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d.docs.live.net/08f763e0a14b2379/Desktop/Project/"/>
    </mc:Choice>
  </mc:AlternateContent>
  <xr:revisionPtr revIDLastSave="0" documentId="8_{40572C04-B55F-4468-B642-25A18FBC0FFD}" xr6:coauthVersionLast="47" xr6:coauthVersionMax="47" xr10:uidLastSave="{00000000-0000-0000-0000-000000000000}"/>
  <bookViews>
    <workbookView xWindow="-110" yWindow="-110" windowWidth="19420" windowHeight="10300" firstSheet="1" activeTab="1" xr2:uid="{00000000-000D-0000-FFFF-FFFF00000000}"/>
  </bookViews>
  <sheets>
    <sheet name="Formatted Report" sheetId="1" r:id="rId1"/>
    <sheet name="Removed BlankDuplicate" sheetId="3" r:id="rId2"/>
    <sheet name="Cleaned Data" sheetId="12" r:id="rId3"/>
    <sheet name="Most leads by Campaign" sheetId="22" r:id="rId4"/>
    <sheet name="CTR by Gender" sheetId="20" r:id="rId5"/>
    <sheet name="CPL by age group" sheetId="19" r:id="rId6"/>
    <sheet name="Spend by Campaign" sheetId="18" r:id="rId7"/>
    <sheet name="Raw Data Report" sheetId="2" state="hidden" r:id="rId8"/>
  </sheets>
  <definedNames>
    <definedName name="Slicer_Age">#N/A</definedName>
    <definedName name="Slicer_Amount_spent__INR__Change">#N/A</definedName>
    <definedName name="Slicer_Clicks__all__Change">#N/A</definedName>
    <definedName name="Slicer_Clicks__all__Change1">#N/A</definedName>
    <definedName name="Slicer_Cost_per_result_Change">#N/A</definedName>
    <definedName name="Slicer_Cost_per_result_Change1">#N/A</definedName>
    <definedName name="Slicer_Cost_per_result_Change2">#N/A</definedName>
    <definedName name="Slicer_CTR__all__Change">#N/A</definedName>
    <definedName name="Slicer_Gender">#N/A</definedName>
    <definedName name="Slicer_Gender1">#N/A</definedName>
    <definedName name="Slicer_Impressions_Change">#N/A</definedName>
    <definedName name="Slicer_Impressions_Change1">#N/A</definedName>
    <definedName name="Slicer_Impressions_Change2">#N/A</definedName>
  </definedNames>
  <calcPr calcId="191029"/>
  <pivotCaches>
    <pivotCache cacheId="54" r:id="rId9"/>
  </pivotCaches>
  <fileRecoveryPr repairLoad="1"/>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6" i="3" l="1" a="1"/>
  <c r="AR6" i="3"/>
  <c r="AR10" i="3" a="1"/>
  <c r="AR10" i="3"/>
  <c r="AR14" i="3" a="1"/>
  <c r="AR14" i="3"/>
  <c r="AR18" i="3" a="1"/>
  <c r="AR18" i="3"/>
  <c r="AR21" i="3" a="1"/>
  <c r="AR21" i="3"/>
  <c r="AR22" i="3" a="1"/>
  <c r="AR22" i="3"/>
  <c r="AR27" i="3" a="1"/>
  <c r="AR27" i="3"/>
  <c r="AR31" i="3" a="1"/>
  <c r="AR31" i="3"/>
  <c r="AR35" i="3" a="1"/>
  <c r="AR35" i="3"/>
  <c r="AR39" i="3" a="1"/>
  <c r="AR39" i="3"/>
  <c r="AR44" i="3" a="1"/>
  <c r="AR44" i="3" s="1"/>
  <c r="AR48" i="3" a="1"/>
  <c r="AR48" i="3" s="1"/>
  <c r="AR52" i="3" a="1"/>
  <c r="AR52" i="3" s="1"/>
  <c r="AR56" i="3" a="1"/>
  <c r="AR56" i="3" s="1"/>
  <c r="AR60" i="3" a="1"/>
  <c r="AR60" i="3" s="1"/>
  <c r="AR61" i="3" a="1"/>
  <c r="AR61" i="3"/>
  <c r="AR62" i="3" a="1"/>
  <c r="AR62" i="3" s="1"/>
  <c r="AR63" i="3" a="1"/>
  <c r="AR63" i="3"/>
  <c r="AR64" i="3" a="1"/>
  <c r="AR64" i="3" s="1"/>
  <c r="AR65" i="3" a="1"/>
  <c r="AR65" i="3"/>
  <c r="AR66" i="3" a="1"/>
  <c r="AR66" i="3" s="1"/>
  <c r="AR67" i="3" a="1"/>
  <c r="AR67" i="3"/>
  <c r="AR68" i="3" a="1"/>
  <c r="AR68" i="3" s="1"/>
  <c r="AR69" i="3" a="1"/>
  <c r="AR69" i="3"/>
  <c r="AR70" i="3" a="1"/>
  <c r="AR70" i="3" s="1"/>
  <c r="AR71" i="3" a="1"/>
  <c r="AR71" i="3"/>
  <c r="AR72" i="3" a="1"/>
  <c r="AR72" i="3" s="1"/>
  <c r="AR73" i="3" a="1"/>
  <c r="AR73" i="3"/>
  <c r="AR74" i="3" a="1"/>
  <c r="AR74" i="3" s="1"/>
  <c r="AR75" i="3" a="1"/>
  <c r="AR75" i="3" s="1"/>
  <c r="AR76" i="3" a="1"/>
  <c r="AR76" i="3" s="1"/>
  <c r="AR77" i="3" a="1"/>
  <c r="AR77" i="3"/>
  <c r="AR78" i="3" a="1"/>
  <c r="AR78" i="3" s="1"/>
  <c r="AR79" i="3" a="1"/>
  <c r="AR79" i="3" s="1"/>
  <c r="AR80" i="3" a="1"/>
  <c r="AR80" i="3" s="1"/>
  <c r="AR81" i="3" a="1"/>
  <c r="AR81" i="3"/>
  <c r="AR82" i="3" a="1"/>
  <c r="AR82" i="3" s="1"/>
  <c r="AR83" i="3" a="1"/>
  <c r="AR83" i="3" s="1"/>
  <c r="AR84" i="3" a="1"/>
  <c r="AR84" i="3" s="1"/>
  <c r="AR85" i="3" a="1"/>
  <c r="AR85" i="3"/>
  <c r="AR86" i="3" a="1"/>
  <c r="AR86" i="3" s="1"/>
  <c r="AR87" i="3" a="1"/>
  <c r="AR87" i="3" s="1"/>
  <c r="AR88" i="3" a="1"/>
  <c r="AR88" i="3" s="1"/>
  <c r="AR89" i="3" a="1"/>
  <c r="AR89" i="3"/>
  <c r="AR90" i="3" a="1"/>
  <c r="AR90" i="3" s="1"/>
  <c r="AR91" i="3" a="1"/>
  <c r="AR91" i="3" s="1"/>
  <c r="AR92" i="3" a="1"/>
  <c r="AR92" i="3" s="1"/>
  <c r="AR93" i="3" a="1"/>
  <c r="AR93" i="3"/>
  <c r="AR94" i="3" a="1"/>
  <c r="AR94" i="3" s="1"/>
  <c r="AR95" i="3" a="1"/>
  <c r="AR95" i="3" s="1"/>
  <c r="AR96" i="3" a="1"/>
  <c r="AR96" i="3" s="1"/>
  <c r="AR97" i="3" a="1"/>
  <c r="AR97" i="3"/>
  <c r="AR98" i="3" a="1"/>
  <c r="AR98" i="3" s="1"/>
  <c r="AR99" i="3" a="1"/>
  <c r="AR99" i="3" s="1"/>
  <c r="AR100" i="3" a="1"/>
  <c r="AR100" i="3" s="1"/>
  <c r="AR101" i="3" a="1"/>
  <c r="AR101" i="3"/>
  <c r="AR102" i="3" a="1"/>
  <c r="AR102" i="3" s="1"/>
  <c r="AR103" i="3" a="1"/>
  <c r="AR103" i="3" s="1"/>
  <c r="AR104" i="3" a="1"/>
  <c r="AR104" i="3" s="1"/>
  <c r="AR105" i="3" a="1"/>
  <c r="AR105" i="3"/>
  <c r="AR106" i="3" a="1"/>
  <c r="AR106" i="3" s="1"/>
  <c r="AR107" i="3" a="1"/>
  <c r="AR107" i="3" s="1"/>
  <c r="AR108" i="3" a="1"/>
  <c r="AR108" i="3" s="1"/>
  <c r="AR109" i="3" a="1"/>
  <c r="AR109" i="3"/>
  <c r="AR110" i="3" a="1"/>
  <c r="AR110" i="3" s="1"/>
  <c r="AR111" i="3" a="1"/>
  <c r="AR111" i="3" s="1"/>
  <c r="AR112" i="3" a="1"/>
  <c r="AR112" i="3" s="1"/>
  <c r="AR113" i="3" a="1"/>
  <c r="AR113" i="3"/>
  <c r="AR114" i="3" a="1"/>
  <c r="AR114" i="3" s="1"/>
  <c r="AR115" i="3" a="1"/>
  <c r="AR115" i="3" s="1"/>
  <c r="AR116" i="3" a="1"/>
  <c r="AR116" i="3" s="1"/>
  <c r="AR117" i="3" a="1"/>
  <c r="AR117" i="3"/>
  <c r="AR118" i="3" a="1"/>
  <c r="AR118" i="3" s="1"/>
  <c r="AR119" i="3" a="1"/>
  <c r="AR119" i="3" s="1"/>
  <c r="AR120" i="3" a="1"/>
  <c r="AR120" i="3" s="1"/>
  <c r="AR121" i="3" a="1"/>
  <c r="AR121" i="3"/>
  <c r="AR122" i="3" a="1"/>
  <c r="AR122" i="3" s="1"/>
  <c r="AR123" i="3" a="1"/>
  <c r="AR123" i="3" s="1"/>
  <c r="B127" i="3"/>
  <c r="B126" i="3"/>
  <c r="F126" i="3"/>
  <c r="B130" i="3"/>
  <c r="B128"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<sst xmlns="http://schemas.openxmlformats.org/spreadsheetml/2006/main" count="9665" uniqueCount="114">
  <si>
    <t>eldeco report May-1-2025 to May-31-2025</t>
  </si>
  <si>
    <t>Report Period: May 1, 2025 - May 31, 2025</t>
  </si>
  <si>
    <t/>
  </si>
  <si>
    <t>Campaign name</t>
  </si>
  <si>
    <t>Age</t>
  </si>
  <si>
    <t>Gender</t>
  </si>
  <si>
    <t>Impressions (May 1, 2025 - May 31, 2025)</t>
  </si>
  <si>
    <t>Impressions (Apr 1, 2025 - Apr 30, 2025)</t>
  </si>
  <si>
    <t>Impressions Change</t>
  </si>
  <si>
    <t>Impressions Change(%)</t>
  </si>
  <si>
    <t>Frequency (May 1, 2025 - May 31, 2025)</t>
  </si>
  <si>
    <t>Frequency (Apr 1, 2025 - Apr 30, 2025)</t>
  </si>
  <si>
    <t>Frequency Change</t>
  </si>
  <si>
    <t>Frequency Change(%)</t>
  </si>
  <si>
    <t>Amount spent (INR) (May 1, 2025 - May 31, 2025)</t>
  </si>
  <si>
    <t>Amount spent (INR) (Apr 1, 2025 - Apr 30, 2025)</t>
  </si>
  <si>
    <t>Amount spent (INR) Change</t>
  </si>
  <si>
    <t>Amount spent (INR) Change(%)</t>
  </si>
  <si>
    <t>Result type</t>
  </si>
  <si>
    <t>Cost per result (May 1, 2025 - May 31, 2025)</t>
  </si>
  <si>
    <t>Cost per result (Apr 1, 2025 - Apr 30, 2025)</t>
  </si>
  <si>
    <t>Cost per result Change</t>
  </si>
  <si>
    <t>Cost per result Change(%)</t>
  </si>
  <si>
    <t>Results (May 1, 2025 - May 31, 2025)</t>
  </si>
  <si>
    <t>Results (Apr 1, 2025 - Apr 30, 2025)</t>
  </si>
  <si>
    <t>Results Change</t>
  </si>
  <si>
    <t>Results Change(%)</t>
  </si>
  <si>
    <t>CPM (cost per 1,000 impressions) (May 1, 2025 - May 31, 2025)</t>
  </si>
  <si>
    <t>CPM (cost per 1,000 impressions) (Apr 1, 2025 - Apr 30, 2025)</t>
  </si>
  <si>
    <t>CPM (cost per 1,000 impressions) Change</t>
  </si>
  <si>
    <t>CPM (cost per 1,000 impressions) Change(%)</t>
  </si>
  <si>
    <t>CTR (all) (May 1, 2025 - May 31, 2025)</t>
  </si>
  <si>
    <t>CTR (all) (Apr 1, 2025 - Apr 30, 2025)</t>
  </si>
  <si>
    <t>CTR (all) Change</t>
  </si>
  <si>
    <t>CTR (all) Change(%)</t>
  </si>
  <si>
    <t>CPC (all) (May 1, 2025 - May 31, 2025)</t>
  </si>
  <si>
    <t>CPC (all) (Apr 1, 2025 - Apr 30, 2025)</t>
  </si>
  <si>
    <t>CPC (all) Change</t>
  </si>
  <si>
    <t>CPC (all) Change(%)</t>
  </si>
  <si>
    <t>Clicks (all) (May 1, 2025 - May 31, 2025)</t>
  </si>
  <si>
    <t>Clicks (all) (Apr 1, 2025 - Apr 30, 2025)</t>
  </si>
  <si>
    <t>Clicks (all) Change</t>
  </si>
  <si>
    <t>Clicks (all) Change(%)</t>
  </si>
  <si>
    <t>Reporting starts</t>
  </si>
  <si>
    <t>Reporting ends</t>
  </si>
  <si>
    <t>Eldeco LVB 25 March MPF Page</t>
  </si>
  <si>
    <t>All</t>
  </si>
  <si>
    <t>Meta Leads</t>
  </si>
  <si>
    <t>2025-05-01</t>
  </si>
  <si>
    <t>2025-05-31</t>
  </si>
  <si>
    <t>35-44</t>
  </si>
  <si>
    <t>male</t>
  </si>
  <si>
    <t>female</t>
  </si>
  <si>
    <t>unknown</t>
  </si>
  <si>
    <t>25-34</t>
  </si>
  <si>
    <t>65+</t>
  </si>
  <si>
    <t>45-54</t>
  </si>
  <si>
    <t>55-64</t>
  </si>
  <si>
    <t>Eldeco ballads of bliss Yamuna Exp</t>
  </si>
  <si>
    <t>Eldeco LVB 10 March</t>
  </si>
  <si>
    <t>Eldeco LVB Generic 18 March</t>
  </si>
  <si>
    <t>Eldeco LVB SITE Event 7 June</t>
  </si>
  <si>
    <t>Eldeco ballads of bliss Yamuna Exp - Video</t>
  </si>
  <si>
    <t>Eldeco LVB Dubai/Singapore NRI</t>
  </si>
  <si>
    <t>Eldeco LVB 24 Feb</t>
  </si>
  <si>
    <t>This is raw data. See Sheet 1 for a formatted report.</t>
  </si>
  <si>
    <t>Column1</t>
  </si>
  <si>
    <t xml:space="preserve">Total Impressions  after changes = </t>
  </si>
  <si>
    <t xml:space="preserve">Total Impression= </t>
  </si>
  <si>
    <t>Avarage cost per click</t>
  </si>
  <si>
    <t xml:space="preserve">Highest Frequency </t>
  </si>
  <si>
    <t>Lowest Frequency</t>
  </si>
  <si>
    <t xml:space="preserve"> May</t>
  </si>
  <si>
    <t>April</t>
  </si>
  <si>
    <t>Frequesncy</t>
  </si>
  <si>
    <t>May</t>
  </si>
  <si>
    <t>Grand Total</t>
  </si>
  <si>
    <t>Campaign Name</t>
  </si>
  <si>
    <t>CTR</t>
  </si>
  <si>
    <t>CPL</t>
  </si>
  <si>
    <t>Sum of Amount spent (INR) Change</t>
  </si>
  <si>
    <t>Average of Cost per result Change</t>
  </si>
  <si>
    <t>Average of CTR (all) Change</t>
  </si>
  <si>
    <t>Sum of Results Change</t>
  </si>
  <si>
    <t>Eldeco 25 March MPF Page: 22 leads — the lowest among the three.</t>
  </si>
  <si>
    <t>This insight can help you optimize your budget for future campaigns.</t>
  </si>
  <si>
    <t>""Eldeco Generic 18 March: 40 leads — decent performance.</t>
  </si>
  <si>
    <t>As I have reviwed and found that ''Eldeco LVB 10 March'': 67 Leads received the highest number of leads. This shows that this campaign was the most successful in terms of raw lead volume.</t>
  </si>
  <si>
    <t>Age Group</t>
  </si>
  <si>
    <t>Female audience is more engaged</t>
  </si>
  <si>
    <t>Reallocate more budget to female-targeted ads or creatives</t>
  </si>
  <si>
    <t>Male audience has low CTR</t>
  </si>
  <si>
    <t>Rework ad messaging, images, or targeting for males</t>
  </si>
  <si>
    <t>Overall CTR = 3%</t>
  </si>
  <si>
    <t>Consider A/B testing creatives to improve performance</t>
  </si>
  <si>
    <t>Conclusion: This ad creatives or messaging were far more effective with female users. We have to review ad placements, creative quality, and call-to-action to improve CTR, especially among male audiences.</t>
  </si>
  <si>
    <t>Insight</t>
  </si>
  <si>
    <t>65+ audience is most cost-effective</t>
  </si>
  <si>
    <t>Consider increasing ad budget for this group</t>
  </si>
  <si>
    <t>45–54 and 35–44 are expensive segments</t>
  </si>
  <si>
    <t>Reevaluate ad creatives or targeting strategies for these groups</t>
  </si>
  <si>
    <t>25–34 is a strong performer</t>
  </si>
  <si>
    <t>Maintain or optimize ad targeting here</t>
  </si>
  <si>
    <t>Overall average CPL = ₹513</t>
  </si>
  <si>
    <t>Set this as a benchmark for evaluating future campaigns</t>
  </si>
  <si>
    <t>Action</t>
  </si>
  <si>
    <t>Eldeco LVB Generic 18 March had the highest spend: ₹62,191.54. It consumed more than half of the total campaign budget.</t>
  </si>
  <si>
    <t>Best performing campaign in terms of CPL was LVB 10 March. Worst was Generic 18 March: highest spend and worst CPL.</t>
  </si>
  <si>
    <t xml:space="preserve">Conclusion: </t>
  </si>
  <si>
    <t>Conclusion:</t>
  </si>
  <si>
    <t>Based on this, I found that the ‘Eldeco LVB 10 March’ campaign was the most efficient in cost per lead and reach.</t>
  </si>
  <si>
    <t>Female audiences showed the highest engagement, and users aged 65+ gave us the lowest cost per lead.</t>
  </si>
  <si>
    <t>I’d recommend reallocating budget away from underperforming segments like the 45–54 age group and the ‘Generic 18 March’ campaign.</t>
  </si>
  <si>
    <t>I have reviwed and created Pivot Tables to analyze campaign performance by leads, gender CTR, age group CPL, and total spend.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</si>
</sst>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70" formatCode="[$INR]\ #,##0.00"/>
  </numFmts>
  <fonts count="18" x14ac:knownFonts="1">
    <font>
      <sz val="11"/>
      <color indexed="8"/>
      <name val="Calibri"/>
      <family val="2"/>
      <scheme val="minor"/>
    </font>
    <font>
      <sz val="11"/>
      <color rgb="FF000000"/>
      <name val="Calibri"/>
    </font>
    <font>
      <sz val="18"/>
      <color rgb="FFFFFFFF"/>
      <name val="Calibri"/>
    </font>
    <font>
      <sz val="11"/>
      <color rgb="FFFFFFFF"/>
      <name val="Calibri"/>
    </font>
    <font>
      <u/>
      <sz val="11"/>
      <color rgb="FFFFFFFF"/>
      <name val="Calibri"/>
    </font>
    <font>
      <b/>
      <sz val="11"/>
      <color rgb="FF000000"/>
      <name val="Calibri"/>
    </font>
    <font>
      <b/>
      <sz val="14"/>
      <color rgb="FF000000"/>
      <name val="Calibri"/>
      <family val="2"/>
    </font>
    <font>
      <sz val="14"/>
      <color indexed="8"/>
      <name val="Calibri"/>
      <family val="2"/>
      <scheme val="minor"/>
    </font>
    <font>
      <sz val="11"/>
      <color rgb="FF000000"/>
      <name val="Calibri"/>
      <family val="2"/>
    </font>
    <font>
      <b/>
      <sz val="11"/>
      <color indexed="8"/>
      <name val="Calibri"/>
      <family val="2"/>
      <scheme val="minor"/>
    </font>
    <font>
      <b/>
      <sz val="11"/>
      <color rgb="FF000000"/>
      <name val="Calibri"/>
      <family val="2"/>
      <scheme val="minor"/>
    </font>
    <font>
      <sz val="11"/>
      <color rgb="FF000000"/>
      <name val="Calibri"/>
      <family val="2"/>
      <scheme val="minor"/>
    </font>
    <font>
      <sz val="10.5"/>
      <color indexed="8"/>
      <name val="Segoe UI"/>
      <family val="2"/>
    </font>
    <font>
      <b/>
      <sz val="12"/>
      <color rgb="FF000000"/>
      <name val="Calibri"/>
      <family val="2"/>
      <scheme val="minor"/>
    </font>
    <font>
      <b/>
      <u/>
      <sz val="14"/>
      <color rgb="FF000000"/>
      <name val="Calibri"/>
      <family val="2"/>
      <scheme val="minor"/>
    </font>
    <font>
      <b/>
      <u/>
      <sz val="12"/>
      <color indexed="8"/>
      <name val="Calibri"/>
      <family val="2"/>
      <scheme val="minor"/>
    </font>
    <font>
      <sz val="10"/>
      <color indexed="8"/>
      <name val="Calibri"/>
      <family val="2"/>
      <scheme val="minor"/>
    </font>
    <font>
      <sz val="10"/>
      <color indexed="8"/>
      <name val="Segoe UI"/>
      <family val="2"/>
    </font>
  </fonts>
  <fills count="7">
    <fill>
      <patternFill patternType="none"/>
    </fill>
    <fill>
      <patternFill patternType="gray125"/>
    </fill>
    <fill>
      <patternFill patternType="solid">
        <fgColor rgb="FFFFFFFF"/>
      </patternFill>
    </fill>
    <fill>
      <patternFill patternType="solid">
        <fgColor rgb="FF41596C"/>
      </patternFill>
    </fill>
    <fill>
      <patternFill patternType="solid">
        <fgColor rgb="FFA0B0BA"/>
      </patternFill>
    </fill>
    <fill>
      <patternFill patternType="solid">
        <fgColor theme="2"/>
        <bgColor indexed="64"/>
      </patternFill>
    </fill>
    <fill>
      <patternFill patternType="solid">
        <fgColor rgb="FFFFFFFF"/>
        <bgColor indexed="64"/>
      </patternFill>
    </fill>
  </fills>
  <borders count="23">
    <border>
      <left/>
      <right/>
      <top/>
      <bottom/>
      <diagonal/>
    </border>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90949C"/>
      </left>
      <right style="thin">
        <color rgb="FF90949C"/>
      </right>
      <top style="thin">
        <color rgb="FF90949C"/>
      </top>
      <bottom style="thin">
        <color rgb="FF90949C"/>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theme="4" tint="0.39997558519241921"/>
      </top>
      <bottom style="thin">
        <color indexed="64"/>
      </bottom>
      <diagonal/>
    </border>
    <border>
      <left style="thin">
        <color indexed="64"/>
      </left>
      <right/>
      <top/>
      <bottom/>
      <diagonal/>
    </border>
  </borders>
  <cellStyleXfs count="1">
    <xf numFmtId="0" fontId="0" fillId="0" borderId="0"/>
  </cellStyleXfs>
  <cellXfs count="81">
    <xf numFmtId="0" fontId="0" fillId="0" borderId="0" xfId="0"/>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2" fillId="3" borderId="1" xfId="0" applyFont="1" applyFill="1" applyBorder="1" applyAlignment="1">
      <alignment horizontal="left" vertical="center"/>
    </xf>
    <xf numFmtId="0" fontId="3" fillId="3" borderId="1" xfId="0" applyFont="1" applyFill="1" applyBorder="1" applyAlignment="1">
      <alignment horizontal="left" vertical="center"/>
    </xf>
    <xf numFmtId="0" fontId="4" fillId="3" borderId="1" xfId="0" applyFont="1" applyFill="1" applyBorder="1" applyAlignment="1">
      <alignment horizontal="left" vertical="center"/>
    </xf>
    <xf numFmtId="0" fontId="5" fillId="2" borderId="3" xfId="0" applyFont="1" applyFill="1" applyBorder="1" applyAlignment="1">
      <alignment horizontal="left" vertical="center"/>
    </xf>
    <xf numFmtId="0" fontId="5" fillId="2" borderId="2" xfId="0" applyFont="1" applyFill="1" applyBorder="1" applyAlignment="1">
      <alignment horizontal="left" vertical="center"/>
    </xf>
    <xf numFmtId="0" fontId="5" fillId="4" borderId="2" xfId="0" applyFont="1" applyFill="1" applyBorder="1" applyAlignment="1">
      <alignment horizontal="left" vertical="center"/>
    </xf>
    <xf numFmtId="0" fontId="5" fillId="2" borderId="4" xfId="0" applyFont="1" applyFill="1" applyBorder="1" applyAlignment="1">
      <alignment horizontal="left" vertical="center"/>
    </xf>
    <xf numFmtId="2" fontId="1" fillId="2" borderId="5" xfId="0" applyNumberFormat="1" applyFont="1" applyFill="1" applyBorder="1" applyAlignment="1">
      <alignment horizontal="left" vertical="center"/>
    </xf>
    <xf numFmtId="2" fontId="1" fillId="2" borderId="1" xfId="0" applyNumberFormat="1" applyFont="1" applyFill="1" applyBorder="1" applyAlignment="1">
      <alignment horizontal="left" vertical="center"/>
    </xf>
    <xf numFmtId="1" fontId="1" fillId="2" borderId="1" xfId="0" applyNumberFormat="1" applyFont="1" applyFill="1" applyBorder="1" applyAlignment="1">
      <alignment horizontal="left" vertical="center"/>
    </xf>
    <xf numFmtId="164" fontId="1" fillId="2" borderId="1" xfId="0" applyNumberFormat="1" applyFont="1" applyFill="1" applyBorder="1" applyAlignment="1">
      <alignment horizontal="left" vertical="center"/>
    </xf>
    <xf numFmtId="164" fontId="1" fillId="2" borderId="6" xfId="0" applyNumberFormat="1" applyFont="1" applyFill="1" applyBorder="1" applyAlignment="1">
      <alignment horizontal="left" vertical="center"/>
    </xf>
    <xf numFmtId="2" fontId="1" fillId="2" borderId="8" xfId="0" applyNumberFormat="1" applyFont="1" applyFill="1" applyBorder="1" applyAlignment="1">
      <alignment horizontal="left" vertical="center"/>
    </xf>
    <xf numFmtId="2" fontId="1" fillId="2" borderId="7" xfId="0" applyNumberFormat="1" applyFont="1" applyFill="1" applyBorder="1" applyAlignment="1">
      <alignment horizontal="left" vertical="center"/>
    </xf>
    <xf numFmtId="1" fontId="1" fillId="2" borderId="7" xfId="0" applyNumberFormat="1" applyFont="1" applyFill="1" applyBorder="1" applyAlignment="1">
      <alignment horizontal="left" vertical="center"/>
    </xf>
    <xf numFmtId="164" fontId="1" fillId="2" borderId="7" xfId="0" applyNumberFormat="1" applyFont="1" applyFill="1" applyBorder="1" applyAlignment="1">
      <alignment horizontal="left" vertical="center"/>
    </xf>
    <xf numFmtId="164" fontId="1" fillId="2" borderId="9" xfId="0" applyNumberFormat="1" applyFont="1" applyFill="1" applyBorder="1" applyAlignment="1">
      <alignment horizontal="left" vertical="center"/>
    </xf>
    <xf numFmtId="0" fontId="5" fillId="2" borderId="10" xfId="0" applyFont="1" applyFill="1" applyBorder="1" applyAlignment="1">
      <alignment horizontal="left" vertical="center"/>
    </xf>
    <xf numFmtId="2" fontId="1" fillId="2" borderId="10" xfId="0" applyNumberFormat="1" applyFont="1" applyFill="1" applyBorder="1" applyAlignment="1">
      <alignment horizontal="left" vertical="center"/>
    </xf>
    <xf numFmtId="1" fontId="1" fillId="2" borderId="11" xfId="0" applyNumberFormat="1" applyFont="1" applyFill="1" applyBorder="1" applyAlignment="1">
      <alignment horizontal="left" vertical="center"/>
    </xf>
    <xf numFmtId="0" fontId="1" fillId="2" borderId="11" xfId="0" applyFont="1" applyFill="1" applyBorder="1" applyAlignment="1">
      <alignment horizontal="left" vertical="center"/>
    </xf>
    <xf numFmtId="2" fontId="1" fillId="2" borderId="11" xfId="0" applyNumberFormat="1" applyFont="1" applyFill="1" applyBorder="1" applyAlignment="1">
      <alignment horizontal="left" vertical="center"/>
    </xf>
    <xf numFmtId="164" fontId="1" fillId="2" borderId="11" xfId="0" applyNumberFormat="1" applyFont="1" applyFill="1" applyBorder="1" applyAlignment="1">
      <alignment horizontal="left" vertical="center"/>
    </xf>
    <xf numFmtId="2" fontId="1" fillId="2" borderId="12" xfId="0" applyNumberFormat="1" applyFont="1" applyFill="1" applyBorder="1" applyAlignment="1">
      <alignment horizontal="left" vertical="center"/>
    </xf>
    <xf numFmtId="1" fontId="1" fillId="2" borderId="12" xfId="0" applyNumberFormat="1" applyFont="1" applyFill="1" applyBorder="1" applyAlignment="1">
      <alignment horizontal="left" vertical="center"/>
    </xf>
    <xf numFmtId="164" fontId="1" fillId="2" borderId="12" xfId="0" applyNumberFormat="1" applyFont="1" applyFill="1" applyBorder="1" applyAlignment="1">
      <alignment horizontal="left" vertical="center"/>
    </xf>
    <xf numFmtId="0" fontId="7" fillId="0" borderId="0" xfId="0" applyFont="1"/>
    <xf numFmtId="2" fontId="1" fillId="2" borderId="13" xfId="0" applyNumberFormat="1" applyFont="1" applyFill="1" applyBorder="1" applyAlignment="1">
      <alignment horizontal="left" vertical="center"/>
    </xf>
    <xf numFmtId="164" fontId="1" fillId="2" borderId="14" xfId="0" applyNumberFormat="1" applyFont="1" applyFill="1" applyBorder="1" applyAlignment="1">
      <alignment horizontal="left" vertical="center"/>
    </xf>
    <xf numFmtId="0" fontId="6" fillId="2" borderId="15" xfId="0" applyFont="1" applyFill="1" applyBorder="1" applyAlignment="1">
      <alignment horizontal="left" vertical="center"/>
    </xf>
    <xf numFmtId="0" fontId="6" fillId="2" borderId="16" xfId="0" applyFont="1" applyFill="1" applyBorder="1" applyAlignment="1">
      <alignment horizontal="left" vertical="center"/>
    </xf>
    <xf numFmtId="0" fontId="6" fillId="4" borderId="16" xfId="0" applyFont="1" applyFill="1" applyBorder="1" applyAlignment="1">
      <alignment horizontal="left" vertical="center"/>
    </xf>
    <xf numFmtId="0" fontId="6" fillId="2" borderId="17" xfId="0" applyFont="1" applyFill="1" applyBorder="1" applyAlignment="1">
      <alignment horizontal="left" vertical="center"/>
    </xf>
    <xf numFmtId="2" fontId="1" fillId="2" borderId="18" xfId="0" applyNumberFormat="1" applyFont="1" applyFill="1" applyBorder="1" applyAlignment="1">
      <alignment horizontal="left" vertical="center"/>
    </xf>
    <xf numFmtId="2" fontId="1" fillId="2" borderId="19" xfId="0" applyNumberFormat="1" applyFont="1" applyFill="1" applyBorder="1" applyAlignment="1">
      <alignment horizontal="left" vertical="center"/>
    </xf>
    <xf numFmtId="1" fontId="1" fillId="2" borderId="19" xfId="0" applyNumberFormat="1" applyFont="1" applyFill="1" applyBorder="1" applyAlignment="1">
      <alignment horizontal="left" vertical="center"/>
    </xf>
    <xf numFmtId="164" fontId="1" fillId="2" borderId="19" xfId="0" applyNumberFormat="1" applyFont="1" applyFill="1" applyBorder="1" applyAlignment="1">
      <alignment horizontal="left" vertical="center"/>
    </xf>
    <xf numFmtId="164" fontId="1" fillId="2" borderId="20" xfId="0" applyNumberFormat="1" applyFont="1" applyFill="1" applyBorder="1" applyAlignment="1">
      <alignment horizontal="left" vertical="center"/>
    </xf>
    <xf numFmtId="0" fontId="9" fillId="0" borderId="0" xfId="0" applyFont="1"/>
    <xf numFmtId="1" fontId="0" fillId="0" borderId="0" xfId="0" applyNumberFormat="1"/>
    <xf numFmtId="1" fontId="9" fillId="0" borderId="0" xfId="0" applyNumberFormat="1" applyFont="1"/>
    <xf numFmtId="2" fontId="0" fillId="0" borderId="0" xfId="0" applyNumberFormat="1"/>
    <xf numFmtId="2" fontId="9" fillId="0" borderId="0" xfId="0" applyNumberFormat="1" applyFont="1"/>
    <xf numFmtId="0" fontId="6" fillId="5" borderId="16" xfId="0" applyFont="1" applyFill="1" applyBorder="1" applyAlignment="1">
      <alignment horizontal="left" vertical="center"/>
    </xf>
    <xf numFmtId="1" fontId="1" fillId="5" borderId="12" xfId="0" applyNumberFormat="1" applyFont="1" applyFill="1" applyBorder="1" applyAlignment="1">
      <alignment horizontal="left" vertical="center"/>
    </xf>
    <xf numFmtId="0" fontId="0" fillId="5" borderId="0" xfId="0" applyFill="1"/>
    <xf numFmtId="2" fontId="8" fillId="2" borderId="12" xfId="0" applyNumberFormat="1" applyFont="1" applyFill="1" applyBorder="1" applyAlignment="1">
      <alignment horizontal="left" vertical="center"/>
    </xf>
    <xf numFmtId="0" fontId="0" fillId="0" borderId="0" xfId="0" pivotButton="1"/>
    <xf numFmtId="0" fontId="0" fillId="0" borderId="0" xfId="0" applyAlignment="1">
      <alignment horizontal="left"/>
    </xf>
    <xf numFmtId="10" fontId="0" fillId="0" borderId="0" xfId="0" applyNumberFormat="1"/>
    <xf numFmtId="2" fontId="8" fillId="6" borderId="12" xfId="0" applyNumberFormat="1" applyFont="1" applyFill="1" applyBorder="1" applyAlignment="1">
      <alignment horizontal="left" vertical="center"/>
    </xf>
    <xf numFmtId="2" fontId="8" fillId="6" borderId="16" xfId="0" applyNumberFormat="1" applyFont="1" applyFill="1" applyBorder="1" applyAlignment="1">
      <alignment horizontal="left" vertical="center"/>
    </xf>
    <xf numFmtId="2" fontId="8" fillId="6" borderId="19" xfId="0" applyNumberFormat="1" applyFont="1" applyFill="1" applyBorder="1" applyAlignment="1">
      <alignment horizontal="left" vertical="center"/>
    </xf>
    <xf numFmtId="0" fontId="6" fillId="6" borderId="16" xfId="0" applyFont="1" applyFill="1" applyBorder="1" applyAlignment="1">
      <alignment horizontal="left" vertical="center"/>
    </xf>
    <xf numFmtId="1" fontId="8" fillId="2" borderId="12" xfId="0" applyNumberFormat="1" applyFont="1" applyFill="1" applyBorder="1" applyAlignment="1">
      <alignment horizontal="left" vertical="center"/>
    </xf>
    <xf numFmtId="1" fontId="8" fillId="5" borderId="12" xfId="0" applyNumberFormat="1" applyFont="1" applyFill="1" applyBorder="1" applyAlignment="1">
      <alignment horizontal="left" vertical="center"/>
    </xf>
    <xf numFmtId="164" fontId="8" fillId="2" borderId="12" xfId="0" applyNumberFormat="1" applyFont="1" applyFill="1" applyBorder="1" applyAlignment="1">
      <alignment horizontal="left" vertical="center"/>
    </xf>
    <xf numFmtId="164" fontId="8" fillId="2" borderId="14" xfId="0" applyNumberFormat="1" applyFont="1" applyFill="1" applyBorder="1" applyAlignment="1">
      <alignment horizontal="left" vertical="center"/>
    </xf>
    <xf numFmtId="2" fontId="8" fillId="6" borderId="21" xfId="0" applyNumberFormat="1" applyFont="1" applyFill="1" applyBorder="1" applyAlignment="1">
      <alignment horizontal="left" vertical="center"/>
    </xf>
    <xf numFmtId="0" fontId="6" fillId="2" borderId="12" xfId="0" applyFont="1" applyFill="1" applyBorder="1" applyAlignment="1">
      <alignment horizontal="left"/>
    </xf>
    <xf numFmtId="0" fontId="6" fillId="5" borderId="12" xfId="0" applyFont="1" applyFill="1" applyBorder="1" applyAlignment="1">
      <alignment horizontal="left"/>
    </xf>
    <xf numFmtId="0" fontId="6" fillId="2" borderId="14" xfId="0" applyFont="1" applyFill="1" applyBorder="1" applyAlignment="1">
      <alignment horizontal="left"/>
    </xf>
    <xf numFmtId="0" fontId="6" fillId="6" borderId="12" xfId="0" applyFont="1" applyFill="1" applyBorder="1" applyAlignment="1">
      <alignment horizontal="left"/>
    </xf>
    <xf numFmtId="0" fontId="0" fillId="0" borderId="0" xfId="0" applyAlignment="1"/>
    <xf numFmtId="0" fontId="6" fillId="2" borderId="22" xfId="0" applyFont="1" applyFill="1" applyBorder="1" applyAlignment="1">
      <alignment horizontal="left"/>
    </xf>
    <xf numFmtId="170" fontId="0" fillId="0" borderId="0" xfId="0" applyNumberFormat="1"/>
    <xf numFmtId="0" fontId="0" fillId="0" borderId="1" xfId="0" applyBorder="1"/>
    <xf numFmtId="0" fontId="11" fillId="0" borderId="1" xfId="0" applyFont="1" applyBorder="1" applyAlignment="1">
      <alignment horizontal="left"/>
    </xf>
    <xf numFmtId="0" fontId="9" fillId="0" borderId="1" xfId="0" applyFont="1" applyBorder="1"/>
    <xf numFmtId="0" fontId="10" fillId="0" borderId="1" xfId="0" applyFont="1" applyBorder="1"/>
    <xf numFmtId="0" fontId="14" fillId="0" borderId="0" xfId="0" applyFont="1"/>
    <xf numFmtId="0" fontId="12" fillId="0" borderId="0" xfId="0" applyFont="1"/>
    <xf numFmtId="0" fontId="15" fillId="0" borderId="1" xfId="0" applyFont="1" applyBorder="1"/>
    <xf numFmtId="0" fontId="13" fillId="0" borderId="1" xfId="0" applyFont="1" applyBorder="1"/>
    <xf numFmtId="0" fontId="16" fillId="0" borderId="1" xfId="0" applyFont="1" applyBorder="1"/>
    <xf numFmtId="0" fontId="17" fillId="0" borderId="1" xfId="0" applyFont="1" applyBorder="1"/>
    <xf numFmtId="0" fontId="17" fillId="0" borderId="0" xfId="0" applyFont="1"/>
    <xf numFmtId="0" fontId="17" fillId="0" borderId="0" xfId="0" applyFont="1" applyAlignment="1">
      <alignment vertical="center"/>
    </xf>
  </cellXfs>
  <cellStyles count="1">
    <cellStyle name="Normal" xfId="0" builtinId="0"/>
  </cellStyles>
  <dxfs count="50">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164" formatCode="d/m"/>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164" formatCode="d/m"/>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1" formatCode="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1" formatCode="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1" formatCode="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1" formatCode="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none"/>
      </font>
      <numFmt numFmtId="2" formatCode="0.00"/>
      <fill>
        <patternFill patternType="solid">
          <fgColor indexed="64"/>
          <bgColor rgb="FFFFFFFF"/>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solid">
          <fgColor indexed="64"/>
          <bgColor rgb="FFFFFFFF"/>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rgb="FF000000"/>
        <name val="Calibri"/>
        <family val="2"/>
        <scheme val="none"/>
      </font>
      <fill>
        <patternFill patternType="solid">
          <fgColor indexed="64"/>
          <bgColor rgb="FFFFFFFF"/>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microsoft.com/office/2007/relationships/slicerCache" Target="slicerCaches/slicerCache9.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12.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07/relationships/slicerCache" Target="slicerCaches/slicerCache8.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7.xml"/><Relationship Id="rId20" Type="http://schemas.microsoft.com/office/2007/relationships/slicerCache" Target="slicerCaches/slicerCache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theme" Target="theme/theme1.xml"/><Relationship Id="rId10" Type="http://schemas.microsoft.com/office/2007/relationships/slicerCache" Target="slicerCaches/slicerCache1.xml"/><Relationship Id="rId19" Type="http://schemas.microsoft.com/office/2007/relationships/slicerCache" Target="slicerCaches/slicerCache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microsoft.com/office/2007/relationships/slicerCache" Target="slicerCaches/slicerCache13.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[eldeco-report-May-1-2025-to-May-31-2025 (1)(AutoRecovered) 2.xlsx]Most leads by Campaign!PivotTable12</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'Most leads by Campaign'!$B$3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'Most leads by Campaign'!$A$4:$A$7</c:f>
              <c:strCache>
                <c:ptCount val="3"/>
                <c:pt idx="0">
                  <c:v>Eldeco LVB 10 March</c:v>
                </c:pt>
                <c:pt idx="1">
                  <c:v>Eldeco LVB 25 March MPF Page</c:v>
                </c:pt>
                <c:pt idx="2">
                  <c:v>Eldeco LVB Generic 18 March</c:v>
                </c:pt>
              </c:strCache>
            </c:strRef>
          </c:cat>
          <c:val>
            <c:numRef>
              <c:f>'Most leads by Campaign'!$B$4:$B$7</c:f>
              <c:numCache>
                <c:formatCode>0.00</c:formatCode>
                <c:ptCount val="3"/>
                <c:pt idx="0">
                  <c:v>67</c:v>
                </c:pt>
                <c:pt idx="1">
                  <c:v>22</c:v>
                </c:pt>
                <c:pt idx="2">
                  <c:v>40</c:v>
                </c:pt>
              </c:numCache>
            </c:numRef>
          </c:val>
          <c:extLst>
            <c:ext xmlns:c16="http://schemas.microsoft.com/office/drawing/2014/chart" uri="{C3380CC4-5D6E-409C-BE32-E72D297353CC}">
              <c16:uniqueId val="{00000000-932C-4149-9F6A-FAB2482CC45F}"/>
            </c:ext>
          </c:extLst>
        </c:ser>
        <c:dLbls>
          <c:dLblPos val="inEnd"/>
          <c:showLegendKey val="0"/>
          <c:showVal val="1"/>
          <c:showCatName val="0"/>
          <c:showSerName val="0"/>
          <c:showPercent val="0"/>
          <c:showBubbleSize val="0"/>
        </c:dLbls>
        <c:gapWidth val="65"/>
        <c:axId val="394957392"/>
        <c:axId val="394958352"/>
      </c:barChart>
      <c:catAx>
        <c:axId val="39495739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94958352"/>
        <c:crosses val="autoZero"/>
        <c:auto val="1"/>
        <c:lblAlgn val="ctr"/>
        <c:lblOffset val="100"/>
        <c:noMultiLvlLbl val="0"/>
      </c:catAx>
      <c:valAx>
        <c:axId val="39495835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39495739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[eldeco-report-May-1-2025-to-May-31-2025 (1)(AutoRecovered) 2.xlsx]CTR by Gender!PivotTable11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CTR by Gender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'CTR by Gender'!$B$3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'CTR by Gender'!$A$4:$A$7</c:f>
              <c:strCache>
                <c:ptCount val="3"/>
                <c:pt idx="0">
                  <c:v>All</c:v>
                </c:pt>
                <c:pt idx="1">
                  <c:v>female</c:v>
                </c:pt>
                <c:pt idx="2">
                  <c:v>male</c:v>
                </c:pt>
              </c:strCache>
            </c:strRef>
          </c:cat>
          <c:val>
            <c:numRef>
              <c:f>'CTR by Gender'!$B$4:$B$7</c:f>
              <c:numCache>
                <c:formatCode>0.00%</c:formatCode>
                <c:ptCount val="3"/>
                <c:pt idx="0">
                  <c:v>1.8382273529411762E-2</c:v>
                </c:pt>
                <c:pt idx="1">
                  <c:v>8.2246902307692313E-2</c:v>
                </c:pt>
                <c:pt idx="2">
                  <c:v>5.6686692857142945E-3</c:v>
                </c:pt>
              </c:numCache>
            </c:numRef>
          </c:val>
          <c:extLst>
            <c:ext xmlns:c16="http://schemas.microsoft.com/office/drawing/2014/chart" uri="{C3380CC4-5D6E-409C-BE32-E72D297353CC}">
              <c16:uniqueId val="{00000000-E4A9-4A06-8015-61CB131B3D70}"/>
            </c:ext>
          </c:extLst>
        </c:ser>
        <c:dLbls>
          <c:dLblPos val="ctr"/>
          <c:showLegendKey val="0"/>
          <c:showVal val="1"/>
          <c:showCatName val="0"/>
          <c:showSerName val="0"/>
          <c:showPercent val="0"/>
          <c:showBubbleSize val="0"/>
        </c:dLbls>
        <c:gapWidth val="150"/>
        <c:overlap val="100"/>
        <c:axId val="580426576"/>
        <c:axId val="580427056"/>
      </c:barChart>
      <c:catAx>
        <c:axId val="58042657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80427056"/>
        <c:crosses val="autoZero"/>
        <c:auto val="1"/>
        <c:lblAlgn val="ctr"/>
        <c:lblOffset val="100"/>
        <c:noMultiLvlLbl val="0"/>
      </c:catAx>
      <c:valAx>
        <c:axId val="58042705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580426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[eldeco-report-May-1-2025-to-May-31-2025 (1)(AutoRecovered) 2.xlsx]CPL by age group!PivotTable10</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Cost Per Lead by Age Group</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'CPL by age group'!$B$3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'CPL by age group'!$A$4:$A$11</c:f>
              <c:strCache>
                <c:ptCount val="7"/>
                <c:pt idx="1">
                  <c:v>25-34</c:v>
                </c:pt>
                <c:pt idx="2">
                  <c:v>35-44</c:v>
                </c:pt>
                <c:pt idx="3">
                  <c:v>45-54</c:v>
                </c:pt>
                <c:pt idx="4">
                  <c:v>55-64</c:v>
                </c:pt>
                <c:pt idx="5">
                  <c:v>65+</c:v>
                </c:pt>
                <c:pt idx="6">
                  <c:v>All</c:v>
                </c:pt>
              </c:strCache>
            </c:strRef>
          </c:cat>
          <c:val>
            <c:numRef>
              <c:f>'CPL by age group'!$B$4:$B$11</c:f>
              <c:numCache>
                <c:formatCode>[$INR]\ #,##0.00</c:formatCode>
                <c:ptCount val="7"/>
                <c:pt idx="0">
                  <c:v>-549.66323978814819</c:v>
                </c:pt>
                <c:pt idx="1">
                  <c:v>-287.34286394000003</c:v>
                </c:pt>
                <c:pt idx="2">
                  <c:v>-538.66497375999995</c:v>
                </c:pt>
                <c:pt idx="3">
                  <c:v>-824.35569420000002</c:v>
                </c:pt>
                <c:pt idx="4">
                  <c:v>-401.93003451333334</c:v>
                </c:pt>
                <c:pt idx="5">
                  <c:v>-217.01775257</c:v>
                </c:pt>
                <c:pt idx="6">
                  <c:v>-406.11830796999999</c:v>
                </c:pt>
              </c:numCache>
            </c:numRef>
          </c:val>
          <c:smooth val="0"/>
          <c:extLst>
            <c:ext xmlns:c16="http://schemas.microsoft.com/office/drawing/2014/chart" uri="{C3380CC4-5D6E-409C-BE32-E72D297353CC}">
              <c16:uniqueId val="{00000000-AE1D-4DAC-B73D-08A35BD9BCB6}"/>
            </c:ext>
          </c:extLst>
        </c:ser>
        <c:dLbls>
          <c:dLblPos val="ctr"/>
          <c:showLegendKey val="0"/>
          <c:showVal val="1"/>
          <c:showCatName val="0"/>
          <c:showSerName val="0"/>
          <c:showPercent val="0"/>
          <c:showBubbleSize val="0"/>
        </c:dLbls>
        <c:marker val="1"/>
        <c:smooth val="0"/>
        <c:axId val="495164032"/>
        <c:axId val="495179392"/>
      </c:lineChart>
      <c:catAx>
        <c:axId val="49516403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95179392"/>
        <c:crosses val="autoZero"/>
        <c:auto val="1"/>
        <c:lblAlgn val="ctr"/>
        <c:lblOffset val="100"/>
        <c:noMultiLvlLbl val="0"/>
      </c:catAx>
      <c:valAx>
        <c:axId val="49517939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INR]\ #,##0.00" sourceLinked="1"/>
        <c:majorTickMark val="none"/>
        <c:minorTickMark val="none"/>
        <c:tickLblPos val="nextTo"/>
        <c:crossAx val="495164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[eldeco-report-May-1-2025-to-May-31-2025 (1)(AutoRecovered) 2.xlsx]Spend by Campaign!PivotTable8</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Spend by Campaign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'Spend by Campaign'!$B$3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'Spend by Campaign'!$A$4:$A$7</c:f>
              <c:strCache>
                <c:ptCount val="3"/>
                <c:pt idx="0">
                  <c:v>Eldeco LVB 10 March</c:v>
                </c:pt>
                <c:pt idx="1">
                  <c:v>Eldeco LVB 25 March MPF Page</c:v>
                </c:pt>
                <c:pt idx="2">
                  <c:v>Eldeco LVB Generic 18 March</c:v>
                </c:pt>
              </c:strCache>
            </c:strRef>
          </c:cat>
          <c:val>
            <c:numRef>
              <c:f>'Spend by Campaign'!$B$4:$B$7</c:f>
              <c:numCache>
                <c:formatCode>[$INR]\ #,##0.00</c:formatCode>
                <c:ptCount val="3"/>
                <c:pt idx="0">
                  <c:v>33053.160000000003</c:v>
                </c:pt>
                <c:pt idx="1">
                  <c:v>-19018.93</c:v>
                </c:pt>
                <c:pt idx="2">
                  <c:v>-62191.54</c:v>
                </c:pt>
              </c:numCache>
            </c:numRef>
          </c:val>
          <c:extLst>
            <c:ext xmlns:c16="http://schemas.microsoft.com/office/drawing/2014/chart" uri="{C3380CC4-5D6E-409C-BE32-E72D297353CC}">
              <c16:uniqueId val="{00000000-E86B-49D7-873B-910E8E664F8D}"/>
            </c:ext>
          </c:extLst>
        </c:ser>
        <c:dLbls>
          <c:dLblPos val="inEnd"/>
          <c:showLegendKey val="0"/>
          <c:showVal val="1"/>
          <c:showCatName val="0"/>
          <c:showSerName val="0"/>
          <c:showPercent val="0"/>
          <c:showBubbleSize val="0"/>
        </c:dLbls>
        <c:gapWidth val="65"/>
        <c:axId val="703285456"/>
        <c:axId val="703286416"/>
      </c:barChart>
      <c:catAx>
        <c:axId val="70328545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03286416"/>
        <c:crosses val="autoZero"/>
        <c:auto val="1"/>
        <c:lblAlgn val="ctr"/>
        <c:lblOffset val="100"/>
        <c:noMultiLvlLbl val="0"/>
      </c:catAx>
      <c:valAx>
        <c:axId val="70328641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INR]\ #,##0.00" sourceLinked="1"/>
        <c:majorTickMark val="none"/>
        <c:minorTickMark val="none"/>
        <c:tickLblPos val="nextTo"/>
        <c:crossAx val="70328545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152400</xdr:rowOff>
    </xdr:from>
    <xdr:to>
      <xdr:col>0</xdr:col>
      <xdr:colOff>285750</xdr:colOff>
      <xdr:row>0</xdr:row>
      <xdr:rowOff>276225</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0" y="152400"/>
          <a:ext cx="190500" cy="123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123825</xdr:colOff>
      <xdr:row>0</xdr:row>
      <xdr:rowOff>19050</xdr:rowOff>
    </xdr:from>
    <xdr:to>
      <xdr:col>15</xdr:col>
      <xdr:colOff>387350</xdr:colOff>
      <xdr:row>10</xdr:row>
      <xdr:rowOff>158750</xdr:rowOff>
    </xdr:to>
    <xdr:graphicFrame macro="">
      <xdr:nvGraphicFramePr>
        <xdr:cNvPr id="2" name="Chart 1">
          <a:extLst>
            <a:ext uri="{FF2B5EF4-FFF2-40B4-BE49-F238E27FC236}">
              <a16:creationId xmlns:a16="http://schemas.microsoft.com/office/drawing/2014/main" id="{E5FF070A-78B0-7626-C569-97F8B4F83E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196850</xdr:colOff>
      <xdr:row>0</xdr:row>
      <xdr:rowOff>1</xdr:rowOff>
    </xdr:from>
    <xdr:to>
      <xdr:col>8</xdr:col>
      <xdr:colOff>196850</xdr:colOff>
      <xdr:row>10</xdr:row>
      <xdr:rowOff>133350</xdr:rowOff>
    </xdr:to>
    <mc:AlternateContent xmlns:mc="http://schemas.openxmlformats.org/markup-compatibility/2006">
      <mc:Choice xmlns:a14="http://schemas.microsoft.com/office/drawing/2010/main" Requires="a14">
        <xdr:graphicFrame macro="">
          <xdr:nvGraphicFramePr>
            <xdr:cNvPr id="10" name="Gender">
              <a:extLst>
                <a:ext uri="{FF2B5EF4-FFF2-40B4-BE49-F238E27FC236}">
                  <a16:creationId xmlns:a16="http://schemas.microsoft.com/office/drawing/2014/main" id="{D4CD4736-F63F-1080-183D-55D6D03245E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289550" y="1"/>
              <a:ext cx="1828800" cy="1974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171450</xdr:colOff>
      <xdr:row>0</xdr:row>
      <xdr:rowOff>0</xdr:rowOff>
    </xdr:from>
    <xdr:to>
      <xdr:col>5</xdr:col>
      <xdr:colOff>171450</xdr:colOff>
      <xdr:row>10</xdr:row>
      <xdr:rowOff>120650</xdr:rowOff>
    </xdr:to>
    <mc:AlternateContent xmlns:mc="http://schemas.openxmlformats.org/markup-compatibility/2006">
      <mc:Choice xmlns:a14="http://schemas.microsoft.com/office/drawing/2010/main" Requires="a14">
        <xdr:graphicFrame macro="">
          <xdr:nvGraphicFramePr>
            <xdr:cNvPr id="11" name="Impressions Change">
              <a:extLst>
                <a:ext uri="{FF2B5EF4-FFF2-40B4-BE49-F238E27FC236}">
                  <a16:creationId xmlns:a16="http://schemas.microsoft.com/office/drawing/2014/main" id="{A28EABE5-F18F-7422-092F-B3971E03E226}"/>
                </a:ext>
              </a:extLst>
            </xdr:cNvPr>
            <xdr:cNvGraphicFramePr/>
          </xdr:nvGraphicFramePr>
          <xdr:xfrm>
            <a:off x="0" y="0"/>
            <a:ext cx="0" cy="0"/>
          </xdr:xfrm>
          <a:graphic>
            <a:graphicData uri="http://schemas.microsoft.com/office/drawing/2010/slicer">
              <sle:slicer xmlns:sle="http://schemas.microsoft.com/office/drawing/2010/slicer" name="Impressions Change"/>
            </a:graphicData>
          </a:graphic>
        </xdr:graphicFrame>
      </mc:Choice>
      <mc:Fallback>
        <xdr:sp macro="" textlink="">
          <xdr:nvSpPr>
            <xdr:cNvPr id="0" name=""/>
            <xdr:cNvSpPr>
              <a:spLocks noTextEdit="1"/>
            </xdr:cNvSpPr>
          </xdr:nvSpPr>
          <xdr:spPr>
            <a:xfrm>
              <a:off x="3435350" y="0"/>
              <a:ext cx="1828800" cy="196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12</xdr:col>
      <xdr:colOff>304800</xdr:colOff>
      <xdr:row>0</xdr:row>
      <xdr:rowOff>25400</xdr:rowOff>
    </xdr:from>
    <xdr:to>
      <xdr:col>16</xdr:col>
      <xdr:colOff>254000</xdr:colOff>
      <xdr:row>13</xdr:row>
      <xdr:rowOff>76200</xdr:rowOff>
    </xdr:to>
    <xdr:graphicFrame macro="">
      <xdr:nvGraphicFramePr>
        <xdr:cNvPr id="2" name="Chart 1">
          <a:extLst>
            <a:ext uri="{FF2B5EF4-FFF2-40B4-BE49-F238E27FC236}">
              <a16:creationId xmlns:a16="http://schemas.microsoft.com/office/drawing/2014/main" id="{0492AD49-D1CA-07C4-816A-68D85CE93B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266700</xdr:colOff>
      <xdr:row>1</xdr:row>
      <xdr:rowOff>171451</xdr:rowOff>
    </xdr:from>
    <xdr:to>
      <xdr:col>5</xdr:col>
      <xdr:colOff>266700</xdr:colOff>
      <xdr:row>9</xdr:row>
      <xdr:rowOff>19050</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A42D4F80-FA5C-975E-866A-EAC819BCAF7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2686050" y="355601"/>
              <a:ext cx="1828800" cy="1320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120650</xdr:colOff>
      <xdr:row>0</xdr:row>
      <xdr:rowOff>12701</xdr:rowOff>
    </xdr:from>
    <xdr:to>
      <xdr:col>12</xdr:col>
      <xdr:colOff>120650</xdr:colOff>
      <xdr:row>9</xdr:row>
      <xdr:rowOff>6351</xdr:rowOff>
    </xdr:to>
    <mc:AlternateContent xmlns:mc="http://schemas.openxmlformats.org/markup-compatibility/2006">
      <mc:Choice xmlns:a14="http://schemas.microsoft.com/office/drawing/2010/main" Requires="a14">
        <xdr:graphicFrame macro="">
          <xdr:nvGraphicFramePr>
            <xdr:cNvPr id="4" name="Cost per result Change">
              <a:extLst>
                <a:ext uri="{FF2B5EF4-FFF2-40B4-BE49-F238E27FC236}">
                  <a16:creationId xmlns:a16="http://schemas.microsoft.com/office/drawing/2014/main" id="{03F2DD43-5E83-D135-ECB4-0C583F6208AC}"/>
                </a:ext>
              </a:extLst>
            </xdr:cNvPr>
            <xdr:cNvGraphicFramePr/>
          </xdr:nvGraphicFramePr>
          <xdr:xfrm>
            <a:off x="0" y="0"/>
            <a:ext cx="0" cy="0"/>
          </xdr:xfrm>
          <a:graphic>
            <a:graphicData uri="http://schemas.microsoft.com/office/drawing/2010/slicer">
              <sle:slicer xmlns:sle="http://schemas.microsoft.com/office/drawing/2010/slicer" name="Cost per result Change"/>
            </a:graphicData>
          </a:graphic>
        </xdr:graphicFrame>
      </mc:Choice>
      <mc:Fallback>
        <xdr:sp macro="" textlink="">
          <xdr:nvSpPr>
            <xdr:cNvPr id="0" name=""/>
            <xdr:cNvSpPr>
              <a:spLocks noTextEdit="1"/>
            </xdr:cNvSpPr>
          </xdr:nvSpPr>
          <xdr:spPr>
            <a:xfrm>
              <a:off x="6807200" y="12701"/>
              <a:ext cx="1828800" cy="165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120650</xdr:colOff>
      <xdr:row>0</xdr:row>
      <xdr:rowOff>6351</xdr:rowOff>
    </xdr:from>
    <xdr:to>
      <xdr:col>9</xdr:col>
      <xdr:colOff>120650</xdr:colOff>
      <xdr:row>9</xdr:row>
      <xdr:rowOff>6351</xdr:rowOff>
    </xdr:to>
    <mc:AlternateContent xmlns:mc="http://schemas.openxmlformats.org/markup-compatibility/2006">
      <mc:Choice xmlns:a14="http://schemas.microsoft.com/office/drawing/2010/main" Requires="a14">
        <xdr:graphicFrame macro="">
          <xdr:nvGraphicFramePr>
            <xdr:cNvPr id="5" name="Clicks (all) Change">
              <a:extLst>
                <a:ext uri="{FF2B5EF4-FFF2-40B4-BE49-F238E27FC236}">
                  <a16:creationId xmlns:a16="http://schemas.microsoft.com/office/drawing/2014/main" id="{B4A22912-CB91-652B-E003-ECA17446B5DC}"/>
                </a:ext>
              </a:extLst>
            </xdr:cNvPr>
            <xdr:cNvGraphicFramePr/>
          </xdr:nvGraphicFramePr>
          <xdr:xfrm>
            <a:off x="0" y="0"/>
            <a:ext cx="0" cy="0"/>
          </xdr:xfrm>
          <a:graphic>
            <a:graphicData uri="http://schemas.microsoft.com/office/drawing/2010/slicer">
              <sle:slicer xmlns:sle="http://schemas.microsoft.com/office/drawing/2010/slicer" name="Clicks (all) Change"/>
            </a:graphicData>
          </a:graphic>
        </xdr:graphicFrame>
      </mc:Choice>
      <mc:Fallback>
        <xdr:sp macro="" textlink="">
          <xdr:nvSpPr>
            <xdr:cNvPr id="0" name=""/>
            <xdr:cNvSpPr>
              <a:spLocks noTextEdit="1"/>
            </xdr:cNvSpPr>
          </xdr:nvSpPr>
          <xdr:spPr>
            <a:xfrm>
              <a:off x="4978400" y="6351"/>
              <a:ext cx="1828800" cy="1657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13</xdr:col>
      <xdr:colOff>56532</xdr:colOff>
      <xdr:row>1</xdr:row>
      <xdr:rowOff>162621</xdr:rowOff>
    </xdr:from>
    <xdr:to>
      <xdr:col>20</xdr:col>
      <xdr:colOff>346154</xdr:colOff>
      <xdr:row>14</xdr:row>
      <xdr:rowOff>30976</xdr:rowOff>
    </xdr:to>
    <xdr:graphicFrame macro="">
      <xdr:nvGraphicFramePr>
        <xdr:cNvPr id="2" name="Chart 1">
          <a:extLst>
            <a:ext uri="{FF2B5EF4-FFF2-40B4-BE49-F238E27FC236}">
              <a16:creationId xmlns:a16="http://schemas.microsoft.com/office/drawing/2014/main" id="{6EBB171E-36B3-B97F-D344-F572B42ECC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398036</xdr:colOff>
      <xdr:row>2</xdr:row>
      <xdr:rowOff>7744</xdr:rowOff>
    </xdr:from>
    <xdr:to>
      <xdr:col>5</xdr:col>
      <xdr:colOff>391531</xdr:colOff>
      <xdr:row>14</xdr:row>
      <xdr:rowOff>7744</xdr:rowOff>
    </xdr:to>
    <mc:AlternateContent xmlns:mc="http://schemas.openxmlformats.org/markup-compatibility/2006">
      <mc:Choice xmlns:a14="http://schemas.microsoft.com/office/drawing/2010/main" Requires="a14">
        <xdr:graphicFrame macro="">
          <xdr:nvGraphicFramePr>
            <xdr:cNvPr id="3" name="Age">
              <a:extLst>
                <a:ext uri="{FF2B5EF4-FFF2-40B4-BE49-F238E27FC236}">
                  <a16:creationId xmlns:a16="http://schemas.microsoft.com/office/drawing/2014/main" id="{7CAEA86E-188D-BD64-34F8-075BDFE1963A}"/>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3363951" y="379451"/>
              <a:ext cx="1828800" cy="22302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479348</xdr:colOff>
      <xdr:row>2</xdr:row>
      <xdr:rowOff>2015</xdr:rowOff>
    </xdr:from>
    <xdr:to>
      <xdr:col>8</xdr:col>
      <xdr:colOff>472844</xdr:colOff>
      <xdr:row>13</xdr:row>
      <xdr:rowOff>178110</xdr:rowOff>
    </xdr:to>
    <mc:AlternateContent xmlns:mc="http://schemas.openxmlformats.org/markup-compatibility/2006">
      <mc:Choice xmlns:a14="http://schemas.microsoft.com/office/drawing/2010/main" Requires="a14">
        <xdr:graphicFrame macro="">
          <xdr:nvGraphicFramePr>
            <xdr:cNvPr id="4" name="Impressions Change 1">
              <a:extLst>
                <a:ext uri="{FF2B5EF4-FFF2-40B4-BE49-F238E27FC236}">
                  <a16:creationId xmlns:a16="http://schemas.microsoft.com/office/drawing/2014/main" id="{646E3274-4658-606E-2647-9080857040C5}"/>
                </a:ext>
              </a:extLst>
            </xdr:cNvPr>
            <xdr:cNvGraphicFramePr/>
          </xdr:nvGraphicFramePr>
          <xdr:xfrm>
            <a:off x="0" y="0"/>
            <a:ext cx="0" cy="0"/>
          </xdr:xfrm>
          <a:graphic>
            <a:graphicData uri="http://schemas.microsoft.com/office/drawing/2010/slicer">
              <sle:slicer xmlns:sle="http://schemas.microsoft.com/office/drawing/2010/slicer" name="Impressions Change 1"/>
            </a:graphicData>
          </a:graphic>
        </xdr:graphicFrame>
      </mc:Choice>
      <mc:Fallback>
        <xdr:sp macro="" textlink="">
          <xdr:nvSpPr>
            <xdr:cNvPr id="0" name=""/>
            <xdr:cNvSpPr>
              <a:spLocks noTextEdit="1"/>
            </xdr:cNvSpPr>
          </xdr:nvSpPr>
          <xdr:spPr>
            <a:xfrm>
              <a:off x="5280568" y="373722"/>
              <a:ext cx="1828800" cy="22204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475476</xdr:colOff>
      <xdr:row>2</xdr:row>
      <xdr:rowOff>30976</xdr:rowOff>
    </xdr:from>
    <xdr:to>
      <xdr:col>11</xdr:col>
      <xdr:colOff>468971</xdr:colOff>
      <xdr:row>14</xdr:row>
      <xdr:rowOff>137145</xdr:rowOff>
    </xdr:to>
    <mc:AlternateContent xmlns:mc="http://schemas.openxmlformats.org/markup-compatibility/2006">
      <mc:Choice xmlns:a14="http://schemas.microsoft.com/office/drawing/2010/main" Requires="a14">
        <xdr:graphicFrame macro="">
          <xdr:nvGraphicFramePr>
            <xdr:cNvPr id="5" name="Amount spent (INR) Change">
              <a:extLst>
                <a:ext uri="{FF2B5EF4-FFF2-40B4-BE49-F238E27FC236}">
                  <a16:creationId xmlns:a16="http://schemas.microsoft.com/office/drawing/2014/main" id="{24FE2A95-A512-954C-E195-EF3E567A45C0}"/>
                </a:ext>
              </a:extLst>
            </xdr:cNvPr>
            <xdr:cNvGraphicFramePr/>
          </xdr:nvGraphicFramePr>
          <xdr:xfrm>
            <a:off x="0" y="0"/>
            <a:ext cx="0" cy="0"/>
          </xdr:xfrm>
          <a:graphic>
            <a:graphicData uri="http://schemas.microsoft.com/office/drawing/2010/slicer">
              <sle:slicer xmlns:sle="http://schemas.microsoft.com/office/drawing/2010/slicer" name="Amount spent (INR) Change"/>
            </a:graphicData>
          </a:graphic>
        </xdr:graphicFrame>
      </mc:Choice>
      <mc:Fallback>
        <xdr:sp macro="" textlink="">
          <xdr:nvSpPr>
            <xdr:cNvPr id="0" name=""/>
            <xdr:cNvSpPr>
              <a:spLocks noTextEdit="1"/>
            </xdr:cNvSpPr>
          </xdr:nvSpPr>
          <xdr:spPr>
            <a:xfrm>
              <a:off x="7112000" y="402683"/>
              <a:ext cx="1828800" cy="23364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456115</xdr:colOff>
      <xdr:row>14</xdr:row>
      <xdr:rowOff>164636</xdr:rowOff>
    </xdr:from>
    <xdr:to>
      <xdr:col>16</xdr:col>
      <xdr:colOff>449610</xdr:colOff>
      <xdr:row>24</xdr:row>
      <xdr:rowOff>139391</xdr:rowOff>
    </xdr:to>
    <mc:AlternateContent xmlns:mc="http://schemas.openxmlformats.org/markup-compatibility/2006">
      <mc:Choice xmlns:a14="http://schemas.microsoft.com/office/drawing/2010/main" Requires="a14">
        <xdr:graphicFrame macro="">
          <xdr:nvGraphicFramePr>
            <xdr:cNvPr id="6" name="Cost per result Change 1">
              <a:extLst>
                <a:ext uri="{FF2B5EF4-FFF2-40B4-BE49-F238E27FC236}">
                  <a16:creationId xmlns:a16="http://schemas.microsoft.com/office/drawing/2014/main" id="{E5F51AB3-D015-B0FD-E832-DB4216A6F93D}"/>
                </a:ext>
              </a:extLst>
            </xdr:cNvPr>
            <xdr:cNvGraphicFramePr/>
          </xdr:nvGraphicFramePr>
          <xdr:xfrm>
            <a:off x="0" y="0"/>
            <a:ext cx="0" cy="0"/>
          </xdr:xfrm>
          <a:graphic>
            <a:graphicData uri="http://schemas.microsoft.com/office/drawing/2010/slicer">
              <sle:slicer xmlns:sle="http://schemas.microsoft.com/office/drawing/2010/slicer" name="Cost per result Change 1"/>
            </a:graphicData>
          </a:graphic>
        </xdr:graphicFrame>
      </mc:Choice>
      <mc:Fallback>
        <xdr:sp macro="" textlink="">
          <xdr:nvSpPr>
            <xdr:cNvPr id="0" name=""/>
            <xdr:cNvSpPr>
              <a:spLocks noTextEdit="1"/>
            </xdr:cNvSpPr>
          </xdr:nvSpPr>
          <xdr:spPr>
            <a:xfrm>
              <a:off x="10151481" y="2766587"/>
              <a:ext cx="1828800" cy="18797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514195</xdr:colOff>
      <xdr:row>14</xdr:row>
      <xdr:rowOff>160764</xdr:rowOff>
    </xdr:from>
    <xdr:to>
      <xdr:col>19</xdr:col>
      <xdr:colOff>507690</xdr:colOff>
      <xdr:row>24</xdr:row>
      <xdr:rowOff>116160</xdr:rowOff>
    </xdr:to>
    <mc:AlternateContent xmlns:mc="http://schemas.openxmlformats.org/markup-compatibility/2006">
      <mc:Choice xmlns:a14="http://schemas.microsoft.com/office/drawing/2010/main" Requires="a14">
        <xdr:graphicFrame macro="">
          <xdr:nvGraphicFramePr>
            <xdr:cNvPr id="7" name="CTR (all) Change">
              <a:extLst>
                <a:ext uri="{FF2B5EF4-FFF2-40B4-BE49-F238E27FC236}">
                  <a16:creationId xmlns:a16="http://schemas.microsoft.com/office/drawing/2014/main" id="{26AD4A9A-86E5-190B-7ADF-D3A3CE837EA5}"/>
                </a:ext>
              </a:extLst>
            </xdr:cNvPr>
            <xdr:cNvGraphicFramePr/>
          </xdr:nvGraphicFramePr>
          <xdr:xfrm>
            <a:off x="0" y="0"/>
            <a:ext cx="0" cy="0"/>
          </xdr:xfrm>
          <a:graphic>
            <a:graphicData uri="http://schemas.microsoft.com/office/drawing/2010/slicer">
              <sle:slicer xmlns:sle="http://schemas.microsoft.com/office/drawing/2010/slicer" name="CTR (all) Change"/>
            </a:graphicData>
          </a:graphic>
        </xdr:graphicFrame>
      </mc:Choice>
      <mc:Fallback>
        <xdr:sp macro="" textlink="">
          <xdr:nvSpPr>
            <xdr:cNvPr id="0" name=""/>
            <xdr:cNvSpPr>
              <a:spLocks noTextEdit="1"/>
            </xdr:cNvSpPr>
          </xdr:nvSpPr>
          <xdr:spPr>
            <a:xfrm>
              <a:off x="12044866" y="2762715"/>
              <a:ext cx="1828800" cy="18603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417396</xdr:colOff>
      <xdr:row>14</xdr:row>
      <xdr:rowOff>141405</xdr:rowOff>
    </xdr:from>
    <xdr:to>
      <xdr:col>13</xdr:col>
      <xdr:colOff>410891</xdr:colOff>
      <xdr:row>24</xdr:row>
      <xdr:rowOff>154879</xdr:rowOff>
    </xdr:to>
    <mc:AlternateContent xmlns:mc="http://schemas.openxmlformats.org/markup-compatibility/2006">
      <mc:Choice xmlns:a14="http://schemas.microsoft.com/office/drawing/2010/main" Requires="a14">
        <xdr:graphicFrame macro="">
          <xdr:nvGraphicFramePr>
            <xdr:cNvPr id="8" name="Clicks (all) Change 1">
              <a:extLst>
                <a:ext uri="{FF2B5EF4-FFF2-40B4-BE49-F238E27FC236}">
                  <a16:creationId xmlns:a16="http://schemas.microsoft.com/office/drawing/2014/main" id="{AD7E664F-B6B8-F874-78B3-8DB390FC5AC8}"/>
                </a:ext>
              </a:extLst>
            </xdr:cNvPr>
            <xdr:cNvGraphicFramePr/>
          </xdr:nvGraphicFramePr>
          <xdr:xfrm>
            <a:off x="0" y="0"/>
            <a:ext cx="0" cy="0"/>
          </xdr:xfrm>
          <a:graphic>
            <a:graphicData uri="http://schemas.microsoft.com/office/drawing/2010/slicer">
              <sle:slicer xmlns:sle="http://schemas.microsoft.com/office/drawing/2010/slicer" name="Clicks (all) Change 1"/>
            </a:graphicData>
          </a:graphic>
        </xdr:graphicFrame>
      </mc:Choice>
      <mc:Fallback>
        <xdr:sp macro="" textlink="">
          <xdr:nvSpPr>
            <xdr:cNvPr id="0" name=""/>
            <xdr:cNvSpPr>
              <a:spLocks noTextEdit="1"/>
            </xdr:cNvSpPr>
          </xdr:nvSpPr>
          <xdr:spPr>
            <a:xfrm>
              <a:off x="8277457" y="2743356"/>
              <a:ext cx="1828800" cy="19184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7</xdr:col>
      <xdr:colOff>419100</xdr:colOff>
      <xdr:row>1</xdr:row>
      <xdr:rowOff>95250</xdr:rowOff>
    </xdr:from>
    <xdr:to>
      <xdr:col>14</xdr:col>
      <xdr:colOff>406400</xdr:colOff>
      <xdr:row>14</xdr:row>
      <xdr:rowOff>57150</xdr:rowOff>
    </xdr:to>
    <xdr:graphicFrame macro="">
      <xdr:nvGraphicFramePr>
        <xdr:cNvPr id="2" name="Chart 1">
          <a:extLst>
            <a:ext uri="{FF2B5EF4-FFF2-40B4-BE49-F238E27FC236}">
              <a16:creationId xmlns:a16="http://schemas.microsoft.com/office/drawing/2014/main" id="{17E54FE0-75DA-CBFC-B7F1-FE9E7885AF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76200</xdr:colOff>
      <xdr:row>1</xdr:row>
      <xdr:rowOff>95249</xdr:rowOff>
    </xdr:from>
    <xdr:to>
      <xdr:col>5</xdr:col>
      <xdr:colOff>76200</xdr:colOff>
      <xdr:row>9</xdr:row>
      <xdr:rowOff>146050</xdr:rowOff>
    </xdr:to>
    <mc:AlternateContent xmlns:mc="http://schemas.openxmlformats.org/markup-compatibility/2006">
      <mc:Choice xmlns:a14="http://schemas.microsoft.com/office/drawing/2010/main" Requires="a14">
        <xdr:graphicFrame macro="">
          <xdr:nvGraphicFramePr>
            <xdr:cNvPr id="3" name="Impressions Change 2">
              <a:extLst>
                <a:ext uri="{FF2B5EF4-FFF2-40B4-BE49-F238E27FC236}">
                  <a16:creationId xmlns:a16="http://schemas.microsoft.com/office/drawing/2014/main" id="{C0A0ECDC-FC7D-5571-541F-779ECFD0B69A}"/>
                </a:ext>
              </a:extLst>
            </xdr:cNvPr>
            <xdr:cNvGraphicFramePr/>
          </xdr:nvGraphicFramePr>
          <xdr:xfrm>
            <a:off x="0" y="0"/>
            <a:ext cx="0" cy="0"/>
          </xdr:xfrm>
          <a:graphic>
            <a:graphicData uri="http://schemas.microsoft.com/office/drawing/2010/slicer">
              <sle:slicer xmlns:sle="http://schemas.microsoft.com/office/drawing/2010/slicer" name="Impressions Change 2"/>
            </a:graphicData>
          </a:graphic>
        </xdr:graphicFrame>
      </mc:Choice>
      <mc:Fallback>
        <xdr:sp macro="" textlink="">
          <xdr:nvSpPr>
            <xdr:cNvPr id="0" name=""/>
            <xdr:cNvSpPr>
              <a:spLocks noTextEdit="1"/>
            </xdr:cNvSpPr>
          </xdr:nvSpPr>
          <xdr:spPr>
            <a:xfrm>
              <a:off x="4102100" y="279399"/>
              <a:ext cx="1828800" cy="1524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120650</xdr:colOff>
      <xdr:row>1</xdr:row>
      <xdr:rowOff>95251</xdr:rowOff>
    </xdr:from>
    <xdr:to>
      <xdr:col>7</xdr:col>
      <xdr:colOff>342900</xdr:colOff>
      <xdr:row>9</xdr:row>
      <xdr:rowOff>127001</xdr:rowOff>
    </xdr:to>
    <mc:AlternateContent xmlns:mc="http://schemas.openxmlformats.org/markup-compatibility/2006">
      <mc:Choice xmlns:a14="http://schemas.microsoft.com/office/drawing/2010/main" Requires="a14">
        <xdr:graphicFrame macro="">
          <xdr:nvGraphicFramePr>
            <xdr:cNvPr id="4" name="Cost per result Change 2">
              <a:extLst>
                <a:ext uri="{FF2B5EF4-FFF2-40B4-BE49-F238E27FC236}">
                  <a16:creationId xmlns:a16="http://schemas.microsoft.com/office/drawing/2014/main" id="{87349545-EE55-75A3-F751-9166670A3279}"/>
                </a:ext>
              </a:extLst>
            </xdr:cNvPr>
            <xdr:cNvGraphicFramePr/>
          </xdr:nvGraphicFramePr>
          <xdr:xfrm>
            <a:off x="0" y="0"/>
            <a:ext cx="0" cy="0"/>
          </xdr:xfrm>
          <a:graphic>
            <a:graphicData uri="http://schemas.microsoft.com/office/drawing/2010/slicer">
              <sle:slicer xmlns:sle="http://schemas.microsoft.com/office/drawing/2010/slicer" name="Cost per result Change 2"/>
            </a:graphicData>
          </a:graphic>
        </xdr:graphicFrame>
      </mc:Choice>
      <mc:Fallback>
        <xdr:sp macro="" textlink="">
          <xdr:nvSpPr>
            <xdr:cNvPr id="0" name=""/>
            <xdr:cNvSpPr>
              <a:spLocks noTextEdit="1"/>
            </xdr:cNvSpPr>
          </xdr:nvSpPr>
          <xdr:spPr>
            <a:xfrm>
              <a:off x="5975350" y="279401"/>
              <a:ext cx="1441450"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95250</xdr:colOff>
      <xdr:row>0</xdr:row>
      <xdr:rowOff>152400</xdr:rowOff>
    </xdr:from>
    <xdr:to>
      <xdr:col>0</xdr:col>
      <xdr:colOff>285750</xdr:colOff>
      <xdr:row>0</xdr:row>
      <xdr:rowOff>276225</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95250" y="152400"/>
          <a:ext cx="190500" cy="12382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824.628719328706" createdVersion="8" refreshedVersion="8" minRefreshableVersion="3" recordCount="44" xr:uid="{DF4AE012-02EC-48BA-BED7-282BEC64D484}">
  <cacheSource type="worksheet">
    <worksheetSource ref="A1:X45" sheet="Cleaned Data"/>
  </cacheSource>
  <cacheFields count="24">
    <cacheField name="Campaign name" numFmtId="2">
      <sharedItems count="4">
        <s v="Eldeco LVB 25 March MPF Page"/>
        <s v=""/>
        <s v="Eldeco LVB 10 March"/>
        <s v="Eldeco LVB Generic 18 March"/>
      </sharedItems>
    </cacheField>
    <cacheField name="Age" numFmtId="2">
      <sharedItems count="7">
        <s v="All"/>
        <s v="35-44"/>
        <s v=""/>
        <s v="25-34"/>
        <s v="65+"/>
        <s v="45-54"/>
        <s v="55-64"/>
      </sharedItems>
    </cacheField>
    <cacheField name="Gender" numFmtId="2">
      <sharedItems count="3">
        <s v="All"/>
        <s v="male"/>
        <s v="female"/>
      </sharedItems>
    </cacheField>
    <cacheField name="Impressions Change" numFmtId="1">
      <sharedItems containsSemiMixedTypes="0" containsString="0" containsNumber="1" containsInteger="1" minValue="-43233" maxValue="663719" count="44">
        <n v="573327"/>
        <n v="223869"/>
        <n v="195170"/>
        <n v="28300"/>
        <n v="159724"/>
        <n v="137215"/>
        <n v="22313"/>
        <n v="74746"/>
        <n v="58724"/>
        <n v="15763"/>
        <n v="71448"/>
        <n v="64676"/>
        <n v="6806"/>
        <n v="43540"/>
        <n v="39497"/>
        <n v="663719"/>
        <n v="206051"/>
        <n v="170302"/>
        <n v="35532"/>
        <n v="99174"/>
        <n v="93865"/>
        <n v="5266"/>
        <n v="218084"/>
        <n v="176392"/>
        <n v="41039"/>
        <n v="140410"/>
        <n v="111368"/>
        <n v="28987"/>
        <n v="263366"/>
        <n v="213153"/>
        <n v="181584"/>
        <n v="30798"/>
        <n v="39719"/>
        <n v="37185"/>
        <n v="2100"/>
        <n v="91487"/>
        <n v="58895"/>
        <n v="31937"/>
        <n v="-37760"/>
        <n v="-26410"/>
        <n v="-10942"/>
        <n v="-43233"/>
        <n v="-38185"/>
        <n v="-4895"/>
      </sharedItems>
    </cacheField>
    <cacheField name="Impressions Change(%)" numFmtId="1">
      <sharedItems containsSemiMixedTypes="0" containsString="0" containsNumber="1" minValue="-26.898043138304999" maxValue="291.33365266183"/>
    </cacheField>
    <cacheField name="Frequency Change" numFmtId="2">
      <sharedItems containsSemiMixedTypes="0" containsString="0" containsNumber="1" minValue="-0.77646660999999995" maxValue="2.81735706"/>
    </cacheField>
    <cacheField name="Frequency Change(%)" numFmtId="2">
      <sharedItems containsSemiMixedTypes="0" containsString="0" containsNumber="1" minValue="-27.421565467480001" maxValue="90.869579721611004"/>
    </cacheField>
    <cacheField name="Amount spent (INR) Change" numFmtId="2">
      <sharedItems containsSemiMixedTypes="0" containsString="0" containsNumber="1" minValue="-62191.54" maxValue="33053.160000000003" count="44">
        <n v="-19018.93"/>
        <n v="-8101.1774684700003"/>
        <n v="-6296.8120169000003"/>
        <n v="-1772.6122772900001"/>
        <n v="1091.48819153"/>
        <n v="624.23781584999995"/>
        <n v="496.79630123999999"/>
        <n v="-719.04394718000003"/>
        <n v="-688.34361115000002"/>
        <n v="50.522724840000002"/>
        <n v="-6570.2717516700004"/>
        <n v="-5282.8760055499997"/>
        <n v="-1200.12071012"/>
        <n v="-4719.9250242099997"/>
        <n v="-3881.55263199"/>
        <n v="33053.160000000003"/>
        <n v="12763.942218329999"/>
        <n v="9595.8502904899997"/>
        <n v="3171.6414281000002"/>
        <n v="8375.3495309900009"/>
        <n v="7396.1288361699999"/>
        <n v="863.61395529000004"/>
        <n v="10203.07666223"/>
        <n v="7121.5493697600004"/>
        <n v="3013.0971113800001"/>
        <n v="1710.7915884399999"/>
        <n v="123.65522553"/>
        <n v="1584.9741485699999"/>
        <n v="-62191.54"/>
        <n v="-4522.44093238"/>
        <n v="-3598.2443861199999"/>
        <n v="-928.99373043000003"/>
        <n v="-17128.875986679999"/>
        <n v="-13845.468319539999"/>
        <n v="-3266.1141139400002"/>
        <n v="-6549.7827560300002"/>
        <n v="-6388.1888618200001"/>
        <n v="-141.9059278"/>
        <n v="-16867.192369920002"/>
        <n v="-11707.40835453"/>
        <n v="-5082.7624062699997"/>
        <n v="-17123.247954999999"/>
        <n v="-13368.208780110001"/>
        <n v="-3715.6557617200001"/>
      </sharedItems>
    </cacheField>
    <cacheField name="Amount spent (INR) Change(%)" numFmtId="2">
      <sharedItems containsSemiMixedTypes="0" containsString="0" containsNumber="1" minValue="-74.285373554849002" maxValue="149.21301365799999"/>
    </cacheField>
    <cacheField name="Result type" numFmtId="2">
      <sharedItems count="1">
        <s v="Meta Leads"/>
      </sharedItems>
    </cacheField>
    <cacheField name="Cost per result Change" numFmtId="2">
      <sharedItems containsSemiMixedTypes="0" containsString="0" containsNumber="1" minValue="-2893.3597441699999" maxValue="2224.1337203799999" count="44">
        <n v="-370.36990714000001"/>
        <n v="-429.52158365999998"/>
        <n v="-316.93620389"/>
        <n v="-1776.7631109900001"/>
        <n v="-262.72639882999999"/>
        <n v="-267.30299509000002"/>
        <n v="-876.94252352000001"/>
        <n v="-457.95450469000002"/>
        <n v="-682.64302998999995"/>
        <n v="12.63068122"/>
        <n v="-227.63097929"/>
        <n v="-132.70117868"/>
        <n v="-2893.3597441699999"/>
        <n v="-363.07115571000003"/>
        <n v="-13.057265960000001"/>
        <n v="-131.59519718000001"/>
        <n v="-135.35166305000001"/>
        <n v="-0.68409292999991"/>
        <n v="-1718.10108984"/>
        <n v="239.38867392"/>
        <n v="92.154564989999997"/>
        <n v="2224.1337203799999"/>
        <n v="-710.91253509000001"/>
        <n v="-796.15244177"/>
        <n v="-502.53207112000001"/>
        <n v="162.23153196999999"/>
        <n v="39.788684539999998"/>
        <n v="1051.9486257799999"/>
        <n v="-716.38981959"/>
        <n v="-311.95932905000001"/>
        <n v="-412.14385745999999"/>
        <n v="71.289357879999997"/>
        <n v="-1348.70486959"/>
        <n v="-1656.9503149499999"/>
        <n v="-653.22282279000001"/>
        <n v="-432.48742693999998"/>
        <n v="-340.56963895000001"/>
        <n v="-803.22441086000003"/>
        <n v="-1534.52356822"/>
        <n v="-1407.0579377199999"/>
        <n v="-1840.87489706"/>
        <n v="-707.36728477999998"/>
        <n v="-759.34595965999995"/>
        <n v="-482.28752166999999"/>
      </sharedItems>
    </cacheField>
    <cacheField name="Cost per result Change(%)" numFmtId="2">
      <sharedItems containsSemiMixedTypes="0" containsString="0" containsNumber="1" minValue="-80.829768180225997" maxValue="326.95353311777001"/>
    </cacheField>
    <cacheField name="Results Change" numFmtId="2">
      <sharedItems containsSemiMixedTypes="0" containsString="0" containsNumber="1" containsInteger="1" minValue="-5" maxValue="67" count="23">
        <n v="22"/>
        <n v="7"/>
        <n v="4"/>
        <n v="3"/>
        <n v="8"/>
        <n v="2"/>
        <n v="9"/>
        <n v="10"/>
        <n v="0"/>
        <n v="-2"/>
        <n v="-3"/>
        <n v="1"/>
        <n v="67"/>
        <n v="28"/>
        <n v="16"/>
        <n v="12"/>
        <n v="38"/>
        <n v="26"/>
        <n v="-1"/>
        <n v="40"/>
        <n v="19"/>
        <n v="6"/>
        <n v="-5"/>
      </sharedItems>
    </cacheField>
    <cacheField name="Results Change(%)" numFmtId="2">
      <sharedItems containsSemiMixedTypes="0" containsString="0" containsNumber="1" minValue="-66.666666666666998" maxValue="1200"/>
    </cacheField>
    <cacheField name="CPM (cost per 1,000 impressions) Change" numFmtId="2">
      <sharedItems containsSemiMixedTypes="0" containsString="0" containsNumber="1" minValue="-163.69471451000001" maxValue="11.900434410000001"/>
    </cacheField>
    <cacheField name="CPM (cost per 1,000 impressions) Change(%)" numFmtId="2">
      <sharedItems containsSemiMixedTypes="0" containsString="0" containsNumber="1" minValue="-67.342265782005001" maxValue="10.791436470828"/>
    </cacheField>
    <cacheField name="CTR (all) Change" numFmtId="2">
      <sharedItems containsSemiMixedTypes="0" containsString="0" containsNumber="1" minValue="-0.18282736999999999" maxValue="0.41757433999999999" count="44">
        <n v="9.4027800000001001E-3"/>
        <n v="0.10669671"/>
        <n v="9.548864E-2"/>
        <n v="0.16330937000000001"/>
        <n v="7.3529799999997999E-3"/>
        <n v="-1.6931229999999999E-2"/>
        <n v="0.14057737000000001"/>
        <n v="-0.1614921"/>
        <n v="-0.18282736999999999"/>
        <n v="-0.14884338"/>
        <n v="7.9788830000000005E-2"/>
        <n v="1.1130100000001E-3"/>
        <n v="0.41757433999999999"/>
        <n v="-6.168891E-2"/>
        <n v="-1.542693E-2"/>
        <n v="-5.3187669999999999E-2"/>
        <n v="-8.4909700000000005E-2"/>
        <n v="-0.11625146"/>
        <n v="5.7476779999999998E-2"/>
        <n v="-2.2020979999999999E-2"/>
        <n v="-6.2853660000000006E-2"/>
        <n v="0.18095145000000001"/>
        <n v="-2.9898230000000001E-2"/>
        <n v="-2.5412790000000001E-2"/>
        <n v="-6.3213229999999995E-2"/>
        <n v="-6.857692E-2"/>
        <n v="-8.4463259999999998E-2"/>
        <n v="-3.38754E-2"/>
        <n v="0.12038672"/>
        <n v="0.1686375"/>
        <n v="0.18543694999999999"/>
        <n v="9.9319060000000001E-2"/>
        <n v="0.11220892"/>
        <n v="0.12476871"/>
        <n v="6.6820589999999999E-2"/>
        <n v="6.6080539999999993E-2"/>
        <n v="6.057245E-2"/>
        <n v="7.1353940000000005E-2"/>
        <n v="6.8167450000000004E-2"/>
        <n v="7.9888790000000001E-2"/>
        <n v="2.547495E-2"/>
        <n v="5.555073E-2"/>
        <n v="3.6259520000000003E-2"/>
        <n v="9.2283889999999993E-2"/>
      </sharedItems>
    </cacheField>
    <cacheField name="CTR (all) Change(%)" numFmtId="2">
      <sharedItems containsSemiMixedTypes="0" containsString="0" containsNumber="1" minValue="-19.461487821936" maxValue="58.598843962053998"/>
    </cacheField>
    <cacheField name="CPC (all) Change" numFmtId="2">
      <sharedItems containsSemiMixedTypes="0" containsString="0" containsNumber="1" minValue="-23.874616379999999" maxValue="-1.63413056"/>
    </cacheField>
    <cacheField name="CPC (all) Change(%)" numFmtId="2">
      <sharedItems containsSemiMixedTypes="0" containsString="0" containsNumber="1" minValue="-74.475334444927995" maxValue="-10.970115609624999"/>
    </cacheField>
    <cacheField name="Clicks (all) Change" numFmtId="2">
      <sharedItems containsSemiMixedTypes="0" containsString="0" containsNumber="1" containsInteger="1" minValue="-113" maxValue="9046" count="44">
        <n v="9046"/>
        <n v="3728"/>
        <n v="3243"/>
        <n v="472"/>
        <n v="2066"/>
        <n v="1746"/>
        <n v="319"/>
        <n v="1060"/>
        <n v="915"/>
        <n v="138"/>
        <n v="1375"/>
        <n v="1198"/>
        <n v="173"/>
        <n v="817"/>
        <n v="835"/>
        <n v="3213"/>
        <n v="1090"/>
        <n v="812"/>
        <n v="276"/>
        <n v="773"/>
        <n v="695"/>
        <n v="82"/>
        <n v="900"/>
        <n v="672"/>
        <n v="223"/>
        <n v="450"/>
        <n v="298"/>
        <n v="143"/>
        <n v="2820"/>
        <n v="1700"/>
        <n v="1478"/>
        <n v="222"/>
        <n v="578"/>
        <n v="523"/>
        <n v="56"/>
        <n v="629"/>
        <n v="402"/>
        <n v="221"/>
        <n v="17"/>
        <n v="53"/>
        <n v="-39"/>
        <n v="-104"/>
        <n v="-113"/>
        <n v="8"/>
      </sharedItems>
    </cacheField>
    <cacheField name="Clicks (all) Change(%)" numFmtId="2">
      <sharedItems containsSemiMixedTypes="0" containsString="0" containsNumber="1" minValue="-20.178571428571001" maxValue="296.77419354838997"/>
    </cacheField>
    <cacheField name="Reporting starts" numFmtId="164">
      <sharedItems count="1">
        <s v="2025-05-01"/>
      </sharedItems>
    </cacheField>
    <cacheField name="Reporting ends" numFmtId="164">
      <sharedItems count="1">
        <s v="2025-05-31"/>
      </sharedItems>
    </cacheField>
  </cacheFields>
  <extLst>
    <ext xmlns:x14="http://schemas.microsoft.com/office/spreadsheetml/2009/9/main" uri="{725AE2AE-9491-48be-B2B4-4EB974FC3084}">
      <x14:pivotCacheDefinition pivotCacheId="728227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
  <r>
    <x v="0"/>
    <x v="0"/>
    <x v="0"/>
    <x v="0"/>
    <n v="75.464473609737993"/>
    <n v="0.39736559999999999"/>
    <n v="22.644939919694"/>
    <x v="0"/>
    <n v="-13.904702539601001"/>
    <x v="0"/>
    <x v="0"/>
    <n v="-28.702331791026001"/>
    <x v="0"/>
    <n v="20.754716981131999"/>
    <n v="-91.698680479999993"/>
    <n v="-50.932917820973003"/>
    <x v="0"/>
    <n v="0.60431295580245004"/>
    <n v="-5.9275420199999997"/>
    <n v="-51.227655603525001"/>
    <x v="0"/>
    <n v="76.524828694695998"/>
    <x v="0"/>
    <x v="0"/>
  </r>
  <r>
    <x v="1"/>
    <x v="1"/>
    <x v="0"/>
    <x v="1"/>
    <n v="81.329719793213997"/>
    <n v="0.34655279"/>
    <n v="20.659764121464001"/>
    <x v="1"/>
    <n v="-17.539731734229999"/>
    <x v="0"/>
    <x v="1"/>
    <n v="-31.618314121167"/>
    <x v="1"/>
    <n v="20.588235294118"/>
    <n v="-91.490004870000007"/>
    <n v="-54.524681140403999"/>
    <x v="1"/>
    <n v="7.4750427633620999"/>
    <n v="-6.7814927300000001"/>
    <n v="-57.687554663142002"/>
    <x v="1"/>
    <n v="94.884194451514006"/>
    <x v="0"/>
    <x v="0"/>
  </r>
  <r>
    <x v="1"/>
    <x v="2"/>
    <x v="1"/>
    <x v="2"/>
    <n v="82.793523125936005"/>
    <n v="0.39093000999999999"/>
    <n v="23.923196560004001"/>
    <x v="2"/>
    <n v="-16.941190085189"/>
    <x v="0"/>
    <x v="2"/>
    <n v="-26.433625504003999"/>
    <x v="2"/>
    <n v="12.903225806451999"/>
    <n v="-86.029154379999994"/>
    <n v="-54.561404315322001"/>
    <x v="2"/>
    <n v="6.5817638967662999"/>
    <n v="-6.2347026000000003"/>
    <n v="-57.367382586403998"/>
    <x v="2"/>
    <n v="94.824561403508994"/>
    <x v="0"/>
    <x v="0"/>
  </r>
  <r>
    <x v="1"/>
    <x v="2"/>
    <x v="2"/>
    <x v="3"/>
    <n v="73.634636900580006"/>
    <n v="-1.8889099999999E-3"/>
    <n v="-9.3106213669467003E-2"/>
    <x v="3"/>
    <n v="-19.943957928909999"/>
    <x v="0"/>
    <x v="3"/>
    <n v="-59.971978964331001"/>
    <x v="3"/>
    <n v="100"/>
    <n v="-124.63449951"/>
    <n v="-53.89396752991"/>
    <x v="3"/>
    <n v="12.731174495331"/>
    <n v="-10.65490544"/>
    <n v="-59.100902859641003"/>
    <x v="3"/>
    <n v="95.740365111561999"/>
    <x v="0"/>
    <x v="0"/>
  </r>
  <r>
    <x v="1"/>
    <x v="3"/>
    <x v="0"/>
    <x v="4"/>
    <n v="82.390991483589005"/>
    <n v="0.48431405999999999"/>
    <n v="28.588272402826998"/>
    <x v="4"/>
    <n v="4.7735773972429998"/>
    <x v="0"/>
    <x v="4"/>
    <n v="-24.129478436724"/>
    <x v="4"/>
    <n v="38.095238095238003"/>
    <n v="-50.192682859999998"/>
    <n v="-42.555508608224997"/>
    <x v="4"/>
    <n v="0.57570923079877001"/>
    <n v="-3.9602541000000002"/>
    <n v="-42.884329034719002"/>
    <x v="4"/>
    <n v="83.441033925686995"/>
    <x v="0"/>
    <x v="0"/>
  </r>
  <r>
    <x v="1"/>
    <x v="2"/>
    <x v="1"/>
    <x v="5"/>
    <n v="83.928680653251007"/>
    <n v="0.47215933999999998"/>
    <n v="27.983866628762001"/>
    <x v="5"/>
    <n v="3.3223672319160999"/>
    <x v="0"/>
    <x v="5"/>
    <n v="-25.607895593521999"/>
    <x v="1"/>
    <n v="38.888888888888999"/>
    <n v="-50.365233189999998"/>
    <n v="-43.824765738022997"/>
    <x v="5"/>
    <n v="-1.2928943428046"/>
    <n v="-3.7813932700000001"/>
    <n v="-43.088966198907002"/>
    <x v="5"/>
    <n v="81.550677253619995"/>
    <x v="0"/>
    <x v="0"/>
  </r>
  <r>
    <x v="1"/>
    <x v="2"/>
    <x v="2"/>
    <x v="6"/>
    <n v="75.206444436954001"/>
    <n v="0.56271159000000004"/>
    <n v="32.531022984153999"/>
    <x v="6"/>
    <n v="12.405745146948"/>
    <x v="0"/>
    <x v="6"/>
    <n v="-43.797127426791"/>
    <x v="5"/>
    <n v="100"/>
    <n v="-48.380125810000003"/>
    <n v="-35.843829542264999"/>
    <x v="6"/>
    <n v="12.754709500114"/>
    <n v="-5.2783267"/>
    <n v="-43.101116601685"/>
    <x v="6"/>
    <n v="97.553516819571996"/>
    <x v="0"/>
    <x v="0"/>
  </r>
  <r>
    <x v="1"/>
    <x v="4"/>
    <x v="0"/>
    <x v="7"/>
    <n v="58.543500736238997"/>
    <n v="0.50461498999999999"/>
    <n v="24.738291868944"/>
    <x v="7"/>
    <n v="-3.0871576554864002"/>
    <x v="0"/>
    <x v="7"/>
    <n v="-35.391438437276001"/>
    <x v="6"/>
    <n v="50"/>
    <n v="-70.914610499999995"/>
    <n v="-38.873027344009003"/>
    <x v="7"/>
    <n v="-8.7035311705378007"/>
    <n v="-3.2489695699999999"/>
    <n v="-33.045633226741003"/>
    <x v="7"/>
    <n v="44.744617982271002"/>
    <x v="0"/>
    <x v="0"/>
  </r>
  <r>
    <x v="1"/>
    <x v="2"/>
    <x v="1"/>
    <x v="8"/>
    <n v="61.700428679498998"/>
    <n v="0.43077199999999999"/>
    <n v="21.898874145760999"/>
    <x v="8"/>
    <n v="-3.5270407149412"/>
    <x v="0"/>
    <x v="8"/>
    <n v="-45.471805621542998"/>
    <x v="7"/>
    <n v="76.923076923077005"/>
    <n v="-82.715466359999994"/>
    <n v="-40.338464113996999"/>
    <x v="8"/>
    <n v="-8.9740988799904997"/>
    <n v="-3.46807533"/>
    <n v="-34.456528371946"/>
    <x v="8"/>
    <n v="47.189272821042003"/>
    <x v="0"/>
    <x v="0"/>
  </r>
  <r>
    <x v="1"/>
    <x v="2"/>
    <x v="2"/>
    <x v="9"/>
    <n v="49.686367218282001"/>
    <n v="0.86749648000000001"/>
    <n v="38.150704072450999"/>
    <x v="9"/>
    <n v="1.4056366780664999"/>
    <x v="0"/>
    <x v="9"/>
    <n v="1.4056366791871999"/>
    <x v="8"/>
    <n v="0"/>
    <n v="-36.542952880000001"/>
    <n v="-32.254594347545002"/>
    <x v="9"/>
    <n v="-11.242991012753"/>
    <n v="-2.0259136600000001"/>
    <n v="-23.673176648584001"/>
    <x v="9"/>
    <n v="32.857142857143003"/>
    <x v="0"/>
    <x v="0"/>
  </r>
  <r>
    <x v="1"/>
    <x v="5"/>
    <x v="0"/>
    <x v="10"/>
    <n v="77.383299036066006"/>
    <n v="0.21818462999999999"/>
    <n v="12.976231352980999"/>
    <x v="10"/>
    <n v="-26.568944253388999"/>
    <x v="0"/>
    <x v="10"/>
    <n v="-18.409938059443999"/>
    <x v="9"/>
    <n v="-10"/>
    <n v="-156.95940279000001"/>
    <n v="-58.603173947963001"/>
    <x v="10"/>
    <n v="4.5814071312475999"/>
    <n v="-9.2913671200000003"/>
    <n v="-60.416648451679002"/>
    <x v="10"/>
    <n v="85.509950248755999"/>
    <x v="0"/>
    <x v="0"/>
  </r>
  <r>
    <x v="1"/>
    <x v="2"/>
    <x v="1"/>
    <x v="11"/>
    <n v="84.196000833159999"/>
    <n v="0.21890681000000001"/>
    <n v="12.912811632962001"/>
    <x v="11"/>
    <n v="-26.399646479190999"/>
    <x v="0"/>
    <x v="11"/>
    <n v="-12.599580193799"/>
    <x v="10"/>
    <n v="-15.789473684211"/>
    <n v="-156.41502043"/>
    <n v="-60.042371612243997"/>
    <x v="11"/>
    <n v="6.0166767049128003E-2"/>
    <n v="-8.4588207400000002"/>
    <n v="-60.066398501498"/>
    <x v="11"/>
    <n v="84.306826178747002"/>
    <x v="0"/>
    <x v="0"/>
  </r>
  <r>
    <x v="1"/>
    <x v="2"/>
    <x v="2"/>
    <x v="12"/>
    <n v="44.935956688235002"/>
    <n v="0.16407247"/>
    <n v="10.1220992929"/>
    <x v="12"/>
    <n v="-26.165809745969"/>
    <x v="0"/>
    <x v="12"/>
    <n v="-63.082904872984997"/>
    <x v="11"/>
    <n v="100"/>
    <n v="-148.55834322000001"/>
    <n v="-49.057368547914997"/>
    <x v="12"/>
    <n v="34.942436287995001"/>
    <n v="-15.774002510000001"/>
    <n v="-62.248620220326004"/>
    <x v="12"/>
    <n v="95.580110497237996"/>
    <x v="0"/>
    <x v="0"/>
  </r>
  <r>
    <x v="1"/>
    <x v="6"/>
    <x v="0"/>
    <x v="13"/>
    <n v="61.668767616106997"/>
    <n v="0.47630916000000001"/>
    <n v="26.682973648013999"/>
    <x v="13"/>
    <n v="-23.950280356482001"/>
    <x v="0"/>
    <x v="13"/>
    <n v="-23.950280356632"/>
    <x v="8"/>
    <n v="0"/>
    <n v="-147.82422474000001"/>
    <n v="-52.959547620907998"/>
    <x v="13"/>
    <n v="-3.026700563041"/>
    <n v="-7.0517655100000001"/>
    <n v="-51.491335748131"/>
    <x v="13"/>
    <n v="56.775538568450003"/>
    <x v="0"/>
    <x v="0"/>
  </r>
  <r>
    <x v="1"/>
    <x v="2"/>
    <x v="1"/>
    <x v="14"/>
    <n v="71.516259868182999"/>
    <n v="0.52799342000000005"/>
    <n v="29.858568997241001"/>
    <x v="14"/>
    <n v="-23.880237208733"/>
    <x v="0"/>
    <x v="14"/>
    <n v="-1.0443083718788"/>
    <x v="10"/>
    <n v="-23.076923076922998"/>
    <n v="-163.69471451000001"/>
    <n v="-55.619506365459998"/>
    <x v="14"/>
    <n v="-0.71717044752688996"/>
    <n v="-7.5660128999999996"/>
    <n v="-55.298923276179003"/>
    <x v="14"/>
    <n v="70.286195286194996"/>
    <x v="0"/>
    <x v="0"/>
  </r>
  <r>
    <x v="2"/>
    <x v="0"/>
    <x v="0"/>
    <x v="15"/>
    <n v="182.32936470873"/>
    <n v="1.8527533300000001"/>
    <n v="66.337793758860997"/>
    <x v="15"/>
    <n v="57.069333906562001"/>
    <x v="0"/>
    <x v="15"/>
    <n v="-17.040844767260001"/>
    <x v="12"/>
    <n v="89.333333333333002"/>
    <n v="-70.589322569999993"/>
    <n v="-44.366632188634"/>
    <x v="15"/>
    <n v="-9.3896615068518994"/>
    <n v="-10.84241336"/>
    <n v="-38.601522933515"/>
    <x v="15"/>
    <n v="155.81959262852001"/>
    <x v="0"/>
    <x v="0"/>
  </r>
  <r>
    <x v="1"/>
    <x v="6"/>
    <x v="0"/>
    <x v="16"/>
    <n v="285.81276961702002"/>
    <n v="2.6564472800000001"/>
    <n v="88.551927312361997"/>
    <x v="16"/>
    <n v="98.350627385894001"/>
    <x v="0"/>
    <x v="16"/>
    <n v="-19.815703821762"/>
    <x v="13"/>
    <n v="147.36842105263"/>
    <n v="-87.46847898"/>
    <n v="-48.588889998360003"/>
    <x v="16"/>
    <n v="-13.192661659735"/>
    <n v="-11.40486782"/>
    <n v="-40.775617056502"/>
    <x v="16"/>
    <n v="234.91379310344999"/>
    <x v="0"/>
    <x v="0"/>
  </r>
  <r>
    <x v="1"/>
    <x v="2"/>
    <x v="1"/>
    <x v="17"/>
    <n v="291.33365266183"/>
    <n v="2.7301974499999999"/>
    <n v="90.869579721611004"/>
    <x v="17"/>
    <n v="88.673954140375997"/>
    <x v="0"/>
    <x v="17"/>
    <n v="-0.11378898365405"/>
    <x v="14"/>
    <n v="88.888888888888999"/>
    <n v="-95.869064640000005"/>
    <n v="-51.786933513092997"/>
    <x v="17"/>
    <n v="-18.366473935654"/>
    <n v="-11.97373183"/>
    <n v="-40.939625205817002"/>
    <x v="17"/>
    <n v="219.45945945945999"/>
    <x v="0"/>
    <x v="0"/>
  </r>
  <r>
    <x v="1"/>
    <x v="2"/>
    <x v="2"/>
    <x v="18"/>
    <n v="266.57663740715998"/>
    <n v="2.34533536"/>
    <n v="79.391950977899995"/>
    <x v="18"/>
    <n v="149.21301365799999"/>
    <x v="0"/>
    <x v="18"/>
    <n v="-80.829768180225997"/>
    <x v="15"/>
    <n v="1200"/>
    <n v="-51.056206029999998"/>
    <n v="-32.016122078875"/>
    <x v="18"/>
    <n v="8.2377204509111994"/>
    <n v="-8.5000823499999996"/>
    <n v="-37.190216081541003"/>
    <x v="18"/>
    <n v="296.77419354838997"/>
    <x v="0"/>
    <x v="0"/>
  </r>
  <r>
    <x v="1"/>
    <x v="4"/>
    <x v="0"/>
    <x v="19"/>
    <n v="132.35553182971"/>
    <n v="2.4337110499999999"/>
    <n v="75.041318634852004"/>
    <x v="19"/>
    <n v="61.449268707818"/>
    <x v="0"/>
    <x v="19"/>
    <n v="33.371135019916998"/>
    <x v="2"/>
    <n v="21.052631578947"/>
    <n v="-55.508829650000003"/>
    <n v="-30.516279329042"/>
    <x v="19"/>
    <n v="-2.6917325159371002"/>
    <n v="-6.3577596200000004"/>
    <n v="-28.594226727700001"/>
    <x v="19"/>
    <n v="126.10114192496"/>
    <x v="0"/>
    <x v="0"/>
  </r>
  <r>
    <x v="1"/>
    <x v="2"/>
    <x v="1"/>
    <x v="20"/>
    <n v="168.24398200427001"/>
    <n v="2.81735706"/>
    <n v="90.008374414271003"/>
    <x v="20"/>
    <n v="64.289465380934999"/>
    <x v="0"/>
    <x v="20"/>
    <n v="12.015544577829999"/>
    <x v="1"/>
    <n v="46.666666666666998"/>
    <n v="-79.912346560000003"/>
    <n v="-38.753718107171998"/>
    <x v="20"/>
    <n v="-7.4769052025737999"/>
    <n v="-8.2920927399999993"/>
    <n v="-33.804330559778002"/>
    <x v="20"/>
    <n v="148.18763326225999"/>
    <x v="0"/>
    <x v="0"/>
  </r>
  <r>
    <x v="1"/>
    <x v="2"/>
    <x v="2"/>
    <x v="21"/>
    <n v="28.455636009942999"/>
    <n v="0.89393484000000001"/>
    <n v="25.350535191782999"/>
    <x v="21"/>
    <n v="42.317844373287002"/>
    <x v="0"/>
    <x v="21"/>
    <n v="326.95353311777001"/>
    <x v="9"/>
    <n v="-66.666666666666998"/>
    <n v="11.900434410000001"/>
    <n v="10.791436470828"/>
    <x v="21"/>
    <n v="24.442974800879"/>
    <n v="-1.63413056"/>
    <n v="-10.970115609624999"/>
    <x v="21"/>
    <n v="59.854014598539997"/>
    <x v="0"/>
    <x v="0"/>
  </r>
  <r>
    <x v="1"/>
    <x v="5"/>
    <x v="0"/>
    <x v="22"/>
    <n v="257.93800044943998"/>
    <n v="1.9733867700000001"/>
    <n v="80.066068054042006"/>
    <x v="22"/>
    <n v="87.467678218474006"/>
    <x v="0"/>
    <x v="22"/>
    <n v="-60.944233704654003"/>
    <x v="16"/>
    <n v="380"/>
    <n v="-65.707667420000007"/>
    <n v="-47.625656403824998"/>
    <x v="22"/>
    <n v="-6.5829829724037996"/>
    <n v="-13.346333380000001"/>
    <n v="-43.934899980383001"/>
    <x v="22"/>
    <n v="234.375"/>
    <x v="0"/>
    <x v="0"/>
  </r>
  <r>
    <x v="1"/>
    <x v="2"/>
    <x v="1"/>
    <x v="23"/>
    <n v="257.62315792547997"/>
    <n v="2.0025671699999998"/>
    <n v="79.366812319665996"/>
    <x v="23"/>
    <n v="79.208869009702994"/>
    <x v="0"/>
    <x v="23"/>
    <n v="-61.985997482351998"/>
    <x v="17"/>
    <n v="371.42857142857002"/>
    <n v="-65.510466449999996"/>
    <n v="-49.888908187768997"/>
    <x v="23"/>
    <n v="-6.1052221498319001"/>
    <n v="-14.710475300000001"/>
    <n v="-46.630587588049004"/>
    <x v="23"/>
    <n v="235.78947368421001"/>
    <x v="0"/>
    <x v="0"/>
  </r>
  <r>
    <x v="1"/>
    <x v="2"/>
    <x v="2"/>
    <x v="24"/>
    <n v="261.47817776362001"/>
    <n v="1.8919099699999999"/>
    <n v="84.861715089957997"/>
    <x v="24"/>
    <n v="114.22897491534"/>
    <x v="0"/>
    <x v="24"/>
    <n v="-57.154205016692998"/>
    <x v="15"/>
    <n v="400"/>
    <n v="-68.461498000000006"/>
    <n v="-40.735295215676999"/>
    <x v="24"/>
    <n v="-10.021531796175999"/>
    <n v="-9.0948614800000005"/>
    <n v="-34.134569811196002"/>
    <x v="24"/>
    <n v="225.25252525253001"/>
    <x v="0"/>
    <x v="0"/>
  </r>
  <r>
    <x v="1"/>
    <x v="1"/>
    <x v="0"/>
    <x v="25"/>
    <n v="106.00981502454"/>
    <n v="1.42355301"/>
    <n v="60.463116720946999"/>
    <x v="25"/>
    <n v="8.7085846946655003"/>
    <x v="0"/>
    <x v="25"/>
    <n v="22.297157782522"/>
    <x v="10"/>
    <n v="-11.111111111111001"/>
    <n v="-70.053200790000005"/>
    <n v="-47.231356585011"/>
    <x v="25"/>
    <n v="-15.113166625429001"/>
    <n v="-12.36761001"/>
    <n v="-37.836480117286001"/>
    <x v="25"/>
    <n v="74.875207986689006"/>
    <x v="0"/>
    <x v="0"/>
  </r>
  <r>
    <x v="1"/>
    <x v="2"/>
    <x v="1"/>
    <x v="26"/>
    <n v="103.05744743855"/>
    <n v="1.35076218"/>
    <n v="57.278396345898997"/>
    <x v="26"/>
    <n v="0.78952600364324999"/>
    <x v="0"/>
    <x v="26"/>
    <n v="5.5890272419120004"/>
    <x v="18"/>
    <n v="-4.5454545454544997"/>
    <n v="-72.993720980000006"/>
    <n v="-50.364033785501"/>
    <x v="26"/>
    <n v="-19.461487821936"/>
    <n v="-12.81338412"/>
    <n v="-38.369898717680002"/>
    <x v="26"/>
    <n v="63.539445628998003"/>
    <x v="0"/>
    <x v="0"/>
  </r>
  <r>
    <x v="1"/>
    <x v="2"/>
    <x v="2"/>
    <x v="27"/>
    <n v="121.87605112681"/>
    <n v="1.7279646900000001"/>
    <n v="73.466107300394995"/>
    <x v="27"/>
    <n v="40.359097933603998"/>
    <x v="0"/>
    <x v="27"/>
    <n v="133.93182988874"/>
    <x v="9"/>
    <n v="-40"/>
    <n v="-60.664321870000002"/>
    <n v="-36.739861185808003"/>
    <x v="27"/>
    <n v="-6.1037312141309004"/>
    <n v="-9.7071640600000002"/>
    <n v="-32.627632986910001"/>
    <x v="27"/>
    <n v="108.33333333333"/>
    <x v="0"/>
    <x v="0"/>
  </r>
  <r>
    <x v="3"/>
    <x v="0"/>
    <x v="0"/>
    <x v="28"/>
    <n v="20.177359979468001"/>
    <n v="-8.8240949999999999E-2"/>
    <n v="-3.9532132216965001"/>
    <x v="28"/>
    <n v="-51.228519089297002"/>
    <x v="0"/>
    <x v="28"/>
    <n v="-64.321534098762001"/>
    <x v="19"/>
    <n v="36.697247706421997"/>
    <n v="-55.263126929999999"/>
    <n v="-59.417080792804001"/>
    <x v="28"/>
    <n v="34.034084994746003"/>
    <n v="-18.332812709999999"/>
    <n v="-69.721940636886998"/>
    <x v="28"/>
    <n v="61.078622482131003"/>
    <x v="0"/>
    <x v="0"/>
  </r>
  <r>
    <x v="1"/>
    <x v="3"/>
    <x v="0"/>
    <x v="29"/>
    <n v="56.778116958877"/>
    <n v="0.44628504000000002"/>
    <n v="25.137606960639001"/>
    <x v="29"/>
    <n v="-18.890249050272001"/>
    <x v="0"/>
    <x v="29"/>
    <n v="-46.909981195695003"/>
    <x v="20"/>
    <n v="52.777777777777999"/>
    <n v="-30.77894057"/>
    <n v="-48.264622302174999"/>
    <x v="29"/>
    <n v="50.809693575102997"/>
    <n v="-12.622605269999999"/>
    <n v="-65.694925443855993"/>
    <x v="29"/>
    <n v="136.43659711075"/>
    <x v="0"/>
    <x v="0"/>
  </r>
  <r>
    <x v="1"/>
    <x v="2"/>
    <x v="1"/>
    <x v="30"/>
    <n v="59.423514935728001"/>
    <n v="0.41766319000000002"/>
    <n v="23.863480564959001"/>
    <x v="30"/>
    <n v="-18.812061430610001"/>
    <x v="0"/>
    <x v="30"/>
    <n v="-56.023199941862003"/>
    <x v="0"/>
    <n v="84.615384615384997"/>
    <n v="-30.71757538"/>
    <n v="-49.074050575911002"/>
    <x v="30"/>
    <n v="58.598843962053998"/>
    <n v="-13.428705860000001"/>
    <n v="-67.890087295415"/>
    <x v="30"/>
    <n v="152.84384694932999"/>
    <x v="0"/>
    <x v="0"/>
  </r>
  <r>
    <x v="1"/>
    <x v="2"/>
    <x v="2"/>
    <x v="31"/>
    <n v="44.746324170396001"/>
    <n v="0.66257653999999999"/>
    <n v="35.240893197543002"/>
    <x v="31"/>
    <n v="-19.516412117426999"/>
    <x v="0"/>
    <x v="31"/>
    <n v="14.976554118869"/>
    <x v="10"/>
    <n v="-30"/>
    <n v="-30.70430863"/>
    <n v="-44.396800164429997"/>
    <x v="31"/>
    <n v="24.857935255128002"/>
    <n v="-9.6009329500000007"/>
    <n v="-55.466827654120003"/>
    <x v="31"/>
    <n v="80.727272727273004"/>
    <x v="0"/>
    <x v="0"/>
  </r>
  <r>
    <x v="1"/>
    <x v="1"/>
    <x v="0"/>
    <x v="32"/>
    <n v="10.795318649301"/>
    <n v="-0.14725896999999999"/>
    <n v="-6.9469005372232999"/>
    <x v="32"/>
    <n v="-58.081502277696003"/>
    <x v="0"/>
    <x v="32"/>
    <n v="-73.172161457437994"/>
    <x v="6"/>
    <n v="56.25"/>
    <n v="-49.828735620000003"/>
    <n v="-62.165822313131002"/>
    <x v="32"/>
    <n v="36.960432522582003"/>
    <n v="-19.10871268"/>
    <n v="-72.375833665369001"/>
    <x v="32"/>
    <n v="51.745747538048001"/>
    <x v="0"/>
    <x v="0"/>
  </r>
  <r>
    <x v="1"/>
    <x v="2"/>
    <x v="1"/>
    <x v="33"/>
    <n v="12.520412801561999"/>
    <n v="-5.2960609999999998E-2"/>
    <n v="-2.5952384068750001"/>
    <x v="33"/>
    <n v="-58.714531545958003"/>
    <x v="0"/>
    <x v="33"/>
    <n v="-77.292992350296004"/>
    <x v="6"/>
    <n v="81.818181818181998"/>
    <n v="-50.26604141"/>
    <n v="-63.308463394477997"/>
    <x v="33"/>
    <n v="43.749330051872001"/>
    <n v="-20.7343823"/>
    <n v="-74.475334444927995"/>
    <x v="33"/>
    <n v="61.747343565525"/>
    <x v="0"/>
    <x v="0"/>
  </r>
  <r>
    <x v="1"/>
    <x v="2"/>
    <x v="2"/>
    <x v="34"/>
    <n v="3.0075618698442002"/>
    <n v="-0.61878979999999995"/>
    <n v="-24.275163561709999"/>
    <x v="34"/>
    <n v="-55.951686447103"/>
    <x v="0"/>
    <x v="34"/>
    <n v="-55.951686447082999"/>
    <x v="8"/>
    <n v="0"/>
    <n v="-47.851579620000003"/>
    <n v="-57.237786474191999"/>
    <x v="34"/>
    <n v="17.673033725071999"/>
    <n v="-14.076083840000001"/>
    <n v="-63.660141344463"/>
    <x v="34"/>
    <n v="21.212121212121001"/>
    <x v="0"/>
    <x v="0"/>
  </r>
  <r>
    <x v="1"/>
    <x v="4"/>
    <x v="0"/>
    <x v="35"/>
    <n v="64.955341294747001"/>
    <n v="0.27925493000000001"/>
    <n v="11.115791978813"/>
    <x v="35"/>
    <n v="-35.158073323445002"/>
    <x v="0"/>
    <x v="35"/>
    <n v="-53.394865201644002"/>
    <x v="6"/>
    <n v="39.130434782609001"/>
    <n v="-80.275533780000004"/>
    <n v="-60.691223355049999"/>
    <x v="35"/>
    <n v="12.714726413283"/>
    <n v="-16.574534799999999"/>
    <n v="-65.125429575314001"/>
    <x v="35"/>
    <n v="85.928961748633995"/>
    <x v="0"/>
    <x v="0"/>
  </r>
  <r>
    <x v="1"/>
    <x v="2"/>
    <x v="1"/>
    <x v="36"/>
    <n v="54.887140966617999"/>
    <n v="0.21618560000000001"/>
    <n v="8.7681472178640991"/>
    <x v="36"/>
    <n v="-41.819913828966001"/>
    <x v="0"/>
    <x v="36"/>
    <n v="-44.590394122088"/>
    <x v="11"/>
    <n v="5"/>
    <n v="-88.885227959999995"/>
    <n v="-62.437110137127"/>
    <x v="36"/>
    <n v="11.838879928161999"/>
    <n v="-18.478976360000001"/>
    <n v="-66.413388748998003"/>
    <x v="36"/>
    <n v="73.224043715847003"/>
    <x v="0"/>
    <x v="0"/>
  </r>
  <r>
    <x v="1"/>
    <x v="2"/>
    <x v="2"/>
    <x v="37"/>
    <n v="97.702520802741006"/>
    <n v="0.38030481999999999"/>
    <n v="14.296333908956999"/>
    <x v="37"/>
    <n v="-4.3528277788862004"/>
    <x v="0"/>
    <x v="37"/>
    <n v="-73.914407575896007"/>
    <x v="4"/>
    <n v="266.66666666666998"/>
    <n v="-51.483049940000001"/>
    <n v="-51.620661264104001"/>
    <x v="37"/>
    <n v="13.030265782474"/>
    <n v="-10.41732068"/>
    <n v="-57.197890425985001"/>
    <x v="37"/>
    <n v="123.46368715084"/>
    <x v="0"/>
    <x v="0"/>
  </r>
  <r>
    <x v="1"/>
    <x v="5"/>
    <x v="0"/>
    <x v="38"/>
    <n v="-15.903165892425999"/>
    <n v="-0.42112595000000003"/>
    <n v="-16.050663505395001"/>
    <x v="38"/>
    <n v="-67.586561598599005"/>
    <x v="0"/>
    <x v="38"/>
    <n v="-79.934538132580997"/>
    <x v="4"/>
    <n v="61.538461538462002"/>
    <n v="-64.595972689999996"/>
    <n v="-61.457005195630003"/>
    <x v="38"/>
    <n v="21.609445617893002"/>
    <n v="-22.759303760000002"/>
    <n v="-68.305919897044006"/>
    <x v="38"/>
    <n v="2.2696929238985"/>
    <x v="0"/>
    <x v="0"/>
  </r>
  <r>
    <x v="1"/>
    <x v="2"/>
    <x v="1"/>
    <x v="39"/>
    <n v="-14.287028070953999"/>
    <n v="-0.32696964000000001"/>
    <n v="-12.769385533773001"/>
    <x v="39"/>
    <n v="-65.007939377713996"/>
    <x v="0"/>
    <x v="39"/>
    <n v="-78.129962111200996"/>
    <x v="21"/>
    <n v="60"/>
    <n v="-57.651200860000003"/>
    <n v="-59.175303539052997"/>
    <x v="39"/>
    <n v="28.675111876446"/>
    <n v="-23.874616379999999"/>
    <n v="-68.273043620142005"/>
    <x v="39"/>
    <n v="10.291262135922"/>
    <x v="0"/>
    <x v="0"/>
  </r>
  <r>
    <x v="1"/>
    <x v="2"/>
    <x v="2"/>
    <x v="40"/>
    <n v="-21.260224998542999"/>
    <n v="-0.77646660999999995"/>
    <n v="-27.421565467480001"/>
    <x v="40"/>
    <n v="-74.285373554849002"/>
    <x v="0"/>
    <x v="40"/>
    <n v="-80.714030166246999"/>
    <x v="11"/>
    <n v="33.333333333333002"/>
    <n v="-89.527275430000003"/>
    <n v="-67.342265782005001"/>
    <x v="40"/>
    <n v="5.6513761166674996"/>
    <n v="-20.375974360000001"/>
    <n v="-69.089153692286004"/>
    <x v="40"/>
    <n v="-16.810344827586"/>
    <x v="0"/>
    <x v="0"/>
  </r>
  <r>
    <x v="1"/>
    <x v="6"/>
    <x v="0"/>
    <x v="41"/>
    <n v="-23.543538637478001"/>
    <n v="-0.35447341999999998"/>
    <n v="-12.552022918136"/>
    <x v="41"/>
    <n v="-70.227441433343998"/>
    <x v="0"/>
    <x v="41"/>
    <n v="-60.923516880845"/>
    <x v="22"/>
    <n v="-23.809523809523998"/>
    <n v="-81.075311799999994"/>
    <n v="-61.05946046383"/>
    <x v="41"/>
    <n v="13.196352637826999"/>
    <n v="-20.691778859999999"/>
    <n v="-65.599121430568005"/>
    <x v="41"/>
    <n v="-13.454075032342001"/>
    <x v="0"/>
    <x v="0"/>
  </r>
  <r>
    <x v="1"/>
    <x v="2"/>
    <x v="1"/>
    <x v="42"/>
    <n v="-26.898043138304999"/>
    <n v="-0.46765928000000001"/>
    <n v="-16.360596812933"/>
    <x v="42"/>
    <n v="-71.682759255147005"/>
    <x v="0"/>
    <x v="42"/>
    <n v="-65.148011391026003"/>
    <x v="10"/>
    <n v="-18.75"/>
    <n v="-80.479861299999996"/>
    <n v="-61.263361528872998"/>
    <x v="42"/>
    <n v="9.191917819415"/>
    <n v="-21.4878778"/>
    <n v="-64.524262164695003"/>
    <x v="42"/>
    <n v="-20.178571428571001"/>
    <x v="0"/>
    <x v="0"/>
  </r>
  <r>
    <x v="1"/>
    <x v="2"/>
    <x v="2"/>
    <x v="43"/>
    <n v="-11.918095052590999"/>
    <n v="6.9009290000000001E-2"/>
    <n v="2.5807915263960002"/>
    <x v="43"/>
    <n v="-65.508936946597998"/>
    <x v="0"/>
    <x v="43"/>
    <n v="-42.51489491129"/>
    <x v="9"/>
    <n v="-40"/>
    <n v="-84.021987379999999"/>
    <n v="-60.842055956457003"/>
    <x v="43"/>
    <n v="17.794760246346002"/>
    <n v="-17.77686872"/>
    <n v="-66.757482222841006"/>
    <x v="43"/>
    <n v="3.7558685446008999"/>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C52F91-D423-4C22-8897-3A7BEF36A688}" name="PivotTable12"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Campaign Name">
  <location ref="A3:B7" firstHeaderRow="1" firstDataRow="1" firstDataCol="1"/>
  <pivotFields count="24">
    <pivotField axis="axisRow" showAll="0">
      <items count="5">
        <item h="1" x="1"/>
        <item x="2"/>
        <item x="0"/>
        <item x="3"/>
        <item t="default"/>
      </items>
    </pivotField>
    <pivotField showAll="0">
      <items count="8">
        <item x="2"/>
        <item x="3"/>
        <item x="1"/>
        <item x="5"/>
        <item x="6"/>
        <item x="4"/>
        <item x="0"/>
        <item t="default"/>
      </items>
    </pivotField>
    <pivotField showAll="0">
      <items count="4">
        <item x="0"/>
        <item x="2"/>
        <item x="1"/>
        <item t="default"/>
      </items>
    </pivotField>
    <pivotField numFmtId="1" showAll="0">
      <items count="45">
        <item x="41"/>
        <item x="42"/>
        <item x="38"/>
        <item x="39"/>
        <item x="40"/>
        <item x="43"/>
        <item x="34"/>
        <item x="21"/>
        <item x="12"/>
        <item x="9"/>
        <item x="6"/>
        <item x="3"/>
        <item x="27"/>
        <item x="31"/>
        <item x="37"/>
        <item x="18"/>
        <item x="33"/>
        <item x="14"/>
        <item x="32"/>
        <item x="24"/>
        <item x="13"/>
        <item x="8"/>
        <item x="36"/>
        <item x="11"/>
        <item x="10"/>
        <item x="7"/>
        <item x="35"/>
        <item x="20"/>
        <item x="19"/>
        <item x="26"/>
        <item x="5"/>
        <item x="25"/>
        <item x="4"/>
        <item x="17"/>
        <item x="23"/>
        <item x="30"/>
        <item x="2"/>
        <item x="16"/>
        <item x="29"/>
        <item x="22"/>
        <item x="1"/>
        <item x="28"/>
        <item x="0"/>
        <item x="15"/>
        <item t="default"/>
      </items>
    </pivotField>
    <pivotField numFmtId="1" showAll="0"/>
    <pivotField numFmtId="2" showAll="0"/>
    <pivotField numFmtId="2" showAll="0"/>
    <pivotField numFmtId="2" showAll="0">
      <items count="45">
        <item x="28"/>
        <item x="0"/>
        <item x="32"/>
        <item x="41"/>
        <item x="38"/>
        <item x="33"/>
        <item x="42"/>
        <item x="39"/>
        <item x="1"/>
        <item x="10"/>
        <item x="35"/>
        <item x="36"/>
        <item x="2"/>
        <item x="11"/>
        <item x="40"/>
        <item x="13"/>
        <item x="29"/>
        <item x="14"/>
        <item x="43"/>
        <item x="30"/>
        <item x="34"/>
        <item x="3"/>
        <item x="12"/>
        <item x="31"/>
        <item x="7"/>
        <item x="8"/>
        <item x="37"/>
        <item x="9"/>
        <item x="26"/>
        <item x="6"/>
        <item x="5"/>
        <item x="21"/>
        <item x="4"/>
        <item x="27"/>
        <item x="25"/>
        <item x="24"/>
        <item x="18"/>
        <item x="23"/>
        <item x="20"/>
        <item x="19"/>
        <item x="17"/>
        <item x="22"/>
        <item x="16"/>
        <item x="15"/>
        <item t="default"/>
      </items>
    </pivotField>
    <pivotField numFmtId="2" showAll="0"/>
    <pivotField showAll="0">
      <items count="2">
        <item x="0"/>
        <item t="default"/>
      </items>
    </pivotField>
    <pivotField numFmtId="2" showAll="0">
      <items count="45">
        <item x="12"/>
        <item x="40"/>
        <item x="3"/>
        <item x="18"/>
        <item x="33"/>
        <item x="38"/>
        <item x="39"/>
        <item x="32"/>
        <item x="6"/>
        <item x="37"/>
        <item x="23"/>
        <item x="42"/>
        <item x="28"/>
        <item x="22"/>
        <item x="41"/>
        <item x="8"/>
        <item x="34"/>
        <item x="24"/>
        <item x="43"/>
        <item x="7"/>
        <item x="35"/>
        <item x="1"/>
        <item x="30"/>
        <item x="0"/>
        <item x="13"/>
        <item x="36"/>
        <item x="2"/>
        <item x="29"/>
        <item x="5"/>
        <item x="4"/>
        <item x="10"/>
        <item x="16"/>
        <item x="11"/>
        <item x="15"/>
        <item x="14"/>
        <item x="17"/>
        <item x="9"/>
        <item x="26"/>
        <item x="31"/>
        <item x="20"/>
        <item x="25"/>
        <item x="19"/>
        <item x="27"/>
        <item x="21"/>
        <item t="default"/>
      </items>
    </pivotField>
    <pivotField numFmtId="2" showAll="0"/>
    <pivotField dataField="1" numFmtId="2" showAll="0"/>
    <pivotField numFmtId="2" showAll="0"/>
    <pivotField numFmtId="2" showAll="0"/>
    <pivotField numFmtId="2" showAll="0"/>
    <pivotField numFmtId="2" showAll="0">
      <items count="45">
        <item x="8"/>
        <item x="7"/>
        <item x="9"/>
        <item x="17"/>
        <item x="16"/>
        <item x="26"/>
        <item x="25"/>
        <item x="24"/>
        <item x="20"/>
        <item x="13"/>
        <item x="15"/>
        <item x="27"/>
        <item x="22"/>
        <item x="23"/>
        <item x="19"/>
        <item x="5"/>
        <item x="14"/>
        <item x="11"/>
        <item x="4"/>
        <item x="0"/>
        <item x="40"/>
        <item x="42"/>
        <item x="41"/>
        <item x="18"/>
        <item x="36"/>
        <item x="35"/>
        <item x="34"/>
        <item x="38"/>
        <item x="37"/>
        <item x="10"/>
        <item x="39"/>
        <item x="43"/>
        <item x="2"/>
        <item x="31"/>
        <item x="1"/>
        <item x="32"/>
        <item x="28"/>
        <item x="33"/>
        <item x="6"/>
        <item x="3"/>
        <item x="29"/>
        <item x="21"/>
        <item x="30"/>
        <item x="12"/>
        <item t="default"/>
      </items>
    </pivotField>
    <pivotField numFmtId="2" showAll="0"/>
    <pivotField numFmtId="2" showAll="0"/>
    <pivotField numFmtId="2" showAll="0"/>
    <pivotField numFmtId="2" showAll="0"/>
    <pivotField numFmtId="2" showAll="0"/>
    <pivotField showAll="0">
      <items count="2">
        <item x="0"/>
        <item t="default"/>
      </items>
    </pivotField>
    <pivotField showAll="0">
      <items count="2">
        <item x="0"/>
        <item t="default"/>
      </items>
    </pivotField>
  </pivotFields>
  <rowFields count="1">
    <field x="0"/>
  </rowFields>
  <rowItems count="4">
    <i>
      <x v="1"/>
    </i>
    <i>
      <x v="2"/>
    </i>
    <i>
      <x v="3"/>
    </i>
    <i t="grand">
      <x/>
    </i>
  </rowItems>
  <colItems count="1">
    <i/>
  </colItems>
  <dataFields count="1">
    <dataField name="Sum of Results Change" fld="12" baseField="0" baseItem="0" numFmtId="2"/>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BEC1F5-6367-4688-85BF-16D34D174BC5}" name="PivotTable11"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Gender">
  <location ref="A3:B7" firstHeaderRow="1" firstDataRow="1" firstDataCol="1"/>
  <pivotFields count="24">
    <pivotField showAll="0"/>
    <pivotField showAll="0"/>
    <pivotField axis="axisRow" showAll="0">
      <items count="4">
        <item x="0"/>
        <item x="2"/>
        <item x="1"/>
        <item t="default"/>
      </items>
    </pivotField>
    <pivotField numFmtId="1" showAll="0"/>
    <pivotField numFmtId="1" showAll="0"/>
    <pivotField numFmtId="2" showAll="0"/>
    <pivotField numFmtId="2" showAll="0"/>
    <pivotField numFmtId="2" showAll="0"/>
    <pivotField numFmtId="2" showAll="0"/>
    <pivotField showAll="0"/>
    <pivotField numFmtId="2" showAll="0">
      <items count="45">
        <item x="12"/>
        <item x="40"/>
        <item x="3"/>
        <item x="18"/>
        <item x="33"/>
        <item x="38"/>
        <item x="39"/>
        <item x="32"/>
        <item x="6"/>
        <item x="37"/>
        <item x="23"/>
        <item x="42"/>
        <item x="28"/>
        <item x="22"/>
        <item x="41"/>
        <item x="8"/>
        <item x="34"/>
        <item x="24"/>
        <item x="43"/>
        <item x="7"/>
        <item x="35"/>
        <item x="1"/>
        <item x="30"/>
        <item x="0"/>
        <item x="13"/>
        <item x="36"/>
        <item x="2"/>
        <item x="29"/>
        <item x="5"/>
        <item x="4"/>
        <item x="10"/>
        <item x="16"/>
        <item x="11"/>
        <item x="15"/>
        <item x="14"/>
        <item x="17"/>
        <item x="9"/>
        <item x="26"/>
        <item x="31"/>
        <item x="20"/>
        <item x="25"/>
        <item x="19"/>
        <item x="27"/>
        <item x="21"/>
        <item t="default"/>
      </items>
    </pivotField>
    <pivotField numFmtId="2" showAll="0"/>
    <pivotField numFmtId="2" showAll="0"/>
    <pivotField numFmtId="2" showAll="0"/>
    <pivotField numFmtId="2" showAll="0"/>
    <pivotField numFmtId="2" showAll="0"/>
    <pivotField dataField="1" numFmtId="2" showAll="0"/>
    <pivotField numFmtId="2" showAll="0"/>
    <pivotField numFmtId="2" showAll="0"/>
    <pivotField numFmtId="2" showAll="0"/>
    <pivotField numFmtId="2" showAll="0">
      <items count="45">
        <item x="42"/>
        <item x="41"/>
        <item x="40"/>
        <item x="43"/>
        <item x="38"/>
        <item x="39"/>
        <item x="34"/>
        <item x="21"/>
        <item x="9"/>
        <item x="27"/>
        <item x="12"/>
        <item x="37"/>
        <item x="31"/>
        <item x="24"/>
        <item x="18"/>
        <item x="26"/>
        <item x="6"/>
        <item x="36"/>
        <item x="25"/>
        <item x="3"/>
        <item x="33"/>
        <item x="32"/>
        <item x="35"/>
        <item x="23"/>
        <item x="20"/>
        <item x="19"/>
        <item x="17"/>
        <item x="13"/>
        <item x="14"/>
        <item x="22"/>
        <item x="8"/>
        <item x="7"/>
        <item x="16"/>
        <item x="11"/>
        <item x="10"/>
        <item x="30"/>
        <item x="29"/>
        <item x="5"/>
        <item x="4"/>
        <item x="28"/>
        <item x="15"/>
        <item x="2"/>
        <item x="1"/>
        <item x="0"/>
        <item t="default"/>
      </items>
    </pivotField>
    <pivotField numFmtId="2" showAll="0"/>
    <pivotField showAll="0"/>
    <pivotField showAll="0"/>
  </pivotFields>
  <rowFields count="1">
    <field x="2"/>
  </rowFields>
  <rowItems count="4">
    <i>
      <x/>
    </i>
    <i>
      <x v="1"/>
    </i>
    <i>
      <x v="2"/>
    </i>
    <i t="grand">
      <x/>
    </i>
  </rowItems>
  <colItems count="1">
    <i/>
  </colItems>
  <dataFields count="1">
    <dataField name="Average of CTR (all) Change" fld="16" subtotal="average" baseField="0"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CD5693-7A70-4C4C-BCB4-F6674C07CC00}" name="PivotTable10"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Age Group">
  <location ref="A3:B11" firstHeaderRow="1" firstDataRow="1" firstDataCol="1"/>
  <pivotFields count="24">
    <pivotField showAll="0"/>
    <pivotField axis="axisRow" showAll="0">
      <items count="8">
        <item x="2"/>
        <item x="3"/>
        <item x="1"/>
        <item x="5"/>
        <item x="6"/>
        <item x="4"/>
        <item x="0"/>
        <item t="default"/>
      </items>
    </pivotField>
    <pivotField showAll="0">
      <items count="4">
        <item x="0"/>
        <item x="2"/>
        <item x="1"/>
        <item t="default"/>
      </items>
    </pivotField>
    <pivotField numFmtId="1" showAll="0">
      <items count="45">
        <item x="41"/>
        <item x="42"/>
        <item x="38"/>
        <item x="39"/>
        <item x="40"/>
        <item x="43"/>
        <item x="34"/>
        <item x="21"/>
        <item x="12"/>
        <item x="9"/>
        <item x="6"/>
        <item x="3"/>
        <item x="27"/>
        <item x="31"/>
        <item x="37"/>
        <item x="18"/>
        <item x="33"/>
        <item x="14"/>
        <item x="32"/>
        <item x="24"/>
        <item x="13"/>
        <item x="8"/>
        <item x="36"/>
        <item x="11"/>
        <item x="10"/>
        <item x="7"/>
        <item x="35"/>
        <item x="20"/>
        <item x="19"/>
        <item x="26"/>
        <item x="5"/>
        <item x="25"/>
        <item x="4"/>
        <item x="17"/>
        <item x="23"/>
        <item x="30"/>
        <item x="2"/>
        <item x="16"/>
        <item x="29"/>
        <item x="22"/>
        <item x="1"/>
        <item x="28"/>
        <item x="0"/>
        <item x="15"/>
        <item t="default"/>
      </items>
    </pivotField>
    <pivotField numFmtId="1" showAll="0"/>
    <pivotField numFmtId="2" showAll="0"/>
    <pivotField numFmtId="2" showAll="0"/>
    <pivotField numFmtId="2" showAll="0">
      <items count="45">
        <item x="28"/>
        <item x="0"/>
        <item x="32"/>
        <item x="41"/>
        <item x="38"/>
        <item x="33"/>
        <item x="42"/>
        <item x="39"/>
        <item x="1"/>
        <item x="10"/>
        <item x="35"/>
        <item x="36"/>
        <item x="2"/>
        <item x="11"/>
        <item x="40"/>
        <item x="13"/>
        <item x="29"/>
        <item x="14"/>
        <item x="43"/>
        <item x="30"/>
        <item x="34"/>
        <item x="3"/>
        <item x="12"/>
        <item x="31"/>
        <item x="7"/>
        <item x="8"/>
        <item x="37"/>
        <item x="9"/>
        <item x="26"/>
        <item x="6"/>
        <item x="5"/>
        <item x="21"/>
        <item x="4"/>
        <item x="27"/>
        <item x="25"/>
        <item x="24"/>
        <item x="18"/>
        <item x="23"/>
        <item x="20"/>
        <item x="19"/>
        <item x="17"/>
        <item x="22"/>
        <item x="16"/>
        <item x="15"/>
        <item t="default"/>
      </items>
    </pivotField>
    <pivotField numFmtId="2" showAll="0"/>
    <pivotField showAll="0"/>
    <pivotField dataField="1" numFmtId="2" showAll="0">
      <items count="45">
        <item x="12"/>
        <item x="40"/>
        <item x="3"/>
        <item x="18"/>
        <item x="33"/>
        <item x="38"/>
        <item x="39"/>
        <item x="32"/>
        <item x="6"/>
        <item x="37"/>
        <item x="23"/>
        <item x="42"/>
        <item x="28"/>
        <item x="22"/>
        <item x="41"/>
        <item x="8"/>
        <item x="34"/>
        <item x="24"/>
        <item x="43"/>
        <item x="7"/>
        <item x="35"/>
        <item x="1"/>
        <item x="30"/>
        <item x="0"/>
        <item x="13"/>
        <item x="36"/>
        <item x="2"/>
        <item x="29"/>
        <item x="5"/>
        <item x="4"/>
        <item x="10"/>
        <item x="16"/>
        <item x="11"/>
        <item x="15"/>
        <item x="14"/>
        <item x="17"/>
        <item x="9"/>
        <item x="26"/>
        <item x="31"/>
        <item x="20"/>
        <item x="25"/>
        <item x="19"/>
        <item x="27"/>
        <item x="21"/>
        <item t="default"/>
      </items>
    </pivotField>
    <pivotField numFmtId="2" showAll="0"/>
    <pivotField numFmtId="2" showAll="0"/>
    <pivotField numFmtId="2" showAll="0"/>
    <pivotField numFmtId="2" showAll="0"/>
    <pivotField numFmtId="2" showAll="0"/>
    <pivotField numFmtId="2" showAll="0">
      <items count="45">
        <item x="8"/>
        <item x="7"/>
        <item x="9"/>
        <item x="17"/>
        <item x="16"/>
        <item x="26"/>
        <item x="25"/>
        <item x="24"/>
        <item x="20"/>
        <item x="13"/>
        <item x="15"/>
        <item x="27"/>
        <item x="22"/>
        <item x="23"/>
        <item x="19"/>
        <item x="5"/>
        <item x="14"/>
        <item x="11"/>
        <item x="4"/>
        <item x="0"/>
        <item x="40"/>
        <item x="42"/>
        <item x="41"/>
        <item x="18"/>
        <item x="36"/>
        <item x="35"/>
        <item x="34"/>
        <item x="38"/>
        <item x="37"/>
        <item x="10"/>
        <item x="39"/>
        <item x="43"/>
        <item x="2"/>
        <item x="31"/>
        <item x="1"/>
        <item x="32"/>
        <item x="28"/>
        <item x="33"/>
        <item x="6"/>
        <item x="3"/>
        <item x="29"/>
        <item x="21"/>
        <item x="30"/>
        <item x="12"/>
        <item t="default"/>
      </items>
    </pivotField>
    <pivotField numFmtId="2" showAll="0"/>
    <pivotField numFmtId="2" showAll="0"/>
    <pivotField numFmtId="2" showAll="0"/>
    <pivotField numFmtId="2" showAll="0">
      <items count="45">
        <item x="42"/>
        <item x="41"/>
        <item x="40"/>
        <item x="43"/>
        <item x="38"/>
        <item x="39"/>
        <item x="34"/>
        <item x="21"/>
        <item x="9"/>
        <item x="27"/>
        <item x="12"/>
        <item x="37"/>
        <item x="31"/>
        <item x="24"/>
        <item x="18"/>
        <item x="26"/>
        <item x="6"/>
        <item x="36"/>
        <item x="25"/>
        <item x="3"/>
        <item x="33"/>
        <item x="32"/>
        <item x="35"/>
        <item x="23"/>
        <item x="20"/>
        <item x="19"/>
        <item x="17"/>
        <item x="13"/>
        <item x="14"/>
        <item x="22"/>
        <item x="8"/>
        <item x="7"/>
        <item x="16"/>
        <item x="11"/>
        <item x="10"/>
        <item x="30"/>
        <item x="29"/>
        <item x="5"/>
        <item x="4"/>
        <item x="28"/>
        <item x="15"/>
        <item x="2"/>
        <item x="1"/>
        <item x="0"/>
        <item t="default"/>
      </items>
    </pivotField>
    <pivotField numFmtId="2" showAll="0"/>
    <pivotField showAll="0"/>
    <pivotField showAll="0"/>
  </pivotFields>
  <rowFields count="1">
    <field x="1"/>
  </rowFields>
  <rowItems count="8">
    <i>
      <x/>
    </i>
    <i>
      <x v="1"/>
    </i>
    <i>
      <x v="2"/>
    </i>
    <i>
      <x v="3"/>
    </i>
    <i>
      <x v="4"/>
    </i>
    <i>
      <x v="5"/>
    </i>
    <i>
      <x v="6"/>
    </i>
    <i t="grand">
      <x/>
    </i>
  </rowItems>
  <colItems count="1">
    <i/>
  </colItems>
  <dataFields count="1">
    <dataField name="Average of Cost per result Change" fld="10" subtotal="average" baseField="0" baseItem="0" numFmtId="17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C04100-CD17-4A77-80F4-31D75CC4C421}" name="PivotTable8"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ampaign Name">
  <location ref="A3:B7" firstHeaderRow="1" firstDataRow="1" firstDataCol="1"/>
  <pivotFields count="24">
    <pivotField axis="axisRow" showAll="0">
      <items count="5">
        <item h="1" x="1"/>
        <item x="2"/>
        <item x="0"/>
        <item x="3"/>
        <item t="default"/>
      </items>
    </pivotField>
    <pivotField showAll="0"/>
    <pivotField showAll="0"/>
    <pivotField numFmtId="1" showAll="0">
      <items count="45">
        <item x="41"/>
        <item x="42"/>
        <item x="38"/>
        <item x="39"/>
        <item x="40"/>
        <item x="43"/>
        <item x="34"/>
        <item x="21"/>
        <item x="12"/>
        <item x="9"/>
        <item x="6"/>
        <item x="3"/>
        <item x="27"/>
        <item x="31"/>
        <item x="37"/>
        <item x="18"/>
        <item x="33"/>
        <item x="14"/>
        <item x="32"/>
        <item x="24"/>
        <item x="13"/>
        <item x="8"/>
        <item x="36"/>
        <item x="11"/>
        <item x="10"/>
        <item x="7"/>
        <item x="35"/>
        <item x="20"/>
        <item x="19"/>
        <item x="26"/>
        <item x="5"/>
        <item x="25"/>
        <item x="4"/>
        <item x="17"/>
        <item x="23"/>
        <item x="30"/>
        <item x="2"/>
        <item x="16"/>
        <item x="29"/>
        <item x="22"/>
        <item x="1"/>
        <item x="28"/>
        <item x="0"/>
        <item x="15"/>
        <item t="default"/>
      </items>
    </pivotField>
    <pivotField numFmtId="1" showAll="0"/>
    <pivotField numFmtId="2" showAll="0"/>
    <pivotField numFmtId="2" showAll="0"/>
    <pivotField dataField="1" numFmtId="2" showAll="0"/>
    <pivotField numFmtId="2" showAll="0"/>
    <pivotField showAll="0"/>
    <pivotField numFmtId="2" showAll="0">
      <items count="45">
        <item x="12"/>
        <item x="40"/>
        <item x="3"/>
        <item x="18"/>
        <item x="33"/>
        <item x="38"/>
        <item x="39"/>
        <item x="32"/>
        <item x="6"/>
        <item x="37"/>
        <item x="23"/>
        <item x="42"/>
        <item x="28"/>
        <item x="22"/>
        <item x="41"/>
        <item x="8"/>
        <item x="34"/>
        <item x="24"/>
        <item x="43"/>
        <item x="7"/>
        <item x="35"/>
        <item x="1"/>
        <item x="30"/>
        <item x="0"/>
        <item x="13"/>
        <item x="36"/>
        <item x="2"/>
        <item x="29"/>
        <item x="5"/>
        <item x="4"/>
        <item x="10"/>
        <item x="16"/>
        <item x="11"/>
        <item x="15"/>
        <item x="14"/>
        <item x="17"/>
        <item x="9"/>
        <item x="26"/>
        <item x="31"/>
        <item x="20"/>
        <item x="25"/>
        <item x="19"/>
        <item x="27"/>
        <item x="21"/>
        <item t="default"/>
      </items>
    </pivotField>
    <pivotField numFmtId="2" showAll="0"/>
    <pivotField numFmtId="2" showAll="0">
      <items count="24">
        <item x="22"/>
        <item x="10"/>
        <item x="9"/>
        <item x="18"/>
        <item x="8"/>
        <item x="11"/>
        <item x="5"/>
        <item x="3"/>
        <item x="2"/>
        <item x="21"/>
        <item x="1"/>
        <item x="4"/>
        <item x="6"/>
        <item x="7"/>
        <item x="15"/>
        <item x="14"/>
        <item x="20"/>
        <item x="0"/>
        <item x="17"/>
        <item x="13"/>
        <item x="16"/>
        <item x="19"/>
        <item x="12"/>
        <item t="default"/>
      </items>
    </pivotField>
    <pivotField numFmtId="2" showAll="0"/>
    <pivotField numFmtId="2" showAll="0"/>
    <pivotField numFmtId="2" showAll="0"/>
    <pivotField numFmtId="2" showAll="0"/>
    <pivotField numFmtId="2" showAll="0"/>
    <pivotField numFmtId="2" showAll="0"/>
    <pivotField numFmtId="2" showAll="0"/>
    <pivotField numFmtId="2" showAll="0"/>
    <pivotField numFmtId="2" showAll="0"/>
    <pivotField showAll="0"/>
    <pivotField showAll="0"/>
  </pivotFields>
  <rowFields count="1">
    <field x="0"/>
  </rowFields>
  <rowItems count="4">
    <i>
      <x v="1"/>
    </i>
    <i>
      <x v="2"/>
    </i>
    <i>
      <x v="3"/>
    </i>
    <i t="grand">
      <x/>
    </i>
  </rowItems>
  <colItems count="1">
    <i/>
  </colItems>
  <dataFields count="1">
    <dataField name="Sum of Amount spent (INR) Change" fld="7" baseField="0" baseItem="0" numFmtId="17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C73E37B-2C6C-4B6C-A19B-9CF23CCC7D7F}" sourceName="Gender">
  <pivotTables>
    <pivotTable tabId="22" name="PivotTable12"/>
  </pivotTables>
  <data>
    <tabular pivotCacheId="72822709">
      <items count="3">
        <i x="0" s="1"/>
        <i x="2" s="1" nd="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mpressions_Change" xr10:uid="{55225C8F-239B-4188-BEC7-D11D135C2DF7}" sourceName="Impressions Change">
  <pivotTables>
    <pivotTable tabId="22" name="PivotTable12"/>
  </pivotTables>
  <data>
    <tabular pivotCacheId="72822709">
      <items count="44">
        <i x="28" s="1"/>
        <i x="0" s="1"/>
        <i x="15" s="1"/>
        <i x="41" s="1" nd="1"/>
        <i x="42" s="1" nd="1"/>
        <i x="38" s="1" nd="1"/>
        <i x="39" s="1" nd="1"/>
        <i x="40" s="1" nd="1"/>
        <i x="43" s="1" nd="1"/>
        <i x="34" s="1" nd="1"/>
        <i x="21" s="1" nd="1"/>
        <i x="12" s="1" nd="1"/>
        <i x="9" s="1" nd="1"/>
        <i x="6" s="1" nd="1"/>
        <i x="3" s="1" nd="1"/>
        <i x="27" s="1" nd="1"/>
        <i x="31" s="1" nd="1"/>
        <i x="37" s="1" nd="1"/>
        <i x="18" s="1" nd="1"/>
        <i x="33" s="1" nd="1"/>
        <i x="14" s="1" nd="1"/>
        <i x="32" s="1" nd="1"/>
        <i x="24" s="1" nd="1"/>
        <i x="13" s="1" nd="1"/>
        <i x="8" s="1" nd="1"/>
        <i x="36" s="1" nd="1"/>
        <i x="11" s="1" nd="1"/>
        <i x="10" s="1" nd="1"/>
        <i x="7" s="1" nd="1"/>
        <i x="35" s="1" nd="1"/>
        <i x="20" s="1" nd="1"/>
        <i x="19" s="1" nd="1"/>
        <i x="26" s="1" nd="1"/>
        <i x="5" s="1" nd="1"/>
        <i x="25" s="1" nd="1"/>
        <i x="4" s="1" nd="1"/>
        <i x="17" s="1" nd="1"/>
        <i x="23" s="1" nd="1"/>
        <i x="30" s="1" nd="1"/>
        <i x="2" s="1" nd="1"/>
        <i x="16" s="1" nd="1"/>
        <i x="29" s="1" nd="1"/>
        <i x="22" s="1" nd="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CC66776F-0DD3-44C2-9CD9-9ABC41DFEF0E}" sourceName="Gender">
  <pivotTables>
    <pivotTable tabId="20" name="PivotTable11"/>
  </pivotTables>
  <data>
    <tabular pivotCacheId="72822709">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st_per_result_Change" xr10:uid="{5953ECD5-67AA-41E3-8715-D5F32F534652}" sourceName="Cost per result Change">
  <pivotTables>
    <pivotTable tabId="20" name="PivotTable11"/>
  </pivotTables>
  <data>
    <tabular pivotCacheId="72822709">
      <items count="44">
        <i x="12" s="1"/>
        <i x="40" s="1"/>
        <i x="3" s="1"/>
        <i x="18" s="1"/>
        <i x="33" s="1"/>
        <i x="38" s="1"/>
        <i x="39" s="1"/>
        <i x="32" s="1"/>
        <i x="6" s="1"/>
        <i x="37" s="1"/>
        <i x="23" s="1"/>
        <i x="42" s="1"/>
        <i x="28" s="1"/>
        <i x="22" s="1"/>
        <i x="41" s="1"/>
        <i x="8" s="1"/>
        <i x="34" s="1"/>
        <i x="24" s="1"/>
        <i x="43" s="1"/>
        <i x="7" s="1"/>
        <i x="35" s="1"/>
        <i x="1" s="1"/>
        <i x="30" s="1"/>
        <i x="0" s="1"/>
        <i x="13" s="1"/>
        <i x="36" s="1"/>
        <i x="2" s="1"/>
        <i x="29" s="1"/>
        <i x="5" s="1"/>
        <i x="4" s="1"/>
        <i x="10" s="1"/>
        <i x="16" s="1"/>
        <i x="11" s="1"/>
        <i x="15" s="1"/>
        <i x="14" s="1"/>
        <i x="17" s="1"/>
        <i x="9" s="1"/>
        <i x="26" s="1"/>
        <i x="31" s="1"/>
        <i x="20" s="1"/>
        <i x="25" s="1"/>
        <i x="19" s="1"/>
        <i x="27" s="1"/>
        <i x="2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icks__all__Change" xr10:uid="{69CAA50C-4F42-49AF-ADCB-56616B09688C}" sourceName="Clicks (all) Change">
  <pivotTables>
    <pivotTable tabId="20" name="PivotTable11"/>
  </pivotTables>
  <data>
    <tabular pivotCacheId="72822709">
      <items count="44">
        <i x="42" s="1"/>
        <i x="41" s="1"/>
        <i x="40" s="1"/>
        <i x="43" s="1"/>
        <i x="38" s="1"/>
        <i x="39" s="1"/>
        <i x="34" s="1"/>
        <i x="21" s="1"/>
        <i x="9" s="1"/>
        <i x="27" s="1"/>
        <i x="12" s="1"/>
        <i x="37" s="1"/>
        <i x="31" s="1"/>
        <i x="24" s="1"/>
        <i x="18" s="1"/>
        <i x="26" s="1"/>
        <i x="6" s="1"/>
        <i x="36" s="1"/>
        <i x="25" s="1"/>
        <i x="3" s="1"/>
        <i x="33" s="1"/>
        <i x="32" s="1"/>
        <i x="35" s="1"/>
        <i x="23" s="1"/>
        <i x="20" s="1"/>
        <i x="19" s="1"/>
        <i x="17" s="1"/>
        <i x="13" s="1"/>
        <i x="14" s="1"/>
        <i x="22" s="1"/>
        <i x="8" s="1"/>
        <i x="7" s="1"/>
        <i x="16" s="1"/>
        <i x="11" s="1"/>
        <i x="10" s="1"/>
        <i x="30" s="1"/>
        <i x="29" s="1"/>
        <i x="5" s="1"/>
        <i x="4" s="1"/>
        <i x="28" s="1"/>
        <i x="15" s="1"/>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7CD9E97F-960F-45BC-92EC-AB94C4268D8C}" sourceName="Age">
  <pivotTables>
    <pivotTable tabId="19" name="PivotTable10"/>
  </pivotTables>
  <data>
    <tabular pivotCacheId="72822709">
      <items count="7">
        <i x="2" s="1"/>
        <i x="3" s="1"/>
        <i x="1" s="1"/>
        <i x="5" s="1"/>
        <i x="6" s="1"/>
        <i x="4"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mpressions_Change1" xr10:uid="{990194F3-EE36-48B0-9A58-B7D137DBD332}" sourceName="Impressions Change">
  <pivotTables>
    <pivotTable tabId="19" name="PivotTable10"/>
  </pivotTables>
  <data>
    <tabular pivotCacheId="72822709">
      <items count="44">
        <i x="41" s="1"/>
        <i x="42" s="1"/>
        <i x="38" s="1"/>
        <i x="39" s="1"/>
        <i x="40" s="1"/>
        <i x="43" s="1"/>
        <i x="34" s="1"/>
        <i x="21" s="1"/>
        <i x="12" s="1"/>
        <i x="9" s="1"/>
        <i x="6" s="1"/>
        <i x="3" s="1"/>
        <i x="27" s="1"/>
        <i x="31" s="1"/>
        <i x="37" s="1"/>
        <i x="18" s="1"/>
        <i x="33" s="1"/>
        <i x="14" s="1"/>
        <i x="32" s="1"/>
        <i x="24" s="1"/>
        <i x="13" s="1"/>
        <i x="8" s="1"/>
        <i x="36" s="1"/>
        <i x="11" s="1"/>
        <i x="10" s="1"/>
        <i x="7" s="1"/>
        <i x="35" s="1"/>
        <i x="20" s="1"/>
        <i x="19" s="1"/>
        <i x="26" s="1"/>
        <i x="5" s="1"/>
        <i x="25" s="1"/>
        <i x="4" s="1"/>
        <i x="17" s="1"/>
        <i x="23" s="1"/>
        <i x="30" s="1"/>
        <i x="2" s="1"/>
        <i x="16" s="1"/>
        <i x="29" s="1"/>
        <i x="22" s="1"/>
        <i x="1" s="1"/>
        <i x="28" s="1"/>
        <i x="0" s="1"/>
        <i x="15"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mount_spent__INR__Change" xr10:uid="{FD262877-AE2B-448F-A043-6302843157C3}" sourceName="Amount spent (INR) Change">
  <pivotTables>
    <pivotTable tabId="19" name="PivotTable10"/>
  </pivotTables>
  <data>
    <tabular pivotCacheId="72822709">
      <items count="44">
        <i x="28" s="1"/>
        <i x="0" s="1"/>
        <i x="32" s="1"/>
        <i x="41" s="1"/>
        <i x="38" s="1"/>
        <i x="33" s="1"/>
        <i x="42" s="1"/>
        <i x="39" s="1"/>
        <i x="1" s="1"/>
        <i x="10" s="1"/>
        <i x="35" s="1"/>
        <i x="36" s="1"/>
        <i x="2" s="1"/>
        <i x="11" s="1"/>
        <i x="40" s="1"/>
        <i x="13" s="1"/>
        <i x="29" s="1"/>
        <i x="14" s="1"/>
        <i x="43" s="1"/>
        <i x="30" s="1"/>
        <i x="34" s="1"/>
        <i x="3" s="1"/>
        <i x="12" s="1"/>
        <i x="31" s="1"/>
        <i x="7" s="1"/>
        <i x="8" s="1"/>
        <i x="37" s="1"/>
        <i x="9" s="1"/>
        <i x="26" s="1"/>
        <i x="6" s="1"/>
        <i x="5" s="1"/>
        <i x="21" s="1"/>
        <i x="4" s="1"/>
        <i x="27" s="1"/>
        <i x="25" s="1"/>
        <i x="24" s="1"/>
        <i x="18" s="1"/>
        <i x="23" s="1"/>
        <i x="20" s="1"/>
        <i x="19" s="1"/>
        <i x="17" s="1"/>
        <i x="22" s="1"/>
        <i x="16" s="1"/>
        <i x="15"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st_per_result_Change1" xr10:uid="{1319B7A8-1DEF-4B9D-9601-E1312D3D7CFA}" sourceName="Cost per result Change">
  <pivotTables>
    <pivotTable tabId="19" name="PivotTable10"/>
  </pivotTables>
  <data>
    <tabular pivotCacheId="72822709">
      <items count="44">
        <i x="12" s="1"/>
        <i x="40" s="1"/>
        <i x="3" s="1"/>
        <i x="18" s="1"/>
        <i x="33" s="1"/>
        <i x="38" s="1"/>
        <i x="39" s="1"/>
        <i x="32" s="1"/>
        <i x="6" s="1"/>
        <i x="37" s="1"/>
        <i x="23" s="1"/>
        <i x="42" s="1"/>
        <i x="28" s="1"/>
        <i x="22" s="1"/>
        <i x="41" s="1"/>
        <i x="8" s="1"/>
        <i x="34" s="1"/>
        <i x="24" s="1"/>
        <i x="43" s="1"/>
        <i x="7" s="1"/>
        <i x="35" s="1"/>
        <i x="1" s="1"/>
        <i x="30" s="1"/>
        <i x="0" s="1"/>
        <i x="13" s="1"/>
        <i x="36" s="1"/>
        <i x="2" s="1"/>
        <i x="29" s="1"/>
        <i x="5" s="1"/>
        <i x="4" s="1"/>
        <i x="10" s="1"/>
        <i x="16" s="1"/>
        <i x="11" s="1"/>
        <i x="15" s="1"/>
        <i x="14" s="1"/>
        <i x="17" s="1"/>
        <i x="9" s="1"/>
        <i x="26" s="1"/>
        <i x="31" s="1"/>
        <i x="20" s="1"/>
        <i x="25" s="1"/>
        <i x="19" s="1"/>
        <i x="27" s="1"/>
        <i x="21"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TR__all__Change" xr10:uid="{4473F455-C420-4478-8C9B-D408DC7C8F7C}" sourceName="CTR (all) Change">
  <pivotTables>
    <pivotTable tabId="19" name="PivotTable10"/>
  </pivotTables>
  <data>
    <tabular pivotCacheId="72822709">
      <items count="44">
        <i x="8" s="1"/>
        <i x="7" s="1"/>
        <i x="9" s="1"/>
        <i x="17" s="1"/>
        <i x="16" s="1"/>
        <i x="26" s="1"/>
        <i x="25" s="1"/>
        <i x="24" s="1"/>
        <i x="20" s="1"/>
        <i x="13" s="1"/>
        <i x="15" s="1"/>
        <i x="27" s="1"/>
        <i x="22" s="1"/>
        <i x="23" s="1"/>
        <i x="19" s="1"/>
        <i x="5" s="1"/>
        <i x="14" s="1"/>
        <i x="11" s="1"/>
        <i x="4" s="1"/>
        <i x="0" s="1"/>
        <i x="40" s="1"/>
        <i x="42" s="1"/>
        <i x="41" s="1"/>
        <i x="18" s="1"/>
        <i x="36" s="1"/>
        <i x="35" s="1"/>
        <i x="34" s="1"/>
        <i x="38" s="1"/>
        <i x="37" s="1"/>
        <i x="10" s="1"/>
        <i x="39" s="1"/>
        <i x="43" s="1"/>
        <i x="2" s="1"/>
        <i x="31" s="1"/>
        <i x="1" s="1"/>
        <i x="32" s="1"/>
        <i x="28" s="1"/>
        <i x="33" s="1"/>
        <i x="6" s="1"/>
        <i x="3" s="1"/>
        <i x="29" s="1"/>
        <i x="21" s="1"/>
        <i x="30" s="1"/>
        <i x="12"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icks__all__Change1" xr10:uid="{2342B156-FB09-4A71-AB85-14B955855640}" sourceName="Clicks (all) Change">
  <pivotTables>
    <pivotTable tabId="19" name="PivotTable10"/>
  </pivotTables>
  <data>
    <tabular pivotCacheId="72822709">
      <items count="44">
        <i x="42" s="1"/>
        <i x="41" s="1"/>
        <i x="40" s="1"/>
        <i x="43" s="1"/>
        <i x="38" s="1"/>
        <i x="39" s="1"/>
        <i x="34" s="1"/>
        <i x="21" s="1"/>
        <i x="9" s="1"/>
        <i x="27" s="1"/>
        <i x="12" s="1"/>
        <i x="37" s="1"/>
        <i x="31" s="1"/>
        <i x="24" s="1"/>
        <i x="18" s="1"/>
        <i x="26" s="1"/>
        <i x="6" s="1"/>
        <i x="36" s="1"/>
        <i x="25" s="1"/>
        <i x="3" s="1"/>
        <i x="33" s="1"/>
        <i x="32" s="1"/>
        <i x="35" s="1"/>
        <i x="23" s="1"/>
        <i x="20" s="1"/>
        <i x="19" s="1"/>
        <i x="17" s="1"/>
        <i x="13" s="1"/>
        <i x="14" s="1"/>
        <i x="22" s="1"/>
        <i x="8" s="1"/>
        <i x="7" s="1"/>
        <i x="16" s="1"/>
        <i x="11" s="1"/>
        <i x="10" s="1"/>
        <i x="30" s="1"/>
        <i x="29" s="1"/>
        <i x="5" s="1"/>
        <i x="4" s="1"/>
        <i x="28" s="1"/>
        <i x="15" s="1"/>
        <i x="2" s="1"/>
        <i x="1" s="1"/>
        <i x="0"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mpressions_Change2" xr10:uid="{808550A2-C27F-48FD-AE6D-9046442B30A8}" sourceName="Impressions Change">
  <pivotTables>
    <pivotTable tabId="18" name="PivotTable8"/>
  </pivotTables>
  <data>
    <tabular pivotCacheId="72822709">
      <items count="44">
        <i x="28" s="1"/>
        <i x="0" s="1"/>
        <i x="15" s="1"/>
        <i x="41" s="1" nd="1"/>
        <i x="42" s="1" nd="1"/>
        <i x="38" s="1" nd="1"/>
        <i x="39" s="1" nd="1"/>
        <i x="40" s="1" nd="1"/>
        <i x="43" s="1" nd="1"/>
        <i x="34" s="1" nd="1"/>
        <i x="21" s="1" nd="1"/>
        <i x="12" s="1" nd="1"/>
        <i x="9" s="1" nd="1"/>
        <i x="6" s="1" nd="1"/>
        <i x="3" s="1" nd="1"/>
        <i x="27" s="1" nd="1"/>
        <i x="31" s="1" nd="1"/>
        <i x="37" s="1" nd="1"/>
        <i x="18" s="1" nd="1"/>
        <i x="33" s="1" nd="1"/>
        <i x="14" s="1" nd="1"/>
        <i x="32" s="1" nd="1"/>
        <i x="24" s="1" nd="1"/>
        <i x="13" s="1" nd="1"/>
        <i x="8" s="1" nd="1"/>
        <i x="36" s="1" nd="1"/>
        <i x="11" s="1" nd="1"/>
        <i x="10" s="1" nd="1"/>
        <i x="7" s="1" nd="1"/>
        <i x="35" s="1" nd="1"/>
        <i x="20" s="1" nd="1"/>
        <i x="19" s="1" nd="1"/>
        <i x="26" s="1" nd="1"/>
        <i x="5" s="1" nd="1"/>
        <i x="25" s="1" nd="1"/>
        <i x="4" s="1" nd="1"/>
        <i x="17" s="1" nd="1"/>
        <i x="23" s="1" nd="1"/>
        <i x="30" s="1" nd="1"/>
        <i x="2" s="1" nd="1"/>
        <i x="16" s="1" nd="1"/>
        <i x="29" s="1" nd="1"/>
        <i x="22" s="1" nd="1"/>
        <i x="1" s="1"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st_per_result_Change2" xr10:uid="{2C22303F-ED7D-409A-90F6-657127E26AF2}" sourceName="Cost per result Change">
  <pivotTables>
    <pivotTable tabId="18" name="PivotTable8"/>
  </pivotTables>
  <data>
    <tabular pivotCacheId="72822709">
      <items count="44">
        <i x="28" s="1"/>
        <i x="0" s="1"/>
        <i x="15" s="1"/>
        <i x="12" s="1" nd="1"/>
        <i x="40" s="1" nd="1"/>
        <i x="3" s="1" nd="1"/>
        <i x="18" s="1" nd="1"/>
        <i x="33" s="1" nd="1"/>
        <i x="38" s="1" nd="1"/>
        <i x="39" s="1" nd="1"/>
        <i x="32" s="1" nd="1"/>
        <i x="6" s="1" nd="1"/>
        <i x="37" s="1" nd="1"/>
        <i x="23" s="1" nd="1"/>
        <i x="42" s="1" nd="1"/>
        <i x="22" s="1" nd="1"/>
        <i x="41" s="1" nd="1"/>
        <i x="8" s="1" nd="1"/>
        <i x="34" s="1" nd="1"/>
        <i x="24" s="1" nd="1"/>
        <i x="43" s="1" nd="1"/>
        <i x="7" s="1" nd="1"/>
        <i x="35" s="1" nd="1"/>
        <i x="1" s="1" nd="1"/>
        <i x="30" s="1" nd="1"/>
        <i x="13" s="1" nd="1"/>
        <i x="36" s="1" nd="1"/>
        <i x="2" s="1" nd="1"/>
        <i x="29" s="1" nd="1"/>
        <i x="5" s="1" nd="1"/>
        <i x="4" s="1" nd="1"/>
        <i x="10" s="1" nd="1"/>
        <i x="16" s="1" nd="1"/>
        <i x="11" s="1" nd="1"/>
        <i x="14" s="1" nd="1"/>
        <i x="17" s="1" nd="1"/>
        <i x="9" s="1" nd="1"/>
        <i x="26" s="1" nd="1"/>
        <i x="31" s="1" nd="1"/>
        <i x="20" s="1" nd="1"/>
        <i x="25" s="1" nd="1"/>
        <i x="19" s="1" nd="1"/>
        <i x="27" s="1" nd="1"/>
        <i x="2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480BD54-B56C-43A8-B1E4-599BCB831E01}" cache="Slicer_Gender" caption="Gender" rowHeight="241300"/>
  <slicer name="Impressions Change" xr10:uid="{60D1E9D8-8E7C-4437-909D-C2F8F5986C17}" cache="Slicer_Impressions_Change" caption="Impressions Chang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5AD01CB-C0B5-4421-97EC-155930E1595D}" cache="Slicer_Gender1" caption="Gender" rowHeight="241300"/>
  <slicer name="Cost per result Change" xr10:uid="{010C0238-4298-4FE1-A82D-1C4E78CBAE27}" cache="Slicer_Cost_per_result_Change" caption="Cost per result Change" rowHeight="241300"/>
  <slicer name="Clicks (all) Change" xr10:uid="{E8126DEC-B197-4938-A945-8714049EBCB2}" cache="Slicer_Clicks__all__Change" caption="Clicks (all) Chang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E9994EE0-8005-40A3-9556-2D880668EB08}" cache="Slicer_Age" caption="Age" rowHeight="241300"/>
  <slicer name="Impressions Change 1" xr10:uid="{99519D49-A939-4A32-87C7-576E922FC9CC}" cache="Slicer_Impressions_Change1" caption="Impressions Change" rowHeight="241300"/>
  <slicer name="Amount spent (INR) Change" xr10:uid="{8D0B5132-25D8-4DA2-977A-FE797A711C13}" cache="Slicer_Amount_spent__INR__Change" caption="Amount spent (INR) Change" rowHeight="241300"/>
  <slicer name="Cost per result Change 1" xr10:uid="{CF9439D7-7239-46FE-B504-0C40AF5339ED}" cache="Slicer_Cost_per_result_Change1" caption="Cost per result Change" rowHeight="241300"/>
  <slicer name="CTR (all) Change" xr10:uid="{8B8124C8-00C5-4CAB-966C-DDAF37D2AB86}" cache="Slicer_CTR__all__Change" caption="CTR (all) Change" rowHeight="241300"/>
  <slicer name="Clicks (all) Change 1" xr10:uid="{6766D48A-3BED-4D50-A123-E369CF825850}" cache="Slicer_Clicks__all__Change1" caption="Clicks (all) Chang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pressions Change 2" xr10:uid="{39820A99-95F6-461B-9E46-B3FE868D8878}" cache="Slicer_Impressions_Change2" caption="Impressions Change" rowHeight="241300"/>
  <slicer name="Cost per result Change 2" xr10:uid="{F0965BE9-3740-4650-A489-C78E4E10F8C0}" cache="Slicer_Cost_per_result_Change2" caption="Cost per result Chang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78C845-EB0D-4812-A3BC-452E83B92361}" name="Table1" displayName="Table1" ref="A1:AS123" totalsRowShown="0" headerRowDxfId="49" dataDxfId="47" headerRowBorderDxfId="48" tableBorderDxfId="46" totalsRowBorderDxfId="45">
  <autoFilter ref="A1:AS123" xr:uid="{B278C845-EB0D-4812-A3BC-452E83B92361}">
    <filterColumn colId="11">
      <customFilters>
        <customFilter operator="notEqual" val=" "/>
      </customFilters>
    </filterColumn>
    <filterColumn colId="17">
      <customFilters>
        <customFilter operator="notEqual" val=" "/>
      </customFilters>
    </filterColumn>
    <filterColumn colId="18">
      <customFilters>
        <customFilter operator="notEqual" val=" "/>
      </customFilters>
    </filterColumn>
  </autoFilter>
  <tableColumns count="45">
    <tableColumn id="1" xr3:uid="{0A9D019D-2DCC-49D4-9662-8F760BD27A30}" name="Campaign name" dataDxfId="44"/>
    <tableColumn id="2" xr3:uid="{1387AF71-652C-411F-9202-46910DB10DFE}" name="Age" dataDxfId="43"/>
    <tableColumn id="3" xr3:uid="{258830A9-6758-4403-B220-57A237C8D150}" name="Gender" dataDxfId="42"/>
    <tableColumn id="4" xr3:uid="{45DA1101-F517-478A-8FFB-52C8CF33CD14}" name="Column1" dataDxfId="41"/>
    <tableColumn id="5" xr3:uid="{DD019A43-8FA0-4A87-AA30-295CD899B2BE}" name="Impressions (May 1, 2025 - May 31, 2025)" dataDxfId="40"/>
    <tableColumn id="6" xr3:uid="{84A20CD7-E9C1-4F42-A3C5-92FEBC743BDD}" name="Impressions (Apr 1, 2025 - Apr 30, 2025)" dataDxfId="39"/>
    <tableColumn id="7" xr3:uid="{925F4307-3925-4BEF-9F14-9A3F909354AA}" name="Impressions Change" dataDxfId="38"/>
    <tableColumn id="8" xr3:uid="{D410359F-00FD-4178-84F9-FC87FF8A51EA}" name="Impressions Change(%)" dataDxfId="37"/>
    <tableColumn id="9" xr3:uid="{5CB5E730-B4F1-4043-9D2D-F787F60C2356}" name="Frequency (May 1, 2025 - May 31, 2025)" dataDxfId="36"/>
    <tableColumn id="10" xr3:uid="{2CD9B9A5-8B3D-453A-8E17-3F1BACF80CD9}" name="Frequency (Apr 1, 2025 - Apr 30, 2025)" dataDxfId="35"/>
    <tableColumn id="11" xr3:uid="{26818013-9FFD-410C-943D-6D090B9DFAB3}" name="Frequency Change" dataDxfId="34"/>
    <tableColumn id="12" xr3:uid="{56D32C5C-89B0-4726-91A2-A10CAE58989F}" name="Frequency Change(%)" dataDxfId="33"/>
    <tableColumn id="13" xr3:uid="{7C395A82-7237-4B12-BB93-B7EA0218C123}" name="Amount spent (INR) (May 1, 2025 - May 31, 2025)" dataDxfId="32"/>
    <tableColumn id="14" xr3:uid="{E263E6CA-95CE-47EA-827A-50FD6146991D}" name="Amount spent (INR) (Apr 1, 2025 - Apr 30, 2025)" dataDxfId="31"/>
    <tableColumn id="15" xr3:uid="{85000285-C576-4021-95AB-3CBA53BCCAF3}" name="Amount spent (INR) Change" dataDxfId="30"/>
    <tableColumn id="16" xr3:uid="{F2F71767-08AB-49F0-83F5-C3945DDB6303}" name="Amount spent (INR) Change(%)" dataDxfId="29"/>
    <tableColumn id="17" xr3:uid="{95CB36E4-90CC-4DDF-8A9C-189B09DF00A8}" name="Result type" dataDxfId="28"/>
    <tableColumn id="18" xr3:uid="{17216C88-A250-45BD-A30A-F729C645563A}" name="Cost per result (May 1, 2025 - May 31, 2025)" dataDxfId="27"/>
    <tableColumn id="19" xr3:uid="{270F022B-34C3-4ACD-9766-5FC89293CF95}" name="Cost per result (Apr 1, 2025 - Apr 30, 2025)" dataDxfId="26"/>
    <tableColumn id="20" xr3:uid="{0654E207-6030-4EF5-9779-84FC21A02297}" name="Cost per result Change" dataDxfId="25"/>
    <tableColumn id="21" xr3:uid="{26BB504A-518B-4750-9544-904DD02828DC}" name="Cost per result Change(%)" dataDxfId="24"/>
    <tableColumn id="22" xr3:uid="{5A4F1E8F-214E-4B96-B176-2EAF7CDC4FEE}" name="Results (May 1, 2025 - May 31, 2025)" dataDxfId="23"/>
    <tableColumn id="23" xr3:uid="{75FE3913-F882-47EA-8C77-89473185B63E}" name="Results (Apr 1, 2025 - Apr 30, 2025)" dataDxfId="22"/>
    <tableColumn id="24" xr3:uid="{731514B8-8D6A-4BDB-B299-0159217825E6}" name="Results Change" dataDxfId="21"/>
    <tableColumn id="25" xr3:uid="{B796F4DC-C55B-4596-915D-EB4C9ED6FDBF}" name="Results Change(%)" dataDxfId="20"/>
    <tableColumn id="26" xr3:uid="{D9D45C95-17BD-4DB1-BE6C-98B91281F448}" name="CPM (cost per 1,000 impressions) (May 1, 2025 - May 31, 2025)" dataDxfId="19"/>
    <tableColumn id="27" xr3:uid="{9733DA4E-EAC2-4DDE-8842-613C1ABDC8F4}" name="CPM (cost per 1,000 impressions) (Apr 1, 2025 - Apr 30, 2025)" dataDxfId="18"/>
    <tableColumn id="28" xr3:uid="{F6913171-5A46-405C-99BF-60A2475E64F3}" name="CPM (cost per 1,000 impressions) Change" dataDxfId="17"/>
    <tableColumn id="29" xr3:uid="{2DA30DF7-62E4-4181-B0C3-23EE7FCCADBA}" name="CPM (cost per 1,000 impressions) Change(%)" dataDxfId="16"/>
    <tableColumn id="30" xr3:uid="{21DC45CA-AF60-480A-836A-CF6D705E8936}" name="CTR (all) (May 1, 2025 - May 31, 2025)" dataDxfId="15"/>
    <tableColumn id="31" xr3:uid="{3F3B6D0A-81BB-4309-A2D3-ADCD1F4F3B42}" name="CTR (all) (Apr 1, 2025 - Apr 30, 2025)" dataDxfId="14"/>
    <tableColumn id="32" xr3:uid="{80F59052-3281-467A-ABE3-63D8FAA3755E}" name="CTR (all) Change" dataDxfId="13"/>
    <tableColumn id="33" xr3:uid="{51D74F90-0173-4715-84CD-3B1D1601979C}" name="CTR (all) Change(%)" dataDxfId="12"/>
    <tableColumn id="34" xr3:uid="{0762A280-5509-4A7C-9A19-7832335FAE7C}" name="CPC (all) (May 1, 2025 - May 31, 2025)" dataDxfId="11"/>
    <tableColumn id="35" xr3:uid="{F811FD39-2513-465D-9F5A-D1D96CF2CE06}" name="CPC (all) (Apr 1, 2025 - Apr 30, 2025)" dataDxfId="10"/>
    <tableColumn id="36" xr3:uid="{7BD85E45-A9D3-4069-AAEC-91CCA901EE5E}" name="CPC (all) Change" dataDxfId="9"/>
    <tableColumn id="37" xr3:uid="{BA097F80-9B14-4CB7-9430-480F2C9C46D4}" name="CPC (all) Change(%)" dataDxfId="8"/>
    <tableColumn id="38" xr3:uid="{7E8468A4-E3A0-42BE-B086-90AC05C004F2}" name="Clicks (all) (May 1, 2025 - May 31, 2025)" dataDxfId="7"/>
    <tableColumn id="39" xr3:uid="{35E495E7-DA03-48BF-B891-A2876C1788FA}" name="Clicks (all) (Apr 1, 2025 - Apr 30, 2025)" dataDxfId="6"/>
    <tableColumn id="40" xr3:uid="{49742A3A-406A-4A8F-9BFB-B98221978876}" name="Clicks (all) Change" dataDxfId="5"/>
    <tableColumn id="41" xr3:uid="{AB0C7E9B-7EFB-4159-9A5A-E3F293CE0D43}" name="Clicks (all) Change(%)" dataDxfId="4"/>
    <tableColumn id="42" xr3:uid="{94A095B3-D3E5-4C87-A4DC-50A9B3BA92A3}" name="Reporting starts" dataDxfId="3"/>
    <tableColumn id="43" xr3:uid="{D4DB619E-6990-4D56-A09E-CC916E9355BB}" name="Reporting ends" dataDxfId="2"/>
    <tableColumn id="44" xr3:uid="{04D7452C-2F10-4474-A70F-3A80883D4AD1}" name="CTR" dataDxfId="1"/>
    <tableColumn id="45" xr3:uid="{935897DE-6130-4F84-9D22-86AFFCF32602}" name="CP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0">
    <wetp:webextensionref xmlns:r="http://schemas.openxmlformats.org/officeDocument/2006/relationships" r:id="rId1"/>
  </wetp:taskpane>
  <wetp:taskpane dockstate="right" visibility="0" width="525" row="1">
    <wetp:webextensionref xmlns:r="http://schemas.openxmlformats.org/officeDocument/2006/relationships" r:id="rId2"/>
  </wetp:taskpane>
</wetp:taskpanes>
</file>

<file path=xl/webextensions/webextension1.xml><?xml version="1.0" encoding="utf-8"?>
<we:webextension xmlns:we="http://schemas.microsoft.com/office/webextensions/webextension/2010/11" id="{3023791B-8C32-446C-AE1F-156EE3173447}">
  <we:reference id="wa200005271" version="2.5.5.0" store="en-US" storeType="OMEX"/>
  <we:alternateReferences>
    <we:reference id="WA200005271" version="2.5.5.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ebextensions/webextension2.xml><?xml version="1.0" encoding="utf-8"?>
<we:webextension xmlns:we="http://schemas.microsoft.com/office/webextensions/webextension/2010/11" id="{7E33A11A-3B9F-41D9-AFB7-3BF345F75B27}">
  <we:reference id="wa200005502" version="1.0.0.11" store="en-US" storeType="OMEX"/>
  <we:alternateReferences>
    <we:reference id="WA200005502" version="1.0.0.11"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R125"/>
  <sheetViews>
    <sheetView zoomScale="59" zoomScaleNormal="59" workbookViewId="0">
      <selection activeCell="R1" sqref="R1"/>
    </sheetView>
  </sheetViews>
  <sheetFormatPr defaultColWidth="12.6328125" defaultRowHeight="14.5" x14ac:dyDescent="0.35"/>
  <cols>
    <col min="1" max="1" width="5.08984375" style="1" customWidth="1"/>
    <col min="2" max="2" width="58.54296875" style="1" customWidth="1"/>
    <col min="3" max="4" width="23.453125" style="1" customWidth="1"/>
    <col min="5" max="5" width="2" style="1" customWidth="1"/>
    <col min="6" max="44" width="23.453125" style="1" customWidth="1"/>
    <col min="45" max="16384" width="12.6328125" style="1"/>
  </cols>
  <sheetData>
    <row r="1" spans="2:44" s="2" customFormat="1" ht="33" customHeight="1" x14ac:dyDescent="0.35">
      <c r="B1" s="3" t="s">
        <v>0</v>
      </c>
      <c r="C1" s="5" t="s">
        <v>2</v>
      </c>
      <c r="E1" s="4" t="s">
        <v>1</v>
      </c>
    </row>
    <row r="3" spans="2:44" x14ac:dyDescent="0.35">
      <c r="B3" s="6" t="s">
        <v>3</v>
      </c>
      <c r="C3" s="7" t="s">
        <v>4</v>
      </c>
      <c r="D3" s="7" t="s">
        <v>5</v>
      </c>
      <c r="E3" s="8" t="s">
        <v>2</v>
      </c>
      <c r="F3" s="7" t="s">
        <v>6</v>
      </c>
      <c r="G3" s="7" t="s">
        <v>7</v>
      </c>
      <c r="H3" s="7" t="s">
        <v>8</v>
      </c>
      <c r="I3" s="7" t="s">
        <v>9</v>
      </c>
      <c r="J3" s="7" t="s">
        <v>10</v>
      </c>
      <c r="K3" s="7" t="s">
        <v>11</v>
      </c>
      <c r="L3" s="7" t="s">
        <v>12</v>
      </c>
      <c r="M3" s="7" t="s">
        <v>13</v>
      </c>
      <c r="N3" s="7" t="s">
        <v>14</v>
      </c>
      <c r="O3" s="7" t="s">
        <v>15</v>
      </c>
      <c r="P3" s="7" t="s">
        <v>16</v>
      </c>
      <c r="Q3" s="7" t="s">
        <v>17</v>
      </c>
      <c r="R3" s="7" t="s">
        <v>18</v>
      </c>
      <c r="S3" s="7" t="s">
        <v>19</v>
      </c>
      <c r="T3" s="7" t="s">
        <v>20</v>
      </c>
      <c r="U3" s="7" t="s">
        <v>21</v>
      </c>
      <c r="V3" s="7" t="s">
        <v>22</v>
      </c>
      <c r="W3" s="7" t="s">
        <v>23</v>
      </c>
      <c r="X3" s="7" t="s">
        <v>24</v>
      </c>
      <c r="Y3" s="7" t="s">
        <v>25</v>
      </c>
      <c r="Z3" s="7" t="s">
        <v>26</v>
      </c>
      <c r="AA3" s="7" t="s">
        <v>27</v>
      </c>
      <c r="AB3" s="7" t="s">
        <v>28</v>
      </c>
      <c r="AC3" s="7" t="s">
        <v>29</v>
      </c>
      <c r="AD3" s="7" t="s">
        <v>30</v>
      </c>
      <c r="AE3" s="7" t="s">
        <v>31</v>
      </c>
      <c r="AF3" s="7" t="s">
        <v>32</v>
      </c>
      <c r="AG3" s="7" t="s">
        <v>33</v>
      </c>
      <c r="AH3" s="7" t="s">
        <v>34</v>
      </c>
      <c r="AI3" s="7" t="s">
        <v>35</v>
      </c>
      <c r="AJ3" s="7" t="s">
        <v>36</v>
      </c>
      <c r="AK3" s="7" t="s">
        <v>37</v>
      </c>
      <c r="AL3" s="7" t="s">
        <v>38</v>
      </c>
      <c r="AM3" s="7" t="s">
        <v>39</v>
      </c>
      <c r="AN3" s="7" t="s">
        <v>40</v>
      </c>
      <c r="AO3" s="7" t="s">
        <v>41</v>
      </c>
      <c r="AP3" s="7" t="s">
        <v>42</v>
      </c>
      <c r="AQ3" s="7" t="s">
        <v>43</v>
      </c>
      <c r="AR3" s="9" t="s">
        <v>44</v>
      </c>
    </row>
    <row r="4" spans="2:44" x14ac:dyDescent="0.35">
      <c r="B4" s="10" t="s">
        <v>45</v>
      </c>
      <c r="C4" s="11" t="s">
        <v>46</v>
      </c>
      <c r="D4" s="11" t="s">
        <v>46</v>
      </c>
      <c r="E4" s="11" t="s">
        <v>2</v>
      </c>
      <c r="F4" s="12">
        <v>1333058</v>
      </c>
      <c r="G4" s="12">
        <v>759731</v>
      </c>
      <c r="H4" s="12">
        <v>573327</v>
      </c>
      <c r="I4" s="12">
        <v>75.464473609737993</v>
      </c>
      <c r="J4" s="11">
        <v>2.1521311299999999</v>
      </c>
      <c r="K4" s="11">
        <v>1.75476553</v>
      </c>
      <c r="L4" s="11">
        <v>0.39736559999999999</v>
      </c>
      <c r="M4" s="11">
        <v>22.644939919694</v>
      </c>
      <c r="N4" s="11">
        <v>117761.63</v>
      </c>
      <c r="O4" s="11">
        <v>136780.56</v>
      </c>
      <c r="P4" s="11">
        <v>-19018.93</v>
      </c>
      <c r="Q4" s="11">
        <v>-13.904702539601001</v>
      </c>
      <c r="R4" s="11" t="s">
        <v>47</v>
      </c>
      <c r="S4" s="11">
        <v>920.01273436999998</v>
      </c>
      <c r="T4" s="11">
        <v>1290.38264151</v>
      </c>
      <c r="U4" s="11">
        <v>-370.36990714000001</v>
      </c>
      <c r="V4" s="11">
        <v>-28.702331791026001</v>
      </c>
      <c r="W4" s="11">
        <v>128</v>
      </c>
      <c r="X4" s="11">
        <v>106</v>
      </c>
      <c r="Y4" s="11">
        <v>22</v>
      </c>
      <c r="Z4" s="11">
        <v>20.754716981131999</v>
      </c>
      <c r="AA4" s="11">
        <v>88.339464599999999</v>
      </c>
      <c r="AB4" s="11">
        <v>180.03814507999999</v>
      </c>
      <c r="AC4" s="11">
        <v>-91.698680479999993</v>
      </c>
      <c r="AD4" s="11">
        <v>-50.932917820973003</v>
      </c>
      <c r="AE4" s="11">
        <v>1.5653482400000001</v>
      </c>
      <c r="AF4" s="11">
        <v>1.55594546</v>
      </c>
      <c r="AG4" s="11">
        <v>9.4027800000001001E-3</v>
      </c>
      <c r="AH4" s="11">
        <v>0.60431295580245004</v>
      </c>
      <c r="AI4" s="11">
        <v>5.6434384399999997</v>
      </c>
      <c r="AJ4" s="11">
        <v>11.570980459999999</v>
      </c>
      <c r="AK4" s="11">
        <v>-5.9275420199999997</v>
      </c>
      <c r="AL4" s="11">
        <v>-51.227655603525001</v>
      </c>
      <c r="AM4" s="11">
        <v>20867</v>
      </c>
      <c r="AN4" s="11">
        <v>11821</v>
      </c>
      <c r="AO4" s="11">
        <v>9046</v>
      </c>
      <c r="AP4" s="11">
        <v>76.524828694695998</v>
      </c>
      <c r="AQ4" s="13" t="s">
        <v>48</v>
      </c>
      <c r="AR4" s="14" t="s">
        <v>49</v>
      </c>
    </row>
    <row r="5" spans="2:44" x14ac:dyDescent="0.35">
      <c r="B5" s="10" t="s">
        <v>2</v>
      </c>
      <c r="C5" s="11" t="s">
        <v>50</v>
      </c>
      <c r="D5" s="11" t="s">
        <v>46</v>
      </c>
      <c r="E5" s="11" t="s">
        <v>2</v>
      </c>
      <c r="F5" s="12">
        <v>499130</v>
      </c>
      <c r="G5" s="12">
        <v>275261</v>
      </c>
      <c r="H5" s="12">
        <v>223869</v>
      </c>
      <c r="I5" s="12">
        <v>81.329719793213997</v>
      </c>
      <c r="J5" s="11">
        <v>2.0239813799999999</v>
      </c>
      <c r="K5" s="11">
        <v>1.6774285900000001</v>
      </c>
      <c r="L5" s="11">
        <v>0.34655279</v>
      </c>
      <c r="M5" s="11">
        <v>20.659764121464001</v>
      </c>
      <c r="N5" s="11">
        <v>38086.40163036</v>
      </c>
      <c r="O5" s="11">
        <v>46187.57909883</v>
      </c>
      <c r="P5" s="11">
        <v>-8101.1774684700003</v>
      </c>
      <c r="Q5" s="11">
        <v>-17.539731734229999</v>
      </c>
      <c r="R5" s="11" t="s">
        <v>47</v>
      </c>
      <c r="S5" s="11">
        <v>928.93662513000004</v>
      </c>
      <c r="T5" s="11">
        <v>1358.4582087900001</v>
      </c>
      <c r="U5" s="11">
        <v>-429.52158365999998</v>
      </c>
      <c r="V5" s="11">
        <v>-31.618314121167</v>
      </c>
      <c r="W5" s="11">
        <v>41</v>
      </c>
      <c r="X5" s="11">
        <v>34</v>
      </c>
      <c r="Y5" s="11">
        <v>7</v>
      </c>
      <c r="Z5" s="11">
        <v>20.588235294118</v>
      </c>
      <c r="AA5" s="11">
        <v>76.305574960000001</v>
      </c>
      <c r="AB5" s="11">
        <v>167.79557983000001</v>
      </c>
      <c r="AC5" s="11">
        <v>-91.490004870000007</v>
      </c>
      <c r="AD5" s="11">
        <v>-54.524681140403999</v>
      </c>
      <c r="AE5" s="11">
        <v>1.53406928</v>
      </c>
      <c r="AF5" s="11">
        <v>1.42737257</v>
      </c>
      <c r="AG5" s="11">
        <v>0.10669671</v>
      </c>
      <c r="AH5" s="11">
        <v>7.4750427633620999</v>
      </c>
      <c r="AI5" s="11">
        <v>4.97406316</v>
      </c>
      <c r="AJ5" s="11">
        <v>11.75555589</v>
      </c>
      <c r="AK5" s="11">
        <v>-6.7814927300000001</v>
      </c>
      <c r="AL5" s="11">
        <v>-57.687554663142002</v>
      </c>
      <c r="AM5" s="11">
        <v>7657</v>
      </c>
      <c r="AN5" s="11">
        <v>3929</v>
      </c>
      <c r="AO5" s="11">
        <v>3728</v>
      </c>
      <c r="AP5" s="11">
        <v>94.884194451514006</v>
      </c>
      <c r="AQ5" s="13" t="s">
        <v>48</v>
      </c>
      <c r="AR5" s="14" t="s">
        <v>49</v>
      </c>
    </row>
    <row r="6" spans="2:44" x14ac:dyDescent="0.35">
      <c r="B6" s="10" t="s">
        <v>2</v>
      </c>
      <c r="C6" s="11" t="s">
        <v>2</v>
      </c>
      <c r="D6" s="11" t="s">
        <v>51</v>
      </c>
      <c r="E6" s="11" t="s">
        <v>2</v>
      </c>
      <c r="F6" s="12">
        <v>430901</v>
      </c>
      <c r="G6" s="12">
        <v>235731</v>
      </c>
      <c r="H6" s="12">
        <v>195170</v>
      </c>
      <c r="I6" s="12">
        <v>82.793523125936005</v>
      </c>
      <c r="J6" s="11">
        <v>2.0250344199999999</v>
      </c>
      <c r="K6" s="11">
        <v>1.63410441</v>
      </c>
      <c r="L6" s="11">
        <v>0.39093000999999999</v>
      </c>
      <c r="M6" s="11">
        <v>23.923196560004001</v>
      </c>
      <c r="N6" s="11">
        <v>30871.840157099999</v>
      </c>
      <c r="O6" s="11">
        <v>37168.652174000003</v>
      </c>
      <c r="P6" s="11">
        <v>-6296.8120169000003</v>
      </c>
      <c r="Q6" s="11">
        <v>-16.941190085189</v>
      </c>
      <c r="R6" s="11" t="s">
        <v>47</v>
      </c>
      <c r="S6" s="11">
        <v>882.05257591999998</v>
      </c>
      <c r="T6" s="11">
        <v>1198.9887798100001</v>
      </c>
      <c r="U6" s="11">
        <v>-316.93620389</v>
      </c>
      <c r="V6" s="11">
        <v>-26.433625504003999</v>
      </c>
      <c r="W6" s="11">
        <v>35</v>
      </c>
      <c r="X6" s="11">
        <v>31</v>
      </c>
      <c r="Y6" s="11">
        <v>4</v>
      </c>
      <c r="Z6" s="11">
        <v>12.903225806451999</v>
      </c>
      <c r="AA6" s="11">
        <v>71.644856140000002</v>
      </c>
      <c r="AB6" s="11">
        <v>157.67401052</v>
      </c>
      <c r="AC6" s="11">
        <v>-86.029154379999994</v>
      </c>
      <c r="AD6" s="11">
        <v>-54.561404315322001</v>
      </c>
      <c r="AE6" s="11">
        <v>1.5462948599999999</v>
      </c>
      <c r="AF6" s="11">
        <v>1.45080622</v>
      </c>
      <c r="AG6" s="11">
        <v>9.548864E-2</v>
      </c>
      <c r="AH6" s="11">
        <v>6.5817638967662999</v>
      </c>
      <c r="AI6" s="11">
        <v>4.6333243499999996</v>
      </c>
      <c r="AJ6" s="11">
        <v>10.868026950000001</v>
      </c>
      <c r="AK6" s="11">
        <v>-6.2347026000000003</v>
      </c>
      <c r="AL6" s="11">
        <v>-57.367382586403998</v>
      </c>
      <c r="AM6" s="11">
        <v>6663</v>
      </c>
      <c r="AN6" s="11">
        <v>3420</v>
      </c>
      <c r="AO6" s="11">
        <v>3243</v>
      </c>
      <c r="AP6" s="11">
        <v>94.824561403508994</v>
      </c>
      <c r="AQ6" s="13" t="s">
        <v>48</v>
      </c>
      <c r="AR6" s="14" t="s">
        <v>49</v>
      </c>
    </row>
    <row r="7" spans="2:44" x14ac:dyDescent="0.35">
      <c r="B7" s="10" t="s">
        <v>2</v>
      </c>
      <c r="C7" s="11" t="s">
        <v>2</v>
      </c>
      <c r="D7" s="11" t="s">
        <v>52</v>
      </c>
      <c r="E7" s="11" t="s">
        <v>2</v>
      </c>
      <c r="F7" s="12">
        <v>66733</v>
      </c>
      <c r="G7" s="12">
        <v>38433</v>
      </c>
      <c r="H7" s="12">
        <v>28300</v>
      </c>
      <c r="I7" s="12">
        <v>73.634636900580006</v>
      </c>
      <c r="J7" s="11">
        <v>2.0268800900000001</v>
      </c>
      <c r="K7" s="11">
        <v>2.028769</v>
      </c>
      <c r="L7" s="11">
        <v>-1.8889099999999E-3</v>
      </c>
      <c r="M7" s="11">
        <v>-9.3106213669467003E-2</v>
      </c>
      <c r="N7" s="11">
        <v>7115.3541113700003</v>
      </c>
      <c r="O7" s="11">
        <v>8887.9663886599992</v>
      </c>
      <c r="P7" s="11">
        <v>-1772.6122772900001</v>
      </c>
      <c r="Q7" s="11">
        <v>-19.943957928909999</v>
      </c>
      <c r="R7" s="11" t="s">
        <v>47</v>
      </c>
      <c r="S7" s="11">
        <v>1185.8923519</v>
      </c>
      <c r="T7" s="11">
        <v>2962.6554628899999</v>
      </c>
      <c r="U7" s="11">
        <v>-1776.7631109900001</v>
      </c>
      <c r="V7" s="11">
        <v>-59.971978964331001</v>
      </c>
      <c r="W7" s="11">
        <v>6</v>
      </c>
      <c r="X7" s="11">
        <v>3</v>
      </c>
      <c r="Y7" s="11">
        <v>3</v>
      </c>
      <c r="Z7" s="11">
        <v>100</v>
      </c>
      <c r="AA7" s="11">
        <v>106.62422057000001</v>
      </c>
      <c r="AB7" s="11">
        <v>231.25872007999999</v>
      </c>
      <c r="AC7" s="11">
        <v>-124.63449951</v>
      </c>
      <c r="AD7" s="11">
        <v>-53.89396752991</v>
      </c>
      <c r="AE7" s="11">
        <v>1.4460611699999999</v>
      </c>
      <c r="AF7" s="11">
        <v>1.2827518</v>
      </c>
      <c r="AG7" s="11">
        <v>0.16330937000000001</v>
      </c>
      <c r="AH7" s="11">
        <v>12.731174495331</v>
      </c>
      <c r="AI7" s="11">
        <v>7.3734239500000003</v>
      </c>
      <c r="AJ7" s="11">
        <v>18.02832939</v>
      </c>
      <c r="AK7" s="11">
        <v>-10.65490544</v>
      </c>
      <c r="AL7" s="11">
        <v>-59.100902859641003</v>
      </c>
      <c r="AM7" s="11">
        <v>965</v>
      </c>
      <c r="AN7" s="11">
        <v>493</v>
      </c>
      <c r="AO7" s="11">
        <v>472</v>
      </c>
      <c r="AP7" s="11">
        <v>95.740365111561999</v>
      </c>
      <c r="AQ7" s="13" t="s">
        <v>48</v>
      </c>
      <c r="AR7" s="14" t="s">
        <v>49</v>
      </c>
    </row>
    <row r="8" spans="2:44" x14ac:dyDescent="0.35">
      <c r="B8" s="10" t="s">
        <v>2</v>
      </c>
      <c r="C8" s="11" t="s">
        <v>2</v>
      </c>
      <c r="D8" s="11" t="s">
        <v>53</v>
      </c>
      <c r="E8" s="11" t="s">
        <v>2</v>
      </c>
      <c r="F8" s="12">
        <v>1497</v>
      </c>
      <c r="G8" s="12">
        <v>1099</v>
      </c>
      <c r="H8" s="12">
        <v>398</v>
      </c>
      <c r="I8" s="12">
        <v>36.214740673339001</v>
      </c>
      <c r="J8" s="11">
        <v>1.66889632</v>
      </c>
      <c r="K8" s="11">
        <v>1.2265625</v>
      </c>
      <c r="L8" s="11">
        <v>0.44233381999999999</v>
      </c>
      <c r="M8" s="11">
        <v>36.062884687897999</v>
      </c>
      <c r="N8" s="11">
        <v>99.207361890000001</v>
      </c>
      <c r="O8" s="11">
        <v>130.96053617000001</v>
      </c>
      <c r="P8" s="11">
        <v>-31.75317428</v>
      </c>
      <c r="Q8" s="11">
        <v>-24.246368569215999</v>
      </c>
      <c r="R8" s="11" t="s">
        <v>2</v>
      </c>
      <c r="S8" s="11" t="s">
        <v>2</v>
      </c>
      <c r="T8" s="11" t="s">
        <v>2</v>
      </c>
      <c r="U8" s="11" t="s">
        <v>2</v>
      </c>
      <c r="V8" s="11" t="s">
        <v>2</v>
      </c>
      <c r="W8" s="11" t="s">
        <v>2</v>
      </c>
      <c r="X8" s="11" t="s">
        <v>2</v>
      </c>
      <c r="Y8" s="11" t="s">
        <v>2</v>
      </c>
      <c r="Z8" s="11" t="s">
        <v>2</v>
      </c>
      <c r="AA8" s="11">
        <v>66.270782819999994</v>
      </c>
      <c r="AB8" s="11">
        <v>119.16336321</v>
      </c>
      <c r="AC8" s="11">
        <v>-52.892580389999999</v>
      </c>
      <c r="AD8" s="11">
        <v>-44.386612600710002</v>
      </c>
      <c r="AE8" s="11">
        <v>1.93720775</v>
      </c>
      <c r="AF8" s="11">
        <v>1.45586897</v>
      </c>
      <c r="AG8" s="11">
        <v>0.48133878000000002</v>
      </c>
      <c r="AH8" s="11">
        <v>33.061957491957997</v>
      </c>
      <c r="AI8" s="11">
        <v>3.4209435099999999</v>
      </c>
      <c r="AJ8" s="11">
        <v>8.1850335100000002</v>
      </c>
      <c r="AK8" s="11">
        <v>-4.7640900000000004</v>
      </c>
      <c r="AL8" s="11">
        <v>-58.204893042643</v>
      </c>
      <c r="AM8" s="11">
        <v>29</v>
      </c>
      <c r="AN8" s="11">
        <v>16</v>
      </c>
      <c r="AO8" s="11">
        <v>13</v>
      </c>
      <c r="AP8" s="11">
        <v>81.25</v>
      </c>
      <c r="AQ8" s="13" t="s">
        <v>48</v>
      </c>
      <c r="AR8" s="14" t="s">
        <v>49</v>
      </c>
    </row>
    <row r="9" spans="2:44" x14ac:dyDescent="0.35">
      <c r="B9" s="10" t="s">
        <v>2</v>
      </c>
      <c r="C9" s="11" t="s">
        <v>54</v>
      </c>
      <c r="D9" s="11" t="s">
        <v>46</v>
      </c>
      <c r="E9" s="11" t="s">
        <v>2</v>
      </c>
      <c r="F9" s="12">
        <v>353585</v>
      </c>
      <c r="G9" s="12">
        <v>193861</v>
      </c>
      <c r="H9" s="12">
        <v>159724</v>
      </c>
      <c r="I9" s="12">
        <v>82.390991483589005</v>
      </c>
      <c r="J9" s="11">
        <v>2.1784145399999999</v>
      </c>
      <c r="K9" s="11">
        <v>1.6941004799999999</v>
      </c>
      <c r="L9" s="11">
        <v>0.48431405999999999</v>
      </c>
      <c r="M9" s="11">
        <v>28.588272402826998</v>
      </c>
      <c r="N9" s="11">
        <v>23956.691805080001</v>
      </c>
      <c r="O9" s="11">
        <v>22865.203613549998</v>
      </c>
      <c r="P9" s="11">
        <v>1091.48819153</v>
      </c>
      <c r="Q9" s="11">
        <v>4.7735773972429998</v>
      </c>
      <c r="R9" s="11" t="s">
        <v>47</v>
      </c>
      <c r="S9" s="11">
        <v>826.09282085999996</v>
      </c>
      <c r="T9" s="11">
        <v>1088.81921969</v>
      </c>
      <c r="U9" s="11">
        <v>-262.72639882999999</v>
      </c>
      <c r="V9" s="11">
        <v>-24.129478436724</v>
      </c>
      <c r="W9" s="11">
        <v>29</v>
      </c>
      <c r="X9" s="11">
        <v>21</v>
      </c>
      <c r="Y9" s="11">
        <v>8</v>
      </c>
      <c r="Z9" s="11">
        <v>38.095238095238003</v>
      </c>
      <c r="AA9" s="11">
        <v>67.753699409999996</v>
      </c>
      <c r="AB9" s="11">
        <v>117.94638227</v>
      </c>
      <c r="AC9" s="11">
        <v>-50.192682859999998</v>
      </c>
      <c r="AD9" s="11">
        <v>-42.555508608224997</v>
      </c>
      <c r="AE9" s="11">
        <v>1.2845567499999999</v>
      </c>
      <c r="AF9" s="11">
        <v>1.2772037700000001</v>
      </c>
      <c r="AG9" s="11">
        <v>7.3529799999997999E-3</v>
      </c>
      <c r="AH9" s="11">
        <v>0.57570923079877001</v>
      </c>
      <c r="AI9" s="11">
        <v>5.2744808000000001</v>
      </c>
      <c r="AJ9" s="11">
        <v>9.2347348999999994</v>
      </c>
      <c r="AK9" s="11">
        <v>-3.9602541000000002</v>
      </c>
      <c r="AL9" s="11">
        <v>-42.884329034719002</v>
      </c>
      <c r="AM9" s="11">
        <v>4542</v>
      </c>
      <c r="AN9" s="11">
        <v>2476</v>
      </c>
      <c r="AO9" s="11">
        <v>2066</v>
      </c>
      <c r="AP9" s="11">
        <v>83.441033925686995</v>
      </c>
      <c r="AQ9" s="13" t="s">
        <v>48</v>
      </c>
      <c r="AR9" s="14" t="s">
        <v>49</v>
      </c>
    </row>
    <row r="10" spans="2:44" x14ac:dyDescent="0.35">
      <c r="B10" s="10" t="s">
        <v>2</v>
      </c>
      <c r="C10" s="11" t="s">
        <v>2</v>
      </c>
      <c r="D10" s="11" t="s">
        <v>51</v>
      </c>
      <c r="E10" s="11" t="s">
        <v>2</v>
      </c>
      <c r="F10" s="12">
        <v>300705</v>
      </c>
      <c r="G10" s="12">
        <v>163490</v>
      </c>
      <c r="H10" s="12">
        <v>137215</v>
      </c>
      <c r="I10" s="12">
        <v>83.928680653251007</v>
      </c>
      <c r="J10" s="11">
        <v>2.1594148799999999</v>
      </c>
      <c r="K10" s="11">
        <v>1.68725554</v>
      </c>
      <c r="L10" s="11">
        <v>0.47215933999999998</v>
      </c>
      <c r="M10" s="11">
        <v>27.983866628762001</v>
      </c>
      <c r="N10" s="11">
        <v>19413.184740600002</v>
      </c>
      <c r="O10" s="11">
        <v>18788.946924749998</v>
      </c>
      <c r="P10" s="11">
        <v>624.23781584999995</v>
      </c>
      <c r="Q10" s="11">
        <v>3.3223672319160999</v>
      </c>
      <c r="R10" s="11" t="s">
        <v>47</v>
      </c>
      <c r="S10" s="11">
        <v>776.52738962000001</v>
      </c>
      <c r="T10" s="11">
        <v>1043.8303847100001</v>
      </c>
      <c r="U10" s="11">
        <v>-267.30299509000002</v>
      </c>
      <c r="V10" s="11">
        <v>-25.607895593521999</v>
      </c>
      <c r="W10" s="11">
        <v>25</v>
      </c>
      <c r="X10" s="11">
        <v>18</v>
      </c>
      <c r="Y10" s="11">
        <v>7</v>
      </c>
      <c r="Z10" s="11">
        <v>38.888888888888999</v>
      </c>
      <c r="AA10" s="11">
        <v>64.558902380000006</v>
      </c>
      <c r="AB10" s="11">
        <v>114.92413557</v>
      </c>
      <c r="AC10" s="11">
        <v>-50.365233189999998</v>
      </c>
      <c r="AD10" s="11">
        <v>-43.824765738022997</v>
      </c>
      <c r="AE10" s="11">
        <v>1.2926289900000001</v>
      </c>
      <c r="AF10" s="11">
        <v>1.3095602200000001</v>
      </c>
      <c r="AG10" s="11">
        <v>-1.6931229999999999E-2</v>
      </c>
      <c r="AH10" s="11">
        <v>-1.2928943428046</v>
      </c>
      <c r="AI10" s="11">
        <v>4.9943876400000002</v>
      </c>
      <c r="AJ10" s="11">
        <v>8.7757809099999999</v>
      </c>
      <c r="AK10" s="11">
        <v>-3.7813932700000001</v>
      </c>
      <c r="AL10" s="11">
        <v>-43.088966198907002</v>
      </c>
      <c r="AM10" s="11">
        <v>3887</v>
      </c>
      <c r="AN10" s="11">
        <v>2141</v>
      </c>
      <c r="AO10" s="11">
        <v>1746</v>
      </c>
      <c r="AP10" s="11">
        <v>81.550677253619995</v>
      </c>
      <c r="AQ10" s="13" t="s">
        <v>48</v>
      </c>
      <c r="AR10" s="14" t="s">
        <v>49</v>
      </c>
    </row>
    <row r="11" spans="2:44" x14ac:dyDescent="0.35">
      <c r="B11" s="10" t="s">
        <v>2</v>
      </c>
      <c r="C11" s="11" t="s">
        <v>2</v>
      </c>
      <c r="D11" s="11" t="s">
        <v>52</v>
      </c>
      <c r="E11" s="11" t="s">
        <v>2</v>
      </c>
      <c r="F11" s="12">
        <v>51982</v>
      </c>
      <c r="G11" s="12">
        <v>29669</v>
      </c>
      <c r="H11" s="12">
        <v>22313</v>
      </c>
      <c r="I11" s="12">
        <v>75.206444436954001</v>
      </c>
      <c r="J11" s="11">
        <v>2.29248071</v>
      </c>
      <c r="K11" s="11">
        <v>1.72976912</v>
      </c>
      <c r="L11" s="11">
        <v>0.56271159000000004</v>
      </c>
      <c r="M11" s="11">
        <v>32.531022984153999</v>
      </c>
      <c r="N11" s="11">
        <v>4501.36269653</v>
      </c>
      <c r="O11" s="11">
        <v>4004.5663952899999</v>
      </c>
      <c r="P11" s="11">
        <v>496.79630123999999</v>
      </c>
      <c r="Q11" s="11">
        <v>12.405745146948</v>
      </c>
      <c r="R11" s="11" t="s">
        <v>47</v>
      </c>
      <c r="S11" s="11">
        <v>1125.34067413</v>
      </c>
      <c r="T11" s="11">
        <v>2002.2831976499999</v>
      </c>
      <c r="U11" s="11">
        <v>-876.94252352000001</v>
      </c>
      <c r="V11" s="11">
        <v>-43.797127426791</v>
      </c>
      <c r="W11" s="11">
        <v>4</v>
      </c>
      <c r="X11" s="11">
        <v>2</v>
      </c>
      <c r="Y11" s="11">
        <v>2</v>
      </c>
      <c r="Z11" s="11">
        <v>100</v>
      </c>
      <c r="AA11" s="11">
        <v>86.594642309999998</v>
      </c>
      <c r="AB11" s="11">
        <v>134.97476811999999</v>
      </c>
      <c r="AC11" s="11">
        <v>-48.380125810000003</v>
      </c>
      <c r="AD11" s="11">
        <v>-35.843829542264999</v>
      </c>
      <c r="AE11" s="11">
        <v>1.24273787</v>
      </c>
      <c r="AF11" s="11">
        <v>1.1021605000000001</v>
      </c>
      <c r="AG11" s="11">
        <v>0.14057737000000001</v>
      </c>
      <c r="AH11" s="11">
        <v>12.754709500114</v>
      </c>
      <c r="AI11" s="11">
        <v>6.9680537100000004</v>
      </c>
      <c r="AJ11" s="11">
        <v>12.24638041</v>
      </c>
      <c r="AK11" s="11">
        <v>-5.2783267</v>
      </c>
      <c r="AL11" s="11">
        <v>-43.101116601685</v>
      </c>
      <c r="AM11" s="11">
        <v>646</v>
      </c>
      <c r="AN11" s="11">
        <v>327</v>
      </c>
      <c r="AO11" s="11">
        <v>319</v>
      </c>
      <c r="AP11" s="11">
        <v>97.553516819571996</v>
      </c>
      <c r="AQ11" s="13" t="s">
        <v>48</v>
      </c>
      <c r="AR11" s="14" t="s">
        <v>49</v>
      </c>
    </row>
    <row r="12" spans="2:44" x14ac:dyDescent="0.35">
      <c r="B12" s="10" t="s">
        <v>2</v>
      </c>
      <c r="C12" s="11" t="s">
        <v>2</v>
      </c>
      <c r="D12" s="11" t="s">
        <v>53</v>
      </c>
      <c r="E12" s="11" t="s">
        <v>2</v>
      </c>
      <c r="F12" s="12">
        <v>898</v>
      </c>
      <c r="G12" s="12">
        <v>701</v>
      </c>
      <c r="H12" s="12">
        <v>197</v>
      </c>
      <c r="I12" s="12">
        <v>28.102710413695</v>
      </c>
      <c r="J12" s="11">
        <v>2.3385416700000001</v>
      </c>
      <c r="K12" s="11">
        <v>1.8255208300000001</v>
      </c>
      <c r="L12" s="11">
        <v>0.51302084000000003</v>
      </c>
      <c r="M12" s="11">
        <v>28.102710830202</v>
      </c>
      <c r="N12" s="11">
        <v>42.144367950000003</v>
      </c>
      <c r="O12" s="11">
        <v>71.690293510000004</v>
      </c>
      <c r="P12" s="11">
        <v>-29.545925560000001</v>
      </c>
      <c r="Q12" s="11">
        <v>-41.213285806785997</v>
      </c>
      <c r="R12" s="11" t="s">
        <v>2</v>
      </c>
      <c r="S12" s="11" t="s">
        <v>2</v>
      </c>
      <c r="T12" s="11">
        <v>71.690293510000004</v>
      </c>
      <c r="U12" s="11" t="s">
        <v>2</v>
      </c>
      <c r="V12" s="11" t="s">
        <v>2</v>
      </c>
      <c r="W12" s="11" t="s">
        <v>2</v>
      </c>
      <c r="X12" s="11">
        <v>1</v>
      </c>
      <c r="Y12" s="11" t="s">
        <v>2</v>
      </c>
      <c r="Z12" s="11" t="s">
        <v>2</v>
      </c>
      <c r="AA12" s="11">
        <v>46.931367430000002</v>
      </c>
      <c r="AB12" s="11">
        <v>102.26860701</v>
      </c>
      <c r="AC12" s="11">
        <v>-55.337239580000002</v>
      </c>
      <c r="AD12" s="11">
        <v>-54.109703063217999</v>
      </c>
      <c r="AE12" s="11">
        <v>1.0022271700000001</v>
      </c>
      <c r="AF12" s="11">
        <v>1.14122682</v>
      </c>
      <c r="AG12" s="11">
        <v>-0.13899965</v>
      </c>
      <c r="AH12" s="11">
        <v>-12.179844318765999</v>
      </c>
      <c r="AI12" s="11">
        <v>4.6827075499999999</v>
      </c>
      <c r="AJ12" s="11">
        <v>8.9612866899999997</v>
      </c>
      <c r="AK12" s="11">
        <v>-4.2785791399999997</v>
      </c>
      <c r="AL12" s="11">
        <v>-47.745142946653999</v>
      </c>
      <c r="AM12" s="11">
        <v>9</v>
      </c>
      <c r="AN12" s="11">
        <v>8</v>
      </c>
      <c r="AO12" s="11">
        <v>1</v>
      </c>
      <c r="AP12" s="11">
        <v>12.5</v>
      </c>
      <c r="AQ12" s="13" t="s">
        <v>48</v>
      </c>
      <c r="AR12" s="14" t="s">
        <v>49</v>
      </c>
    </row>
    <row r="13" spans="2:44" x14ac:dyDescent="0.35">
      <c r="B13" s="10" t="s">
        <v>2</v>
      </c>
      <c r="C13" s="11" t="s">
        <v>55</v>
      </c>
      <c r="D13" s="11" t="s">
        <v>46</v>
      </c>
      <c r="E13" s="11" t="s">
        <v>2</v>
      </c>
      <c r="F13" s="12">
        <v>202422</v>
      </c>
      <c r="G13" s="12">
        <v>127676</v>
      </c>
      <c r="H13" s="12">
        <v>74746</v>
      </c>
      <c r="I13" s="12">
        <v>58.543500736238997</v>
      </c>
      <c r="J13" s="11">
        <v>2.5444283799999998</v>
      </c>
      <c r="K13" s="11">
        <v>2.0398133899999999</v>
      </c>
      <c r="L13" s="11">
        <v>0.50461498999999999</v>
      </c>
      <c r="M13" s="11">
        <v>24.738291868944</v>
      </c>
      <c r="N13" s="11">
        <v>22572.411411509998</v>
      </c>
      <c r="O13" s="11">
        <v>23291.45535869</v>
      </c>
      <c r="P13" s="11">
        <v>-719.04394718000003</v>
      </c>
      <c r="Q13" s="11">
        <v>-3.0871576554864002</v>
      </c>
      <c r="R13" s="11" t="s">
        <v>47</v>
      </c>
      <c r="S13" s="11">
        <v>836.01523745999998</v>
      </c>
      <c r="T13" s="11">
        <v>1293.96974215</v>
      </c>
      <c r="U13" s="11">
        <v>-457.95450469000002</v>
      </c>
      <c r="V13" s="11">
        <v>-35.391438437276001</v>
      </c>
      <c r="W13" s="11">
        <v>27</v>
      </c>
      <c r="X13" s="11">
        <v>18</v>
      </c>
      <c r="Y13" s="11">
        <v>9</v>
      </c>
      <c r="Z13" s="11">
        <v>50</v>
      </c>
      <c r="AA13" s="11">
        <v>111.51165096</v>
      </c>
      <c r="AB13" s="11">
        <v>182.42626146000001</v>
      </c>
      <c r="AC13" s="11">
        <v>-70.914610499999995</v>
      </c>
      <c r="AD13" s="11">
        <v>-38.873027344009003</v>
      </c>
      <c r="AE13" s="11">
        <v>1.6939858299999999</v>
      </c>
      <c r="AF13" s="11">
        <v>1.8554779299999999</v>
      </c>
      <c r="AG13" s="11">
        <v>-0.1614921</v>
      </c>
      <c r="AH13" s="11">
        <v>-8.7035311705378007</v>
      </c>
      <c r="AI13" s="11">
        <v>6.5827971500000002</v>
      </c>
      <c r="AJ13" s="11">
        <v>9.8317667199999992</v>
      </c>
      <c r="AK13" s="11">
        <v>-3.2489695699999999</v>
      </c>
      <c r="AL13" s="11">
        <v>-33.045633226741003</v>
      </c>
      <c r="AM13" s="11">
        <v>3429</v>
      </c>
      <c r="AN13" s="11">
        <v>2369</v>
      </c>
      <c r="AO13" s="11">
        <v>1060</v>
      </c>
      <c r="AP13" s="11">
        <v>44.744617982271002</v>
      </c>
      <c r="AQ13" s="13" t="s">
        <v>48</v>
      </c>
      <c r="AR13" s="14" t="s">
        <v>49</v>
      </c>
    </row>
    <row r="14" spans="2:44" x14ac:dyDescent="0.35">
      <c r="B14" s="10" t="s">
        <v>2</v>
      </c>
      <c r="C14" s="11" t="s">
        <v>2</v>
      </c>
      <c r="D14" s="11" t="s">
        <v>51</v>
      </c>
      <c r="E14" s="11" t="s">
        <v>2</v>
      </c>
      <c r="F14" s="12">
        <v>153900</v>
      </c>
      <c r="G14" s="12">
        <v>95176</v>
      </c>
      <c r="H14" s="12">
        <v>58724</v>
      </c>
      <c r="I14" s="12">
        <v>61.700428679498998</v>
      </c>
      <c r="J14" s="11">
        <v>2.39786856</v>
      </c>
      <c r="K14" s="11">
        <v>1.9670965600000001</v>
      </c>
      <c r="L14" s="11">
        <v>0.43077199999999999</v>
      </c>
      <c r="M14" s="11">
        <v>21.898874145760999</v>
      </c>
      <c r="N14" s="11">
        <v>18827.836291</v>
      </c>
      <c r="O14" s="11">
        <v>19516.179902150001</v>
      </c>
      <c r="P14" s="11">
        <v>-688.34361115000002</v>
      </c>
      <c r="Q14" s="11">
        <v>-3.5270407149412</v>
      </c>
      <c r="R14" s="11" t="s">
        <v>47</v>
      </c>
      <c r="S14" s="11">
        <v>818.60157787000003</v>
      </c>
      <c r="T14" s="11">
        <v>1501.2446078600001</v>
      </c>
      <c r="U14" s="11">
        <v>-682.64302998999995</v>
      </c>
      <c r="V14" s="11">
        <v>-45.471805621542998</v>
      </c>
      <c r="W14" s="11">
        <v>23</v>
      </c>
      <c r="X14" s="11">
        <v>13</v>
      </c>
      <c r="Y14" s="11">
        <v>10</v>
      </c>
      <c r="Z14" s="11">
        <v>76.923076923077005</v>
      </c>
      <c r="AA14" s="11">
        <v>122.33811755000001</v>
      </c>
      <c r="AB14" s="11">
        <v>205.05358390999999</v>
      </c>
      <c r="AC14" s="11">
        <v>-82.715466359999994</v>
      </c>
      <c r="AD14" s="11">
        <v>-40.338464113996999</v>
      </c>
      <c r="AE14" s="11">
        <v>1.85445094</v>
      </c>
      <c r="AF14" s="11">
        <v>2.03727831</v>
      </c>
      <c r="AG14" s="11">
        <v>-0.18282736999999999</v>
      </c>
      <c r="AH14" s="11">
        <v>-8.9740988799904997</v>
      </c>
      <c r="AI14" s="11">
        <v>6.5969993999999996</v>
      </c>
      <c r="AJ14" s="11">
        <v>10.065074729999999</v>
      </c>
      <c r="AK14" s="11">
        <v>-3.46807533</v>
      </c>
      <c r="AL14" s="11">
        <v>-34.456528371946</v>
      </c>
      <c r="AM14" s="11">
        <v>2854</v>
      </c>
      <c r="AN14" s="11">
        <v>1939</v>
      </c>
      <c r="AO14" s="11">
        <v>915</v>
      </c>
      <c r="AP14" s="11">
        <v>47.189272821042003</v>
      </c>
      <c r="AQ14" s="13" t="s">
        <v>48</v>
      </c>
      <c r="AR14" s="14" t="s">
        <v>49</v>
      </c>
    </row>
    <row r="15" spans="2:44" x14ac:dyDescent="0.35">
      <c r="B15" s="10" t="s">
        <v>2</v>
      </c>
      <c r="C15" s="11" t="s">
        <v>2</v>
      </c>
      <c r="D15" s="11" t="s">
        <v>52</v>
      </c>
      <c r="E15" s="11" t="s">
        <v>2</v>
      </c>
      <c r="F15" s="12">
        <v>47488</v>
      </c>
      <c r="G15" s="12">
        <v>31725</v>
      </c>
      <c r="H15" s="12">
        <v>15763</v>
      </c>
      <c r="I15" s="12">
        <v>49.686367218282001</v>
      </c>
      <c r="J15" s="11">
        <v>3.1413640300000001</v>
      </c>
      <c r="K15" s="11">
        <v>2.2738675499999998</v>
      </c>
      <c r="L15" s="11">
        <v>0.86749648000000001</v>
      </c>
      <c r="M15" s="11">
        <v>38.150704072450999</v>
      </c>
      <c r="N15" s="11">
        <v>3644.8174404199999</v>
      </c>
      <c r="O15" s="11">
        <v>3594.2947155799998</v>
      </c>
      <c r="P15" s="11">
        <v>50.522724840000002</v>
      </c>
      <c r="Q15" s="11">
        <v>1.4056366780664999</v>
      </c>
      <c r="R15" s="11" t="s">
        <v>47</v>
      </c>
      <c r="S15" s="11">
        <v>911.20436011000004</v>
      </c>
      <c r="T15" s="11">
        <v>898.57367889</v>
      </c>
      <c r="U15" s="11">
        <v>12.63068122</v>
      </c>
      <c r="V15" s="11">
        <v>1.4056366791871999</v>
      </c>
      <c r="W15" s="11">
        <v>4</v>
      </c>
      <c r="X15" s="11">
        <v>4</v>
      </c>
      <c r="Y15" s="11">
        <v>0</v>
      </c>
      <c r="Z15" s="11">
        <v>0</v>
      </c>
      <c r="AA15" s="11">
        <v>76.752388819999993</v>
      </c>
      <c r="AB15" s="11">
        <v>113.29534169999999</v>
      </c>
      <c r="AC15" s="11">
        <v>-36.542952880000001</v>
      </c>
      <c r="AD15" s="11">
        <v>-32.254594347545002</v>
      </c>
      <c r="AE15" s="11">
        <v>1.17503369</v>
      </c>
      <c r="AF15" s="11">
        <v>1.32387707</v>
      </c>
      <c r="AG15" s="11">
        <v>-0.14884338</v>
      </c>
      <c r="AH15" s="11">
        <v>-11.242991012753</v>
      </c>
      <c r="AI15" s="11">
        <v>6.5319308999999999</v>
      </c>
      <c r="AJ15" s="11">
        <v>8.5578445599999995</v>
      </c>
      <c r="AK15" s="11">
        <v>-2.0259136600000001</v>
      </c>
      <c r="AL15" s="11">
        <v>-23.673176648584001</v>
      </c>
      <c r="AM15" s="11">
        <v>558</v>
      </c>
      <c r="AN15" s="11">
        <v>420</v>
      </c>
      <c r="AO15" s="11">
        <v>138</v>
      </c>
      <c r="AP15" s="11">
        <v>32.857142857143003</v>
      </c>
      <c r="AQ15" s="13" t="s">
        <v>48</v>
      </c>
      <c r="AR15" s="14" t="s">
        <v>49</v>
      </c>
    </row>
    <row r="16" spans="2:44" x14ac:dyDescent="0.35">
      <c r="B16" s="10" t="s">
        <v>2</v>
      </c>
      <c r="C16" s="11" t="s">
        <v>2</v>
      </c>
      <c r="D16" s="11" t="s">
        <v>53</v>
      </c>
      <c r="E16" s="11" t="s">
        <v>2</v>
      </c>
      <c r="F16" s="12">
        <v>1034</v>
      </c>
      <c r="G16" s="12">
        <v>775</v>
      </c>
      <c r="H16" s="12">
        <v>259</v>
      </c>
      <c r="I16" s="12">
        <v>33.419354838709999</v>
      </c>
      <c r="J16" s="11">
        <v>4.0390625</v>
      </c>
      <c r="K16" s="11">
        <v>3.02734375</v>
      </c>
      <c r="L16" s="11">
        <v>1.01171875</v>
      </c>
      <c r="M16" s="11">
        <v>33.419354838709999</v>
      </c>
      <c r="N16" s="11">
        <v>99.75768008</v>
      </c>
      <c r="O16" s="11">
        <v>180.98074095999999</v>
      </c>
      <c r="P16" s="11">
        <v>-81.223060880000006</v>
      </c>
      <c r="Q16" s="11">
        <v>-44.879394596993002</v>
      </c>
      <c r="R16" s="11" t="s">
        <v>2</v>
      </c>
      <c r="S16" s="11" t="s">
        <v>2</v>
      </c>
      <c r="T16" s="11">
        <v>180.98074095999999</v>
      </c>
      <c r="U16" s="11" t="s">
        <v>2</v>
      </c>
      <c r="V16" s="11" t="s">
        <v>2</v>
      </c>
      <c r="W16" s="11" t="s">
        <v>2</v>
      </c>
      <c r="X16" s="11">
        <v>1</v>
      </c>
      <c r="Y16" s="11" t="s">
        <v>2</v>
      </c>
      <c r="Z16" s="11" t="s">
        <v>2</v>
      </c>
      <c r="AA16" s="11">
        <v>96.477446889999996</v>
      </c>
      <c r="AB16" s="11">
        <v>233.52353672999999</v>
      </c>
      <c r="AC16" s="11">
        <v>-137.04608984000001</v>
      </c>
      <c r="AD16" s="11">
        <v>-58.686200011800999</v>
      </c>
      <c r="AE16" s="11">
        <v>1.6441005799999999</v>
      </c>
      <c r="AF16" s="11">
        <v>1.29032258</v>
      </c>
      <c r="AG16" s="11">
        <v>0.35377799999999998</v>
      </c>
      <c r="AH16" s="11">
        <v>27.417795013709</v>
      </c>
      <c r="AI16" s="11">
        <v>5.8680988300000001</v>
      </c>
      <c r="AJ16" s="11">
        <v>18.098074100000002</v>
      </c>
      <c r="AK16" s="11">
        <v>-12.229975270000001</v>
      </c>
      <c r="AL16" s="11">
        <v>-67.576114466234998</v>
      </c>
      <c r="AM16" s="11">
        <v>17</v>
      </c>
      <c r="AN16" s="11">
        <v>10</v>
      </c>
      <c r="AO16" s="11">
        <v>7</v>
      </c>
      <c r="AP16" s="11">
        <v>70</v>
      </c>
      <c r="AQ16" s="13" t="s">
        <v>48</v>
      </c>
      <c r="AR16" s="14" t="s">
        <v>49</v>
      </c>
    </row>
    <row r="17" spans="2:44" x14ac:dyDescent="0.35">
      <c r="B17" s="10" t="s">
        <v>2</v>
      </c>
      <c r="C17" s="11" t="s">
        <v>56</v>
      </c>
      <c r="D17" s="11" t="s">
        <v>46</v>
      </c>
      <c r="E17" s="11" t="s">
        <v>2</v>
      </c>
      <c r="F17" s="12">
        <v>163778</v>
      </c>
      <c r="G17" s="12">
        <v>92330</v>
      </c>
      <c r="H17" s="12">
        <v>71448</v>
      </c>
      <c r="I17" s="12">
        <v>77.383299036066006</v>
      </c>
      <c r="J17" s="11">
        <v>1.8996021700000001</v>
      </c>
      <c r="K17" s="11">
        <v>1.68141754</v>
      </c>
      <c r="L17" s="11">
        <v>0.21818462999999999</v>
      </c>
      <c r="M17" s="11">
        <v>12.976231352980999</v>
      </c>
      <c r="N17" s="11">
        <v>18158.869493120001</v>
      </c>
      <c r="O17" s="11">
        <v>24729.14124479</v>
      </c>
      <c r="P17" s="11">
        <v>-6570.2717516700004</v>
      </c>
      <c r="Q17" s="11">
        <v>-26.568944253388999</v>
      </c>
      <c r="R17" s="11" t="s">
        <v>47</v>
      </c>
      <c r="S17" s="11">
        <v>1008.82608295</v>
      </c>
      <c r="T17" s="11">
        <v>1236.4570622399999</v>
      </c>
      <c r="U17" s="11">
        <v>-227.63097929</v>
      </c>
      <c r="V17" s="11">
        <v>-18.409938059443999</v>
      </c>
      <c r="W17" s="11">
        <v>18</v>
      </c>
      <c r="X17" s="11">
        <v>20</v>
      </c>
      <c r="Y17" s="11">
        <v>-2</v>
      </c>
      <c r="Z17" s="11">
        <v>-10</v>
      </c>
      <c r="AA17" s="11">
        <v>110.87490074</v>
      </c>
      <c r="AB17" s="11">
        <v>267.83430353</v>
      </c>
      <c r="AC17" s="11">
        <v>-156.95940279000001</v>
      </c>
      <c r="AD17" s="11">
        <v>-58.603173947963001</v>
      </c>
      <c r="AE17" s="11">
        <v>1.82136795</v>
      </c>
      <c r="AF17" s="11">
        <v>1.7415791199999999</v>
      </c>
      <c r="AG17" s="11">
        <v>7.9788830000000005E-2</v>
      </c>
      <c r="AH17" s="11">
        <v>4.5814071312475999</v>
      </c>
      <c r="AI17" s="11">
        <v>6.0874520600000004</v>
      </c>
      <c r="AJ17" s="11">
        <v>15.378819180000001</v>
      </c>
      <c r="AK17" s="11">
        <v>-9.2913671200000003</v>
      </c>
      <c r="AL17" s="11">
        <v>-60.416648451679002</v>
      </c>
      <c r="AM17" s="11">
        <v>2983</v>
      </c>
      <c r="AN17" s="11">
        <v>1608</v>
      </c>
      <c r="AO17" s="11">
        <v>1375</v>
      </c>
      <c r="AP17" s="11">
        <v>85.509950248755999</v>
      </c>
      <c r="AQ17" s="13" t="s">
        <v>48</v>
      </c>
      <c r="AR17" s="14" t="s">
        <v>49</v>
      </c>
    </row>
    <row r="18" spans="2:44" x14ac:dyDescent="0.35">
      <c r="B18" s="10" t="s">
        <v>2</v>
      </c>
      <c r="C18" s="11" t="s">
        <v>2</v>
      </c>
      <c r="D18" s="11" t="s">
        <v>51</v>
      </c>
      <c r="E18" s="11" t="s">
        <v>2</v>
      </c>
      <c r="F18" s="12">
        <v>141492</v>
      </c>
      <c r="G18" s="12">
        <v>76816</v>
      </c>
      <c r="H18" s="12">
        <v>64676</v>
      </c>
      <c r="I18" s="12">
        <v>84.196000833159999</v>
      </c>
      <c r="J18" s="11">
        <v>1.91417517</v>
      </c>
      <c r="K18" s="11">
        <v>1.69526836</v>
      </c>
      <c r="L18" s="11">
        <v>0.21890681000000001</v>
      </c>
      <c r="M18" s="11">
        <v>12.912811632962001</v>
      </c>
      <c r="N18" s="11">
        <v>14728.285923130001</v>
      </c>
      <c r="O18" s="11">
        <v>20011.161928680001</v>
      </c>
      <c r="P18" s="11">
        <v>-5282.8760055499997</v>
      </c>
      <c r="Q18" s="11">
        <v>-26.399646479190999</v>
      </c>
      <c r="R18" s="11" t="s">
        <v>47</v>
      </c>
      <c r="S18" s="11">
        <v>920.51787019999995</v>
      </c>
      <c r="T18" s="11">
        <v>1053.2190488799999</v>
      </c>
      <c r="U18" s="11">
        <v>-132.70117868</v>
      </c>
      <c r="V18" s="11">
        <v>-12.599580193799</v>
      </c>
      <c r="W18" s="11">
        <v>16</v>
      </c>
      <c r="X18" s="11">
        <v>19</v>
      </c>
      <c r="Y18" s="11">
        <v>-3</v>
      </c>
      <c r="Z18" s="11">
        <v>-15.789473684211</v>
      </c>
      <c r="AA18" s="11">
        <v>104.09271141000001</v>
      </c>
      <c r="AB18" s="11">
        <v>260.50773184000002</v>
      </c>
      <c r="AC18" s="11">
        <v>-156.41502043</v>
      </c>
      <c r="AD18" s="11">
        <v>-60.042371612243997</v>
      </c>
      <c r="AE18" s="11">
        <v>1.8509880400000001</v>
      </c>
      <c r="AF18" s="11">
        <v>1.84987503</v>
      </c>
      <c r="AG18" s="11">
        <v>1.1130100000001E-3</v>
      </c>
      <c r="AH18" s="11">
        <v>6.0166767049128003E-2</v>
      </c>
      <c r="AI18" s="11">
        <v>5.6236296000000001</v>
      </c>
      <c r="AJ18" s="11">
        <v>14.082450339999999</v>
      </c>
      <c r="AK18" s="11">
        <v>-8.4588207400000002</v>
      </c>
      <c r="AL18" s="11">
        <v>-60.066398501498</v>
      </c>
      <c r="AM18" s="11">
        <v>2619</v>
      </c>
      <c r="AN18" s="11">
        <v>1421</v>
      </c>
      <c r="AO18" s="11">
        <v>1198</v>
      </c>
      <c r="AP18" s="11">
        <v>84.306826178747002</v>
      </c>
      <c r="AQ18" s="13" t="s">
        <v>48</v>
      </c>
      <c r="AR18" s="14" t="s">
        <v>49</v>
      </c>
    </row>
    <row r="19" spans="2:44" x14ac:dyDescent="0.35">
      <c r="B19" s="10" t="s">
        <v>2</v>
      </c>
      <c r="C19" s="11" t="s">
        <v>2</v>
      </c>
      <c r="D19" s="11" t="s">
        <v>52</v>
      </c>
      <c r="E19" s="11" t="s">
        <v>2</v>
      </c>
      <c r="F19" s="12">
        <v>21952</v>
      </c>
      <c r="G19" s="12">
        <v>15146</v>
      </c>
      <c r="H19" s="12">
        <v>6806</v>
      </c>
      <c r="I19" s="12">
        <v>44.935956688235002</v>
      </c>
      <c r="J19" s="11">
        <v>1.78500569</v>
      </c>
      <c r="K19" s="11">
        <v>1.62093322</v>
      </c>
      <c r="L19" s="11">
        <v>0.16407247</v>
      </c>
      <c r="M19" s="11">
        <v>10.1220992929</v>
      </c>
      <c r="N19" s="11">
        <v>3386.4780681000002</v>
      </c>
      <c r="O19" s="11">
        <v>4586.59877822</v>
      </c>
      <c r="P19" s="11">
        <v>-1200.12071012</v>
      </c>
      <c r="Q19" s="11">
        <v>-26.165809745969</v>
      </c>
      <c r="R19" s="11" t="s">
        <v>47</v>
      </c>
      <c r="S19" s="11">
        <v>1693.2390340500001</v>
      </c>
      <c r="T19" s="11">
        <v>4586.59877822</v>
      </c>
      <c r="U19" s="11">
        <v>-2893.3597441699999</v>
      </c>
      <c r="V19" s="11">
        <v>-63.082904872984997</v>
      </c>
      <c r="W19" s="11">
        <v>2</v>
      </c>
      <c r="X19" s="11">
        <v>1</v>
      </c>
      <c r="Y19" s="11">
        <v>1</v>
      </c>
      <c r="Z19" s="11">
        <v>100</v>
      </c>
      <c r="AA19" s="11">
        <v>154.26740470999999</v>
      </c>
      <c r="AB19" s="11">
        <v>302.82574792999998</v>
      </c>
      <c r="AC19" s="11">
        <v>-148.55834322000001</v>
      </c>
      <c r="AD19" s="11">
        <v>-49.057368547914997</v>
      </c>
      <c r="AE19" s="11">
        <v>1.61260933</v>
      </c>
      <c r="AF19" s="11">
        <v>1.1950349899999999</v>
      </c>
      <c r="AG19" s="11">
        <v>0.41757433999999999</v>
      </c>
      <c r="AH19" s="11">
        <v>34.942436287995001</v>
      </c>
      <c r="AI19" s="11">
        <v>9.5663222300000008</v>
      </c>
      <c r="AJ19" s="11">
        <v>25.34032474</v>
      </c>
      <c r="AK19" s="11">
        <v>-15.774002510000001</v>
      </c>
      <c r="AL19" s="11">
        <v>-62.248620220326004</v>
      </c>
      <c r="AM19" s="11">
        <v>354</v>
      </c>
      <c r="AN19" s="11">
        <v>181</v>
      </c>
      <c r="AO19" s="11">
        <v>173</v>
      </c>
      <c r="AP19" s="11">
        <v>95.580110497237996</v>
      </c>
      <c r="AQ19" s="13" t="s">
        <v>48</v>
      </c>
      <c r="AR19" s="14" t="s">
        <v>49</v>
      </c>
    </row>
    <row r="20" spans="2:44" x14ac:dyDescent="0.35">
      <c r="B20" s="10" t="s">
        <v>2</v>
      </c>
      <c r="C20" s="11" t="s">
        <v>2</v>
      </c>
      <c r="D20" s="11" t="s">
        <v>53</v>
      </c>
      <c r="E20" s="11" t="s">
        <v>2</v>
      </c>
      <c r="F20" s="12">
        <v>333</v>
      </c>
      <c r="G20" s="12">
        <v>368</v>
      </c>
      <c r="H20" s="12">
        <v>-35</v>
      </c>
      <c r="I20" s="12">
        <v>-9.5108695652173996</v>
      </c>
      <c r="J20" s="11">
        <v>0</v>
      </c>
      <c r="K20" s="11">
        <v>1.4375</v>
      </c>
      <c r="L20" s="11">
        <v>-1.4375</v>
      </c>
      <c r="M20" s="11">
        <v>-100</v>
      </c>
      <c r="N20" s="11">
        <v>44.105501889999999</v>
      </c>
      <c r="O20" s="11">
        <v>131.38053789</v>
      </c>
      <c r="P20" s="11">
        <v>-87.275036</v>
      </c>
      <c r="Q20" s="11">
        <v>-66.429196745314002</v>
      </c>
      <c r="R20" s="11" t="s">
        <v>2</v>
      </c>
      <c r="S20" s="11" t="s">
        <v>2</v>
      </c>
      <c r="T20" s="11" t="s">
        <v>2</v>
      </c>
      <c r="U20" s="11" t="s">
        <v>2</v>
      </c>
      <c r="V20" s="11" t="s">
        <v>2</v>
      </c>
      <c r="W20" s="11" t="s">
        <v>2</v>
      </c>
      <c r="X20" s="11" t="s">
        <v>2</v>
      </c>
      <c r="Y20" s="11" t="s">
        <v>2</v>
      </c>
      <c r="Z20" s="11" t="s">
        <v>2</v>
      </c>
      <c r="AA20" s="11">
        <v>132.44895460999999</v>
      </c>
      <c r="AB20" s="11">
        <v>357.01233122999997</v>
      </c>
      <c r="AC20" s="11">
        <v>-224.56337662000001</v>
      </c>
      <c r="AD20" s="11">
        <v>-62.900733945608998</v>
      </c>
      <c r="AE20" s="11">
        <v>3.0030030000000001</v>
      </c>
      <c r="AF20" s="11">
        <v>1.6304347800000001</v>
      </c>
      <c r="AG20" s="11">
        <v>1.37256822</v>
      </c>
      <c r="AH20" s="11">
        <v>84.184184294695001</v>
      </c>
      <c r="AI20" s="11">
        <v>4.4105501900000004</v>
      </c>
      <c r="AJ20" s="11">
        <v>21.896756320000001</v>
      </c>
      <c r="AK20" s="11">
        <v>-17.486206129999999</v>
      </c>
      <c r="AL20" s="11">
        <v>-79.857518047221006</v>
      </c>
      <c r="AM20" s="11">
        <v>10</v>
      </c>
      <c r="AN20" s="11">
        <v>6</v>
      </c>
      <c r="AO20" s="11">
        <v>4</v>
      </c>
      <c r="AP20" s="11">
        <v>66.666666666666998</v>
      </c>
      <c r="AQ20" s="13" t="s">
        <v>48</v>
      </c>
      <c r="AR20" s="14" t="s">
        <v>49</v>
      </c>
    </row>
    <row r="21" spans="2:44" x14ac:dyDescent="0.35">
      <c r="B21" s="10" t="s">
        <v>2</v>
      </c>
      <c r="C21" s="11" t="s">
        <v>57</v>
      </c>
      <c r="D21" s="11" t="s">
        <v>46</v>
      </c>
      <c r="E21" s="11" t="s">
        <v>2</v>
      </c>
      <c r="F21" s="12">
        <v>114143</v>
      </c>
      <c r="G21" s="12">
        <v>70603</v>
      </c>
      <c r="H21" s="12">
        <v>43540</v>
      </c>
      <c r="I21" s="12">
        <v>61.668767616106997</v>
      </c>
      <c r="J21" s="11">
        <v>2.26137692</v>
      </c>
      <c r="K21" s="11">
        <v>1.78506776</v>
      </c>
      <c r="L21" s="11">
        <v>0.47630916000000001</v>
      </c>
      <c r="M21" s="11">
        <v>26.682973648013999</v>
      </c>
      <c r="N21" s="11">
        <v>14987.255659930001</v>
      </c>
      <c r="O21" s="11">
        <v>19707.180684139999</v>
      </c>
      <c r="P21" s="11">
        <v>-4719.9250242099997</v>
      </c>
      <c r="Q21" s="11">
        <v>-23.950280356482001</v>
      </c>
      <c r="R21" s="11" t="s">
        <v>47</v>
      </c>
      <c r="S21" s="11">
        <v>1152.8658199900001</v>
      </c>
      <c r="T21" s="11">
        <v>1515.9369756999999</v>
      </c>
      <c r="U21" s="11">
        <v>-363.07115571000003</v>
      </c>
      <c r="V21" s="11">
        <v>-23.950280356632</v>
      </c>
      <c r="W21" s="11">
        <v>13</v>
      </c>
      <c r="X21" s="11">
        <v>13</v>
      </c>
      <c r="Y21" s="11">
        <v>0</v>
      </c>
      <c r="Z21" s="11">
        <v>0</v>
      </c>
      <c r="AA21" s="11">
        <v>131.30245095999999</v>
      </c>
      <c r="AB21" s="11">
        <v>279.12667570000002</v>
      </c>
      <c r="AC21" s="11">
        <v>-147.82422474000001</v>
      </c>
      <c r="AD21" s="11">
        <v>-52.959547620907998</v>
      </c>
      <c r="AE21" s="11">
        <v>1.9764681099999999</v>
      </c>
      <c r="AF21" s="11">
        <v>2.0381570199999999</v>
      </c>
      <c r="AG21" s="11">
        <v>-6.168891E-2</v>
      </c>
      <c r="AH21" s="11">
        <v>-3.026700563041</v>
      </c>
      <c r="AI21" s="11">
        <v>6.6432870800000003</v>
      </c>
      <c r="AJ21" s="11">
        <v>13.69505259</v>
      </c>
      <c r="AK21" s="11">
        <v>-7.0517655100000001</v>
      </c>
      <c r="AL21" s="11">
        <v>-51.491335748131</v>
      </c>
      <c r="AM21" s="11">
        <v>2256</v>
      </c>
      <c r="AN21" s="11">
        <v>1439</v>
      </c>
      <c r="AO21" s="11">
        <v>817</v>
      </c>
      <c r="AP21" s="11">
        <v>56.775538568450003</v>
      </c>
      <c r="AQ21" s="13" t="s">
        <v>48</v>
      </c>
      <c r="AR21" s="14" t="s">
        <v>49</v>
      </c>
    </row>
    <row r="22" spans="2:44" x14ac:dyDescent="0.35">
      <c r="B22" s="10" t="s">
        <v>2</v>
      </c>
      <c r="C22" s="11" t="s">
        <v>2</v>
      </c>
      <c r="D22" s="11" t="s">
        <v>51</v>
      </c>
      <c r="E22" s="11" t="s">
        <v>2</v>
      </c>
      <c r="F22" s="12">
        <v>94725</v>
      </c>
      <c r="G22" s="12">
        <v>55228</v>
      </c>
      <c r="H22" s="12">
        <v>39497</v>
      </c>
      <c r="I22" s="12">
        <v>71.516259868182999</v>
      </c>
      <c r="J22" s="11">
        <v>2.29630797</v>
      </c>
      <c r="K22" s="11">
        <v>1.7683145499999999</v>
      </c>
      <c r="L22" s="11">
        <v>0.52799342000000005</v>
      </c>
      <c r="M22" s="11">
        <v>29.858568997241001</v>
      </c>
      <c r="N22" s="11">
        <v>12372.69391532</v>
      </c>
      <c r="O22" s="11">
        <v>16254.24654731</v>
      </c>
      <c r="P22" s="11">
        <v>-3881.55263199</v>
      </c>
      <c r="Q22" s="11">
        <v>-23.880237208733</v>
      </c>
      <c r="R22" s="11" t="s">
        <v>47</v>
      </c>
      <c r="S22" s="11">
        <v>1237.2693915299999</v>
      </c>
      <c r="T22" s="11">
        <v>1250.3266574899999</v>
      </c>
      <c r="U22" s="11">
        <v>-13.057265960000001</v>
      </c>
      <c r="V22" s="11">
        <v>-1.0443083718788</v>
      </c>
      <c r="W22" s="11">
        <v>10</v>
      </c>
      <c r="X22" s="11">
        <v>13</v>
      </c>
      <c r="Y22" s="11">
        <v>-3</v>
      </c>
      <c r="Z22" s="11">
        <v>-23.076923076922998</v>
      </c>
      <c r="AA22" s="11">
        <v>130.61698512000001</v>
      </c>
      <c r="AB22" s="11">
        <v>294.31169963000002</v>
      </c>
      <c r="AC22" s="11">
        <v>-163.69471451000001</v>
      </c>
      <c r="AD22" s="11">
        <v>-55.619506365459998</v>
      </c>
      <c r="AE22" s="11">
        <v>2.13565585</v>
      </c>
      <c r="AF22" s="11">
        <v>2.1510827799999999</v>
      </c>
      <c r="AG22" s="11">
        <v>-1.542693E-2</v>
      </c>
      <c r="AH22" s="11">
        <v>-0.71717044752688996</v>
      </c>
      <c r="AI22" s="11">
        <v>6.11601281</v>
      </c>
      <c r="AJ22" s="11">
        <v>13.68202571</v>
      </c>
      <c r="AK22" s="11">
        <v>-7.5660128999999996</v>
      </c>
      <c r="AL22" s="11">
        <v>-55.298923276179003</v>
      </c>
      <c r="AM22" s="11">
        <v>2023</v>
      </c>
      <c r="AN22" s="11">
        <v>1188</v>
      </c>
      <c r="AO22" s="11">
        <v>835</v>
      </c>
      <c r="AP22" s="11">
        <v>70.286195286194996</v>
      </c>
      <c r="AQ22" s="13" t="s">
        <v>48</v>
      </c>
      <c r="AR22" s="14" t="s">
        <v>49</v>
      </c>
    </row>
    <row r="23" spans="2:44" x14ac:dyDescent="0.35">
      <c r="B23" s="10" t="s">
        <v>2</v>
      </c>
      <c r="C23" s="11" t="s">
        <v>2</v>
      </c>
      <c r="D23" s="11" t="s">
        <v>52</v>
      </c>
      <c r="E23" s="11" t="s">
        <v>2</v>
      </c>
      <c r="F23" s="12">
        <v>19099</v>
      </c>
      <c r="G23" s="12">
        <v>15124</v>
      </c>
      <c r="H23" s="12">
        <v>3975</v>
      </c>
      <c r="I23" s="12">
        <v>26.282729436657</v>
      </c>
      <c r="J23" s="11">
        <v>2.0705767599999998</v>
      </c>
      <c r="K23" s="11">
        <v>1.8177884600000001</v>
      </c>
      <c r="L23" s="11">
        <v>0.25278830000000002</v>
      </c>
      <c r="M23" s="11">
        <v>13.90636510037</v>
      </c>
      <c r="N23" s="11">
        <v>2577.2801883400002</v>
      </c>
      <c r="O23" s="11">
        <v>3411.3839667100001</v>
      </c>
      <c r="P23" s="11">
        <v>-834.10377836999999</v>
      </c>
      <c r="Q23" s="11">
        <v>-24.450597954073999</v>
      </c>
      <c r="R23" s="11" t="s">
        <v>47</v>
      </c>
      <c r="S23" s="11">
        <v>1288.6400941700001</v>
      </c>
      <c r="T23" s="11" t="s">
        <v>2</v>
      </c>
      <c r="U23" s="11" t="s">
        <v>2</v>
      </c>
      <c r="V23" s="11" t="s">
        <v>2</v>
      </c>
      <c r="W23" s="11">
        <v>2</v>
      </c>
      <c r="X23" s="11" t="s">
        <v>2</v>
      </c>
      <c r="Y23" s="11" t="s">
        <v>2</v>
      </c>
      <c r="Z23" s="11" t="s">
        <v>2</v>
      </c>
      <c r="AA23" s="11">
        <v>134.94320060000001</v>
      </c>
      <c r="AB23" s="11">
        <v>225.56096051</v>
      </c>
      <c r="AC23" s="11">
        <v>-90.617759910000004</v>
      </c>
      <c r="AD23" s="11">
        <v>-40.174398843271</v>
      </c>
      <c r="AE23" s="11">
        <v>1.1676004</v>
      </c>
      <c r="AF23" s="11">
        <v>1.6463898400000001</v>
      </c>
      <c r="AG23" s="11">
        <v>-0.47878944000000001</v>
      </c>
      <c r="AH23" s="11">
        <v>-29.081170714708001</v>
      </c>
      <c r="AI23" s="11">
        <v>11.55731026</v>
      </c>
      <c r="AJ23" s="11">
        <v>13.70033722</v>
      </c>
      <c r="AK23" s="11">
        <v>-2.1430269599999998</v>
      </c>
      <c r="AL23" s="11">
        <v>-15.642147529562999</v>
      </c>
      <c r="AM23" s="11">
        <v>223</v>
      </c>
      <c r="AN23" s="11">
        <v>249</v>
      </c>
      <c r="AO23" s="11">
        <v>-26</v>
      </c>
      <c r="AP23" s="11">
        <v>-10.441767068273</v>
      </c>
      <c r="AQ23" s="13" t="s">
        <v>48</v>
      </c>
      <c r="AR23" s="14" t="s">
        <v>49</v>
      </c>
    </row>
    <row r="24" spans="2:44" x14ac:dyDescent="0.35">
      <c r="B24" s="15" t="s">
        <v>2</v>
      </c>
      <c r="C24" s="16" t="s">
        <v>2</v>
      </c>
      <c r="D24" s="16" t="s">
        <v>53</v>
      </c>
      <c r="E24" s="16" t="s">
        <v>2</v>
      </c>
      <c r="F24" s="17">
        <v>319</v>
      </c>
      <c r="G24" s="17">
        <v>250</v>
      </c>
      <c r="H24" s="17">
        <v>69</v>
      </c>
      <c r="I24" s="17">
        <v>27.6</v>
      </c>
      <c r="J24" s="16">
        <v>0</v>
      </c>
      <c r="K24" s="16">
        <v>0</v>
      </c>
      <c r="L24" s="16">
        <v>0</v>
      </c>
      <c r="M24" s="16" t="s">
        <v>2</v>
      </c>
      <c r="N24" s="16">
        <v>37.281556270000003</v>
      </c>
      <c r="O24" s="16">
        <v>41.550170110000003</v>
      </c>
      <c r="P24" s="16">
        <v>-4.2686138400000004</v>
      </c>
      <c r="Q24" s="16">
        <v>-10.273396784416001</v>
      </c>
      <c r="R24" s="16" t="s">
        <v>47</v>
      </c>
      <c r="S24" s="16">
        <v>37.281556270000003</v>
      </c>
      <c r="T24" s="16" t="s">
        <v>2</v>
      </c>
      <c r="U24" s="16" t="s">
        <v>2</v>
      </c>
      <c r="V24" s="16" t="s">
        <v>2</v>
      </c>
      <c r="W24" s="16">
        <v>1</v>
      </c>
      <c r="X24" s="16" t="s">
        <v>2</v>
      </c>
      <c r="Y24" s="16" t="s">
        <v>2</v>
      </c>
      <c r="Z24" s="16" t="s">
        <v>2</v>
      </c>
      <c r="AA24" s="16">
        <v>116.87008234</v>
      </c>
      <c r="AB24" s="16">
        <v>166.20068044999999</v>
      </c>
      <c r="AC24" s="16">
        <v>-49.330598109999997</v>
      </c>
      <c r="AD24" s="16">
        <v>-29.681345453239999</v>
      </c>
      <c r="AE24" s="16">
        <v>3.13479624</v>
      </c>
      <c r="AF24" s="16">
        <v>0.8</v>
      </c>
      <c r="AG24" s="16">
        <v>2.3347962400000002</v>
      </c>
      <c r="AH24" s="16">
        <v>291.84953000000002</v>
      </c>
      <c r="AI24" s="16">
        <v>3.7281556299999998</v>
      </c>
      <c r="AJ24" s="16">
        <v>20.775085059999999</v>
      </c>
      <c r="AK24" s="16">
        <v>-17.046929429999999</v>
      </c>
      <c r="AL24" s="16">
        <v>-82.054679346762001</v>
      </c>
      <c r="AM24" s="16">
        <v>10</v>
      </c>
      <c r="AN24" s="16">
        <v>2</v>
      </c>
      <c r="AO24" s="16">
        <v>8</v>
      </c>
      <c r="AP24" s="16">
        <v>400</v>
      </c>
      <c r="AQ24" s="18" t="s">
        <v>48</v>
      </c>
      <c r="AR24" s="19" t="s">
        <v>49</v>
      </c>
    </row>
    <row r="25" spans="2:44" x14ac:dyDescent="0.35">
      <c r="B25" s="10" t="s">
        <v>59</v>
      </c>
      <c r="C25" s="11" t="s">
        <v>46</v>
      </c>
      <c r="D25" s="11" t="s">
        <v>46</v>
      </c>
      <c r="E25" s="11" t="s">
        <v>2</v>
      </c>
      <c r="F25" s="12">
        <v>1027741</v>
      </c>
      <c r="G25" s="12">
        <v>364022</v>
      </c>
      <c r="H25" s="12">
        <v>663719</v>
      </c>
      <c r="I25" s="12">
        <v>182.32936470873</v>
      </c>
      <c r="J25" s="11">
        <v>4.6456609999999996</v>
      </c>
      <c r="K25" s="11">
        <v>2.79290767</v>
      </c>
      <c r="L25" s="11">
        <v>1.8527533300000001</v>
      </c>
      <c r="M25" s="11">
        <v>66.337793758860997</v>
      </c>
      <c r="N25" s="11">
        <v>90970.71</v>
      </c>
      <c r="O25" s="11">
        <v>57917.55</v>
      </c>
      <c r="P25" s="11">
        <v>33053.160000000003</v>
      </c>
      <c r="Q25" s="11">
        <v>57.069333906562001</v>
      </c>
      <c r="R25" s="11" t="s">
        <v>47</v>
      </c>
      <c r="S25" s="11">
        <v>640.63880282000002</v>
      </c>
      <c r="T25" s="11">
        <v>772.23400000000004</v>
      </c>
      <c r="U25" s="11">
        <v>-131.59519718000001</v>
      </c>
      <c r="V25" s="11">
        <v>-17.040844767260001</v>
      </c>
      <c r="W25" s="11">
        <v>142</v>
      </c>
      <c r="X25" s="11">
        <v>75</v>
      </c>
      <c r="Y25" s="11">
        <v>67</v>
      </c>
      <c r="Z25" s="11">
        <v>89.333333333333002</v>
      </c>
      <c r="AA25" s="11">
        <v>88.515209569999996</v>
      </c>
      <c r="AB25" s="11">
        <v>159.10453214</v>
      </c>
      <c r="AC25" s="11">
        <v>-70.589322569999993</v>
      </c>
      <c r="AD25" s="11">
        <v>-44.366632188634</v>
      </c>
      <c r="AE25" s="11">
        <v>0.51326161000000003</v>
      </c>
      <c r="AF25" s="11">
        <v>0.56644928000000005</v>
      </c>
      <c r="AG25" s="11">
        <v>-5.3187669999999999E-2</v>
      </c>
      <c r="AH25" s="11">
        <v>-9.3896615068518994</v>
      </c>
      <c r="AI25" s="11">
        <v>17.245632229999998</v>
      </c>
      <c r="AJ25" s="11">
        <v>28.08804559</v>
      </c>
      <c r="AK25" s="11">
        <v>-10.84241336</v>
      </c>
      <c r="AL25" s="11">
        <v>-38.601522933515</v>
      </c>
      <c r="AM25" s="11">
        <v>5275</v>
      </c>
      <c r="AN25" s="11">
        <v>2062</v>
      </c>
      <c r="AO25" s="11">
        <v>3213</v>
      </c>
      <c r="AP25" s="11">
        <v>155.81959262852001</v>
      </c>
      <c r="AQ25" s="13" t="s">
        <v>48</v>
      </c>
      <c r="AR25" s="14" t="s">
        <v>49</v>
      </c>
    </row>
    <row r="26" spans="2:44" x14ac:dyDescent="0.35">
      <c r="B26" s="10" t="s">
        <v>2</v>
      </c>
      <c r="C26" s="11" t="s">
        <v>57</v>
      </c>
      <c r="D26" s="11" t="s">
        <v>46</v>
      </c>
      <c r="E26" s="11" t="s">
        <v>2</v>
      </c>
      <c r="F26" s="12">
        <v>278144</v>
      </c>
      <c r="G26" s="12">
        <v>72093</v>
      </c>
      <c r="H26" s="12">
        <v>206051</v>
      </c>
      <c r="I26" s="12">
        <v>285.81276961702002</v>
      </c>
      <c r="J26" s="11">
        <v>5.6563224500000002</v>
      </c>
      <c r="K26" s="11">
        <v>2.9998751700000001</v>
      </c>
      <c r="L26" s="11">
        <v>2.6564472800000001</v>
      </c>
      <c r="M26" s="11">
        <v>88.551927312361997</v>
      </c>
      <c r="N26" s="11">
        <v>25741.93997756</v>
      </c>
      <c r="O26" s="11">
        <v>12977.99775923</v>
      </c>
      <c r="P26" s="11">
        <v>12763.942218329999</v>
      </c>
      <c r="Q26" s="11">
        <v>98.350627385894001</v>
      </c>
      <c r="R26" s="11" t="s">
        <v>47</v>
      </c>
      <c r="S26" s="11">
        <v>547.70085058999996</v>
      </c>
      <c r="T26" s="11">
        <v>683.05251364000003</v>
      </c>
      <c r="U26" s="11">
        <v>-135.35166305000001</v>
      </c>
      <c r="V26" s="11">
        <v>-19.815703821762</v>
      </c>
      <c r="W26" s="11">
        <v>47</v>
      </c>
      <c r="X26" s="11">
        <v>19</v>
      </c>
      <c r="Y26" s="11">
        <v>28</v>
      </c>
      <c r="Z26" s="11">
        <v>147.36842105263</v>
      </c>
      <c r="AA26" s="11">
        <v>92.548967360000006</v>
      </c>
      <c r="AB26" s="11">
        <v>180.01744633999999</v>
      </c>
      <c r="AC26" s="11">
        <v>-87.46847898</v>
      </c>
      <c r="AD26" s="11">
        <v>-48.588889998360003</v>
      </c>
      <c r="AE26" s="11">
        <v>0.55870341000000001</v>
      </c>
      <c r="AF26" s="11">
        <v>0.64361310999999999</v>
      </c>
      <c r="AG26" s="11">
        <v>-8.4909700000000005E-2</v>
      </c>
      <c r="AH26" s="11">
        <v>-13.192661659735</v>
      </c>
      <c r="AI26" s="11">
        <v>16.56495494</v>
      </c>
      <c r="AJ26" s="11">
        <v>27.96982276</v>
      </c>
      <c r="AK26" s="11">
        <v>-11.40486782</v>
      </c>
      <c r="AL26" s="11">
        <v>-40.775617056502</v>
      </c>
      <c r="AM26" s="11">
        <v>1554</v>
      </c>
      <c r="AN26" s="11">
        <v>464</v>
      </c>
      <c r="AO26" s="11">
        <v>1090</v>
      </c>
      <c r="AP26" s="11">
        <v>234.91379310344999</v>
      </c>
      <c r="AQ26" s="13" t="s">
        <v>48</v>
      </c>
      <c r="AR26" s="14" t="s">
        <v>49</v>
      </c>
    </row>
    <row r="27" spans="2:44" x14ac:dyDescent="0.35">
      <c r="B27" s="10" t="s">
        <v>2</v>
      </c>
      <c r="C27" s="11" t="s">
        <v>2</v>
      </c>
      <c r="D27" s="11" t="s">
        <v>51</v>
      </c>
      <c r="E27" s="11" t="s">
        <v>2</v>
      </c>
      <c r="F27" s="12">
        <v>228758</v>
      </c>
      <c r="G27" s="12">
        <v>58456</v>
      </c>
      <c r="H27" s="12">
        <v>170302</v>
      </c>
      <c r="I27" s="12">
        <v>291.33365266183</v>
      </c>
      <c r="J27" s="11">
        <v>5.73472048</v>
      </c>
      <c r="K27" s="11">
        <v>3.0045230300000001</v>
      </c>
      <c r="L27" s="11">
        <v>2.7301974499999999</v>
      </c>
      <c r="M27" s="11">
        <v>90.869579721611004</v>
      </c>
      <c r="N27" s="11">
        <v>20417.34842206</v>
      </c>
      <c r="O27" s="11">
        <v>10821.498131570001</v>
      </c>
      <c r="P27" s="11">
        <v>9595.8502904899997</v>
      </c>
      <c r="Q27" s="11">
        <v>88.673954140375997</v>
      </c>
      <c r="R27" s="11" t="s">
        <v>47</v>
      </c>
      <c r="S27" s="11">
        <v>600.51024771000004</v>
      </c>
      <c r="T27" s="11">
        <v>601.19434063999995</v>
      </c>
      <c r="U27" s="11">
        <v>-0.68409292999991</v>
      </c>
      <c r="V27" s="11">
        <v>-0.11378898365405</v>
      </c>
      <c r="W27" s="11">
        <v>34</v>
      </c>
      <c r="X27" s="11">
        <v>18</v>
      </c>
      <c r="Y27" s="11">
        <v>16</v>
      </c>
      <c r="Z27" s="11">
        <v>88.888888888888999</v>
      </c>
      <c r="AA27" s="11">
        <v>89.253046549999993</v>
      </c>
      <c r="AB27" s="11">
        <v>185.12211119</v>
      </c>
      <c r="AC27" s="11">
        <v>-95.869064640000005</v>
      </c>
      <c r="AD27" s="11">
        <v>-51.786933513092997</v>
      </c>
      <c r="AE27" s="11">
        <v>0.51670324000000001</v>
      </c>
      <c r="AF27" s="11">
        <v>0.63295469999999998</v>
      </c>
      <c r="AG27" s="11">
        <v>-0.11625146</v>
      </c>
      <c r="AH27" s="11">
        <v>-18.366473935654</v>
      </c>
      <c r="AI27" s="11">
        <v>17.273560419999999</v>
      </c>
      <c r="AJ27" s="11">
        <v>29.247292250000001</v>
      </c>
      <c r="AK27" s="11">
        <v>-11.97373183</v>
      </c>
      <c r="AL27" s="11">
        <v>-40.939625205817002</v>
      </c>
      <c r="AM27" s="11">
        <v>1182</v>
      </c>
      <c r="AN27" s="11">
        <v>370</v>
      </c>
      <c r="AO27" s="11">
        <v>812</v>
      </c>
      <c r="AP27" s="11">
        <v>219.45945945945999</v>
      </c>
      <c r="AQ27" s="13" t="s">
        <v>48</v>
      </c>
      <c r="AR27" s="14" t="s">
        <v>49</v>
      </c>
    </row>
    <row r="28" spans="2:44" x14ac:dyDescent="0.35">
      <c r="B28" s="10" t="s">
        <v>2</v>
      </c>
      <c r="C28" s="11" t="s">
        <v>2</v>
      </c>
      <c r="D28" s="11" t="s">
        <v>52</v>
      </c>
      <c r="E28" s="11" t="s">
        <v>2</v>
      </c>
      <c r="F28" s="12">
        <v>48861</v>
      </c>
      <c r="G28" s="12">
        <v>13329</v>
      </c>
      <c r="H28" s="12">
        <v>35532</v>
      </c>
      <c r="I28" s="12">
        <v>266.57663740715998</v>
      </c>
      <c r="J28" s="11">
        <v>5.2994576999999996</v>
      </c>
      <c r="K28" s="11">
        <v>2.9541223400000001</v>
      </c>
      <c r="L28" s="11">
        <v>2.34533536</v>
      </c>
      <c r="M28" s="11">
        <v>79.391950977899995</v>
      </c>
      <c r="N28" s="11">
        <v>5297.2210611</v>
      </c>
      <c r="O28" s="11">
        <v>2125.5796329999998</v>
      </c>
      <c r="P28" s="11">
        <v>3171.6414281000002</v>
      </c>
      <c r="Q28" s="11">
        <v>149.21301365799999</v>
      </c>
      <c r="R28" s="11" t="s">
        <v>47</v>
      </c>
      <c r="S28" s="11">
        <v>407.47854316000002</v>
      </c>
      <c r="T28" s="11">
        <v>2125.5796329999998</v>
      </c>
      <c r="U28" s="11">
        <v>-1718.10108984</v>
      </c>
      <c r="V28" s="11">
        <v>-80.829768180225997</v>
      </c>
      <c r="W28" s="11">
        <v>13</v>
      </c>
      <c r="X28" s="11">
        <v>1</v>
      </c>
      <c r="Y28" s="11">
        <v>12</v>
      </c>
      <c r="Z28" s="11">
        <v>1200</v>
      </c>
      <c r="AA28" s="11">
        <v>108.41409428999999</v>
      </c>
      <c r="AB28" s="11">
        <v>159.47030032000001</v>
      </c>
      <c r="AC28" s="11">
        <v>-51.056206029999998</v>
      </c>
      <c r="AD28" s="11">
        <v>-32.016122078875</v>
      </c>
      <c r="AE28" s="11">
        <v>0.75520354000000001</v>
      </c>
      <c r="AF28" s="11">
        <v>0.69772676</v>
      </c>
      <c r="AG28" s="11">
        <v>5.7476779999999998E-2</v>
      </c>
      <c r="AH28" s="11">
        <v>8.2377204509111994</v>
      </c>
      <c r="AI28" s="11">
        <v>14.35561263</v>
      </c>
      <c r="AJ28" s="11">
        <v>22.855694979999999</v>
      </c>
      <c r="AK28" s="11">
        <v>-8.5000823499999996</v>
      </c>
      <c r="AL28" s="11">
        <v>-37.190216081541003</v>
      </c>
      <c r="AM28" s="11">
        <v>369</v>
      </c>
      <c r="AN28" s="11">
        <v>93</v>
      </c>
      <c r="AO28" s="11">
        <v>276</v>
      </c>
      <c r="AP28" s="11">
        <v>296.77419354838997</v>
      </c>
      <c r="AQ28" s="13" t="s">
        <v>48</v>
      </c>
      <c r="AR28" s="14" t="s">
        <v>49</v>
      </c>
    </row>
    <row r="29" spans="2:44" x14ac:dyDescent="0.35">
      <c r="B29" s="10" t="s">
        <v>2</v>
      </c>
      <c r="C29" s="11" t="s">
        <v>2</v>
      </c>
      <c r="D29" s="11" t="s">
        <v>53</v>
      </c>
      <c r="E29" s="11" t="s">
        <v>2</v>
      </c>
      <c r="F29" s="12">
        <v>525</v>
      </c>
      <c r="G29" s="12">
        <v>308</v>
      </c>
      <c r="H29" s="12">
        <v>217</v>
      </c>
      <c r="I29" s="12">
        <v>70.454545454544999</v>
      </c>
      <c r="J29" s="11">
        <v>8.203125</v>
      </c>
      <c r="K29" s="11">
        <v>4.8125</v>
      </c>
      <c r="L29" s="11">
        <v>3.390625</v>
      </c>
      <c r="M29" s="11">
        <v>70.454545454544999</v>
      </c>
      <c r="N29" s="11">
        <v>27.370494399999998</v>
      </c>
      <c r="O29" s="11">
        <v>30.91999466</v>
      </c>
      <c r="P29" s="11">
        <v>-3.5495002599999999</v>
      </c>
      <c r="Q29" s="11">
        <v>-11.479627661746999</v>
      </c>
      <c r="R29" s="11" t="s">
        <v>2</v>
      </c>
      <c r="S29" s="11" t="s">
        <v>2</v>
      </c>
      <c r="T29" s="11" t="s">
        <v>2</v>
      </c>
      <c r="U29" s="11" t="s">
        <v>2</v>
      </c>
      <c r="V29" s="11" t="s">
        <v>2</v>
      </c>
      <c r="W29" s="11" t="s">
        <v>2</v>
      </c>
      <c r="X29" s="11" t="s">
        <v>2</v>
      </c>
      <c r="Y29" s="11" t="s">
        <v>2</v>
      </c>
      <c r="Z29" s="11" t="s">
        <v>2</v>
      </c>
      <c r="AA29" s="11">
        <v>52.134275039999999</v>
      </c>
      <c r="AB29" s="11">
        <v>100.38959306</v>
      </c>
      <c r="AC29" s="11">
        <v>-48.255318019999997</v>
      </c>
      <c r="AD29" s="11">
        <v>-48.068048239980001</v>
      </c>
      <c r="AE29" s="11">
        <v>0.57142857000000002</v>
      </c>
      <c r="AF29" s="11">
        <v>0.32467531999999999</v>
      </c>
      <c r="AG29" s="11">
        <v>0.24675325000000001</v>
      </c>
      <c r="AH29" s="11">
        <v>76.000002094400003</v>
      </c>
      <c r="AI29" s="11">
        <v>9.1234981299999998</v>
      </c>
      <c r="AJ29" s="11">
        <v>30.91999466</v>
      </c>
      <c r="AK29" s="11">
        <v>-21.796496529999999</v>
      </c>
      <c r="AL29" s="11">
        <v>-70.493209231362997</v>
      </c>
      <c r="AM29" s="11">
        <v>3</v>
      </c>
      <c r="AN29" s="11">
        <v>1</v>
      </c>
      <c r="AO29" s="11">
        <v>2</v>
      </c>
      <c r="AP29" s="11">
        <v>200</v>
      </c>
      <c r="AQ29" s="13" t="s">
        <v>48</v>
      </c>
      <c r="AR29" s="14" t="s">
        <v>49</v>
      </c>
    </row>
    <row r="30" spans="2:44" x14ac:dyDescent="0.35">
      <c r="B30" s="10" t="s">
        <v>2</v>
      </c>
      <c r="C30" s="11" t="s">
        <v>55</v>
      </c>
      <c r="D30" s="11" t="s">
        <v>46</v>
      </c>
      <c r="E30" s="11" t="s">
        <v>2</v>
      </c>
      <c r="F30" s="12">
        <v>174104</v>
      </c>
      <c r="G30" s="12">
        <v>74930</v>
      </c>
      <c r="H30" s="12">
        <v>99174</v>
      </c>
      <c r="I30" s="12">
        <v>132.35553182971</v>
      </c>
      <c r="J30" s="11">
        <v>5.6768724099999996</v>
      </c>
      <c r="K30" s="11">
        <v>3.2431613600000002</v>
      </c>
      <c r="L30" s="11">
        <v>2.4337110499999999</v>
      </c>
      <c r="M30" s="11">
        <v>75.041318634852004</v>
      </c>
      <c r="N30" s="11">
        <v>22005.047177699998</v>
      </c>
      <c r="O30" s="11">
        <v>13629.697646709999</v>
      </c>
      <c r="P30" s="11">
        <v>8375.3495309900009</v>
      </c>
      <c r="Q30" s="11">
        <v>61.449268707818</v>
      </c>
      <c r="R30" s="11" t="s">
        <v>47</v>
      </c>
      <c r="S30" s="11">
        <v>956.74118164000004</v>
      </c>
      <c r="T30" s="11">
        <v>717.35250771999995</v>
      </c>
      <c r="U30" s="11">
        <v>239.38867392</v>
      </c>
      <c r="V30" s="11">
        <v>33.371135019916998</v>
      </c>
      <c r="W30" s="11">
        <v>23</v>
      </c>
      <c r="X30" s="11">
        <v>19</v>
      </c>
      <c r="Y30" s="11">
        <v>4</v>
      </c>
      <c r="Z30" s="11">
        <v>21.052631578947</v>
      </c>
      <c r="AA30" s="11">
        <v>126.39024478</v>
      </c>
      <c r="AB30" s="11">
        <v>181.89907443000001</v>
      </c>
      <c r="AC30" s="11">
        <v>-55.508829650000003</v>
      </c>
      <c r="AD30" s="11">
        <v>-30.516279329042</v>
      </c>
      <c r="AE30" s="11">
        <v>0.79607591</v>
      </c>
      <c r="AF30" s="11">
        <v>0.81809688999999997</v>
      </c>
      <c r="AG30" s="11">
        <v>-2.2020979999999999E-2</v>
      </c>
      <c r="AH30" s="11">
        <v>-2.6917325159371002</v>
      </c>
      <c r="AI30" s="11">
        <v>15.876657420000001</v>
      </c>
      <c r="AJ30" s="11">
        <v>22.23441704</v>
      </c>
      <c r="AK30" s="11">
        <v>-6.3577596200000004</v>
      </c>
      <c r="AL30" s="11">
        <v>-28.594226727700001</v>
      </c>
      <c r="AM30" s="11">
        <v>1386</v>
      </c>
      <c r="AN30" s="11">
        <v>613</v>
      </c>
      <c r="AO30" s="11">
        <v>773</v>
      </c>
      <c r="AP30" s="11">
        <v>126.10114192496</v>
      </c>
      <c r="AQ30" s="13" t="s">
        <v>48</v>
      </c>
      <c r="AR30" s="14" t="s">
        <v>49</v>
      </c>
    </row>
    <row r="31" spans="2:44" x14ac:dyDescent="0.35">
      <c r="B31" s="10" t="s">
        <v>2</v>
      </c>
      <c r="C31" s="11" t="s">
        <v>2</v>
      </c>
      <c r="D31" s="11" t="s">
        <v>51</v>
      </c>
      <c r="E31" s="11" t="s">
        <v>2</v>
      </c>
      <c r="F31" s="12">
        <v>149656</v>
      </c>
      <c r="G31" s="12">
        <v>55791</v>
      </c>
      <c r="H31" s="12">
        <v>93865</v>
      </c>
      <c r="I31" s="12">
        <v>168.24398200427001</v>
      </c>
      <c r="J31" s="11">
        <v>5.9474625400000001</v>
      </c>
      <c r="K31" s="11">
        <v>3.1301054800000001</v>
      </c>
      <c r="L31" s="11">
        <v>2.81735706</v>
      </c>
      <c r="M31" s="11">
        <v>90.008374414271003</v>
      </c>
      <c r="N31" s="11">
        <v>18900.54684983</v>
      </c>
      <c r="O31" s="11">
        <v>11504.418013660001</v>
      </c>
      <c r="P31" s="11">
        <v>7396.1288361699999</v>
      </c>
      <c r="Q31" s="11">
        <v>64.289465380934999</v>
      </c>
      <c r="R31" s="11" t="s">
        <v>47</v>
      </c>
      <c r="S31" s="11">
        <v>859.11576590000004</v>
      </c>
      <c r="T31" s="11">
        <v>766.96120091</v>
      </c>
      <c r="U31" s="11">
        <v>92.154564989999997</v>
      </c>
      <c r="V31" s="11">
        <v>12.015544577829999</v>
      </c>
      <c r="W31" s="11">
        <v>22</v>
      </c>
      <c r="X31" s="11">
        <v>15</v>
      </c>
      <c r="Y31" s="11">
        <v>7</v>
      </c>
      <c r="Z31" s="11">
        <v>46.666666666666998</v>
      </c>
      <c r="AA31" s="11">
        <v>126.29327825</v>
      </c>
      <c r="AB31" s="11">
        <v>206.20562480999999</v>
      </c>
      <c r="AC31" s="11">
        <v>-79.912346560000003</v>
      </c>
      <c r="AD31" s="11">
        <v>-38.753718107171998</v>
      </c>
      <c r="AE31" s="11">
        <v>0.77778371999999996</v>
      </c>
      <c r="AF31" s="11">
        <v>0.84063737999999999</v>
      </c>
      <c r="AG31" s="11">
        <v>-6.2853660000000006E-2</v>
      </c>
      <c r="AH31" s="11">
        <v>-7.4769052025737999</v>
      </c>
      <c r="AI31" s="11">
        <v>16.2375832</v>
      </c>
      <c r="AJ31" s="11">
        <v>24.529675940000001</v>
      </c>
      <c r="AK31" s="11">
        <v>-8.2920927399999993</v>
      </c>
      <c r="AL31" s="11">
        <v>-33.804330559778002</v>
      </c>
      <c r="AM31" s="11">
        <v>1164</v>
      </c>
      <c r="AN31" s="11">
        <v>469</v>
      </c>
      <c r="AO31" s="11">
        <v>695</v>
      </c>
      <c r="AP31" s="11">
        <v>148.18763326225999</v>
      </c>
      <c r="AQ31" s="13" t="s">
        <v>48</v>
      </c>
      <c r="AR31" s="14" t="s">
        <v>49</v>
      </c>
    </row>
    <row r="32" spans="2:44" x14ac:dyDescent="0.35">
      <c r="B32" s="10" t="s">
        <v>2</v>
      </c>
      <c r="C32" s="11" t="s">
        <v>2</v>
      </c>
      <c r="D32" s="11" t="s">
        <v>52</v>
      </c>
      <c r="E32" s="11" t="s">
        <v>2</v>
      </c>
      <c r="F32" s="12">
        <v>23772</v>
      </c>
      <c r="G32" s="12">
        <v>18506</v>
      </c>
      <c r="H32" s="12">
        <v>5266</v>
      </c>
      <c r="I32" s="12">
        <v>28.455636009942999</v>
      </c>
      <c r="J32" s="11">
        <v>4.4202305700000002</v>
      </c>
      <c r="K32" s="11">
        <v>3.5262957300000002</v>
      </c>
      <c r="L32" s="11">
        <v>0.89393484000000001</v>
      </c>
      <c r="M32" s="11">
        <v>25.350535191782999</v>
      </c>
      <c r="N32" s="11">
        <v>2904.3936029299998</v>
      </c>
      <c r="O32" s="11">
        <v>2040.7796476399999</v>
      </c>
      <c r="P32" s="11">
        <v>863.61395529000004</v>
      </c>
      <c r="Q32" s="11">
        <v>42.317844373287002</v>
      </c>
      <c r="R32" s="11" t="s">
        <v>47</v>
      </c>
      <c r="S32" s="11">
        <v>2904.3936029299998</v>
      </c>
      <c r="T32" s="11">
        <v>680.25988255000004</v>
      </c>
      <c r="U32" s="11">
        <v>2224.1337203799999</v>
      </c>
      <c r="V32" s="11">
        <v>326.95353311777001</v>
      </c>
      <c r="W32" s="11">
        <v>1</v>
      </c>
      <c r="X32" s="11">
        <v>3</v>
      </c>
      <c r="Y32" s="11">
        <v>-2</v>
      </c>
      <c r="Z32" s="11">
        <v>-66.666666666666998</v>
      </c>
      <c r="AA32" s="11">
        <v>122.1770824</v>
      </c>
      <c r="AB32" s="11">
        <v>110.27664799</v>
      </c>
      <c r="AC32" s="11">
        <v>11.900434410000001</v>
      </c>
      <c r="AD32" s="11">
        <v>10.791436470828</v>
      </c>
      <c r="AE32" s="11">
        <v>0.92125188999999996</v>
      </c>
      <c r="AF32" s="11">
        <v>0.74030043999999995</v>
      </c>
      <c r="AG32" s="11">
        <v>0.18095145000000001</v>
      </c>
      <c r="AH32" s="11">
        <v>24.442974800879</v>
      </c>
      <c r="AI32" s="11">
        <v>13.26207125</v>
      </c>
      <c r="AJ32" s="11">
        <v>14.896201810000001</v>
      </c>
      <c r="AK32" s="11">
        <v>-1.63413056</v>
      </c>
      <c r="AL32" s="11">
        <v>-10.970115609624999</v>
      </c>
      <c r="AM32" s="11">
        <v>219</v>
      </c>
      <c r="AN32" s="11">
        <v>137</v>
      </c>
      <c r="AO32" s="11">
        <v>82</v>
      </c>
      <c r="AP32" s="11">
        <v>59.854014598539997</v>
      </c>
      <c r="AQ32" s="13" t="s">
        <v>48</v>
      </c>
      <c r="AR32" s="14" t="s">
        <v>49</v>
      </c>
    </row>
    <row r="33" spans="2:44" x14ac:dyDescent="0.35">
      <c r="B33" s="10" t="s">
        <v>2</v>
      </c>
      <c r="C33" s="11" t="s">
        <v>2</v>
      </c>
      <c r="D33" s="11" t="s">
        <v>53</v>
      </c>
      <c r="E33" s="11" t="s">
        <v>2</v>
      </c>
      <c r="F33" s="12">
        <v>676</v>
      </c>
      <c r="G33" s="12">
        <v>633</v>
      </c>
      <c r="H33" s="12">
        <v>43</v>
      </c>
      <c r="I33" s="12">
        <v>6.7930489731438</v>
      </c>
      <c r="J33" s="11">
        <v>5.28125</v>
      </c>
      <c r="K33" s="11">
        <v>19.78125</v>
      </c>
      <c r="L33" s="11">
        <v>-14.5</v>
      </c>
      <c r="M33" s="11">
        <v>-73.301737756714004</v>
      </c>
      <c r="N33" s="11">
        <v>200.10672493999999</v>
      </c>
      <c r="O33" s="11">
        <v>84.499985409999994</v>
      </c>
      <c r="P33" s="11">
        <v>115.60673953</v>
      </c>
      <c r="Q33" s="11">
        <v>136.81273312542001</v>
      </c>
      <c r="R33" s="11" t="s">
        <v>2</v>
      </c>
      <c r="S33" s="11" t="s">
        <v>2</v>
      </c>
      <c r="T33" s="11">
        <v>84.499985409999994</v>
      </c>
      <c r="U33" s="11" t="s">
        <v>2</v>
      </c>
      <c r="V33" s="11" t="s">
        <v>2</v>
      </c>
      <c r="W33" s="11" t="s">
        <v>2</v>
      </c>
      <c r="X33" s="11">
        <v>1</v>
      </c>
      <c r="Y33" s="11" t="s">
        <v>2</v>
      </c>
      <c r="Z33" s="11" t="s">
        <v>2</v>
      </c>
      <c r="AA33" s="11">
        <v>296.01586529999997</v>
      </c>
      <c r="AB33" s="11">
        <v>133.49128816999999</v>
      </c>
      <c r="AC33" s="11">
        <v>162.52457713000001</v>
      </c>
      <c r="AD33" s="11">
        <v>121.74920128348001</v>
      </c>
      <c r="AE33" s="11">
        <v>0.44378698</v>
      </c>
      <c r="AF33" s="11">
        <v>1.10584518</v>
      </c>
      <c r="AG33" s="11">
        <v>-0.66205820000000004</v>
      </c>
      <c r="AH33" s="11">
        <v>-59.868977319229998</v>
      </c>
      <c r="AI33" s="11">
        <v>66.702241650000005</v>
      </c>
      <c r="AJ33" s="11">
        <v>12.07142649</v>
      </c>
      <c r="AK33" s="11">
        <v>54.630815159999997</v>
      </c>
      <c r="AL33" s="11">
        <v>452.56304385613998</v>
      </c>
      <c r="AM33" s="11">
        <v>3</v>
      </c>
      <c r="AN33" s="11">
        <v>7</v>
      </c>
      <c r="AO33" s="11">
        <v>-4</v>
      </c>
      <c r="AP33" s="11">
        <v>-57.142857142856997</v>
      </c>
      <c r="AQ33" s="13" t="s">
        <v>48</v>
      </c>
      <c r="AR33" s="14" t="s">
        <v>49</v>
      </c>
    </row>
    <row r="34" spans="2:44" x14ac:dyDescent="0.35">
      <c r="B34" s="10" t="s">
        <v>2</v>
      </c>
      <c r="C34" s="11" t="s">
        <v>56</v>
      </c>
      <c r="D34" s="11" t="s">
        <v>46</v>
      </c>
      <c r="E34" s="11" t="s">
        <v>2</v>
      </c>
      <c r="F34" s="12">
        <v>302633</v>
      </c>
      <c r="G34" s="12">
        <v>84549</v>
      </c>
      <c r="H34" s="12">
        <v>218084</v>
      </c>
      <c r="I34" s="12">
        <v>257.93800044943998</v>
      </c>
      <c r="J34" s="11">
        <v>4.4380847599999997</v>
      </c>
      <c r="K34" s="11">
        <v>2.4646979899999999</v>
      </c>
      <c r="L34" s="11">
        <v>1.9733867700000001</v>
      </c>
      <c r="M34" s="11">
        <v>80.066068054042006</v>
      </c>
      <c r="N34" s="11">
        <v>21868.044648169998</v>
      </c>
      <c r="O34" s="11">
        <v>11664.96798594</v>
      </c>
      <c r="P34" s="11">
        <v>10203.07666223</v>
      </c>
      <c r="Q34" s="11">
        <v>87.467678218474006</v>
      </c>
      <c r="R34" s="11" t="s">
        <v>47</v>
      </c>
      <c r="S34" s="11">
        <v>455.58426350000002</v>
      </c>
      <c r="T34" s="11">
        <v>1166.49679859</v>
      </c>
      <c r="U34" s="11">
        <v>-710.91253509000001</v>
      </c>
      <c r="V34" s="11">
        <v>-60.944233704654003</v>
      </c>
      <c r="W34" s="11">
        <v>48</v>
      </c>
      <c r="X34" s="11">
        <v>10</v>
      </c>
      <c r="Y34" s="11">
        <v>38</v>
      </c>
      <c r="Z34" s="11">
        <v>380</v>
      </c>
      <c r="AA34" s="11">
        <v>72.259286489999994</v>
      </c>
      <c r="AB34" s="11">
        <v>137.96695391</v>
      </c>
      <c r="AC34" s="11">
        <v>-65.707667420000007</v>
      </c>
      <c r="AD34" s="11">
        <v>-47.625656403824998</v>
      </c>
      <c r="AE34" s="11">
        <v>0.42427627000000001</v>
      </c>
      <c r="AF34" s="11">
        <v>0.45417449999999998</v>
      </c>
      <c r="AG34" s="11">
        <v>-2.9898230000000001E-2</v>
      </c>
      <c r="AH34" s="11">
        <v>-6.5829829724037996</v>
      </c>
      <c r="AI34" s="11">
        <v>17.031187419999998</v>
      </c>
      <c r="AJ34" s="11">
        <v>30.377520799999999</v>
      </c>
      <c r="AK34" s="11">
        <v>-13.346333380000001</v>
      </c>
      <c r="AL34" s="11">
        <v>-43.934899980383001</v>
      </c>
      <c r="AM34" s="11">
        <v>1284</v>
      </c>
      <c r="AN34" s="11">
        <v>384</v>
      </c>
      <c r="AO34" s="11">
        <v>900</v>
      </c>
      <c r="AP34" s="11">
        <v>234.375</v>
      </c>
      <c r="AQ34" s="13" t="s">
        <v>48</v>
      </c>
      <c r="AR34" s="14" t="s">
        <v>49</v>
      </c>
    </row>
    <row r="35" spans="2:44" x14ac:dyDescent="0.35">
      <c r="B35" s="10" t="s">
        <v>2</v>
      </c>
      <c r="C35" s="11" t="s">
        <v>2</v>
      </c>
      <c r="D35" s="11" t="s">
        <v>51</v>
      </c>
      <c r="E35" s="11" t="s">
        <v>2</v>
      </c>
      <c r="F35" s="12">
        <v>244861</v>
      </c>
      <c r="G35" s="12">
        <v>68469</v>
      </c>
      <c r="H35" s="12">
        <v>176392</v>
      </c>
      <c r="I35" s="12">
        <v>257.62315792547997</v>
      </c>
      <c r="J35" s="11">
        <v>4.52574671</v>
      </c>
      <c r="K35" s="11">
        <v>2.5231795400000001</v>
      </c>
      <c r="L35" s="11">
        <v>2.0025671699999998</v>
      </c>
      <c r="M35" s="11">
        <v>79.366812319665996</v>
      </c>
      <c r="N35" s="11">
        <v>16112.397817409999</v>
      </c>
      <c r="O35" s="11">
        <v>8990.8484476499998</v>
      </c>
      <c r="P35" s="11">
        <v>7121.5493697600004</v>
      </c>
      <c r="Q35" s="11">
        <v>79.208869009702994</v>
      </c>
      <c r="R35" s="11" t="s">
        <v>47</v>
      </c>
      <c r="S35" s="11">
        <v>488.25447931999997</v>
      </c>
      <c r="T35" s="11">
        <v>1284.40692109</v>
      </c>
      <c r="U35" s="11">
        <v>-796.15244177</v>
      </c>
      <c r="V35" s="11">
        <v>-61.985997482351998</v>
      </c>
      <c r="W35" s="11">
        <v>33</v>
      </c>
      <c r="X35" s="11">
        <v>7</v>
      </c>
      <c r="Y35" s="11">
        <v>26</v>
      </c>
      <c r="Z35" s="11">
        <v>371.42857142857002</v>
      </c>
      <c r="AA35" s="11">
        <v>65.802221739999993</v>
      </c>
      <c r="AB35" s="11">
        <v>131.31268818999999</v>
      </c>
      <c r="AC35" s="11">
        <v>-65.510466449999996</v>
      </c>
      <c r="AD35" s="11">
        <v>-49.888908187768997</v>
      </c>
      <c r="AE35" s="11">
        <v>0.39083398000000003</v>
      </c>
      <c r="AF35" s="11">
        <v>0.41624676999999999</v>
      </c>
      <c r="AG35" s="11">
        <v>-2.5412790000000001E-2</v>
      </c>
      <c r="AH35" s="11">
        <v>-6.1052221498319001</v>
      </c>
      <c r="AI35" s="11">
        <v>16.836361360000001</v>
      </c>
      <c r="AJ35" s="11">
        <v>31.54683666</v>
      </c>
      <c r="AK35" s="11">
        <v>-14.710475300000001</v>
      </c>
      <c r="AL35" s="11">
        <v>-46.630587588049004</v>
      </c>
      <c r="AM35" s="11">
        <v>957</v>
      </c>
      <c r="AN35" s="11">
        <v>285</v>
      </c>
      <c r="AO35" s="11">
        <v>672</v>
      </c>
      <c r="AP35" s="11">
        <v>235.78947368421001</v>
      </c>
      <c r="AQ35" s="13" t="s">
        <v>48</v>
      </c>
      <c r="AR35" s="14" t="s">
        <v>49</v>
      </c>
    </row>
    <row r="36" spans="2:44" x14ac:dyDescent="0.35">
      <c r="B36" s="10" t="s">
        <v>2</v>
      </c>
      <c r="C36" s="11" t="s">
        <v>2</v>
      </c>
      <c r="D36" s="11" t="s">
        <v>52</v>
      </c>
      <c r="E36" s="11" t="s">
        <v>2</v>
      </c>
      <c r="F36" s="12">
        <v>56734</v>
      </c>
      <c r="G36" s="12">
        <v>15695</v>
      </c>
      <c r="H36" s="12">
        <v>41039</v>
      </c>
      <c r="I36" s="12">
        <v>261.47817776362001</v>
      </c>
      <c r="J36" s="11">
        <v>4.1213133800000001</v>
      </c>
      <c r="K36" s="11">
        <v>2.2294034100000002</v>
      </c>
      <c r="L36" s="11">
        <v>1.8919099699999999</v>
      </c>
      <c r="M36" s="11">
        <v>84.861715089957997</v>
      </c>
      <c r="N36" s="11">
        <v>5650.8666559399999</v>
      </c>
      <c r="O36" s="11">
        <v>2637.7695445600002</v>
      </c>
      <c r="P36" s="11">
        <v>3013.0971113800001</v>
      </c>
      <c r="Q36" s="11">
        <v>114.22897491534</v>
      </c>
      <c r="R36" s="11" t="s">
        <v>47</v>
      </c>
      <c r="S36" s="11">
        <v>376.72444373000002</v>
      </c>
      <c r="T36" s="11">
        <v>879.25651485000003</v>
      </c>
      <c r="U36" s="11">
        <v>-502.53207112000001</v>
      </c>
      <c r="V36" s="11">
        <v>-57.154205016692998</v>
      </c>
      <c r="W36" s="11">
        <v>15</v>
      </c>
      <c r="X36" s="11">
        <v>3</v>
      </c>
      <c r="Y36" s="11">
        <v>12</v>
      </c>
      <c r="Z36" s="11">
        <v>400</v>
      </c>
      <c r="AA36" s="11">
        <v>99.602824690000006</v>
      </c>
      <c r="AB36" s="11">
        <v>168.06432269000001</v>
      </c>
      <c r="AC36" s="11">
        <v>-68.461498000000006</v>
      </c>
      <c r="AD36" s="11">
        <v>-40.735295215676999</v>
      </c>
      <c r="AE36" s="11">
        <v>0.56756090000000003</v>
      </c>
      <c r="AF36" s="11">
        <v>0.63077413000000004</v>
      </c>
      <c r="AG36" s="11">
        <v>-6.3213229999999995E-2</v>
      </c>
      <c r="AH36" s="11">
        <v>-10.021531796175999</v>
      </c>
      <c r="AI36" s="11">
        <v>17.54927533</v>
      </c>
      <c r="AJ36" s="11">
        <v>26.644136809999999</v>
      </c>
      <c r="AK36" s="11">
        <v>-9.0948614800000005</v>
      </c>
      <c r="AL36" s="11">
        <v>-34.134569811196002</v>
      </c>
      <c r="AM36" s="11">
        <v>322</v>
      </c>
      <c r="AN36" s="11">
        <v>99</v>
      </c>
      <c r="AO36" s="11">
        <v>223</v>
      </c>
      <c r="AP36" s="11">
        <v>225.25252525253001</v>
      </c>
      <c r="AQ36" s="13" t="s">
        <v>48</v>
      </c>
      <c r="AR36" s="14" t="s">
        <v>49</v>
      </c>
    </row>
    <row r="37" spans="2:44" x14ac:dyDescent="0.35">
      <c r="B37" s="10" t="s">
        <v>2</v>
      </c>
      <c r="C37" s="11" t="s">
        <v>2</v>
      </c>
      <c r="D37" s="11" t="s">
        <v>53</v>
      </c>
      <c r="E37" s="11" t="s">
        <v>2</v>
      </c>
      <c r="F37" s="12">
        <v>1038</v>
      </c>
      <c r="G37" s="12">
        <v>385</v>
      </c>
      <c r="H37" s="12">
        <v>653</v>
      </c>
      <c r="I37" s="12">
        <v>169.61038961039</v>
      </c>
      <c r="J37" s="11">
        <v>3.2437499999999999</v>
      </c>
      <c r="K37" s="11">
        <v>3.0078125</v>
      </c>
      <c r="L37" s="11">
        <v>0.23593749999999999</v>
      </c>
      <c r="M37" s="11">
        <v>7.8441558441558001</v>
      </c>
      <c r="N37" s="11">
        <v>104.78017483000001</v>
      </c>
      <c r="O37" s="11">
        <v>36.349993720000001</v>
      </c>
      <c r="P37" s="11">
        <v>68.430181110000007</v>
      </c>
      <c r="Q37" s="11">
        <v>188.25362567353</v>
      </c>
      <c r="R37" s="11" t="s">
        <v>2</v>
      </c>
      <c r="S37" s="11" t="s">
        <v>2</v>
      </c>
      <c r="T37" s="11" t="s">
        <v>2</v>
      </c>
      <c r="U37" s="11" t="s">
        <v>2</v>
      </c>
      <c r="V37" s="11" t="s">
        <v>2</v>
      </c>
      <c r="W37" s="11" t="s">
        <v>2</v>
      </c>
      <c r="X37" s="11" t="s">
        <v>2</v>
      </c>
      <c r="Y37" s="11" t="s">
        <v>2</v>
      </c>
      <c r="Z37" s="11" t="s">
        <v>2</v>
      </c>
      <c r="AA37" s="11">
        <v>100.94429174</v>
      </c>
      <c r="AB37" s="11">
        <v>94.415568109999995</v>
      </c>
      <c r="AC37" s="11">
        <v>6.52872363</v>
      </c>
      <c r="AD37" s="11">
        <v>6.9148804171718998</v>
      </c>
      <c r="AE37" s="11">
        <v>0.48169557000000002</v>
      </c>
      <c r="AF37" s="11">
        <v>0</v>
      </c>
      <c r="AG37" s="11">
        <v>0.48169557000000002</v>
      </c>
      <c r="AH37" s="11" t="s">
        <v>2</v>
      </c>
      <c r="AI37" s="11">
        <v>20.956034970000001</v>
      </c>
      <c r="AJ37" s="11" t="s">
        <v>2</v>
      </c>
      <c r="AK37" s="11" t="s">
        <v>2</v>
      </c>
      <c r="AL37" s="11" t="s">
        <v>2</v>
      </c>
      <c r="AM37" s="11">
        <v>5</v>
      </c>
      <c r="AN37" s="11">
        <v>0</v>
      </c>
      <c r="AO37" s="11">
        <v>5</v>
      </c>
      <c r="AP37" s="11" t="s">
        <v>2</v>
      </c>
      <c r="AQ37" s="13" t="s">
        <v>48</v>
      </c>
      <c r="AR37" s="14" t="s">
        <v>49</v>
      </c>
    </row>
    <row r="38" spans="2:44" x14ac:dyDescent="0.35">
      <c r="B38" s="10" t="s">
        <v>2</v>
      </c>
      <c r="C38" s="11" t="s">
        <v>50</v>
      </c>
      <c r="D38" s="11" t="s">
        <v>46</v>
      </c>
      <c r="E38" s="11" t="s">
        <v>2</v>
      </c>
      <c r="F38" s="12">
        <v>272860</v>
      </c>
      <c r="G38" s="12">
        <v>132450</v>
      </c>
      <c r="H38" s="12">
        <v>140410</v>
      </c>
      <c r="I38" s="12">
        <v>106.00981502454</v>
      </c>
      <c r="J38" s="11">
        <v>3.7779685399999998</v>
      </c>
      <c r="K38" s="11">
        <v>2.3544155299999998</v>
      </c>
      <c r="L38" s="11">
        <v>1.42355301</v>
      </c>
      <c r="M38" s="11">
        <v>60.463116720946999</v>
      </c>
      <c r="N38" s="11">
        <v>21355.678196569999</v>
      </c>
      <c r="O38" s="11">
        <v>19644.88660813</v>
      </c>
      <c r="P38" s="11">
        <v>1710.7915884399999</v>
      </c>
      <c r="Q38" s="11">
        <v>8.7085846946655003</v>
      </c>
      <c r="R38" s="11" t="s">
        <v>47</v>
      </c>
      <c r="S38" s="11">
        <v>889.81992486000001</v>
      </c>
      <c r="T38" s="11">
        <v>727.58839289000002</v>
      </c>
      <c r="U38" s="11">
        <v>162.23153196999999</v>
      </c>
      <c r="V38" s="11">
        <v>22.297157782522</v>
      </c>
      <c r="W38" s="11">
        <v>24</v>
      </c>
      <c r="X38" s="11">
        <v>27</v>
      </c>
      <c r="Y38" s="11">
        <v>-3</v>
      </c>
      <c r="Z38" s="11">
        <v>-11.111111111111001</v>
      </c>
      <c r="AA38" s="11">
        <v>78.266063900000006</v>
      </c>
      <c r="AB38" s="11">
        <v>148.31926469000001</v>
      </c>
      <c r="AC38" s="11">
        <v>-70.053200790000005</v>
      </c>
      <c r="AD38" s="11">
        <v>-47.231356585011</v>
      </c>
      <c r="AE38" s="11">
        <v>0.38517920999999999</v>
      </c>
      <c r="AF38" s="11">
        <v>0.45375612999999998</v>
      </c>
      <c r="AG38" s="11">
        <v>-6.857692E-2</v>
      </c>
      <c r="AH38" s="11">
        <v>-15.113166625429001</v>
      </c>
      <c r="AI38" s="11">
        <v>20.319389340000001</v>
      </c>
      <c r="AJ38" s="11">
        <v>32.686999350000001</v>
      </c>
      <c r="AK38" s="11">
        <v>-12.36761001</v>
      </c>
      <c r="AL38" s="11">
        <v>-37.836480117286001</v>
      </c>
      <c r="AM38" s="11">
        <v>1051</v>
      </c>
      <c r="AN38" s="11">
        <v>601</v>
      </c>
      <c r="AO38" s="11">
        <v>450</v>
      </c>
      <c r="AP38" s="11">
        <v>74.875207986689006</v>
      </c>
      <c r="AQ38" s="13" t="s">
        <v>48</v>
      </c>
      <c r="AR38" s="14" t="s">
        <v>49</v>
      </c>
    </row>
    <row r="39" spans="2:44" x14ac:dyDescent="0.35">
      <c r="B39" s="10" t="s">
        <v>2</v>
      </c>
      <c r="C39" s="11" t="s">
        <v>2</v>
      </c>
      <c r="D39" s="11" t="s">
        <v>51</v>
      </c>
      <c r="E39" s="11" t="s">
        <v>2</v>
      </c>
      <c r="F39" s="12">
        <v>219432</v>
      </c>
      <c r="G39" s="12">
        <v>108064</v>
      </c>
      <c r="H39" s="12">
        <v>111368</v>
      </c>
      <c r="I39" s="12">
        <v>103.05744743855</v>
      </c>
      <c r="J39" s="11">
        <v>3.7090024000000001</v>
      </c>
      <c r="K39" s="11">
        <v>2.3582402199999999</v>
      </c>
      <c r="L39" s="11">
        <v>1.35076218</v>
      </c>
      <c r="M39" s="11">
        <v>57.278396345898997</v>
      </c>
      <c r="N39" s="11">
        <v>15785.61252135</v>
      </c>
      <c r="O39" s="11">
        <v>15661.957295820001</v>
      </c>
      <c r="P39" s="11">
        <v>123.65522553</v>
      </c>
      <c r="Q39" s="11">
        <v>0.78952600364324999</v>
      </c>
      <c r="R39" s="11" t="s">
        <v>47</v>
      </c>
      <c r="S39" s="11">
        <v>751.69583435000004</v>
      </c>
      <c r="T39" s="11">
        <v>711.90714980999996</v>
      </c>
      <c r="U39" s="11">
        <v>39.788684539999998</v>
      </c>
      <c r="V39" s="11">
        <v>5.5890272419120004</v>
      </c>
      <c r="W39" s="11">
        <v>21</v>
      </c>
      <c r="X39" s="11">
        <v>22</v>
      </c>
      <c r="Y39" s="11">
        <v>-1</v>
      </c>
      <c r="Z39" s="11">
        <v>-4.5454545454544997</v>
      </c>
      <c r="AA39" s="11">
        <v>71.938516359999994</v>
      </c>
      <c r="AB39" s="11">
        <v>144.93223734</v>
      </c>
      <c r="AC39" s="11">
        <v>-72.993720980000006</v>
      </c>
      <c r="AD39" s="11">
        <v>-50.364033785501</v>
      </c>
      <c r="AE39" s="11">
        <v>0.34953880999999998</v>
      </c>
      <c r="AF39" s="11">
        <v>0.43400207000000002</v>
      </c>
      <c r="AG39" s="11">
        <v>-8.4463259999999998E-2</v>
      </c>
      <c r="AH39" s="11">
        <v>-19.461487821936</v>
      </c>
      <c r="AI39" s="11">
        <v>20.580981120000001</v>
      </c>
      <c r="AJ39" s="11">
        <v>33.394365239999999</v>
      </c>
      <c r="AK39" s="11">
        <v>-12.81338412</v>
      </c>
      <c r="AL39" s="11">
        <v>-38.369898717680002</v>
      </c>
      <c r="AM39" s="11">
        <v>767</v>
      </c>
      <c r="AN39" s="11">
        <v>469</v>
      </c>
      <c r="AO39" s="11">
        <v>298</v>
      </c>
      <c r="AP39" s="11">
        <v>63.539445628998003</v>
      </c>
      <c r="AQ39" s="13" t="s">
        <v>48</v>
      </c>
      <c r="AR39" s="14" t="s">
        <v>49</v>
      </c>
    </row>
    <row r="40" spans="2:44" x14ac:dyDescent="0.35">
      <c r="B40" s="10" t="s">
        <v>2</v>
      </c>
      <c r="C40" s="11" t="s">
        <v>2</v>
      </c>
      <c r="D40" s="11" t="s">
        <v>52</v>
      </c>
      <c r="E40" s="11" t="s">
        <v>2</v>
      </c>
      <c r="F40" s="12">
        <v>52771</v>
      </c>
      <c r="G40" s="12">
        <v>23784</v>
      </c>
      <c r="H40" s="12">
        <v>28987</v>
      </c>
      <c r="I40" s="12">
        <v>121.87605112681</v>
      </c>
      <c r="J40" s="11">
        <v>4.0800216499999999</v>
      </c>
      <c r="K40" s="11">
        <v>2.3520569600000001</v>
      </c>
      <c r="L40" s="11">
        <v>1.7279646900000001</v>
      </c>
      <c r="M40" s="11">
        <v>73.466107300394995</v>
      </c>
      <c r="N40" s="11">
        <v>5512.1534705100003</v>
      </c>
      <c r="O40" s="11">
        <v>3927.1793219400001</v>
      </c>
      <c r="P40" s="11">
        <v>1584.9741485699999</v>
      </c>
      <c r="Q40" s="11">
        <v>40.359097933603998</v>
      </c>
      <c r="R40" s="11" t="s">
        <v>47</v>
      </c>
      <c r="S40" s="11">
        <v>1837.3844901699999</v>
      </c>
      <c r="T40" s="11">
        <v>785.43586439000001</v>
      </c>
      <c r="U40" s="11">
        <v>1051.9486257799999</v>
      </c>
      <c r="V40" s="11">
        <v>133.93182988874</v>
      </c>
      <c r="W40" s="11">
        <v>3</v>
      </c>
      <c r="X40" s="11">
        <v>5</v>
      </c>
      <c r="Y40" s="11">
        <v>-2</v>
      </c>
      <c r="Z40" s="11">
        <v>-40</v>
      </c>
      <c r="AA40" s="11">
        <v>104.45421672000001</v>
      </c>
      <c r="AB40" s="11">
        <v>165.11853859000001</v>
      </c>
      <c r="AC40" s="11">
        <v>-60.664321870000002</v>
      </c>
      <c r="AD40" s="11">
        <v>-36.739861185808003</v>
      </c>
      <c r="AE40" s="11">
        <v>0.52111954999999999</v>
      </c>
      <c r="AF40" s="11">
        <v>0.55499494999999999</v>
      </c>
      <c r="AG40" s="11">
        <v>-3.38754E-2</v>
      </c>
      <c r="AH40" s="11">
        <v>-6.1037312141309004</v>
      </c>
      <c r="AI40" s="11">
        <v>20.044194439999998</v>
      </c>
      <c r="AJ40" s="11">
        <v>29.751358499999998</v>
      </c>
      <c r="AK40" s="11">
        <v>-9.7071640600000002</v>
      </c>
      <c r="AL40" s="11">
        <v>-32.627632986910001</v>
      </c>
      <c r="AM40" s="11">
        <v>275</v>
      </c>
      <c r="AN40" s="11">
        <v>132</v>
      </c>
      <c r="AO40" s="11">
        <v>143</v>
      </c>
      <c r="AP40" s="11">
        <v>108.33333333333</v>
      </c>
      <c r="AQ40" s="13" t="s">
        <v>48</v>
      </c>
      <c r="AR40" s="14" t="s">
        <v>49</v>
      </c>
    </row>
    <row r="41" spans="2:44" x14ac:dyDescent="0.35">
      <c r="B41" s="15" t="s">
        <v>2</v>
      </c>
      <c r="C41" s="16" t="s">
        <v>2</v>
      </c>
      <c r="D41" s="16" t="s">
        <v>53</v>
      </c>
      <c r="E41" s="16" t="s">
        <v>2</v>
      </c>
      <c r="F41" s="17">
        <v>657</v>
      </c>
      <c r="G41" s="17">
        <v>602</v>
      </c>
      <c r="H41" s="17">
        <v>55</v>
      </c>
      <c r="I41" s="17">
        <v>9.1362126245847008</v>
      </c>
      <c r="J41" s="16">
        <v>5.1328125</v>
      </c>
      <c r="K41" s="16">
        <v>1.8812500000000001</v>
      </c>
      <c r="L41" s="16">
        <v>3.2515624999999999</v>
      </c>
      <c r="M41" s="16">
        <v>172.84053156146001</v>
      </c>
      <c r="N41" s="16">
        <v>57.912204699999997</v>
      </c>
      <c r="O41" s="16">
        <v>55.749990369999999</v>
      </c>
      <c r="P41" s="16">
        <v>2.1622143299999999</v>
      </c>
      <c r="Q41" s="16">
        <v>3.8784120241991999</v>
      </c>
      <c r="R41" s="16" t="s">
        <v>2</v>
      </c>
      <c r="S41" s="16" t="s">
        <v>2</v>
      </c>
      <c r="T41" s="16" t="s">
        <v>2</v>
      </c>
      <c r="U41" s="16" t="s">
        <v>2</v>
      </c>
      <c r="V41" s="16" t="s">
        <v>2</v>
      </c>
      <c r="W41" s="16" t="s">
        <v>2</v>
      </c>
      <c r="X41" s="16" t="s">
        <v>2</v>
      </c>
      <c r="Y41" s="16" t="s">
        <v>2</v>
      </c>
      <c r="Z41" s="16" t="s">
        <v>2</v>
      </c>
      <c r="AA41" s="16">
        <v>88.146430300000006</v>
      </c>
      <c r="AB41" s="16">
        <v>92.607957429999999</v>
      </c>
      <c r="AC41" s="16">
        <v>-4.4615271300000003</v>
      </c>
      <c r="AD41" s="16">
        <v>-4.817649858407</v>
      </c>
      <c r="AE41" s="16">
        <v>1.36986301</v>
      </c>
      <c r="AF41" s="16">
        <v>0</v>
      </c>
      <c r="AG41" s="16">
        <v>1.36986301</v>
      </c>
      <c r="AH41" s="16" t="s">
        <v>2</v>
      </c>
      <c r="AI41" s="16">
        <v>6.4346894099999998</v>
      </c>
      <c r="AJ41" s="16" t="s">
        <v>2</v>
      </c>
      <c r="AK41" s="16" t="s">
        <v>2</v>
      </c>
      <c r="AL41" s="16" t="s">
        <v>2</v>
      </c>
      <c r="AM41" s="16">
        <v>9</v>
      </c>
      <c r="AN41" s="16">
        <v>0</v>
      </c>
      <c r="AO41" s="16">
        <v>9</v>
      </c>
      <c r="AP41" s="16" t="s">
        <v>2</v>
      </c>
      <c r="AQ41" s="18" t="s">
        <v>48</v>
      </c>
      <c r="AR41" s="19" t="s">
        <v>49</v>
      </c>
    </row>
    <row r="42" spans="2:44" x14ac:dyDescent="0.35">
      <c r="B42" s="10" t="s">
        <v>60</v>
      </c>
      <c r="C42" s="11" t="s">
        <v>46</v>
      </c>
      <c r="D42" s="11" t="s">
        <v>46</v>
      </c>
      <c r="E42" s="11" t="s">
        <v>2</v>
      </c>
      <c r="F42" s="12">
        <v>1568621</v>
      </c>
      <c r="G42" s="12">
        <v>1305255</v>
      </c>
      <c r="H42" s="12">
        <v>263366</v>
      </c>
      <c r="I42" s="12">
        <v>20.177359979468001</v>
      </c>
      <c r="J42" s="11">
        <v>2.14389137</v>
      </c>
      <c r="K42" s="11">
        <v>2.2321323199999998</v>
      </c>
      <c r="L42" s="11">
        <v>-8.8240949999999999E-2</v>
      </c>
      <c r="M42" s="11">
        <v>-3.9532132216965001</v>
      </c>
      <c r="N42" s="11">
        <v>59208.69</v>
      </c>
      <c r="O42" s="11">
        <v>121400.23</v>
      </c>
      <c r="P42" s="11">
        <v>-62191.54</v>
      </c>
      <c r="Q42" s="11">
        <v>-51.228519089297002</v>
      </c>
      <c r="R42" s="11" t="s">
        <v>47</v>
      </c>
      <c r="S42" s="11">
        <v>397.37375838999998</v>
      </c>
      <c r="T42" s="11">
        <v>1113.76357798</v>
      </c>
      <c r="U42" s="11">
        <v>-716.38981959</v>
      </c>
      <c r="V42" s="11">
        <v>-64.321534098762001</v>
      </c>
      <c r="W42" s="11">
        <v>149</v>
      </c>
      <c r="X42" s="11">
        <v>109</v>
      </c>
      <c r="Y42" s="11">
        <v>40</v>
      </c>
      <c r="Z42" s="11">
        <v>36.697247706421997</v>
      </c>
      <c r="AA42" s="11">
        <v>37.745695099999999</v>
      </c>
      <c r="AB42" s="11">
        <v>93.008822030000005</v>
      </c>
      <c r="AC42" s="11">
        <v>-55.263126929999999</v>
      </c>
      <c r="AD42" s="11">
        <v>-59.417080792804001</v>
      </c>
      <c r="AE42" s="11">
        <v>0.4741107</v>
      </c>
      <c r="AF42" s="11">
        <v>0.35372397999999999</v>
      </c>
      <c r="AG42" s="11">
        <v>0.12038672</v>
      </c>
      <c r="AH42" s="11">
        <v>34.034084994746003</v>
      </c>
      <c r="AI42" s="11">
        <v>7.9613674899999998</v>
      </c>
      <c r="AJ42" s="11">
        <v>26.2941802</v>
      </c>
      <c r="AK42" s="11">
        <v>-18.332812709999999</v>
      </c>
      <c r="AL42" s="11">
        <v>-69.721940636886998</v>
      </c>
      <c r="AM42" s="11">
        <v>7437</v>
      </c>
      <c r="AN42" s="11">
        <v>4617</v>
      </c>
      <c r="AO42" s="11">
        <v>2820</v>
      </c>
      <c r="AP42" s="11">
        <v>61.078622482131003</v>
      </c>
      <c r="AQ42" s="13" t="s">
        <v>48</v>
      </c>
      <c r="AR42" s="14" t="s">
        <v>49</v>
      </c>
    </row>
    <row r="43" spans="2:44" x14ac:dyDescent="0.35">
      <c r="B43" s="10" t="s">
        <v>2</v>
      </c>
      <c r="C43" s="11" t="s">
        <v>54</v>
      </c>
      <c r="D43" s="11" t="s">
        <v>46</v>
      </c>
      <c r="E43" s="11" t="s">
        <v>2</v>
      </c>
      <c r="F43" s="12">
        <v>588567</v>
      </c>
      <c r="G43" s="12">
        <v>375414</v>
      </c>
      <c r="H43" s="12">
        <v>213153</v>
      </c>
      <c r="I43" s="12">
        <v>56.778116958877</v>
      </c>
      <c r="J43" s="11">
        <v>2.2216530799999998</v>
      </c>
      <c r="K43" s="11">
        <v>1.77536804</v>
      </c>
      <c r="L43" s="11">
        <v>0.44628504000000002</v>
      </c>
      <c r="M43" s="11">
        <v>25.137606960639001</v>
      </c>
      <c r="N43" s="11">
        <v>19418.169487020001</v>
      </c>
      <c r="O43" s="11">
        <v>23940.6104194</v>
      </c>
      <c r="P43" s="11">
        <v>-4522.44093238</v>
      </c>
      <c r="Q43" s="11">
        <v>-18.890249050272001</v>
      </c>
      <c r="R43" s="11" t="s">
        <v>47</v>
      </c>
      <c r="S43" s="11">
        <v>353.05762704</v>
      </c>
      <c r="T43" s="11">
        <v>665.01695609000001</v>
      </c>
      <c r="U43" s="11">
        <v>-311.95932905000001</v>
      </c>
      <c r="V43" s="11">
        <v>-46.909981195695003</v>
      </c>
      <c r="W43" s="11">
        <v>55</v>
      </c>
      <c r="X43" s="11">
        <v>36</v>
      </c>
      <c r="Y43" s="11">
        <v>19</v>
      </c>
      <c r="Z43" s="11">
        <v>52.777777777777999</v>
      </c>
      <c r="AA43" s="11">
        <v>32.992283780000001</v>
      </c>
      <c r="AB43" s="11">
        <v>63.771224349999997</v>
      </c>
      <c r="AC43" s="11">
        <v>-30.77894057</v>
      </c>
      <c r="AD43" s="11">
        <v>-48.264622302174999</v>
      </c>
      <c r="AE43" s="11">
        <v>0.50053775</v>
      </c>
      <c r="AF43" s="11">
        <v>0.33190025000000001</v>
      </c>
      <c r="AG43" s="11">
        <v>0.1686375</v>
      </c>
      <c r="AH43" s="11">
        <v>50.809693575102997</v>
      </c>
      <c r="AI43" s="11">
        <v>6.5913677799999997</v>
      </c>
      <c r="AJ43" s="11">
        <v>19.21397305</v>
      </c>
      <c r="AK43" s="11">
        <v>-12.622605269999999</v>
      </c>
      <c r="AL43" s="11">
        <v>-65.694925443855993</v>
      </c>
      <c r="AM43" s="11">
        <v>2946</v>
      </c>
      <c r="AN43" s="11">
        <v>1246</v>
      </c>
      <c r="AO43" s="11">
        <v>1700</v>
      </c>
      <c r="AP43" s="11">
        <v>136.43659711075</v>
      </c>
      <c r="AQ43" s="13" t="s">
        <v>48</v>
      </c>
      <c r="AR43" s="14" t="s">
        <v>49</v>
      </c>
    </row>
    <row r="44" spans="2:44" x14ac:dyDescent="0.35">
      <c r="B44" s="10" t="s">
        <v>2</v>
      </c>
      <c r="C44" s="11" t="s">
        <v>2</v>
      </c>
      <c r="D44" s="11" t="s">
        <v>51</v>
      </c>
      <c r="E44" s="11" t="s">
        <v>2</v>
      </c>
      <c r="F44" s="12">
        <v>487160</v>
      </c>
      <c r="G44" s="12">
        <v>305576</v>
      </c>
      <c r="H44" s="12">
        <v>181584</v>
      </c>
      <c r="I44" s="12">
        <v>59.423514935728001</v>
      </c>
      <c r="J44" s="11">
        <v>2.1678822699999998</v>
      </c>
      <c r="K44" s="11">
        <v>1.7502190799999999</v>
      </c>
      <c r="L44" s="11">
        <v>0.41766319000000002</v>
      </c>
      <c r="M44" s="11">
        <v>23.863480564959001</v>
      </c>
      <c r="N44" s="11">
        <v>15529.08198049</v>
      </c>
      <c r="O44" s="11">
        <v>19127.326366609999</v>
      </c>
      <c r="P44" s="11">
        <v>-3598.2443861199999</v>
      </c>
      <c r="Q44" s="11">
        <v>-18.812061430610001</v>
      </c>
      <c r="R44" s="11" t="s">
        <v>47</v>
      </c>
      <c r="S44" s="11">
        <v>323.52254126000003</v>
      </c>
      <c r="T44" s="11">
        <v>735.66639871999996</v>
      </c>
      <c r="U44" s="11">
        <v>-412.14385745999999</v>
      </c>
      <c r="V44" s="11">
        <v>-56.023199941862003</v>
      </c>
      <c r="W44" s="11">
        <v>48</v>
      </c>
      <c r="X44" s="11">
        <v>26</v>
      </c>
      <c r="Y44" s="11">
        <v>22</v>
      </c>
      <c r="Z44" s="11">
        <v>84.615384615384997</v>
      </c>
      <c r="AA44" s="11">
        <v>31.876759140000001</v>
      </c>
      <c r="AB44" s="11">
        <v>62.594334519999997</v>
      </c>
      <c r="AC44" s="11">
        <v>-30.71757538</v>
      </c>
      <c r="AD44" s="11">
        <v>-49.074050575911002</v>
      </c>
      <c r="AE44" s="11">
        <v>0.50188849999999996</v>
      </c>
      <c r="AF44" s="11">
        <v>0.31645155000000003</v>
      </c>
      <c r="AG44" s="11">
        <v>0.18543694999999999</v>
      </c>
      <c r="AH44" s="11">
        <v>58.598843962053998</v>
      </c>
      <c r="AI44" s="11">
        <v>6.3513627699999997</v>
      </c>
      <c r="AJ44" s="11">
        <v>19.780068629999999</v>
      </c>
      <c r="AK44" s="11">
        <v>-13.428705860000001</v>
      </c>
      <c r="AL44" s="11">
        <v>-67.890087295415</v>
      </c>
      <c r="AM44" s="11">
        <v>2445</v>
      </c>
      <c r="AN44" s="11">
        <v>967</v>
      </c>
      <c r="AO44" s="11">
        <v>1478</v>
      </c>
      <c r="AP44" s="11">
        <v>152.84384694932999</v>
      </c>
      <c r="AQ44" s="13" t="s">
        <v>48</v>
      </c>
      <c r="AR44" s="14" t="s">
        <v>49</v>
      </c>
    </row>
    <row r="45" spans="2:44" x14ac:dyDescent="0.35">
      <c r="B45" s="10" t="s">
        <v>2</v>
      </c>
      <c r="C45" s="11" t="s">
        <v>2</v>
      </c>
      <c r="D45" s="11" t="s">
        <v>52</v>
      </c>
      <c r="E45" s="11" t="s">
        <v>2</v>
      </c>
      <c r="F45" s="12">
        <v>99626</v>
      </c>
      <c r="G45" s="12">
        <v>68828</v>
      </c>
      <c r="H45" s="12">
        <v>30798</v>
      </c>
      <c r="I45" s="12">
        <v>44.746324170396001</v>
      </c>
      <c r="J45" s="11">
        <v>2.5427120300000001</v>
      </c>
      <c r="K45" s="11">
        <v>1.88013549</v>
      </c>
      <c r="L45" s="11">
        <v>0.66257653999999999</v>
      </c>
      <c r="M45" s="11">
        <v>35.240893197543002</v>
      </c>
      <c r="N45" s="11">
        <v>3831.0703881200002</v>
      </c>
      <c r="O45" s="11">
        <v>4760.0641185499999</v>
      </c>
      <c r="P45" s="11">
        <v>-928.99373043000003</v>
      </c>
      <c r="Q45" s="11">
        <v>-19.516412117426999</v>
      </c>
      <c r="R45" s="11" t="s">
        <v>47</v>
      </c>
      <c r="S45" s="11">
        <v>547.29576972999996</v>
      </c>
      <c r="T45" s="11">
        <v>476.00641185000001</v>
      </c>
      <c r="U45" s="11">
        <v>71.289357879999997</v>
      </c>
      <c r="V45" s="11">
        <v>14.976554118869</v>
      </c>
      <c r="W45" s="11">
        <v>7</v>
      </c>
      <c r="X45" s="11">
        <v>10</v>
      </c>
      <c r="Y45" s="11">
        <v>-3</v>
      </c>
      <c r="Z45" s="11">
        <v>-30</v>
      </c>
      <c r="AA45" s="11">
        <v>38.454523799999997</v>
      </c>
      <c r="AB45" s="11">
        <v>69.158832430000004</v>
      </c>
      <c r="AC45" s="11">
        <v>-30.70430863</v>
      </c>
      <c r="AD45" s="11">
        <v>-44.396800164429997</v>
      </c>
      <c r="AE45" s="11">
        <v>0.49886575999999999</v>
      </c>
      <c r="AF45" s="11">
        <v>0.39954669999999998</v>
      </c>
      <c r="AG45" s="11">
        <v>9.9319060000000001E-2</v>
      </c>
      <c r="AH45" s="11">
        <v>24.857935255128002</v>
      </c>
      <c r="AI45" s="11">
        <v>7.7083911199999999</v>
      </c>
      <c r="AJ45" s="11">
        <v>17.309324069999999</v>
      </c>
      <c r="AK45" s="11">
        <v>-9.6009329500000007</v>
      </c>
      <c r="AL45" s="11">
        <v>-55.466827654120003</v>
      </c>
      <c r="AM45" s="11">
        <v>497</v>
      </c>
      <c r="AN45" s="11">
        <v>275</v>
      </c>
      <c r="AO45" s="11">
        <v>222</v>
      </c>
      <c r="AP45" s="11">
        <v>80.727272727273004</v>
      </c>
      <c r="AQ45" s="13" t="s">
        <v>48</v>
      </c>
      <c r="AR45" s="14" t="s">
        <v>49</v>
      </c>
    </row>
    <row r="46" spans="2:44" x14ac:dyDescent="0.35">
      <c r="B46" s="10" t="s">
        <v>2</v>
      </c>
      <c r="C46" s="11" t="s">
        <v>2</v>
      </c>
      <c r="D46" s="11" t="s">
        <v>53</v>
      </c>
      <c r="E46" s="11" t="s">
        <v>2</v>
      </c>
      <c r="F46" s="12">
        <v>1780</v>
      </c>
      <c r="G46" s="12">
        <v>1011</v>
      </c>
      <c r="H46" s="12">
        <v>769</v>
      </c>
      <c r="I46" s="12">
        <v>76.063303659742999</v>
      </c>
      <c r="J46" s="11">
        <v>1.73828125</v>
      </c>
      <c r="K46" s="11">
        <v>3.94921875</v>
      </c>
      <c r="L46" s="11">
        <v>-2.2109375</v>
      </c>
      <c r="M46" s="11">
        <v>-55.984174085063998</v>
      </c>
      <c r="N46" s="11">
        <v>58.017118420000003</v>
      </c>
      <c r="O46" s="11">
        <v>53.219934240000001</v>
      </c>
      <c r="P46" s="11">
        <v>4.7971841800000004</v>
      </c>
      <c r="Q46" s="11">
        <v>9.0138859592849006</v>
      </c>
      <c r="R46" s="11" t="s">
        <v>2</v>
      </c>
      <c r="S46" s="11" t="s">
        <v>2</v>
      </c>
      <c r="T46" s="11" t="s">
        <v>2</v>
      </c>
      <c r="U46" s="11" t="s">
        <v>2</v>
      </c>
      <c r="V46" s="11" t="s">
        <v>2</v>
      </c>
      <c r="W46" s="11" t="s">
        <v>2</v>
      </c>
      <c r="X46" s="11" t="s">
        <v>2</v>
      </c>
      <c r="Y46" s="11" t="s">
        <v>2</v>
      </c>
      <c r="Z46" s="11" t="s">
        <v>2</v>
      </c>
      <c r="AA46" s="11">
        <v>32.593886750000003</v>
      </c>
      <c r="AB46" s="11">
        <v>52.640884509999999</v>
      </c>
      <c r="AC46" s="11">
        <v>-20.04699776</v>
      </c>
      <c r="AD46" s="11">
        <v>-38.082562530254997</v>
      </c>
      <c r="AE46" s="11">
        <v>0.2247191</v>
      </c>
      <c r="AF46" s="11">
        <v>0.39564787000000001</v>
      </c>
      <c r="AG46" s="11">
        <v>-0.17092877000000001</v>
      </c>
      <c r="AH46" s="11">
        <v>-43.202246987959001</v>
      </c>
      <c r="AI46" s="11">
        <v>14.5042796</v>
      </c>
      <c r="AJ46" s="11">
        <v>13.30498356</v>
      </c>
      <c r="AK46" s="11">
        <v>1.1992960399999999</v>
      </c>
      <c r="AL46" s="11">
        <v>9.0138859217050005</v>
      </c>
      <c r="AM46" s="11">
        <v>4</v>
      </c>
      <c r="AN46" s="11">
        <v>4</v>
      </c>
      <c r="AO46" s="11">
        <v>0</v>
      </c>
      <c r="AP46" s="11">
        <v>0</v>
      </c>
      <c r="AQ46" s="13" t="s">
        <v>48</v>
      </c>
      <c r="AR46" s="14" t="s">
        <v>49</v>
      </c>
    </row>
    <row r="47" spans="2:44" x14ac:dyDescent="0.35">
      <c r="B47" s="10" t="s">
        <v>2</v>
      </c>
      <c r="C47" s="11" t="s">
        <v>50</v>
      </c>
      <c r="D47" s="11" t="s">
        <v>46</v>
      </c>
      <c r="E47" s="11" t="s">
        <v>2</v>
      </c>
      <c r="F47" s="12">
        <v>407647</v>
      </c>
      <c r="G47" s="12">
        <v>367928</v>
      </c>
      <c r="H47" s="12">
        <v>39719</v>
      </c>
      <c r="I47" s="12">
        <v>10.795318649301</v>
      </c>
      <c r="J47" s="11">
        <v>1.97252048</v>
      </c>
      <c r="K47" s="11">
        <v>2.1197794499999998</v>
      </c>
      <c r="L47" s="11">
        <v>-0.14725896999999999</v>
      </c>
      <c r="M47" s="11">
        <v>-6.9469005372232999</v>
      </c>
      <c r="N47" s="11">
        <v>12362.22757463</v>
      </c>
      <c r="O47" s="11">
        <v>29491.103561309999</v>
      </c>
      <c r="P47" s="11">
        <v>-17128.875986679999</v>
      </c>
      <c r="Q47" s="11">
        <v>-58.081502277696003</v>
      </c>
      <c r="R47" s="11" t="s">
        <v>47</v>
      </c>
      <c r="S47" s="11">
        <v>494.48910298999999</v>
      </c>
      <c r="T47" s="11">
        <v>1843.19397258</v>
      </c>
      <c r="U47" s="11">
        <v>-1348.70486959</v>
      </c>
      <c r="V47" s="11">
        <v>-73.172161457437994</v>
      </c>
      <c r="W47" s="11">
        <v>25</v>
      </c>
      <c r="X47" s="11">
        <v>16</v>
      </c>
      <c r="Y47" s="11">
        <v>9</v>
      </c>
      <c r="Z47" s="11">
        <v>56.25</v>
      </c>
      <c r="AA47" s="11">
        <v>30.325815169999998</v>
      </c>
      <c r="AB47" s="11">
        <v>80.154550790000002</v>
      </c>
      <c r="AC47" s="11">
        <v>-49.828735620000003</v>
      </c>
      <c r="AD47" s="11">
        <v>-62.165822313131002</v>
      </c>
      <c r="AE47" s="11">
        <v>0.41580093000000001</v>
      </c>
      <c r="AF47" s="11">
        <v>0.30359201000000002</v>
      </c>
      <c r="AG47" s="11">
        <v>0.11220892</v>
      </c>
      <c r="AH47" s="11">
        <v>36.960432522582003</v>
      </c>
      <c r="AI47" s="11">
        <v>7.2933496</v>
      </c>
      <c r="AJ47" s="11">
        <v>26.402062279999999</v>
      </c>
      <c r="AK47" s="11">
        <v>-19.10871268</v>
      </c>
      <c r="AL47" s="11">
        <v>-72.375833665369001</v>
      </c>
      <c r="AM47" s="11">
        <v>1695</v>
      </c>
      <c r="AN47" s="11">
        <v>1117</v>
      </c>
      <c r="AO47" s="11">
        <v>578</v>
      </c>
      <c r="AP47" s="11">
        <v>51.745747538048001</v>
      </c>
      <c r="AQ47" s="13" t="s">
        <v>48</v>
      </c>
      <c r="AR47" s="14" t="s">
        <v>49</v>
      </c>
    </row>
    <row r="48" spans="2:44" x14ac:dyDescent="0.35">
      <c r="B48" s="10" t="s">
        <v>2</v>
      </c>
      <c r="C48" s="11" t="s">
        <v>2</v>
      </c>
      <c r="D48" s="11" t="s">
        <v>51</v>
      </c>
      <c r="E48" s="11" t="s">
        <v>2</v>
      </c>
      <c r="F48" s="12">
        <v>334180</v>
      </c>
      <c r="G48" s="12">
        <v>296995</v>
      </c>
      <c r="H48" s="12">
        <v>37185</v>
      </c>
      <c r="I48" s="12">
        <v>12.520412801561999</v>
      </c>
      <c r="J48" s="11">
        <v>1.9877232</v>
      </c>
      <c r="K48" s="11">
        <v>2.04068381</v>
      </c>
      <c r="L48" s="11">
        <v>-5.2960609999999998E-2</v>
      </c>
      <c r="M48" s="11">
        <v>-2.5952384068750001</v>
      </c>
      <c r="N48" s="11">
        <v>9735.5225441999992</v>
      </c>
      <c r="O48" s="11">
        <v>23580.99086374</v>
      </c>
      <c r="P48" s="11">
        <v>-13845.468319539999</v>
      </c>
      <c r="Q48" s="11">
        <v>-58.714531545958003</v>
      </c>
      <c r="R48" s="11" t="s">
        <v>47</v>
      </c>
      <c r="S48" s="11">
        <v>486.77612721000003</v>
      </c>
      <c r="T48" s="11">
        <v>2143.7264421599998</v>
      </c>
      <c r="U48" s="11">
        <v>-1656.9503149499999</v>
      </c>
      <c r="V48" s="11">
        <v>-77.292992350296004</v>
      </c>
      <c r="W48" s="11">
        <v>20</v>
      </c>
      <c r="X48" s="11">
        <v>11</v>
      </c>
      <c r="Y48" s="11">
        <v>9</v>
      </c>
      <c r="Z48" s="11">
        <v>81.818181818181998</v>
      </c>
      <c r="AA48" s="11">
        <v>29.132570900000001</v>
      </c>
      <c r="AB48" s="11">
        <v>79.398612310000004</v>
      </c>
      <c r="AC48" s="11">
        <v>-50.26604141</v>
      </c>
      <c r="AD48" s="11">
        <v>-63.308463394477997</v>
      </c>
      <c r="AE48" s="11">
        <v>0.40995870000000001</v>
      </c>
      <c r="AF48" s="11">
        <v>0.28518999</v>
      </c>
      <c r="AG48" s="11">
        <v>0.12476871</v>
      </c>
      <c r="AH48" s="11">
        <v>43.749330051872001</v>
      </c>
      <c r="AI48" s="11">
        <v>7.1062208399999998</v>
      </c>
      <c r="AJ48" s="11">
        <v>27.840603139999999</v>
      </c>
      <c r="AK48" s="11">
        <v>-20.7343823</v>
      </c>
      <c r="AL48" s="11">
        <v>-74.475334444927995</v>
      </c>
      <c r="AM48" s="11">
        <v>1370</v>
      </c>
      <c r="AN48" s="11">
        <v>847</v>
      </c>
      <c r="AO48" s="11">
        <v>523</v>
      </c>
      <c r="AP48" s="11">
        <v>61.747343565525</v>
      </c>
      <c r="AQ48" s="13" t="s">
        <v>48</v>
      </c>
      <c r="AR48" s="14" t="s">
        <v>49</v>
      </c>
    </row>
    <row r="49" spans="2:44" x14ac:dyDescent="0.35">
      <c r="B49" s="10" t="s">
        <v>2</v>
      </c>
      <c r="C49" s="11" t="s">
        <v>2</v>
      </c>
      <c r="D49" s="11" t="s">
        <v>52</v>
      </c>
      <c r="E49" s="11" t="s">
        <v>2</v>
      </c>
      <c r="F49" s="12">
        <v>71924</v>
      </c>
      <c r="G49" s="12">
        <v>69824</v>
      </c>
      <c r="H49" s="12">
        <v>2100</v>
      </c>
      <c r="I49" s="12">
        <v>3.0075618698442002</v>
      </c>
      <c r="J49" s="11">
        <v>1.93027562</v>
      </c>
      <c r="K49" s="11">
        <v>2.5490654199999998</v>
      </c>
      <c r="L49" s="11">
        <v>-0.61878979999999995</v>
      </c>
      <c r="M49" s="11">
        <v>-24.275163561709999</v>
      </c>
      <c r="N49" s="11">
        <v>2571.2686734899999</v>
      </c>
      <c r="O49" s="11">
        <v>5837.3827874299996</v>
      </c>
      <c r="P49" s="11">
        <v>-3266.1141139400002</v>
      </c>
      <c r="Q49" s="11">
        <v>-55.951686447103</v>
      </c>
      <c r="R49" s="11" t="s">
        <v>47</v>
      </c>
      <c r="S49" s="11">
        <v>514.2537347</v>
      </c>
      <c r="T49" s="11">
        <v>1167.47655749</v>
      </c>
      <c r="U49" s="11">
        <v>-653.22282279000001</v>
      </c>
      <c r="V49" s="11">
        <v>-55.951686447082999</v>
      </c>
      <c r="W49" s="11">
        <v>5</v>
      </c>
      <c r="X49" s="11">
        <v>5</v>
      </c>
      <c r="Y49" s="11">
        <v>0</v>
      </c>
      <c r="Z49" s="11">
        <v>0</v>
      </c>
      <c r="AA49" s="11">
        <v>35.749800810000004</v>
      </c>
      <c r="AB49" s="11">
        <v>83.601380430000006</v>
      </c>
      <c r="AC49" s="11">
        <v>-47.851579620000003</v>
      </c>
      <c r="AD49" s="11">
        <v>-57.237786474191999</v>
      </c>
      <c r="AE49" s="11">
        <v>0.44491407999999999</v>
      </c>
      <c r="AF49" s="11">
        <v>0.37809348999999998</v>
      </c>
      <c r="AG49" s="11">
        <v>6.6820589999999999E-2</v>
      </c>
      <c r="AH49" s="11">
        <v>17.673033725071999</v>
      </c>
      <c r="AI49" s="11">
        <v>8.0352145999999998</v>
      </c>
      <c r="AJ49" s="11">
        <v>22.111298439999999</v>
      </c>
      <c r="AK49" s="11">
        <v>-14.076083840000001</v>
      </c>
      <c r="AL49" s="11">
        <v>-63.660141344463</v>
      </c>
      <c r="AM49" s="11">
        <v>320</v>
      </c>
      <c r="AN49" s="11">
        <v>264</v>
      </c>
      <c r="AO49" s="11">
        <v>56</v>
      </c>
      <c r="AP49" s="11">
        <v>21.212121212121001</v>
      </c>
      <c r="AQ49" s="13" t="s">
        <v>48</v>
      </c>
      <c r="AR49" s="14" t="s">
        <v>49</v>
      </c>
    </row>
    <row r="50" spans="2:44" x14ac:dyDescent="0.35">
      <c r="B50" s="10" t="s">
        <v>2</v>
      </c>
      <c r="C50" s="11" t="s">
        <v>2</v>
      </c>
      <c r="D50" s="11" t="s">
        <v>53</v>
      </c>
      <c r="E50" s="11" t="s">
        <v>2</v>
      </c>
      <c r="F50" s="12">
        <v>1544</v>
      </c>
      <c r="G50" s="12">
        <v>1109</v>
      </c>
      <c r="H50" s="12">
        <v>435</v>
      </c>
      <c r="I50" s="12">
        <v>39.224526600540997</v>
      </c>
      <c r="J50" s="11">
        <v>1.20625</v>
      </c>
      <c r="K50" s="11">
        <v>1.7328125000000001</v>
      </c>
      <c r="L50" s="11">
        <v>-0.52656250000000004</v>
      </c>
      <c r="M50" s="11">
        <v>-30.387736699729</v>
      </c>
      <c r="N50" s="11">
        <v>55.436356940000003</v>
      </c>
      <c r="O50" s="11">
        <v>72.729910140000001</v>
      </c>
      <c r="P50" s="11">
        <v>-17.293553200000002</v>
      </c>
      <c r="Q50" s="11">
        <v>-23.777773362721</v>
      </c>
      <c r="R50" s="11" t="s">
        <v>2</v>
      </c>
      <c r="S50" s="11" t="s">
        <v>2</v>
      </c>
      <c r="T50" s="11" t="s">
        <v>2</v>
      </c>
      <c r="U50" s="11" t="s">
        <v>2</v>
      </c>
      <c r="V50" s="11" t="s">
        <v>2</v>
      </c>
      <c r="W50" s="11" t="s">
        <v>2</v>
      </c>
      <c r="X50" s="11" t="s">
        <v>2</v>
      </c>
      <c r="Y50" s="11" t="s">
        <v>2</v>
      </c>
      <c r="Z50" s="11" t="s">
        <v>2</v>
      </c>
      <c r="AA50" s="11">
        <v>35.904376259999999</v>
      </c>
      <c r="AB50" s="11">
        <v>65.581524020000003</v>
      </c>
      <c r="AC50" s="11">
        <v>-29.67714776</v>
      </c>
      <c r="AD50" s="11">
        <v>-45.252299643035997</v>
      </c>
      <c r="AE50" s="11">
        <v>0.32383420000000002</v>
      </c>
      <c r="AF50" s="11">
        <v>0.54102795000000004</v>
      </c>
      <c r="AG50" s="11">
        <v>-0.21719374999999999</v>
      </c>
      <c r="AH50" s="11">
        <v>-40.144645022497997</v>
      </c>
      <c r="AI50" s="11">
        <v>11.08727139</v>
      </c>
      <c r="AJ50" s="11">
        <v>12.12165169</v>
      </c>
      <c r="AK50" s="11">
        <v>-1.0343803</v>
      </c>
      <c r="AL50" s="11">
        <v>-8.5333280187661007</v>
      </c>
      <c r="AM50" s="11">
        <v>5</v>
      </c>
      <c r="AN50" s="11">
        <v>6</v>
      </c>
      <c r="AO50" s="11">
        <v>-1</v>
      </c>
      <c r="AP50" s="11">
        <v>-16.666666666666998</v>
      </c>
      <c r="AQ50" s="13" t="s">
        <v>48</v>
      </c>
      <c r="AR50" s="14" t="s">
        <v>49</v>
      </c>
    </row>
    <row r="51" spans="2:44" x14ac:dyDescent="0.35">
      <c r="B51" s="10" t="s">
        <v>2</v>
      </c>
      <c r="C51" s="11" t="s">
        <v>55</v>
      </c>
      <c r="D51" s="11" t="s">
        <v>46</v>
      </c>
      <c r="E51" s="11" t="s">
        <v>2</v>
      </c>
      <c r="F51" s="12">
        <v>232333</v>
      </c>
      <c r="G51" s="12">
        <v>140846</v>
      </c>
      <c r="H51" s="12">
        <v>91487</v>
      </c>
      <c r="I51" s="12">
        <v>64.955341294747001</v>
      </c>
      <c r="J51" s="11">
        <v>2.79149095</v>
      </c>
      <c r="K51" s="11">
        <v>2.51223602</v>
      </c>
      <c r="L51" s="11">
        <v>0.27925493000000001</v>
      </c>
      <c r="M51" s="11">
        <v>11.115791978813</v>
      </c>
      <c r="N51" s="11">
        <v>12079.74422565</v>
      </c>
      <c r="O51" s="11">
        <v>18629.526981679999</v>
      </c>
      <c r="P51" s="11">
        <v>-6549.7827560300002</v>
      </c>
      <c r="Q51" s="11">
        <v>-35.158073323445002</v>
      </c>
      <c r="R51" s="11" t="s">
        <v>47</v>
      </c>
      <c r="S51" s="11">
        <v>377.49200704999998</v>
      </c>
      <c r="T51" s="11">
        <v>809.97943398999996</v>
      </c>
      <c r="U51" s="11">
        <v>-432.48742693999998</v>
      </c>
      <c r="V51" s="11">
        <v>-53.394865201644002</v>
      </c>
      <c r="W51" s="11">
        <v>32</v>
      </c>
      <c r="X51" s="11">
        <v>23</v>
      </c>
      <c r="Y51" s="11">
        <v>9</v>
      </c>
      <c r="Z51" s="11">
        <v>39.130434782609001</v>
      </c>
      <c r="AA51" s="11">
        <v>51.993234819999998</v>
      </c>
      <c r="AB51" s="11">
        <v>132.26876859999999</v>
      </c>
      <c r="AC51" s="11">
        <v>-80.275533780000004</v>
      </c>
      <c r="AD51" s="11">
        <v>-60.691223355049999</v>
      </c>
      <c r="AE51" s="11">
        <v>0.58579711000000001</v>
      </c>
      <c r="AF51" s="11">
        <v>0.51971657000000004</v>
      </c>
      <c r="AG51" s="11">
        <v>6.6080539999999993E-2</v>
      </c>
      <c r="AH51" s="11">
        <v>12.714726413283</v>
      </c>
      <c r="AI51" s="11">
        <v>8.8756386700000007</v>
      </c>
      <c r="AJ51" s="11">
        <v>25.450173469999999</v>
      </c>
      <c r="AK51" s="11">
        <v>-16.574534799999999</v>
      </c>
      <c r="AL51" s="11">
        <v>-65.125429575314001</v>
      </c>
      <c r="AM51" s="11">
        <v>1361</v>
      </c>
      <c r="AN51" s="11">
        <v>732</v>
      </c>
      <c r="AO51" s="11">
        <v>629</v>
      </c>
      <c r="AP51" s="11">
        <v>85.928961748633995</v>
      </c>
      <c r="AQ51" s="13" t="s">
        <v>48</v>
      </c>
      <c r="AR51" s="14" t="s">
        <v>49</v>
      </c>
    </row>
    <row r="52" spans="2:44" x14ac:dyDescent="0.35">
      <c r="B52" s="10" t="s">
        <v>2</v>
      </c>
      <c r="C52" s="11" t="s">
        <v>2</v>
      </c>
      <c r="D52" s="11" t="s">
        <v>51</v>
      </c>
      <c r="E52" s="11" t="s">
        <v>2</v>
      </c>
      <c r="F52" s="12">
        <v>166197</v>
      </c>
      <c r="G52" s="12">
        <v>107302</v>
      </c>
      <c r="H52" s="12">
        <v>58895</v>
      </c>
      <c r="I52" s="12">
        <v>54.887140966617999</v>
      </c>
      <c r="J52" s="11">
        <v>2.6817646399999999</v>
      </c>
      <c r="K52" s="11">
        <v>2.4655790400000002</v>
      </c>
      <c r="L52" s="11">
        <v>0.21618560000000001</v>
      </c>
      <c r="M52" s="11">
        <v>8.7681472178640991</v>
      </c>
      <c r="N52" s="11">
        <v>8887.2822640800005</v>
      </c>
      <c r="O52" s="11">
        <v>15275.4711259</v>
      </c>
      <c r="P52" s="11">
        <v>-6388.1888618200001</v>
      </c>
      <c r="Q52" s="11">
        <v>-41.819913828966001</v>
      </c>
      <c r="R52" s="11" t="s">
        <v>47</v>
      </c>
      <c r="S52" s="11">
        <v>423.20391733999998</v>
      </c>
      <c r="T52" s="11">
        <v>763.77355628999999</v>
      </c>
      <c r="U52" s="11">
        <v>-340.56963895000001</v>
      </c>
      <c r="V52" s="11">
        <v>-44.590394122088</v>
      </c>
      <c r="W52" s="11">
        <v>21</v>
      </c>
      <c r="X52" s="11">
        <v>20</v>
      </c>
      <c r="Y52" s="11">
        <v>1</v>
      </c>
      <c r="Z52" s="11">
        <v>5</v>
      </c>
      <c r="AA52" s="11">
        <v>53.474384399999998</v>
      </c>
      <c r="AB52" s="11">
        <v>142.35961236</v>
      </c>
      <c r="AC52" s="11">
        <v>-88.885227959999995</v>
      </c>
      <c r="AD52" s="11">
        <v>-62.437110137127</v>
      </c>
      <c r="AE52" s="11">
        <v>0.57221248999999996</v>
      </c>
      <c r="AF52" s="11">
        <v>0.51164003999999996</v>
      </c>
      <c r="AG52" s="11">
        <v>6.057245E-2</v>
      </c>
      <c r="AH52" s="11">
        <v>11.838879928161999</v>
      </c>
      <c r="AI52" s="11">
        <v>9.3451969100000003</v>
      </c>
      <c r="AJ52" s="11">
        <v>27.824173269999999</v>
      </c>
      <c r="AK52" s="11">
        <v>-18.478976360000001</v>
      </c>
      <c r="AL52" s="11">
        <v>-66.413388748998003</v>
      </c>
      <c r="AM52" s="11">
        <v>951</v>
      </c>
      <c r="AN52" s="11">
        <v>549</v>
      </c>
      <c r="AO52" s="11">
        <v>402</v>
      </c>
      <c r="AP52" s="11">
        <v>73.224043715847003</v>
      </c>
      <c r="AQ52" s="13" t="s">
        <v>48</v>
      </c>
      <c r="AR52" s="14" t="s">
        <v>49</v>
      </c>
    </row>
    <row r="53" spans="2:44" x14ac:dyDescent="0.35">
      <c r="B53" s="10" t="s">
        <v>2</v>
      </c>
      <c r="C53" s="11" t="s">
        <v>2</v>
      </c>
      <c r="D53" s="11" t="s">
        <v>52</v>
      </c>
      <c r="E53" s="11" t="s">
        <v>2</v>
      </c>
      <c r="F53" s="12">
        <v>64625</v>
      </c>
      <c r="G53" s="12">
        <v>32688</v>
      </c>
      <c r="H53" s="12">
        <v>31937</v>
      </c>
      <c r="I53" s="12">
        <v>97.702520802741006</v>
      </c>
      <c r="J53" s="11">
        <v>3.0404610700000001</v>
      </c>
      <c r="K53" s="11">
        <v>2.66015625</v>
      </c>
      <c r="L53" s="11">
        <v>0.38030481999999999</v>
      </c>
      <c r="M53" s="11">
        <v>14.296333908956999</v>
      </c>
      <c r="N53" s="11">
        <v>3118.1800440900001</v>
      </c>
      <c r="O53" s="11">
        <v>3260.0859718900001</v>
      </c>
      <c r="P53" s="11">
        <v>-141.9059278</v>
      </c>
      <c r="Q53" s="11">
        <v>-4.3528277788862004</v>
      </c>
      <c r="R53" s="11" t="s">
        <v>47</v>
      </c>
      <c r="S53" s="11">
        <v>283.47091310000002</v>
      </c>
      <c r="T53" s="11">
        <v>1086.69532396</v>
      </c>
      <c r="U53" s="11">
        <v>-803.22441086000003</v>
      </c>
      <c r="V53" s="11">
        <v>-73.914407575896007</v>
      </c>
      <c r="W53" s="11">
        <v>11</v>
      </c>
      <c r="X53" s="11">
        <v>3</v>
      </c>
      <c r="Y53" s="11">
        <v>8</v>
      </c>
      <c r="Z53" s="11">
        <v>266.66666666666998</v>
      </c>
      <c r="AA53" s="11">
        <v>48.250368190000003</v>
      </c>
      <c r="AB53" s="11">
        <v>99.733418130000004</v>
      </c>
      <c r="AC53" s="11">
        <v>-51.483049940000001</v>
      </c>
      <c r="AD53" s="11">
        <v>-51.620661264104001</v>
      </c>
      <c r="AE53" s="11">
        <v>0.61895551000000004</v>
      </c>
      <c r="AF53" s="11">
        <v>0.54760156999999998</v>
      </c>
      <c r="AG53" s="11">
        <v>7.1353940000000005E-2</v>
      </c>
      <c r="AH53" s="11">
        <v>13.030265782474</v>
      </c>
      <c r="AI53" s="11">
        <v>7.79545011</v>
      </c>
      <c r="AJ53" s="11">
        <v>18.21277079</v>
      </c>
      <c r="AK53" s="11">
        <v>-10.41732068</v>
      </c>
      <c r="AL53" s="11">
        <v>-57.197890425985001</v>
      </c>
      <c r="AM53" s="11">
        <v>400</v>
      </c>
      <c r="AN53" s="11">
        <v>179</v>
      </c>
      <c r="AO53" s="11">
        <v>221</v>
      </c>
      <c r="AP53" s="11">
        <v>123.46368715084</v>
      </c>
      <c r="AQ53" s="13" t="s">
        <v>48</v>
      </c>
      <c r="AR53" s="14" t="s">
        <v>49</v>
      </c>
    </row>
    <row r="54" spans="2:44" x14ac:dyDescent="0.35">
      <c r="B54" s="10" t="s">
        <v>2</v>
      </c>
      <c r="C54" s="11" t="s">
        <v>2</v>
      </c>
      <c r="D54" s="11" t="s">
        <v>53</v>
      </c>
      <c r="E54" s="11" t="s">
        <v>2</v>
      </c>
      <c r="F54" s="12">
        <v>1511</v>
      </c>
      <c r="G54" s="12">
        <v>855</v>
      </c>
      <c r="H54" s="12">
        <v>656</v>
      </c>
      <c r="I54" s="12">
        <v>76.725146198830004</v>
      </c>
      <c r="J54" s="11">
        <v>0</v>
      </c>
      <c r="K54" s="11">
        <v>3.33984375</v>
      </c>
      <c r="L54" s="11">
        <v>-3.33984375</v>
      </c>
      <c r="M54" s="11">
        <v>-100</v>
      </c>
      <c r="N54" s="11">
        <v>74.281917480000004</v>
      </c>
      <c r="O54" s="11">
        <v>93.969883890000006</v>
      </c>
      <c r="P54" s="11">
        <v>-19.687966410000001</v>
      </c>
      <c r="Q54" s="11">
        <v>-20.951357599895001</v>
      </c>
      <c r="R54" s="11" t="s">
        <v>2</v>
      </c>
      <c r="S54" s="11" t="s">
        <v>2</v>
      </c>
      <c r="T54" s="11" t="s">
        <v>2</v>
      </c>
      <c r="U54" s="11" t="s">
        <v>2</v>
      </c>
      <c r="V54" s="11" t="s">
        <v>2</v>
      </c>
      <c r="W54" s="11" t="s">
        <v>2</v>
      </c>
      <c r="X54" s="11" t="s">
        <v>2</v>
      </c>
      <c r="Y54" s="11" t="s">
        <v>2</v>
      </c>
      <c r="Z54" s="11" t="s">
        <v>2</v>
      </c>
      <c r="AA54" s="11">
        <v>49.160766029999998</v>
      </c>
      <c r="AB54" s="11">
        <v>109.90629695</v>
      </c>
      <c r="AC54" s="11">
        <v>-60.74553092</v>
      </c>
      <c r="AD54" s="11">
        <v>-55.270291699151002</v>
      </c>
      <c r="AE54" s="11">
        <v>0.66181336999999996</v>
      </c>
      <c r="AF54" s="11">
        <v>0.46783626</v>
      </c>
      <c r="AG54" s="11">
        <v>0.19397711000000001</v>
      </c>
      <c r="AH54" s="11">
        <v>41.462607024089998</v>
      </c>
      <c r="AI54" s="11">
        <v>7.4281917499999999</v>
      </c>
      <c r="AJ54" s="11">
        <v>23.492470969999999</v>
      </c>
      <c r="AK54" s="11">
        <v>-16.06427922</v>
      </c>
      <c r="AL54" s="11">
        <v>-68.380543028079998</v>
      </c>
      <c r="AM54" s="11">
        <v>10</v>
      </c>
      <c r="AN54" s="11">
        <v>4</v>
      </c>
      <c r="AO54" s="11">
        <v>6</v>
      </c>
      <c r="AP54" s="11">
        <v>150</v>
      </c>
      <c r="AQ54" s="13" t="s">
        <v>48</v>
      </c>
      <c r="AR54" s="14" t="s">
        <v>49</v>
      </c>
    </row>
    <row r="55" spans="2:44" x14ac:dyDescent="0.35">
      <c r="B55" s="10" t="s">
        <v>2</v>
      </c>
      <c r="C55" s="11" t="s">
        <v>56</v>
      </c>
      <c r="D55" s="11" t="s">
        <v>46</v>
      </c>
      <c r="E55" s="11" t="s">
        <v>2</v>
      </c>
      <c r="F55" s="12">
        <v>199677</v>
      </c>
      <c r="G55" s="12">
        <v>237437</v>
      </c>
      <c r="H55" s="12">
        <v>-37760</v>
      </c>
      <c r="I55" s="12">
        <v>-15.903165892425999</v>
      </c>
      <c r="J55" s="11">
        <v>2.2026032799999999</v>
      </c>
      <c r="K55" s="11">
        <v>2.6237292299999999</v>
      </c>
      <c r="L55" s="11">
        <v>-0.42112595000000003</v>
      </c>
      <c r="M55" s="11">
        <v>-16.050663505395001</v>
      </c>
      <c r="N55" s="11">
        <v>8089.2367943500003</v>
      </c>
      <c r="O55" s="11">
        <v>24956.429164270001</v>
      </c>
      <c r="P55" s="11">
        <v>-16867.192369920002</v>
      </c>
      <c r="Q55" s="11">
        <v>-67.586561598599005</v>
      </c>
      <c r="R55" s="11" t="s">
        <v>47</v>
      </c>
      <c r="S55" s="11">
        <v>385.20175210999997</v>
      </c>
      <c r="T55" s="11">
        <v>1919.7253203299999</v>
      </c>
      <c r="U55" s="11">
        <v>-1534.52356822</v>
      </c>
      <c r="V55" s="11">
        <v>-79.934538132580997</v>
      </c>
      <c r="W55" s="11">
        <v>21</v>
      </c>
      <c r="X55" s="11">
        <v>13</v>
      </c>
      <c r="Y55" s="11">
        <v>8</v>
      </c>
      <c r="Z55" s="11">
        <v>61.538461538462002</v>
      </c>
      <c r="AA55" s="11">
        <v>40.511610220000001</v>
      </c>
      <c r="AB55" s="11">
        <v>105.10758291</v>
      </c>
      <c r="AC55" s="11">
        <v>-64.595972689999996</v>
      </c>
      <c r="AD55" s="11">
        <v>-61.457005195630003</v>
      </c>
      <c r="AE55" s="11">
        <v>0.38361954999999998</v>
      </c>
      <c r="AF55" s="11">
        <v>0.31545210000000001</v>
      </c>
      <c r="AG55" s="11">
        <v>6.8167450000000004E-2</v>
      </c>
      <c r="AH55" s="11">
        <v>21.609445617893002</v>
      </c>
      <c r="AI55" s="11">
        <v>10.560361350000001</v>
      </c>
      <c r="AJ55" s="11">
        <v>33.319665110000003</v>
      </c>
      <c r="AK55" s="11">
        <v>-22.759303760000002</v>
      </c>
      <c r="AL55" s="11">
        <v>-68.305919897044006</v>
      </c>
      <c r="AM55" s="11">
        <v>766</v>
      </c>
      <c r="AN55" s="11">
        <v>749</v>
      </c>
      <c r="AO55" s="11">
        <v>17</v>
      </c>
      <c r="AP55" s="11">
        <v>2.2696929238985</v>
      </c>
      <c r="AQ55" s="13" t="s">
        <v>48</v>
      </c>
      <c r="AR55" s="14" t="s">
        <v>49</v>
      </c>
    </row>
    <row r="56" spans="2:44" x14ac:dyDescent="0.35">
      <c r="B56" s="10" t="s">
        <v>2</v>
      </c>
      <c r="C56" s="11" t="s">
        <v>2</v>
      </c>
      <c r="D56" s="11" t="s">
        <v>51</v>
      </c>
      <c r="E56" s="11" t="s">
        <v>2</v>
      </c>
      <c r="F56" s="12">
        <v>158443</v>
      </c>
      <c r="G56" s="12">
        <v>184853</v>
      </c>
      <c r="H56" s="12">
        <v>-26410</v>
      </c>
      <c r="I56" s="12">
        <v>-14.287028070953999</v>
      </c>
      <c r="J56" s="11">
        <v>2.2336049400000002</v>
      </c>
      <c r="K56" s="11">
        <v>2.5605745799999999</v>
      </c>
      <c r="L56" s="11">
        <v>-0.32696964000000001</v>
      </c>
      <c r="M56" s="11">
        <v>-12.769385533773001</v>
      </c>
      <c r="N56" s="11">
        <v>6301.7893936199998</v>
      </c>
      <c r="O56" s="11">
        <v>18009.19774815</v>
      </c>
      <c r="P56" s="11">
        <v>-11707.40835453</v>
      </c>
      <c r="Q56" s="11">
        <v>-65.007939377713996</v>
      </c>
      <c r="R56" s="11" t="s">
        <v>47</v>
      </c>
      <c r="S56" s="11">
        <v>393.8618371</v>
      </c>
      <c r="T56" s="11">
        <v>1800.9197748199999</v>
      </c>
      <c r="U56" s="11">
        <v>-1407.0579377199999</v>
      </c>
      <c r="V56" s="11">
        <v>-78.129962111200996</v>
      </c>
      <c r="W56" s="11">
        <v>16</v>
      </c>
      <c r="X56" s="11">
        <v>10</v>
      </c>
      <c r="Y56" s="11">
        <v>6</v>
      </c>
      <c r="Z56" s="11">
        <v>60</v>
      </c>
      <c r="AA56" s="11">
        <v>39.773226919999999</v>
      </c>
      <c r="AB56" s="11">
        <v>97.424427780000002</v>
      </c>
      <c r="AC56" s="11">
        <v>-57.651200860000003</v>
      </c>
      <c r="AD56" s="11">
        <v>-59.175303539052997</v>
      </c>
      <c r="AE56" s="11">
        <v>0.35848854000000002</v>
      </c>
      <c r="AF56" s="11">
        <v>0.27859974999999998</v>
      </c>
      <c r="AG56" s="11">
        <v>7.9888790000000001E-2</v>
      </c>
      <c r="AH56" s="11">
        <v>28.675111876446</v>
      </c>
      <c r="AI56" s="11">
        <v>11.09469964</v>
      </c>
      <c r="AJ56" s="11">
        <v>34.969316020000001</v>
      </c>
      <c r="AK56" s="11">
        <v>-23.874616379999999</v>
      </c>
      <c r="AL56" s="11">
        <v>-68.273043620142005</v>
      </c>
      <c r="AM56" s="11">
        <v>568</v>
      </c>
      <c r="AN56" s="11">
        <v>515</v>
      </c>
      <c r="AO56" s="11">
        <v>53</v>
      </c>
      <c r="AP56" s="11">
        <v>10.291262135922</v>
      </c>
      <c r="AQ56" s="13" t="s">
        <v>48</v>
      </c>
      <c r="AR56" s="14" t="s">
        <v>49</v>
      </c>
    </row>
    <row r="57" spans="2:44" x14ac:dyDescent="0.35">
      <c r="B57" s="10" t="s">
        <v>2</v>
      </c>
      <c r="C57" s="11" t="s">
        <v>2</v>
      </c>
      <c r="D57" s="11" t="s">
        <v>52</v>
      </c>
      <c r="E57" s="11" t="s">
        <v>2</v>
      </c>
      <c r="F57" s="12">
        <v>40525</v>
      </c>
      <c r="G57" s="12">
        <v>51467</v>
      </c>
      <c r="H57" s="12">
        <v>-10942</v>
      </c>
      <c r="I57" s="12">
        <v>-21.260224998542999</v>
      </c>
      <c r="J57" s="11">
        <v>2.0551244999999998</v>
      </c>
      <c r="K57" s="11">
        <v>2.8315911100000002</v>
      </c>
      <c r="L57" s="11">
        <v>-0.77646660999999995</v>
      </c>
      <c r="M57" s="11">
        <v>-27.421565467480001</v>
      </c>
      <c r="N57" s="11">
        <v>1759.44913961</v>
      </c>
      <c r="O57" s="11">
        <v>6842.2115458799999</v>
      </c>
      <c r="P57" s="11">
        <v>-5082.7624062699997</v>
      </c>
      <c r="Q57" s="11">
        <v>-74.285373554849002</v>
      </c>
      <c r="R57" s="11" t="s">
        <v>47</v>
      </c>
      <c r="S57" s="11">
        <v>439.86228490000002</v>
      </c>
      <c r="T57" s="11">
        <v>2280.7371819599998</v>
      </c>
      <c r="U57" s="11">
        <v>-1840.87489706</v>
      </c>
      <c r="V57" s="11">
        <v>-80.714030166246999</v>
      </c>
      <c r="W57" s="11">
        <v>4</v>
      </c>
      <c r="X57" s="11">
        <v>3</v>
      </c>
      <c r="Y57" s="11">
        <v>1</v>
      </c>
      <c r="Z57" s="11">
        <v>33.333333333333002</v>
      </c>
      <c r="AA57" s="11">
        <v>43.416388390000002</v>
      </c>
      <c r="AB57" s="11">
        <v>132.94366382000001</v>
      </c>
      <c r="AC57" s="11">
        <v>-89.527275430000003</v>
      </c>
      <c r="AD57" s="11">
        <v>-67.342265782005001</v>
      </c>
      <c r="AE57" s="11">
        <v>0.47624923000000002</v>
      </c>
      <c r="AF57" s="11">
        <v>0.45077428000000003</v>
      </c>
      <c r="AG57" s="11">
        <v>2.547495E-2</v>
      </c>
      <c r="AH57" s="11">
        <v>5.6513761166674996</v>
      </c>
      <c r="AI57" s="11">
        <v>9.1163167900000008</v>
      </c>
      <c r="AJ57" s="11">
        <v>29.49229115</v>
      </c>
      <c r="AK57" s="11">
        <v>-20.375974360000001</v>
      </c>
      <c r="AL57" s="11">
        <v>-69.089153692286004</v>
      </c>
      <c r="AM57" s="11">
        <v>193</v>
      </c>
      <c r="AN57" s="11">
        <v>232</v>
      </c>
      <c r="AO57" s="11">
        <v>-39</v>
      </c>
      <c r="AP57" s="11">
        <v>-16.810344827586</v>
      </c>
      <c r="AQ57" s="13" t="s">
        <v>48</v>
      </c>
      <c r="AR57" s="14" t="s">
        <v>49</v>
      </c>
    </row>
    <row r="58" spans="2:44" x14ac:dyDescent="0.35">
      <c r="B58" s="10" t="s">
        <v>2</v>
      </c>
      <c r="C58" s="11" t="s">
        <v>2</v>
      </c>
      <c r="D58" s="11" t="s">
        <v>53</v>
      </c>
      <c r="E58" s="11" t="s">
        <v>2</v>
      </c>
      <c r="F58" s="12">
        <v>709</v>
      </c>
      <c r="G58" s="12">
        <v>1117</v>
      </c>
      <c r="H58" s="12">
        <v>-408</v>
      </c>
      <c r="I58" s="12">
        <v>-36.526410026858002</v>
      </c>
      <c r="J58" s="11">
        <v>0</v>
      </c>
      <c r="K58" s="11">
        <v>8.7265625</v>
      </c>
      <c r="L58" s="11">
        <v>-8.7265625</v>
      </c>
      <c r="M58" s="11">
        <v>-100</v>
      </c>
      <c r="N58" s="11">
        <v>27.998261110000001</v>
      </c>
      <c r="O58" s="11">
        <v>105.01987024</v>
      </c>
      <c r="P58" s="11">
        <v>-77.021609130000002</v>
      </c>
      <c r="Q58" s="11">
        <v>-73.340034561063007</v>
      </c>
      <c r="R58" s="11" t="s">
        <v>47</v>
      </c>
      <c r="S58" s="11">
        <v>27.998261110000001</v>
      </c>
      <c r="T58" s="11" t="s">
        <v>2</v>
      </c>
      <c r="U58" s="11" t="s">
        <v>2</v>
      </c>
      <c r="V58" s="11" t="s">
        <v>2</v>
      </c>
      <c r="W58" s="11">
        <v>1</v>
      </c>
      <c r="X58" s="11" t="s">
        <v>2</v>
      </c>
      <c r="Y58" s="11" t="s">
        <v>2</v>
      </c>
      <c r="Z58" s="11" t="s">
        <v>2</v>
      </c>
      <c r="AA58" s="11">
        <v>39.489789999999999</v>
      </c>
      <c r="AB58" s="11">
        <v>94.019579440000001</v>
      </c>
      <c r="AC58" s="11">
        <v>-54.529789440000002</v>
      </c>
      <c r="AD58" s="11">
        <v>-57.998333713881998</v>
      </c>
      <c r="AE58" s="11">
        <v>0.70521862000000002</v>
      </c>
      <c r="AF58" s="11">
        <v>0.17905103</v>
      </c>
      <c r="AG58" s="11">
        <v>0.52616759000000002</v>
      </c>
      <c r="AH58" s="11">
        <v>293.86459826564999</v>
      </c>
      <c r="AI58" s="11">
        <v>5.5996522200000003</v>
      </c>
      <c r="AJ58" s="11">
        <v>52.509935120000002</v>
      </c>
      <c r="AK58" s="11">
        <v>-46.910282899999999</v>
      </c>
      <c r="AL58" s="11">
        <v>-89.336013828234002</v>
      </c>
      <c r="AM58" s="11">
        <v>5</v>
      </c>
      <c r="AN58" s="11">
        <v>2</v>
      </c>
      <c r="AO58" s="11">
        <v>3</v>
      </c>
      <c r="AP58" s="11">
        <v>150</v>
      </c>
      <c r="AQ58" s="13" t="s">
        <v>48</v>
      </c>
      <c r="AR58" s="14" t="s">
        <v>49</v>
      </c>
    </row>
    <row r="59" spans="2:44" x14ac:dyDescent="0.35">
      <c r="B59" s="10" t="s">
        <v>2</v>
      </c>
      <c r="C59" s="11" t="s">
        <v>57</v>
      </c>
      <c r="D59" s="11" t="s">
        <v>46</v>
      </c>
      <c r="E59" s="11" t="s">
        <v>2</v>
      </c>
      <c r="F59" s="12">
        <v>140397</v>
      </c>
      <c r="G59" s="12">
        <v>183630</v>
      </c>
      <c r="H59" s="12">
        <v>-43233</v>
      </c>
      <c r="I59" s="12">
        <v>-23.543538637478001</v>
      </c>
      <c r="J59" s="11">
        <v>2.4695607800000001</v>
      </c>
      <c r="K59" s="11">
        <v>2.8240341999999998</v>
      </c>
      <c r="L59" s="11">
        <v>-0.35447341999999998</v>
      </c>
      <c r="M59" s="11">
        <v>-12.552022918136</v>
      </c>
      <c r="N59" s="11">
        <v>7259.3119183400004</v>
      </c>
      <c r="O59" s="11">
        <v>24382.55987334</v>
      </c>
      <c r="P59" s="11">
        <v>-17123.247954999999</v>
      </c>
      <c r="Q59" s="11">
        <v>-70.227441433343998</v>
      </c>
      <c r="R59" s="11" t="s">
        <v>47</v>
      </c>
      <c r="S59" s="11">
        <v>453.70699489999998</v>
      </c>
      <c r="T59" s="11">
        <v>1161.07427968</v>
      </c>
      <c r="U59" s="11">
        <v>-707.36728477999998</v>
      </c>
      <c r="V59" s="11">
        <v>-60.923516880845</v>
      </c>
      <c r="W59" s="11">
        <v>16</v>
      </c>
      <c r="X59" s="11">
        <v>21</v>
      </c>
      <c r="Y59" s="11">
        <v>-5</v>
      </c>
      <c r="Z59" s="11">
        <v>-23.809523809523998</v>
      </c>
      <c r="AA59" s="11">
        <v>51.705605660000003</v>
      </c>
      <c r="AB59" s="11">
        <v>132.78091746000001</v>
      </c>
      <c r="AC59" s="11">
        <v>-81.075311799999994</v>
      </c>
      <c r="AD59" s="11">
        <v>-61.05946046383</v>
      </c>
      <c r="AE59" s="11">
        <v>0.47650590999999998</v>
      </c>
      <c r="AF59" s="11">
        <v>0.42095517999999998</v>
      </c>
      <c r="AG59" s="11">
        <v>5.555073E-2</v>
      </c>
      <c r="AH59" s="11">
        <v>13.196352637826999</v>
      </c>
      <c r="AI59" s="11">
        <v>10.85098941</v>
      </c>
      <c r="AJ59" s="11">
        <v>31.54276827</v>
      </c>
      <c r="AK59" s="11">
        <v>-20.691778859999999</v>
      </c>
      <c r="AL59" s="11">
        <v>-65.599121430568005</v>
      </c>
      <c r="AM59" s="11">
        <v>669</v>
      </c>
      <c r="AN59" s="11">
        <v>773</v>
      </c>
      <c r="AO59" s="11">
        <v>-104</v>
      </c>
      <c r="AP59" s="11">
        <v>-13.454075032342001</v>
      </c>
      <c r="AQ59" s="13" t="s">
        <v>48</v>
      </c>
      <c r="AR59" s="14" t="s">
        <v>49</v>
      </c>
    </row>
    <row r="60" spans="2:44" x14ac:dyDescent="0.35">
      <c r="B60" s="10" t="s">
        <v>2</v>
      </c>
      <c r="C60" s="11" t="s">
        <v>2</v>
      </c>
      <c r="D60" s="11" t="s">
        <v>51</v>
      </c>
      <c r="E60" s="11" t="s">
        <v>2</v>
      </c>
      <c r="F60" s="12">
        <v>103777</v>
      </c>
      <c r="G60" s="12">
        <v>141962</v>
      </c>
      <c r="H60" s="12">
        <v>-38185</v>
      </c>
      <c r="I60" s="12">
        <v>-26.898043138304999</v>
      </c>
      <c r="J60" s="11">
        <v>2.3907894999999999</v>
      </c>
      <c r="K60" s="11">
        <v>2.8584487799999998</v>
      </c>
      <c r="L60" s="11">
        <v>-0.46765928000000001</v>
      </c>
      <c r="M60" s="11">
        <v>-16.360596812933</v>
      </c>
      <c r="N60" s="11">
        <v>5280.9181773600003</v>
      </c>
      <c r="O60" s="11">
        <v>18649.126957470002</v>
      </c>
      <c r="P60" s="11">
        <v>-13368.208780110001</v>
      </c>
      <c r="Q60" s="11">
        <v>-71.682759255147005</v>
      </c>
      <c r="R60" s="11" t="s">
        <v>47</v>
      </c>
      <c r="S60" s="11">
        <v>406.22447518000001</v>
      </c>
      <c r="T60" s="11">
        <v>1165.57043484</v>
      </c>
      <c r="U60" s="11">
        <v>-759.34595965999995</v>
      </c>
      <c r="V60" s="11">
        <v>-65.148011391026003</v>
      </c>
      <c r="W60" s="11">
        <v>13</v>
      </c>
      <c r="X60" s="11">
        <v>16</v>
      </c>
      <c r="Y60" s="11">
        <v>-3</v>
      </c>
      <c r="Z60" s="11">
        <v>-18.75</v>
      </c>
      <c r="AA60" s="11">
        <v>50.887173240000003</v>
      </c>
      <c r="AB60" s="11">
        <v>131.36703453999999</v>
      </c>
      <c r="AC60" s="11">
        <v>-80.479861299999996</v>
      </c>
      <c r="AD60" s="11">
        <v>-61.263361528872998</v>
      </c>
      <c r="AE60" s="11">
        <v>0.43073127999999999</v>
      </c>
      <c r="AF60" s="11">
        <v>0.39447176</v>
      </c>
      <c r="AG60" s="11">
        <v>3.6259520000000003E-2</v>
      </c>
      <c r="AH60" s="11">
        <v>9.191917819415</v>
      </c>
      <c r="AI60" s="11">
        <v>11.814134620000001</v>
      </c>
      <c r="AJ60" s="11">
        <v>33.302012419999997</v>
      </c>
      <c r="AK60" s="11">
        <v>-21.4878778</v>
      </c>
      <c r="AL60" s="11">
        <v>-64.524262164695003</v>
      </c>
      <c r="AM60" s="11">
        <v>447</v>
      </c>
      <c r="AN60" s="11">
        <v>560</v>
      </c>
      <c r="AO60" s="11">
        <v>-113</v>
      </c>
      <c r="AP60" s="11">
        <v>-20.178571428571001</v>
      </c>
      <c r="AQ60" s="13" t="s">
        <v>48</v>
      </c>
      <c r="AR60" s="14" t="s">
        <v>49</v>
      </c>
    </row>
    <row r="61" spans="2:44" x14ac:dyDescent="0.35">
      <c r="B61" s="10" t="s">
        <v>2</v>
      </c>
      <c r="C61" s="11" t="s">
        <v>2</v>
      </c>
      <c r="D61" s="11" t="s">
        <v>52</v>
      </c>
      <c r="E61" s="11" t="s">
        <v>2</v>
      </c>
      <c r="F61" s="12">
        <v>36177</v>
      </c>
      <c r="G61" s="12">
        <v>41072</v>
      </c>
      <c r="H61" s="12">
        <v>-4895</v>
      </c>
      <c r="I61" s="12">
        <v>-11.918095052590999</v>
      </c>
      <c r="J61" s="11">
        <v>2.7429676199999999</v>
      </c>
      <c r="K61" s="11">
        <v>2.67395833</v>
      </c>
      <c r="L61" s="11">
        <v>6.9009290000000001E-2</v>
      </c>
      <c r="M61" s="11">
        <v>2.5807915263960002</v>
      </c>
      <c r="N61" s="11">
        <v>1956.3272300799999</v>
      </c>
      <c r="O61" s="11">
        <v>5671.9829917999996</v>
      </c>
      <c r="P61" s="11">
        <v>-3715.6557617200001</v>
      </c>
      <c r="Q61" s="11">
        <v>-65.508936946597998</v>
      </c>
      <c r="R61" s="11" t="s">
        <v>47</v>
      </c>
      <c r="S61" s="11">
        <v>652.10907669000005</v>
      </c>
      <c r="T61" s="11">
        <v>1134.3965983600001</v>
      </c>
      <c r="U61" s="11">
        <v>-482.28752166999999</v>
      </c>
      <c r="V61" s="11">
        <v>-42.51489491129</v>
      </c>
      <c r="W61" s="11">
        <v>3</v>
      </c>
      <c r="X61" s="11">
        <v>5</v>
      </c>
      <c r="Y61" s="11">
        <v>-2</v>
      </c>
      <c r="Z61" s="11">
        <v>-40</v>
      </c>
      <c r="AA61" s="11">
        <v>54.076546700000002</v>
      </c>
      <c r="AB61" s="11">
        <v>138.09853408000001</v>
      </c>
      <c r="AC61" s="11">
        <v>-84.021987379999999</v>
      </c>
      <c r="AD61" s="11">
        <v>-60.842055956457003</v>
      </c>
      <c r="AE61" s="11">
        <v>0.61088536999999998</v>
      </c>
      <c r="AF61" s="11">
        <v>0.51860147999999995</v>
      </c>
      <c r="AG61" s="11">
        <v>9.2283889999999993E-2</v>
      </c>
      <c r="AH61" s="11">
        <v>17.794760246346002</v>
      </c>
      <c r="AI61" s="11">
        <v>8.8521594100000005</v>
      </c>
      <c r="AJ61" s="11">
        <v>26.629028129999998</v>
      </c>
      <c r="AK61" s="11">
        <v>-17.77686872</v>
      </c>
      <c r="AL61" s="11">
        <v>-66.757482222841006</v>
      </c>
      <c r="AM61" s="11">
        <v>221</v>
      </c>
      <c r="AN61" s="11">
        <v>213</v>
      </c>
      <c r="AO61" s="11">
        <v>8</v>
      </c>
      <c r="AP61" s="11">
        <v>3.7558685446008999</v>
      </c>
      <c r="AQ61" s="13" t="s">
        <v>48</v>
      </c>
      <c r="AR61" s="14" t="s">
        <v>49</v>
      </c>
    </row>
    <row r="62" spans="2:44" x14ac:dyDescent="0.35">
      <c r="B62" s="15" t="s">
        <v>2</v>
      </c>
      <c r="C62" s="16" t="s">
        <v>2</v>
      </c>
      <c r="D62" s="16" t="s">
        <v>53</v>
      </c>
      <c r="E62" s="16" t="s">
        <v>2</v>
      </c>
      <c r="F62" s="17">
        <v>443</v>
      </c>
      <c r="G62" s="17">
        <v>596</v>
      </c>
      <c r="H62" s="17">
        <v>-153</v>
      </c>
      <c r="I62" s="17">
        <v>-25.671140939596999</v>
      </c>
      <c r="J62" s="16">
        <v>1.73046875</v>
      </c>
      <c r="K62" s="16">
        <v>0</v>
      </c>
      <c r="L62" s="16">
        <v>1.73046875</v>
      </c>
      <c r="M62" s="16" t="s">
        <v>2</v>
      </c>
      <c r="N62" s="16">
        <v>22.066510900000001</v>
      </c>
      <c r="O62" s="16">
        <v>61.449924070000002</v>
      </c>
      <c r="P62" s="16">
        <v>-39.383413169999997</v>
      </c>
      <c r="Q62" s="16">
        <v>-64.090255221693994</v>
      </c>
      <c r="R62" s="16" t="s">
        <v>2</v>
      </c>
      <c r="S62" s="16" t="s">
        <v>2</v>
      </c>
      <c r="T62" s="16" t="s">
        <v>2</v>
      </c>
      <c r="U62" s="16" t="s">
        <v>2</v>
      </c>
      <c r="V62" s="16" t="s">
        <v>2</v>
      </c>
      <c r="W62" s="16" t="s">
        <v>2</v>
      </c>
      <c r="X62" s="16" t="s">
        <v>2</v>
      </c>
      <c r="Y62" s="16" t="s">
        <v>2</v>
      </c>
      <c r="Z62" s="16" t="s">
        <v>2</v>
      </c>
      <c r="AA62" s="16">
        <v>49.811537020000003</v>
      </c>
      <c r="AB62" s="16">
        <v>103.10389945</v>
      </c>
      <c r="AC62" s="16">
        <v>-53.292362429999997</v>
      </c>
      <c r="AD62" s="16">
        <v>-51.688018313840999</v>
      </c>
      <c r="AE62" s="16">
        <v>0.22573362999999999</v>
      </c>
      <c r="AF62" s="16">
        <v>0</v>
      </c>
      <c r="AG62" s="16">
        <v>0.22573362999999999</v>
      </c>
      <c r="AH62" s="16" t="s">
        <v>2</v>
      </c>
      <c r="AI62" s="16">
        <v>22.066510900000001</v>
      </c>
      <c r="AJ62" s="16" t="s">
        <v>2</v>
      </c>
      <c r="AK62" s="16" t="s">
        <v>2</v>
      </c>
      <c r="AL62" s="16" t="s">
        <v>2</v>
      </c>
      <c r="AM62" s="16">
        <v>1</v>
      </c>
      <c r="AN62" s="16">
        <v>0</v>
      </c>
      <c r="AO62" s="16">
        <v>1</v>
      </c>
      <c r="AP62" s="16" t="s">
        <v>2</v>
      </c>
      <c r="AQ62" s="18" t="s">
        <v>48</v>
      </c>
      <c r="AR62" s="19" t="s">
        <v>49</v>
      </c>
    </row>
    <row r="63" spans="2:44" x14ac:dyDescent="0.35">
      <c r="B63" s="10" t="s">
        <v>61</v>
      </c>
      <c r="C63" s="11" t="s">
        <v>46</v>
      </c>
      <c r="D63" s="11" t="s">
        <v>46</v>
      </c>
      <c r="E63" s="11" t="s">
        <v>2</v>
      </c>
      <c r="F63" s="12">
        <v>1061853</v>
      </c>
      <c r="G63" s="12" t="s">
        <v>2</v>
      </c>
      <c r="H63" s="12" t="s">
        <v>2</v>
      </c>
      <c r="I63" s="12" t="s">
        <v>2</v>
      </c>
      <c r="J63" s="11">
        <v>2.0651948999999998</v>
      </c>
      <c r="K63" s="11" t="s">
        <v>2</v>
      </c>
      <c r="L63" s="11" t="s">
        <v>2</v>
      </c>
      <c r="M63" s="11" t="s">
        <v>2</v>
      </c>
      <c r="N63" s="11">
        <v>38185.32</v>
      </c>
      <c r="O63" s="11" t="s">
        <v>2</v>
      </c>
      <c r="P63" s="11" t="s">
        <v>2</v>
      </c>
      <c r="Q63" s="11" t="s">
        <v>2</v>
      </c>
      <c r="R63" s="11" t="s">
        <v>47</v>
      </c>
      <c r="S63" s="11">
        <v>734.33307692000005</v>
      </c>
      <c r="T63" s="11" t="s">
        <v>2</v>
      </c>
      <c r="U63" s="11" t="s">
        <v>2</v>
      </c>
      <c r="V63" s="11" t="s">
        <v>2</v>
      </c>
      <c r="W63" s="11">
        <v>52</v>
      </c>
      <c r="X63" s="11" t="s">
        <v>2</v>
      </c>
      <c r="Y63" s="11" t="s">
        <v>2</v>
      </c>
      <c r="Z63" s="11" t="s">
        <v>2</v>
      </c>
      <c r="AA63" s="11">
        <v>35.961022849999999</v>
      </c>
      <c r="AB63" s="11" t="s">
        <v>2</v>
      </c>
      <c r="AC63" s="11" t="s">
        <v>2</v>
      </c>
      <c r="AD63" s="11" t="s">
        <v>2</v>
      </c>
      <c r="AE63" s="11">
        <v>0.32537460000000001</v>
      </c>
      <c r="AF63" s="11" t="s">
        <v>2</v>
      </c>
      <c r="AG63" s="11" t="s">
        <v>2</v>
      </c>
      <c r="AH63" s="11" t="s">
        <v>2</v>
      </c>
      <c r="AI63" s="11">
        <v>11.052191029999999</v>
      </c>
      <c r="AJ63" s="11" t="s">
        <v>2</v>
      </c>
      <c r="AK63" s="11" t="s">
        <v>2</v>
      </c>
      <c r="AL63" s="11" t="s">
        <v>2</v>
      </c>
      <c r="AM63" s="11">
        <v>3455</v>
      </c>
      <c r="AN63" s="11" t="s">
        <v>2</v>
      </c>
      <c r="AO63" s="11" t="s">
        <v>2</v>
      </c>
      <c r="AP63" s="11" t="s">
        <v>2</v>
      </c>
      <c r="AQ63" s="13" t="s">
        <v>48</v>
      </c>
      <c r="AR63" s="14" t="s">
        <v>49</v>
      </c>
    </row>
    <row r="64" spans="2:44" x14ac:dyDescent="0.35">
      <c r="B64" s="10" t="s">
        <v>2</v>
      </c>
      <c r="C64" s="11" t="s">
        <v>54</v>
      </c>
      <c r="D64" s="11" t="s">
        <v>46</v>
      </c>
      <c r="E64" s="11" t="s">
        <v>2</v>
      </c>
      <c r="F64" s="12">
        <v>417114</v>
      </c>
      <c r="G64" s="12" t="s">
        <v>2</v>
      </c>
      <c r="H64" s="12" t="s">
        <v>2</v>
      </c>
      <c r="I64" s="12" t="s">
        <v>2</v>
      </c>
      <c r="J64" s="11">
        <v>2.0456190599999999</v>
      </c>
      <c r="K64" s="11" t="s">
        <v>2</v>
      </c>
      <c r="L64" s="11" t="s">
        <v>2</v>
      </c>
      <c r="M64" s="11" t="s">
        <v>2</v>
      </c>
      <c r="N64" s="11">
        <v>11658.64770161</v>
      </c>
      <c r="O64" s="11" t="s">
        <v>2</v>
      </c>
      <c r="P64" s="11" t="s">
        <v>2</v>
      </c>
      <c r="Q64" s="11" t="s">
        <v>2</v>
      </c>
      <c r="R64" s="11" t="s">
        <v>47</v>
      </c>
      <c r="S64" s="11">
        <v>647.70265009000002</v>
      </c>
      <c r="T64" s="11" t="s">
        <v>2</v>
      </c>
      <c r="U64" s="11" t="s">
        <v>2</v>
      </c>
      <c r="V64" s="11" t="s">
        <v>2</v>
      </c>
      <c r="W64" s="11">
        <v>18</v>
      </c>
      <c r="X64" s="11" t="s">
        <v>2</v>
      </c>
      <c r="Y64" s="11" t="s">
        <v>2</v>
      </c>
      <c r="Z64" s="11" t="s">
        <v>2</v>
      </c>
      <c r="AA64" s="11">
        <v>27.950746559999999</v>
      </c>
      <c r="AB64" s="11" t="s">
        <v>2</v>
      </c>
      <c r="AC64" s="11" t="s">
        <v>2</v>
      </c>
      <c r="AD64" s="11" t="s">
        <v>2</v>
      </c>
      <c r="AE64" s="11">
        <v>0.2920065</v>
      </c>
      <c r="AF64" s="11" t="s">
        <v>2</v>
      </c>
      <c r="AG64" s="11" t="s">
        <v>2</v>
      </c>
      <c r="AH64" s="11" t="s">
        <v>2</v>
      </c>
      <c r="AI64" s="11">
        <v>9.5719603499999995</v>
      </c>
      <c r="AJ64" s="11" t="s">
        <v>2</v>
      </c>
      <c r="AK64" s="11" t="s">
        <v>2</v>
      </c>
      <c r="AL64" s="11" t="s">
        <v>2</v>
      </c>
      <c r="AM64" s="11">
        <v>1218</v>
      </c>
      <c r="AN64" s="11" t="s">
        <v>2</v>
      </c>
      <c r="AO64" s="11" t="s">
        <v>2</v>
      </c>
      <c r="AP64" s="11" t="s">
        <v>2</v>
      </c>
      <c r="AQ64" s="13" t="s">
        <v>48</v>
      </c>
      <c r="AR64" s="14" t="s">
        <v>49</v>
      </c>
    </row>
    <row r="65" spans="2:44" x14ac:dyDescent="0.35">
      <c r="B65" s="10" t="s">
        <v>2</v>
      </c>
      <c r="C65" s="11" t="s">
        <v>2</v>
      </c>
      <c r="D65" s="11" t="s">
        <v>51</v>
      </c>
      <c r="E65" s="11" t="s">
        <v>2</v>
      </c>
      <c r="F65" s="12">
        <v>361712</v>
      </c>
      <c r="G65" s="12" t="s">
        <v>2</v>
      </c>
      <c r="H65" s="12" t="s">
        <v>2</v>
      </c>
      <c r="I65" s="12" t="s">
        <v>2</v>
      </c>
      <c r="J65" s="11">
        <v>2.0839666100000001</v>
      </c>
      <c r="K65" s="11" t="s">
        <v>2</v>
      </c>
      <c r="L65" s="11" t="s">
        <v>2</v>
      </c>
      <c r="M65" s="11" t="s">
        <v>2</v>
      </c>
      <c r="N65" s="11">
        <v>9945.0633414599997</v>
      </c>
      <c r="O65" s="11" t="s">
        <v>2</v>
      </c>
      <c r="P65" s="11" t="s">
        <v>2</v>
      </c>
      <c r="Q65" s="11" t="s">
        <v>2</v>
      </c>
      <c r="R65" s="11" t="s">
        <v>47</v>
      </c>
      <c r="S65" s="11">
        <v>585.00372597</v>
      </c>
      <c r="T65" s="11" t="s">
        <v>2</v>
      </c>
      <c r="U65" s="11" t="s">
        <v>2</v>
      </c>
      <c r="V65" s="11" t="s">
        <v>2</v>
      </c>
      <c r="W65" s="11">
        <v>17</v>
      </c>
      <c r="X65" s="11" t="s">
        <v>2</v>
      </c>
      <c r="Y65" s="11" t="s">
        <v>2</v>
      </c>
      <c r="Z65" s="11" t="s">
        <v>2</v>
      </c>
      <c r="AA65" s="11">
        <v>27.494424680000002</v>
      </c>
      <c r="AB65" s="11" t="s">
        <v>2</v>
      </c>
      <c r="AC65" s="11" t="s">
        <v>2</v>
      </c>
      <c r="AD65" s="11" t="s">
        <v>2</v>
      </c>
      <c r="AE65" s="11">
        <v>0.29083912000000001</v>
      </c>
      <c r="AF65" s="11" t="s">
        <v>2</v>
      </c>
      <c r="AG65" s="11" t="s">
        <v>2</v>
      </c>
      <c r="AH65" s="11" t="s">
        <v>2</v>
      </c>
      <c r="AI65" s="11">
        <v>9.4534822599999995</v>
      </c>
      <c r="AJ65" s="11" t="s">
        <v>2</v>
      </c>
      <c r="AK65" s="11" t="s">
        <v>2</v>
      </c>
      <c r="AL65" s="11" t="s">
        <v>2</v>
      </c>
      <c r="AM65" s="11">
        <v>1052</v>
      </c>
      <c r="AN65" s="11" t="s">
        <v>2</v>
      </c>
      <c r="AO65" s="11" t="s">
        <v>2</v>
      </c>
      <c r="AP65" s="11" t="s">
        <v>2</v>
      </c>
      <c r="AQ65" s="13" t="s">
        <v>48</v>
      </c>
      <c r="AR65" s="14" t="s">
        <v>49</v>
      </c>
    </row>
    <row r="66" spans="2:44" x14ac:dyDescent="0.35">
      <c r="B66" s="10" t="s">
        <v>2</v>
      </c>
      <c r="C66" s="11" t="s">
        <v>2</v>
      </c>
      <c r="D66" s="11" t="s">
        <v>52</v>
      </c>
      <c r="E66" s="11" t="s">
        <v>2</v>
      </c>
      <c r="F66" s="12">
        <v>54381</v>
      </c>
      <c r="G66" s="12" t="s">
        <v>2</v>
      </c>
      <c r="H66" s="12" t="s">
        <v>2</v>
      </c>
      <c r="I66" s="12" t="s">
        <v>2</v>
      </c>
      <c r="J66" s="11">
        <v>1.8233972599999999</v>
      </c>
      <c r="K66" s="11" t="s">
        <v>2</v>
      </c>
      <c r="L66" s="11" t="s">
        <v>2</v>
      </c>
      <c r="M66" s="11" t="s">
        <v>2</v>
      </c>
      <c r="N66" s="11">
        <v>1690.2241643899999</v>
      </c>
      <c r="O66" s="11" t="s">
        <v>2</v>
      </c>
      <c r="P66" s="11" t="s">
        <v>2</v>
      </c>
      <c r="Q66" s="11" t="s">
        <v>2</v>
      </c>
      <c r="R66" s="11" t="s">
        <v>47</v>
      </c>
      <c r="S66" s="11">
        <v>1690.2241643899999</v>
      </c>
      <c r="T66" s="11" t="s">
        <v>2</v>
      </c>
      <c r="U66" s="11" t="s">
        <v>2</v>
      </c>
      <c r="V66" s="11" t="s">
        <v>2</v>
      </c>
      <c r="W66" s="11">
        <v>1</v>
      </c>
      <c r="X66" s="11" t="s">
        <v>2</v>
      </c>
      <c r="Y66" s="11" t="s">
        <v>2</v>
      </c>
      <c r="Z66" s="11" t="s">
        <v>2</v>
      </c>
      <c r="AA66" s="11">
        <v>31.08115269</v>
      </c>
      <c r="AB66" s="11" t="s">
        <v>2</v>
      </c>
      <c r="AC66" s="11" t="s">
        <v>2</v>
      </c>
      <c r="AD66" s="11" t="s">
        <v>2</v>
      </c>
      <c r="AE66" s="11">
        <v>0.30525366999999998</v>
      </c>
      <c r="AF66" s="11" t="s">
        <v>2</v>
      </c>
      <c r="AG66" s="11" t="s">
        <v>2</v>
      </c>
      <c r="AH66" s="11" t="s">
        <v>2</v>
      </c>
      <c r="AI66" s="11">
        <v>10.182073279999999</v>
      </c>
      <c r="AJ66" s="11" t="s">
        <v>2</v>
      </c>
      <c r="AK66" s="11" t="s">
        <v>2</v>
      </c>
      <c r="AL66" s="11" t="s">
        <v>2</v>
      </c>
      <c r="AM66" s="11">
        <v>166</v>
      </c>
      <c r="AN66" s="11" t="s">
        <v>2</v>
      </c>
      <c r="AO66" s="11" t="s">
        <v>2</v>
      </c>
      <c r="AP66" s="11" t="s">
        <v>2</v>
      </c>
      <c r="AQ66" s="13" t="s">
        <v>48</v>
      </c>
      <c r="AR66" s="14" t="s">
        <v>49</v>
      </c>
    </row>
    <row r="67" spans="2:44" x14ac:dyDescent="0.35">
      <c r="B67" s="10" t="s">
        <v>2</v>
      </c>
      <c r="C67" s="11" t="s">
        <v>2</v>
      </c>
      <c r="D67" s="11" t="s">
        <v>53</v>
      </c>
      <c r="E67" s="11" t="s">
        <v>2</v>
      </c>
      <c r="F67" s="12">
        <v>1022</v>
      </c>
      <c r="G67" s="12" t="s">
        <v>2</v>
      </c>
      <c r="H67" s="12" t="s">
        <v>2</v>
      </c>
      <c r="I67" s="12" t="s">
        <v>2</v>
      </c>
      <c r="J67" s="11">
        <v>1.99609375</v>
      </c>
      <c r="K67" s="11" t="s">
        <v>2</v>
      </c>
      <c r="L67" s="11" t="s">
        <v>2</v>
      </c>
      <c r="M67" s="11" t="s">
        <v>2</v>
      </c>
      <c r="N67" s="11">
        <v>23.36019576</v>
      </c>
      <c r="O67" s="11" t="s">
        <v>2</v>
      </c>
      <c r="P67" s="11" t="s">
        <v>2</v>
      </c>
      <c r="Q67" s="11" t="s">
        <v>2</v>
      </c>
      <c r="R67" s="11" t="s">
        <v>2</v>
      </c>
      <c r="S67" s="11" t="s">
        <v>2</v>
      </c>
      <c r="T67" s="11" t="s">
        <v>2</v>
      </c>
      <c r="U67" s="11" t="s">
        <v>2</v>
      </c>
      <c r="V67" s="11" t="s">
        <v>2</v>
      </c>
      <c r="W67" s="11" t="s">
        <v>2</v>
      </c>
      <c r="X67" s="11" t="s">
        <v>2</v>
      </c>
      <c r="Y67" s="11" t="s">
        <v>2</v>
      </c>
      <c r="Z67" s="11" t="s">
        <v>2</v>
      </c>
      <c r="AA67" s="11">
        <v>22.85733441</v>
      </c>
      <c r="AB67" s="11" t="s">
        <v>2</v>
      </c>
      <c r="AC67" s="11" t="s">
        <v>2</v>
      </c>
      <c r="AD67" s="11" t="s">
        <v>2</v>
      </c>
      <c r="AE67" s="11">
        <v>0</v>
      </c>
      <c r="AF67" s="11" t="s">
        <v>2</v>
      </c>
      <c r="AG67" s="11" t="s">
        <v>2</v>
      </c>
      <c r="AH67" s="11" t="s">
        <v>2</v>
      </c>
      <c r="AI67" s="11" t="s">
        <v>2</v>
      </c>
      <c r="AJ67" s="11" t="s">
        <v>2</v>
      </c>
      <c r="AK67" s="11" t="s">
        <v>2</v>
      </c>
      <c r="AL67" s="11" t="s">
        <v>2</v>
      </c>
      <c r="AM67" s="11">
        <v>0</v>
      </c>
      <c r="AN67" s="11" t="s">
        <v>2</v>
      </c>
      <c r="AO67" s="11" t="s">
        <v>2</v>
      </c>
      <c r="AP67" s="11" t="s">
        <v>2</v>
      </c>
      <c r="AQ67" s="13" t="s">
        <v>48</v>
      </c>
      <c r="AR67" s="14" t="s">
        <v>49</v>
      </c>
    </row>
    <row r="68" spans="2:44" x14ac:dyDescent="0.35">
      <c r="B68" s="10" t="s">
        <v>2</v>
      </c>
      <c r="C68" s="11" t="s">
        <v>50</v>
      </c>
      <c r="D68" s="11" t="s">
        <v>46</v>
      </c>
      <c r="E68" s="11" t="s">
        <v>2</v>
      </c>
      <c r="F68" s="12">
        <v>228573</v>
      </c>
      <c r="G68" s="12" t="s">
        <v>2</v>
      </c>
      <c r="H68" s="12" t="s">
        <v>2</v>
      </c>
      <c r="I68" s="12" t="s">
        <v>2</v>
      </c>
      <c r="J68" s="11">
        <v>1.97972405</v>
      </c>
      <c r="K68" s="11" t="s">
        <v>2</v>
      </c>
      <c r="L68" s="11" t="s">
        <v>2</v>
      </c>
      <c r="M68" s="11" t="s">
        <v>2</v>
      </c>
      <c r="N68" s="11">
        <v>8190.6586392199997</v>
      </c>
      <c r="O68" s="11" t="s">
        <v>2</v>
      </c>
      <c r="P68" s="11" t="s">
        <v>2</v>
      </c>
      <c r="Q68" s="11" t="s">
        <v>2</v>
      </c>
      <c r="R68" s="11" t="s">
        <v>47</v>
      </c>
      <c r="S68" s="11">
        <v>682.55488660000003</v>
      </c>
      <c r="T68" s="11" t="s">
        <v>2</v>
      </c>
      <c r="U68" s="11" t="s">
        <v>2</v>
      </c>
      <c r="V68" s="11" t="s">
        <v>2</v>
      </c>
      <c r="W68" s="11">
        <v>12</v>
      </c>
      <c r="X68" s="11" t="s">
        <v>2</v>
      </c>
      <c r="Y68" s="11" t="s">
        <v>2</v>
      </c>
      <c r="Z68" s="11" t="s">
        <v>2</v>
      </c>
      <c r="AA68" s="11">
        <v>35.833885189999997</v>
      </c>
      <c r="AB68" s="11" t="s">
        <v>2</v>
      </c>
      <c r="AC68" s="11" t="s">
        <v>2</v>
      </c>
      <c r="AD68" s="11" t="s">
        <v>2</v>
      </c>
      <c r="AE68" s="11">
        <v>0.31149786000000002</v>
      </c>
      <c r="AF68" s="11" t="s">
        <v>2</v>
      </c>
      <c r="AG68" s="11" t="s">
        <v>2</v>
      </c>
      <c r="AH68" s="11" t="s">
        <v>2</v>
      </c>
      <c r="AI68" s="11">
        <v>11.503734039999999</v>
      </c>
      <c r="AJ68" s="11" t="s">
        <v>2</v>
      </c>
      <c r="AK68" s="11" t="s">
        <v>2</v>
      </c>
      <c r="AL68" s="11" t="s">
        <v>2</v>
      </c>
      <c r="AM68" s="11">
        <v>712</v>
      </c>
      <c r="AN68" s="11" t="s">
        <v>2</v>
      </c>
      <c r="AO68" s="11" t="s">
        <v>2</v>
      </c>
      <c r="AP68" s="11" t="s">
        <v>2</v>
      </c>
      <c r="AQ68" s="13" t="s">
        <v>48</v>
      </c>
      <c r="AR68" s="14" t="s">
        <v>49</v>
      </c>
    </row>
    <row r="69" spans="2:44" x14ac:dyDescent="0.35">
      <c r="B69" s="10" t="s">
        <v>2</v>
      </c>
      <c r="C69" s="11" t="s">
        <v>2</v>
      </c>
      <c r="D69" s="11" t="s">
        <v>51</v>
      </c>
      <c r="E69" s="11" t="s">
        <v>2</v>
      </c>
      <c r="F69" s="12">
        <v>197528</v>
      </c>
      <c r="G69" s="12" t="s">
        <v>2</v>
      </c>
      <c r="H69" s="12" t="s">
        <v>2</v>
      </c>
      <c r="I69" s="12" t="s">
        <v>2</v>
      </c>
      <c r="J69" s="11">
        <v>1.95338258</v>
      </c>
      <c r="K69" s="11" t="s">
        <v>2</v>
      </c>
      <c r="L69" s="11" t="s">
        <v>2</v>
      </c>
      <c r="M69" s="11" t="s">
        <v>2</v>
      </c>
      <c r="N69" s="11">
        <v>6816.40712274</v>
      </c>
      <c r="O69" s="11" t="s">
        <v>2</v>
      </c>
      <c r="P69" s="11" t="s">
        <v>2</v>
      </c>
      <c r="Q69" s="11" t="s">
        <v>2</v>
      </c>
      <c r="R69" s="11" t="s">
        <v>47</v>
      </c>
      <c r="S69" s="11">
        <v>757.37856919000001</v>
      </c>
      <c r="T69" s="11" t="s">
        <v>2</v>
      </c>
      <c r="U69" s="11" t="s">
        <v>2</v>
      </c>
      <c r="V69" s="11" t="s">
        <v>2</v>
      </c>
      <c r="W69" s="11">
        <v>9</v>
      </c>
      <c r="X69" s="11" t="s">
        <v>2</v>
      </c>
      <c r="Y69" s="11" t="s">
        <v>2</v>
      </c>
      <c r="Z69" s="11" t="s">
        <v>2</v>
      </c>
      <c r="AA69" s="11">
        <v>34.50856143</v>
      </c>
      <c r="AB69" s="11" t="s">
        <v>2</v>
      </c>
      <c r="AC69" s="11" t="s">
        <v>2</v>
      </c>
      <c r="AD69" s="11" t="s">
        <v>2</v>
      </c>
      <c r="AE69" s="11">
        <v>0.31134825999999999</v>
      </c>
      <c r="AF69" s="11" t="s">
        <v>2</v>
      </c>
      <c r="AG69" s="11" t="s">
        <v>2</v>
      </c>
      <c r="AH69" s="11" t="s">
        <v>2</v>
      </c>
      <c r="AI69" s="11">
        <v>11.083588819999999</v>
      </c>
      <c r="AJ69" s="11" t="s">
        <v>2</v>
      </c>
      <c r="AK69" s="11" t="s">
        <v>2</v>
      </c>
      <c r="AL69" s="11" t="s">
        <v>2</v>
      </c>
      <c r="AM69" s="11">
        <v>615</v>
      </c>
      <c r="AN69" s="11" t="s">
        <v>2</v>
      </c>
      <c r="AO69" s="11" t="s">
        <v>2</v>
      </c>
      <c r="AP69" s="11" t="s">
        <v>2</v>
      </c>
      <c r="AQ69" s="13" t="s">
        <v>48</v>
      </c>
      <c r="AR69" s="14" t="s">
        <v>49</v>
      </c>
    </row>
    <row r="70" spans="2:44" x14ac:dyDescent="0.35">
      <c r="B70" s="10" t="s">
        <v>2</v>
      </c>
      <c r="C70" s="11" t="s">
        <v>2</v>
      </c>
      <c r="D70" s="11" t="s">
        <v>52</v>
      </c>
      <c r="E70" s="11" t="s">
        <v>2</v>
      </c>
      <c r="F70" s="12">
        <v>30454</v>
      </c>
      <c r="G70" s="12" t="s">
        <v>2</v>
      </c>
      <c r="H70" s="12" t="s">
        <v>2</v>
      </c>
      <c r="I70" s="12" t="s">
        <v>2</v>
      </c>
      <c r="J70" s="11">
        <v>2.1827695</v>
      </c>
      <c r="K70" s="11" t="s">
        <v>2</v>
      </c>
      <c r="L70" s="11" t="s">
        <v>2</v>
      </c>
      <c r="M70" s="11" t="s">
        <v>2</v>
      </c>
      <c r="N70" s="11">
        <v>1354.5813516400001</v>
      </c>
      <c r="O70" s="11" t="s">
        <v>2</v>
      </c>
      <c r="P70" s="11" t="s">
        <v>2</v>
      </c>
      <c r="Q70" s="11" t="s">
        <v>2</v>
      </c>
      <c r="R70" s="11" t="s">
        <v>47</v>
      </c>
      <c r="S70" s="11">
        <v>451.52711720999997</v>
      </c>
      <c r="T70" s="11" t="s">
        <v>2</v>
      </c>
      <c r="U70" s="11" t="s">
        <v>2</v>
      </c>
      <c r="V70" s="11" t="s">
        <v>2</v>
      </c>
      <c r="W70" s="11">
        <v>3</v>
      </c>
      <c r="X70" s="11" t="s">
        <v>2</v>
      </c>
      <c r="Y70" s="11" t="s">
        <v>2</v>
      </c>
      <c r="Z70" s="11" t="s">
        <v>2</v>
      </c>
      <c r="AA70" s="11">
        <v>44.479587299999999</v>
      </c>
      <c r="AB70" s="11" t="s">
        <v>2</v>
      </c>
      <c r="AC70" s="11" t="s">
        <v>2</v>
      </c>
      <c r="AD70" s="11" t="s">
        <v>2</v>
      </c>
      <c r="AE70" s="11">
        <v>0.31522952999999998</v>
      </c>
      <c r="AF70" s="11" t="s">
        <v>2</v>
      </c>
      <c r="AG70" s="11" t="s">
        <v>2</v>
      </c>
      <c r="AH70" s="11" t="s">
        <v>2</v>
      </c>
      <c r="AI70" s="11">
        <v>14.11022241</v>
      </c>
      <c r="AJ70" s="11" t="s">
        <v>2</v>
      </c>
      <c r="AK70" s="11" t="s">
        <v>2</v>
      </c>
      <c r="AL70" s="11" t="s">
        <v>2</v>
      </c>
      <c r="AM70" s="11">
        <v>96</v>
      </c>
      <c r="AN70" s="11" t="s">
        <v>2</v>
      </c>
      <c r="AO70" s="11" t="s">
        <v>2</v>
      </c>
      <c r="AP70" s="11" t="s">
        <v>2</v>
      </c>
      <c r="AQ70" s="13" t="s">
        <v>48</v>
      </c>
      <c r="AR70" s="14" t="s">
        <v>49</v>
      </c>
    </row>
    <row r="71" spans="2:44" x14ac:dyDescent="0.35">
      <c r="B71" s="10" t="s">
        <v>2</v>
      </c>
      <c r="C71" s="11" t="s">
        <v>2</v>
      </c>
      <c r="D71" s="11" t="s">
        <v>53</v>
      </c>
      <c r="E71" s="11" t="s">
        <v>2</v>
      </c>
      <c r="F71" s="12">
        <v>590</v>
      </c>
      <c r="G71" s="12" t="s">
        <v>2</v>
      </c>
      <c r="H71" s="12" t="s">
        <v>2</v>
      </c>
      <c r="I71" s="12" t="s">
        <v>2</v>
      </c>
      <c r="J71" s="11">
        <v>1.5364583300000001</v>
      </c>
      <c r="K71" s="11" t="s">
        <v>2</v>
      </c>
      <c r="L71" s="11" t="s">
        <v>2</v>
      </c>
      <c r="M71" s="11" t="s">
        <v>2</v>
      </c>
      <c r="N71" s="11">
        <v>19.670164840000002</v>
      </c>
      <c r="O71" s="11" t="s">
        <v>2</v>
      </c>
      <c r="P71" s="11" t="s">
        <v>2</v>
      </c>
      <c r="Q71" s="11" t="s">
        <v>2</v>
      </c>
      <c r="R71" s="11" t="s">
        <v>2</v>
      </c>
      <c r="S71" s="11" t="s">
        <v>2</v>
      </c>
      <c r="T71" s="11" t="s">
        <v>2</v>
      </c>
      <c r="U71" s="11" t="s">
        <v>2</v>
      </c>
      <c r="V71" s="11" t="s">
        <v>2</v>
      </c>
      <c r="W71" s="11" t="s">
        <v>2</v>
      </c>
      <c r="X71" s="11" t="s">
        <v>2</v>
      </c>
      <c r="Y71" s="11" t="s">
        <v>2</v>
      </c>
      <c r="Z71" s="11" t="s">
        <v>2</v>
      </c>
      <c r="AA71" s="11">
        <v>33.339262439999999</v>
      </c>
      <c r="AB71" s="11" t="s">
        <v>2</v>
      </c>
      <c r="AC71" s="11" t="s">
        <v>2</v>
      </c>
      <c r="AD71" s="11" t="s">
        <v>2</v>
      </c>
      <c r="AE71" s="11">
        <v>0.16949153</v>
      </c>
      <c r="AF71" s="11" t="s">
        <v>2</v>
      </c>
      <c r="AG71" s="11" t="s">
        <v>2</v>
      </c>
      <c r="AH71" s="11" t="s">
        <v>2</v>
      </c>
      <c r="AI71" s="11">
        <v>19.670164840000002</v>
      </c>
      <c r="AJ71" s="11" t="s">
        <v>2</v>
      </c>
      <c r="AK71" s="11" t="s">
        <v>2</v>
      </c>
      <c r="AL71" s="11" t="s">
        <v>2</v>
      </c>
      <c r="AM71" s="11">
        <v>1</v>
      </c>
      <c r="AN71" s="11" t="s">
        <v>2</v>
      </c>
      <c r="AO71" s="11" t="s">
        <v>2</v>
      </c>
      <c r="AP71" s="11" t="s">
        <v>2</v>
      </c>
      <c r="AQ71" s="13" t="s">
        <v>48</v>
      </c>
      <c r="AR71" s="14" t="s">
        <v>49</v>
      </c>
    </row>
    <row r="72" spans="2:44" x14ac:dyDescent="0.35">
      <c r="B72" s="10" t="s">
        <v>2</v>
      </c>
      <c r="C72" s="11" t="s">
        <v>56</v>
      </c>
      <c r="D72" s="11" t="s">
        <v>46</v>
      </c>
      <c r="E72" s="11" t="s">
        <v>2</v>
      </c>
      <c r="F72" s="12">
        <v>195457</v>
      </c>
      <c r="G72" s="12" t="s">
        <v>2</v>
      </c>
      <c r="H72" s="12" t="s">
        <v>2</v>
      </c>
      <c r="I72" s="12" t="s">
        <v>2</v>
      </c>
      <c r="J72" s="11">
        <v>2.1178797</v>
      </c>
      <c r="K72" s="11" t="s">
        <v>2</v>
      </c>
      <c r="L72" s="11" t="s">
        <v>2</v>
      </c>
      <c r="M72" s="11" t="s">
        <v>2</v>
      </c>
      <c r="N72" s="11">
        <v>6995.6386247399996</v>
      </c>
      <c r="O72" s="11" t="s">
        <v>2</v>
      </c>
      <c r="P72" s="11" t="s">
        <v>2</v>
      </c>
      <c r="Q72" s="11" t="s">
        <v>2</v>
      </c>
      <c r="R72" s="11" t="s">
        <v>47</v>
      </c>
      <c r="S72" s="11">
        <v>777.29318052999997</v>
      </c>
      <c r="T72" s="11" t="s">
        <v>2</v>
      </c>
      <c r="U72" s="11" t="s">
        <v>2</v>
      </c>
      <c r="V72" s="11" t="s">
        <v>2</v>
      </c>
      <c r="W72" s="11">
        <v>9</v>
      </c>
      <c r="X72" s="11" t="s">
        <v>2</v>
      </c>
      <c r="Y72" s="11" t="s">
        <v>2</v>
      </c>
      <c r="Z72" s="11" t="s">
        <v>2</v>
      </c>
      <c r="AA72" s="11">
        <v>35.79119</v>
      </c>
      <c r="AB72" s="11" t="s">
        <v>2</v>
      </c>
      <c r="AC72" s="11" t="s">
        <v>2</v>
      </c>
      <c r="AD72" s="11" t="s">
        <v>2</v>
      </c>
      <c r="AE72" s="11">
        <v>0.29315911</v>
      </c>
      <c r="AF72" s="11" t="s">
        <v>2</v>
      </c>
      <c r="AG72" s="11" t="s">
        <v>2</v>
      </c>
      <c r="AH72" s="11" t="s">
        <v>2</v>
      </c>
      <c r="AI72" s="11">
        <v>12.20879341</v>
      </c>
      <c r="AJ72" s="11" t="s">
        <v>2</v>
      </c>
      <c r="AK72" s="11" t="s">
        <v>2</v>
      </c>
      <c r="AL72" s="11" t="s">
        <v>2</v>
      </c>
      <c r="AM72" s="11">
        <v>573</v>
      </c>
      <c r="AN72" s="11" t="s">
        <v>2</v>
      </c>
      <c r="AO72" s="11" t="s">
        <v>2</v>
      </c>
      <c r="AP72" s="11" t="s">
        <v>2</v>
      </c>
      <c r="AQ72" s="13" t="s">
        <v>48</v>
      </c>
      <c r="AR72" s="14" t="s">
        <v>49</v>
      </c>
    </row>
    <row r="73" spans="2:44" x14ac:dyDescent="0.35">
      <c r="B73" s="10" t="s">
        <v>2</v>
      </c>
      <c r="C73" s="11" t="s">
        <v>2</v>
      </c>
      <c r="D73" s="11" t="s">
        <v>51</v>
      </c>
      <c r="E73" s="11" t="s">
        <v>2</v>
      </c>
      <c r="F73" s="12">
        <v>160627</v>
      </c>
      <c r="G73" s="12" t="s">
        <v>2</v>
      </c>
      <c r="H73" s="12" t="s">
        <v>2</v>
      </c>
      <c r="I73" s="12" t="s">
        <v>2</v>
      </c>
      <c r="J73" s="11">
        <v>2.1125958499999999</v>
      </c>
      <c r="K73" s="11" t="s">
        <v>2</v>
      </c>
      <c r="L73" s="11" t="s">
        <v>2</v>
      </c>
      <c r="M73" s="11" t="s">
        <v>2</v>
      </c>
      <c r="N73" s="11">
        <v>5599.3569236399999</v>
      </c>
      <c r="O73" s="11" t="s">
        <v>2</v>
      </c>
      <c r="P73" s="11" t="s">
        <v>2</v>
      </c>
      <c r="Q73" s="11" t="s">
        <v>2</v>
      </c>
      <c r="R73" s="11" t="s">
        <v>47</v>
      </c>
      <c r="S73" s="11">
        <v>699.91961546000005</v>
      </c>
      <c r="T73" s="11" t="s">
        <v>2</v>
      </c>
      <c r="U73" s="11" t="s">
        <v>2</v>
      </c>
      <c r="V73" s="11" t="s">
        <v>2</v>
      </c>
      <c r="W73" s="11">
        <v>8</v>
      </c>
      <c r="X73" s="11" t="s">
        <v>2</v>
      </c>
      <c r="Y73" s="11" t="s">
        <v>2</v>
      </c>
      <c r="Z73" s="11" t="s">
        <v>2</v>
      </c>
      <c r="AA73" s="11">
        <v>34.859375589999999</v>
      </c>
      <c r="AB73" s="11" t="s">
        <v>2</v>
      </c>
      <c r="AC73" s="11" t="s">
        <v>2</v>
      </c>
      <c r="AD73" s="11" t="s">
        <v>2</v>
      </c>
      <c r="AE73" s="11">
        <v>0.28637775999999998</v>
      </c>
      <c r="AF73" s="11" t="s">
        <v>2</v>
      </c>
      <c r="AG73" s="11" t="s">
        <v>2</v>
      </c>
      <c r="AH73" s="11" t="s">
        <v>2</v>
      </c>
      <c r="AI73" s="11">
        <v>12.172515049999999</v>
      </c>
      <c r="AJ73" s="11" t="s">
        <v>2</v>
      </c>
      <c r="AK73" s="11" t="s">
        <v>2</v>
      </c>
      <c r="AL73" s="11" t="s">
        <v>2</v>
      </c>
      <c r="AM73" s="11">
        <v>460</v>
      </c>
      <c r="AN73" s="11" t="s">
        <v>2</v>
      </c>
      <c r="AO73" s="11" t="s">
        <v>2</v>
      </c>
      <c r="AP73" s="11" t="s">
        <v>2</v>
      </c>
      <c r="AQ73" s="13" t="s">
        <v>48</v>
      </c>
      <c r="AR73" s="14" t="s">
        <v>49</v>
      </c>
    </row>
    <row r="74" spans="2:44" x14ac:dyDescent="0.35">
      <c r="B74" s="10" t="s">
        <v>2</v>
      </c>
      <c r="C74" s="11" t="s">
        <v>2</v>
      </c>
      <c r="D74" s="11" t="s">
        <v>52</v>
      </c>
      <c r="E74" s="11" t="s">
        <v>2</v>
      </c>
      <c r="F74" s="12">
        <v>34439</v>
      </c>
      <c r="G74" s="12" t="s">
        <v>2</v>
      </c>
      <c r="H74" s="12" t="s">
        <v>2</v>
      </c>
      <c r="I74" s="12" t="s">
        <v>2</v>
      </c>
      <c r="J74" s="11">
        <v>2.13535466</v>
      </c>
      <c r="K74" s="11" t="s">
        <v>2</v>
      </c>
      <c r="L74" s="11" t="s">
        <v>2</v>
      </c>
      <c r="M74" s="11" t="s">
        <v>2</v>
      </c>
      <c r="N74" s="11">
        <v>1382.0815821000001</v>
      </c>
      <c r="O74" s="11" t="s">
        <v>2</v>
      </c>
      <c r="P74" s="11" t="s">
        <v>2</v>
      </c>
      <c r="Q74" s="11" t="s">
        <v>2</v>
      </c>
      <c r="R74" s="11" t="s">
        <v>47</v>
      </c>
      <c r="S74" s="11">
        <v>1382.0815821000001</v>
      </c>
      <c r="T74" s="11" t="s">
        <v>2</v>
      </c>
      <c r="U74" s="11" t="s">
        <v>2</v>
      </c>
      <c r="V74" s="11" t="s">
        <v>2</v>
      </c>
      <c r="W74" s="11">
        <v>1</v>
      </c>
      <c r="X74" s="11" t="s">
        <v>2</v>
      </c>
      <c r="Y74" s="11" t="s">
        <v>2</v>
      </c>
      <c r="Z74" s="11" t="s">
        <v>2</v>
      </c>
      <c r="AA74" s="11">
        <v>40.13129249</v>
      </c>
      <c r="AB74" s="11" t="s">
        <v>2</v>
      </c>
      <c r="AC74" s="11" t="s">
        <v>2</v>
      </c>
      <c r="AD74" s="11" t="s">
        <v>2</v>
      </c>
      <c r="AE74" s="11">
        <v>0.32230901000000001</v>
      </c>
      <c r="AF74" s="11" t="s">
        <v>2</v>
      </c>
      <c r="AG74" s="11" t="s">
        <v>2</v>
      </c>
      <c r="AH74" s="11" t="s">
        <v>2</v>
      </c>
      <c r="AI74" s="11">
        <v>12.45118542</v>
      </c>
      <c r="AJ74" s="11" t="s">
        <v>2</v>
      </c>
      <c r="AK74" s="11" t="s">
        <v>2</v>
      </c>
      <c r="AL74" s="11" t="s">
        <v>2</v>
      </c>
      <c r="AM74" s="11">
        <v>111</v>
      </c>
      <c r="AN74" s="11" t="s">
        <v>2</v>
      </c>
      <c r="AO74" s="11" t="s">
        <v>2</v>
      </c>
      <c r="AP74" s="11" t="s">
        <v>2</v>
      </c>
      <c r="AQ74" s="13" t="s">
        <v>48</v>
      </c>
      <c r="AR74" s="14" t="s">
        <v>49</v>
      </c>
    </row>
    <row r="75" spans="2:44" x14ac:dyDescent="0.35">
      <c r="B75" s="10" t="s">
        <v>2</v>
      </c>
      <c r="C75" s="11" t="s">
        <v>2</v>
      </c>
      <c r="D75" s="11" t="s">
        <v>53</v>
      </c>
      <c r="E75" s="11" t="s">
        <v>2</v>
      </c>
      <c r="F75" s="12">
        <v>391</v>
      </c>
      <c r="G75" s="12" t="s">
        <v>2</v>
      </c>
      <c r="H75" s="12" t="s">
        <v>2</v>
      </c>
      <c r="I75" s="12" t="s">
        <v>2</v>
      </c>
      <c r="J75" s="11">
        <v>3.0546875</v>
      </c>
      <c r="K75" s="11" t="s">
        <v>2</v>
      </c>
      <c r="L75" s="11" t="s">
        <v>2</v>
      </c>
      <c r="M75" s="11" t="s">
        <v>2</v>
      </c>
      <c r="N75" s="11">
        <v>14.200119000000001</v>
      </c>
      <c r="O75" s="11" t="s">
        <v>2</v>
      </c>
      <c r="P75" s="11" t="s">
        <v>2</v>
      </c>
      <c r="Q75" s="11" t="s">
        <v>2</v>
      </c>
      <c r="R75" s="11" t="s">
        <v>2</v>
      </c>
      <c r="S75" s="11" t="s">
        <v>2</v>
      </c>
      <c r="T75" s="11" t="s">
        <v>2</v>
      </c>
      <c r="U75" s="11" t="s">
        <v>2</v>
      </c>
      <c r="V75" s="11" t="s">
        <v>2</v>
      </c>
      <c r="W75" s="11" t="s">
        <v>2</v>
      </c>
      <c r="X75" s="11" t="s">
        <v>2</v>
      </c>
      <c r="Y75" s="11" t="s">
        <v>2</v>
      </c>
      <c r="Z75" s="11" t="s">
        <v>2</v>
      </c>
      <c r="AA75" s="11">
        <v>36.317439899999997</v>
      </c>
      <c r="AB75" s="11" t="s">
        <v>2</v>
      </c>
      <c r="AC75" s="11" t="s">
        <v>2</v>
      </c>
      <c r="AD75" s="11" t="s">
        <v>2</v>
      </c>
      <c r="AE75" s="11">
        <v>0.51150894999999996</v>
      </c>
      <c r="AF75" s="11" t="s">
        <v>2</v>
      </c>
      <c r="AG75" s="11" t="s">
        <v>2</v>
      </c>
      <c r="AH75" s="11" t="s">
        <v>2</v>
      </c>
      <c r="AI75" s="11">
        <v>7.1000595000000004</v>
      </c>
      <c r="AJ75" s="11" t="s">
        <v>2</v>
      </c>
      <c r="AK75" s="11" t="s">
        <v>2</v>
      </c>
      <c r="AL75" s="11" t="s">
        <v>2</v>
      </c>
      <c r="AM75" s="11">
        <v>2</v>
      </c>
      <c r="AN75" s="11" t="s">
        <v>2</v>
      </c>
      <c r="AO75" s="11" t="s">
        <v>2</v>
      </c>
      <c r="AP75" s="11" t="s">
        <v>2</v>
      </c>
      <c r="AQ75" s="13" t="s">
        <v>48</v>
      </c>
      <c r="AR75" s="14" t="s">
        <v>49</v>
      </c>
    </row>
    <row r="76" spans="2:44" x14ac:dyDescent="0.35">
      <c r="B76" s="10" t="s">
        <v>2</v>
      </c>
      <c r="C76" s="11" t="s">
        <v>55</v>
      </c>
      <c r="D76" s="11" t="s">
        <v>46</v>
      </c>
      <c r="E76" s="11" t="s">
        <v>2</v>
      </c>
      <c r="F76" s="12">
        <v>106683</v>
      </c>
      <c r="G76" s="12" t="s">
        <v>2</v>
      </c>
      <c r="H76" s="12" t="s">
        <v>2</v>
      </c>
      <c r="I76" s="12" t="s">
        <v>2</v>
      </c>
      <c r="J76" s="11">
        <v>2.09939783</v>
      </c>
      <c r="K76" s="11" t="s">
        <v>2</v>
      </c>
      <c r="L76" s="11" t="s">
        <v>2</v>
      </c>
      <c r="M76" s="11" t="s">
        <v>2</v>
      </c>
      <c r="N76" s="11">
        <v>5835.6389037299996</v>
      </c>
      <c r="O76" s="11" t="s">
        <v>2</v>
      </c>
      <c r="P76" s="11" t="s">
        <v>2</v>
      </c>
      <c r="Q76" s="11" t="s">
        <v>2</v>
      </c>
      <c r="R76" s="11" t="s">
        <v>47</v>
      </c>
      <c r="S76" s="11">
        <v>972.60648394999998</v>
      </c>
      <c r="T76" s="11" t="s">
        <v>2</v>
      </c>
      <c r="U76" s="11" t="s">
        <v>2</v>
      </c>
      <c r="V76" s="11" t="s">
        <v>2</v>
      </c>
      <c r="W76" s="11">
        <v>6</v>
      </c>
      <c r="X76" s="11" t="s">
        <v>2</v>
      </c>
      <c r="Y76" s="11" t="s">
        <v>2</v>
      </c>
      <c r="Z76" s="11" t="s">
        <v>2</v>
      </c>
      <c r="AA76" s="11">
        <v>54.70073867</v>
      </c>
      <c r="AB76" s="11" t="s">
        <v>2</v>
      </c>
      <c r="AC76" s="11" t="s">
        <v>2</v>
      </c>
      <c r="AD76" s="11" t="s">
        <v>2</v>
      </c>
      <c r="AE76" s="11">
        <v>0.46211674000000003</v>
      </c>
      <c r="AF76" s="11" t="s">
        <v>2</v>
      </c>
      <c r="AG76" s="11" t="s">
        <v>2</v>
      </c>
      <c r="AH76" s="11" t="s">
        <v>2</v>
      </c>
      <c r="AI76" s="11">
        <v>11.83699575</v>
      </c>
      <c r="AJ76" s="11" t="s">
        <v>2</v>
      </c>
      <c r="AK76" s="11" t="s">
        <v>2</v>
      </c>
      <c r="AL76" s="11" t="s">
        <v>2</v>
      </c>
      <c r="AM76" s="11">
        <v>493</v>
      </c>
      <c r="AN76" s="11" t="s">
        <v>2</v>
      </c>
      <c r="AO76" s="11" t="s">
        <v>2</v>
      </c>
      <c r="AP76" s="11" t="s">
        <v>2</v>
      </c>
      <c r="AQ76" s="13" t="s">
        <v>48</v>
      </c>
      <c r="AR76" s="14" t="s">
        <v>49</v>
      </c>
    </row>
    <row r="77" spans="2:44" x14ac:dyDescent="0.35">
      <c r="B77" s="10" t="s">
        <v>2</v>
      </c>
      <c r="C77" s="11" t="s">
        <v>2</v>
      </c>
      <c r="D77" s="11" t="s">
        <v>51</v>
      </c>
      <c r="E77" s="11" t="s">
        <v>2</v>
      </c>
      <c r="F77" s="12">
        <v>84541</v>
      </c>
      <c r="G77" s="12" t="s">
        <v>2</v>
      </c>
      <c r="H77" s="12" t="s">
        <v>2</v>
      </c>
      <c r="I77" s="12" t="s">
        <v>2</v>
      </c>
      <c r="J77" s="11">
        <v>2.1169120600000002</v>
      </c>
      <c r="K77" s="11" t="s">
        <v>2</v>
      </c>
      <c r="L77" s="11" t="s">
        <v>2</v>
      </c>
      <c r="M77" s="11" t="s">
        <v>2</v>
      </c>
      <c r="N77" s="11">
        <v>4757.8898719899998</v>
      </c>
      <c r="O77" s="11" t="s">
        <v>2</v>
      </c>
      <c r="P77" s="11" t="s">
        <v>2</v>
      </c>
      <c r="Q77" s="11" t="s">
        <v>2</v>
      </c>
      <c r="R77" s="11" t="s">
        <v>47</v>
      </c>
      <c r="S77" s="11">
        <v>1189.4724679999999</v>
      </c>
      <c r="T77" s="11" t="s">
        <v>2</v>
      </c>
      <c r="U77" s="11" t="s">
        <v>2</v>
      </c>
      <c r="V77" s="11" t="s">
        <v>2</v>
      </c>
      <c r="W77" s="11">
        <v>4</v>
      </c>
      <c r="X77" s="11" t="s">
        <v>2</v>
      </c>
      <c r="Y77" s="11" t="s">
        <v>2</v>
      </c>
      <c r="Z77" s="11" t="s">
        <v>2</v>
      </c>
      <c r="AA77" s="11">
        <v>56.279082010000003</v>
      </c>
      <c r="AB77" s="11" t="s">
        <v>2</v>
      </c>
      <c r="AC77" s="11" t="s">
        <v>2</v>
      </c>
      <c r="AD77" s="11" t="s">
        <v>2</v>
      </c>
      <c r="AE77" s="11">
        <v>0.46013177</v>
      </c>
      <c r="AF77" s="11" t="s">
        <v>2</v>
      </c>
      <c r="AG77" s="11" t="s">
        <v>2</v>
      </c>
      <c r="AH77" s="11" t="s">
        <v>2</v>
      </c>
      <c r="AI77" s="11">
        <v>12.231079360000001</v>
      </c>
      <c r="AJ77" s="11" t="s">
        <v>2</v>
      </c>
      <c r="AK77" s="11" t="s">
        <v>2</v>
      </c>
      <c r="AL77" s="11" t="s">
        <v>2</v>
      </c>
      <c r="AM77" s="11">
        <v>389</v>
      </c>
      <c r="AN77" s="11" t="s">
        <v>2</v>
      </c>
      <c r="AO77" s="11" t="s">
        <v>2</v>
      </c>
      <c r="AP77" s="11" t="s">
        <v>2</v>
      </c>
      <c r="AQ77" s="13" t="s">
        <v>48</v>
      </c>
      <c r="AR77" s="14" t="s">
        <v>49</v>
      </c>
    </row>
    <row r="78" spans="2:44" x14ac:dyDescent="0.35">
      <c r="B78" s="10" t="s">
        <v>2</v>
      </c>
      <c r="C78" s="11" t="s">
        <v>2</v>
      </c>
      <c r="D78" s="11" t="s">
        <v>52</v>
      </c>
      <c r="E78" s="11" t="s">
        <v>2</v>
      </c>
      <c r="F78" s="12">
        <v>21742</v>
      </c>
      <c r="G78" s="12" t="s">
        <v>2</v>
      </c>
      <c r="H78" s="12" t="s">
        <v>2</v>
      </c>
      <c r="I78" s="12" t="s">
        <v>2</v>
      </c>
      <c r="J78" s="11">
        <v>2.0221354200000001</v>
      </c>
      <c r="K78" s="11" t="s">
        <v>2</v>
      </c>
      <c r="L78" s="11" t="s">
        <v>2</v>
      </c>
      <c r="M78" s="11" t="s">
        <v>2</v>
      </c>
      <c r="N78" s="11">
        <v>1000.17838168</v>
      </c>
      <c r="O78" s="11" t="s">
        <v>2</v>
      </c>
      <c r="P78" s="11" t="s">
        <v>2</v>
      </c>
      <c r="Q78" s="11" t="s">
        <v>2</v>
      </c>
      <c r="R78" s="11" t="s">
        <v>47</v>
      </c>
      <c r="S78" s="11">
        <v>500.08919084000001</v>
      </c>
      <c r="T78" s="11" t="s">
        <v>2</v>
      </c>
      <c r="U78" s="11" t="s">
        <v>2</v>
      </c>
      <c r="V78" s="11" t="s">
        <v>2</v>
      </c>
      <c r="W78" s="11">
        <v>2</v>
      </c>
      <c r="X78" s="11" t="s">
        <v>2</v>
      </c>
      <c r="Y78" s="11" t="s">
        <v>2</v>
      </c>
      <c r="Z78" s="11" t="s">
        <v>2</v>
      </c>
      <c r="AA78" s="11">
        <v>46.002133280000002</v>
      </c>
      <c r="AB78" s="11" t="s">
        <v>2</v>
      </c>
      <c r="AC78" s="11" t="s">
        <v>2</v>
      </c>
      <c r="AD78" s="11" t="s">
        <v>2</v>
      </c>
      <c r="AE78" s="11">
        <v>0.46913807000000002</v>
      </c>
      <c r="AF78" s="11" t="s">
        <v>2</v>
      </c>
      <c r="AG78" s="11" t="s">
        <v>2</v>
      </c>
      <c r="AH78" s="11" t="s">
        <v>2</v>
      </c>
      <c r="AI78" s="11">
        <v>9.8056704099999994</v>
      </c>
      <c r="AJ78" s="11" t="s">
        <v>2</v>
      </c>
      <c r="AK78" s="11" t="s">
        <v>2</v>
      </c>
      <c r="AL78" s="11" t="s">
        <v>2</v>
      </c>
      <c r="AM78" s="11">
        <v>102</v>
      </c>
      <c r="AN78" s="11" t="s">
        <v>2</v>
      </c>
      <c r="AO78" s="11" t="s">
        <v>2</v>
      </c>
      <c r="AP78" s="11" t="s">
        <v>2</v>
      </c>
      <c r="AQ78" s="13" t="s">
        <v>48</v>
      </c>
      <c r="AR78" s="14" t="s">
        <v>49</v>
      </c>
    </row>
    <row r="79" spans="2:44" x14ac:dyDescent="0.35">
      <c r="B79" s="10" t="s">
        <v>2</v>
      </c>
      <c r="C79" s="11" t="s">
        <v>2</v>
      </c>
      <c r="D79" s="11" t="s">
        <v>53</v>
      </c>
      <c r="E79" s="11" t="s">
        <v>2</v>
      </c>
      <c r="F79" s="12">
        <v>400</v>
      </c>
      <c r="G79" s="12" t="s">
        <v>2</v>
      </c>
      <c r="H79" s="12" t="s">
        <v>2</v>
      </c>
      <c r="I79" s="12" t="s">
        <v>2</v>
      </c>
      <c r="J79" s="11">
        <v>3.125</v>
      </c>
      <c r="K79" s="11" t="s">
        <v>2</v>
      </c>
      <c r="L79" s="11" t="s">
        <v>2</v>
      </c>
      <c r="M79" s="11" t="s">
        <v>2</v>
      </c>
      <c r="N79" s="11">
        <v>77.570650060000006</v>
      </c>
      <c r="O79" s="11" t="s">
        <v>2</v>
      </c>
      <c r="P79" s="11" t="s">
        <v>2</v>
      </c>
      <c r="Q79" s="11" t="s">
        <v>2</v>
      </c>
      <c r="R79" s="11" t="s">
        <v>2</v>
      </c>
      <c r="S79" s="11" t="s">
        <v>2</v>
      </c>
      <c r="T79" s="11" t="s">
        <v>2</v>
      </c>
      <c r="U79" s="11" t="s">
        <v>2</v>
      </c>
      <c r="V79" s="11" t="s">
        <v>2</v>
      </c>
      <c r="W79" s="11" t="s">
        <v>2</v>
      </c>
      <c r="X79" s="11" t="s">
        <v>2</v>
      </c>
      <c r="Y79" s="11" t="s">
        <v>2</v>
      </c>
      <c r="Z79" s="11" t="s">
        <v>2</v>
      </c>
      <c r="AA79" s="11">
        <v>193.92662514</v>
      </c>
      <c r="AB79" s="11" t="s">
        <v>2</v>
      </c>
      <c r="AC79" s="11" t="s">
        <v>2</v>
      </c>
      <c r="AD79" s="11" t="s">
        <v>2</v>
      </c>
      <c r="AE79" s="11">
        <v>0.5</v>
      </c>
      <c r="AF79" s="11" t="s">
        <v>2</v>
      </c>
      <c r="AG79" s="11" t="s">
        <v>2</v>
      </c>
      <c r="AH79" s="11" t="s">
        <v>2</v>
      </c>
      <c r="AI79" s="11">
        <v>38.785325030000003</v>
      </c>
      <c r="AJ79" s="11" t="s">
        <v>2</v>
      </c>
      <c r="AK79" s="11" t="s">
        <v>2</v>
      </c>
      <c r="AL79" s="11" t="s">
        <v>2</v>
      </c>
      <c r="AM79" s="11">
        <v>2</v>
      </c>
      <c r="AN79" s="11" t="s">
        <v>2</v>
      </c>
      <c r="AO79" s="11" t="s">
        <v>2</v>
      </c>
      <c r="AP79" s="11" t="s">
        <v>2</v>
      </c>
      <c r="AQ79" s="13" t="s">
        <v>48</v>
      </c>
      <c r="AR79" s="14" t="s">
        <v>49</v>
      </c>
    </row>
    <row r="80" spans="2:44" x14ac:dyDescent="0.35">
      <c r="B80" s="10" t="s">
        <v>2</v>
      </c>
      <c r="C80" s="11" t="s">
        <v>57</v>
      </c>
      <c r="D80" s="11" t="s">
        <v>46</v>
      </c>
      <c r="E80" s="11" t="s">
        <v>2</v>
      </c>
      <c r="F80" s="12">
        <v>114026</v>
      </c>
      <c r="G80" s="12" t="s">
        <v>2</v>
      </c>
      <c r="H80" s="12" t="s">
        <v>2</v>
      </c>
      <c r="I80" s="12" t="s">
        <v>2</v>
      </c>
      <c r="J80" s="11">
        <v>2.3818933800000002</v>
      </c>
      <c r="K80" s="11" t="s">
        <v>2</v>
      </c>
      <c r="L80" s="11" t="s">
        <v>2</v>
      </c>
      <c r="M80" s="11" t="s">
        <v>2</v>
      </c>
      <c r="N80" s="11">
        <v>5504.7361307000001</v>
      </c>
      <c r="O80" s="11" t="s">
        <v>2</v>
      </c>
      <c r="P80" s="11" t="s">
        <v>2</v>
      </c>
      <c r="Q80" s="11" t="s">
        <v>2</v>
      </c>
      <c r="R80" s="11" t="s">
        <v>47</v>
      </c>
      <c r="S80" s="11">
        <v>786.39087581000001</v>
      </c>
      <c r="T80" s="11" t="s">
        <v>2</v>
      </c>
      <c r="U80" s="11" t="s">
        <v>2</v>
      </c>
      <c r="V80" s="11" t="s">
        <v>2</v>
      </c>
      <c r="W80" s="11">
        <v>7</v>
      </c>
      <c r="X80" s="11" t="s">
        <v>2</v>
      </c>
      <c r="Y80" s="11" t="s">
        <v>2</v>
      </c>
      <c r="Z80" s="11" t="s">
        <v>2</v>
      </c>
      <c r="AA80" s="11">
        <v>48.276148689999999</v>
      </c>
      <c r="AB80" s="11" t="s">
        <v>2</v>
      </c>
      <c r="AC80" s="11" t="s">
        <v>2</v>
      </c>
      <c r="AD80" s="11" t="s">
        <v>2</v>
      </c>
      <c r="AE80" s="11">
        <v>0.40253977000000002</v>
      </c>
      <c r="AF80" s="11" t="s">
        <v>2</v>
      </c>
      <c r="AG80" s="11" t="s">
        <v>2</v>
      </c>
      <c r="AH80" s="11" t="s">
        <v>2</v>
      </c>
      <c r="AI80" s="11">
        <v>11.99288917</v>
      </c>
      <c r="AJ80" s="11" t="s">
        <v>2</v>
      </c>
      <c r="AK80" s="11" t="s">
        <v>2</v>
      </c>
      <c r="AL80" s="11" t="s">
        <v>2</v>
      </c>
      <c r="AM80" s="11">
        <v>459</v>
      </c>
      <c r="AN80" s="11" t="s">
        <v>2</v>
      </c>
      <c r="AO80" s="11" t="s">
        <v>2</v>
      </c>
      <c r="AP80" s="11" t="s">
        <v>2</v>
      </c>
      <c r="AQ80" s="13" t="s">
        <v>48</v>
      </c>
      <c r="AR80" s="14" t="s">
        <v>49</v>
      </c>
    </row>
    <row r="81" spans="2:44" x14ac:dyDescent="0.35">
      <c r="B81" s="10" t="s">
        <v>2</v>
      </c>
      <c r="C81" s="11" t="s">
        <v>2</v>
      </c>
      <c r="D81" s="11" t="s">
        <v>51</v>
      </c>
      <c r="E81" s="11" t="s">
        <v>2</v>
      </c>
      <c r="F81" s="12">
        <v>90511</v>
      </c>
      <c r="G81" s="12" t="s">
        <v>2</v>
      </c>
      <c r="H81" s="12" t="s">
        <v>2</v>
      </c>
      <c r="I81" s="12" t="s">
        <v>2</v>
      </c>
      <c r="J81" s="11">
        <v>2.4133692400000002</v>
      </c>
      <c r="K81" s="11" t="s">
        <v>2</v>
      </c>
      <c r="L81" s="11" t="s">
        <v>2</v>
      </c>
      <c r="M81" s="11" t="s">
        <v>2</v>
      </c>
      <c r="N81" s="11">
        <v>4505.0277529599998</v>
      </c>
      <c r="O81" s="11" t="s">
        <v>2</v>
      </c>
      <c r="P81" s="11" t="s">
        <v>2</v>
      </c>
      <c r="Q81" s="11" t="s">
        <v>2</v>
      </c>
      <c r="R81" s="11" t="s">
        <v>47</v>
      </c>
      <c r="S81" s="11">
        <v>1126.25693824</v>
      </c>
      <c r="T81" s="11" t="s">
        <v>2</v>
      </c>
      <c r="U81" s="11" t="s">
        <v>2</v>
      </c>
      <c r="V81" s="11" t="s">
        <v>2</v>
      </c>
      <c r="W81" s="11">
        <v>4</v>
      </c>
      <c r="X81" s="11" t="s">
        <v>2</v>
      </c>
      <c r="Y81" s="11" t="s">
        <v>2</v>
      </c>
      <c r="Z81" s="11" t="s">
        <v>2</v>
      </c>
      <c r="AA81" s="11">
        <v>49.7732624</v>
      </c>
      <c r="AB81" s="11" t="s">
        <v>2</v>
      </c>
      <c r="AC81" s="11" t="s">
        <v>2</v>
      </c>
      <c r="AD81" s="11" t="s">
        <v>2</v>
      </c>
      <c r="AE81" s="11">
        <v>0.37895946000000003</v>
      </c>
      <c r="AF81" s="11" t="s">
        <v>2</v>
      </c>
      <c r="AG81" s="11" t="s">
        <v>2</v>
      </c>
      <c r="AH81" s="11" t="s">
        <v>2</v>
      </c>
      <c r="AI81" s="11">
        <v>13.134191700000001</v>
      </c>
      <c r="AJ81" s="11" t="s">
        <v>2</v>
      </c>
      <c r="AK81" s="11" t="s">
        <v>2</v>
      </c>
      <c r="AL81" s="11" t="s">
        <v>2</v>
      </c>
      <c r="AM81" s="11">
        <v>343</v>
      </c>
      <c r="AN81" s="11" t="s">
        <v>2</v>
      </c>
      <c r="AO81" s="11" t="s">
        <v>2</v>
      </c>
      <c r="AP81" s="11" t="s">
        <v>2</v>
      </c>
      <c r="AQ81" s="13" t="s">
        <v>48</v>
      </c>
      <c r="AR81" s="14" t="s">
        <v>49</v>
      </c>
    </row>
    <row r="82" spans="2:44" x14ac:dyDescent="0.35">
      <c r="B82" s="10" t="s">
        <v>2</v>
      </c>
      <c r="C82" s="11" t="s">
        <v>2</v>
      </c>
      <c r="D82" s="11" t="s">
        <v>52</v>
      </c>
      <c r="E82" s="11" t="s">
        <v>2</v>
      </c>
      <c r="F82" s="12">
        <v>23299</v>
      </c>
      <c r="G82" s="12" t="s">
        <v>2</v>
      </c>
      <c r="H82" s="12" t="s">
        <v>2</v>
      </c>
      <c r="I82" s="12" t="s">
        <v>2</v>
      </c>
      <c r="J82" s="11">
        <v>2.2472029299999998</v>
      </c>
      <c r="K82" s="11" t="s">
        <v>2</v>
      </c>
      <c r="L82" s="11" t="s">
        <v>2</v>
      </c>
      <c r="M82" s="11" t="s">
        <v>2</v>
      </c>
      <c r="N82" s="11">
        <v>985.95826251000005</v>
      </c>
      <c r="O82" s="11" t="s">
        <v>2</v>
      </c>
      <c r="P82" s="11" t="s">
        <v>2</v>
      </c>
      <c r="Q82" s="11" t="s">
        <v>2</v>
      </c>
      <c r="R82" s="11" t="s">
        <v>47</v>
      </c>
      <c r="S82" s="11">
        <v>328.65275416999998</v>
      </c>
      <c r="T82" s="11" t="s">
        <v>2</v>
      </c>
      <c r="U82" s="11" t="s">
        <v>2</v>
      </c>
      <c r="V82" s="11" t="s">
        <v>2</v>
      </c>
      <c r="W82" s="11">
        <v>3</v>
      </c>
      <c r="X82" s="11" t="s">
        <v>2</v>
      </c>
      <c r="Y82" s="11" t="s">
        <v>2</v>
      </c>
      <c r="Z82" s="11" t="s">
        <v>2</v>
      </c>
      <c r="AA82" s="11">
        <v>42.317621459999998</v>
      </c>
      <c r="AB82" s="11" t="s">
        <v>2</v>
      </c>
      <c r="AC82" s="11" t="s">
        <v>2</v>
      </c>
      <c r="AD82" s="11" t="s">
        <v>2</v>
      </c>
      <c r="AE82" s="11">
        <v>0.49787545</v>
      </c>
      <c r="AF82" s="11" t="s">
        <v>2</v>
      </c>
      <c r="AG82" s="11" t="s">
        <v>2</v>
      </c>
      <c r="AH82" s="11" t="s">
        <v>2</v>
      </c>
      <c r="AI82" s="11">
        <v>8.4996401899999992</v>
      </c>
      <c r="AJ82" s="11" t="s">
        <v>2</v>
      </c>
      <c r="AK82" s="11" t="s">
        <v>2</v>
      </c>
      <c r="AL82" s="11" t="s">
        <v>2</v>
      </c>
      <c r="AM82" s="11">
        <v>116</v>
      </c>
      <c r="AN82" s="11" t="s">
        <v>2</v>
      </c>
      <c r="AO82" s="11" t="s">
        <v>2</v>
      </c>
      <c r="AP82" s="11" t="s">
        <v>2</v>
      </c>
      <c r="AQ82" s="13" t="s">
        <v>48</v>
      </c>
      <c r="AR82" s="14" t="s">
        <v>49</v>
      </c>
    </row>
    <row r="83" spans="2:44" x14ac:dyDescent="0.35">
      <c r="B83" s="15" t="s">
        <v>2</v>
      </c>
      <c r="C83" s="16" t="s">
        <v>2</v>
      </c>
      <c r="D83" s="16" t="s">
        <v>53</v>
      </c>
      <c r="E83" s="16" t="s">
        <v>2</v>
      </c>
      <c r="F83" s="17">
        <v>216</v>
      </c>
      <c r="G83" s="17" t="s">
        <v>2</v>
      </c>
      <c r="H83" s="17" t="s">
        <v>2</v>
      </c>
      <c r="I83" s="17" t="s">
        <v>2</v>
      </c>
      <c r="J83" s="16">
        <v>0</v>
      </c>
      <c r="K83" s="16" t="s">
        <v>2</v>
      </c>
      <c r="L83" s="16" t="s">
        <v>2</v>
      </c>
      <c r="M83" s="16" t="s">
        <v>2</v>
      </c>
      <c r="N83" s="16">
        <v>13.75011523</v>
      </c>
      <c r="O83" s="16" t="s">
        <v>2</v>
      </c>
      <c r="P83" s="16" t="s">
        <v>2</v>
      </c>
      <c r="Q83" s="16" t="s">
        <v>2</v>
      </c>
      <c r="R83" s="16" t="s">
        <v>2</v>
      </c>
      <c r="S83" s="16" t="s">
        <v>2</v>
      </c>
      <c r="T83" s="16" t="s">
        <v>2</v>
      </c>
      <c r="U83" s="16" t="s">
        <v>2</v>
      </c>
      <c r="V83" s="16" t="s">
        <v>2</v>
      </c>
      <c r="W83" s="16" t="s">
        <v>2</v>
      </c>
      <c r="X83" s="16" t="s">
        <v>2</v>
      </c>
      <c r="Y83" s="16" t="s">
        <v>2</v>
      </c>
      <c r="Z83" s="16" t="s">
        <v>2</v>
      </c>
      <c r="AA83" s="16">
        <v>63.657940869999997</v>
      </c>
      <c r="AB83" s="16" t="s">
        <v>2</v>
      </c>
      <c r="AC83" s="16" t="s">
        <v>2</v>
      </c>
      <c r="AD83" s="16" t="s">
        <v>2</v>
      </c>
      <c r="AE83" s="16">
        <v>0</v>
      </c>
      <c r="AF83" s="16" t="s">
        <v>2</v>
      </c>
      <c r="AG83" s="16" t="s">
        <v>2</v>
      </c>
      <c r="AH83" s="16" t="s">
        <v>2</v>
      </c>
      <c r="AI83" s="16" t="s">
        <v>2</v>
      </c>
      <c r="AJ83" s="16" t="s">
        <v>2</v>
      </c>
      <c r="AK83" s="16" t="s">
        <v>2</v>
      </c>
      <c r="AL83" s="16" t="s">
        <v>2</v>
      </c>
      <c r="AM83" s="16">
        <v>0</v>
      </c>
      <c r="AN83" s="16" t="s">
        <v>2</v>
      </c>
      <c r="AO83" s="16" t="s">
        <v>2</v>
      </c>
      <c r="AP83" s="16" t="s">
        <v>2</v>
      </c>
      <c r="AQ83" s="18" t="s">
        <v>48</v>
      </c>
      <c r="AR83" s="19" t="s">
        <v>49</v>
      </c>
    </row>
    <row r="84" spans="2:44" x14ac:dyDescent="0.35">
      <c r="B84" s="10" t="s">
        <v>63</v>
      </c>
      <c r="C84" s="11" t="s">
        <v>46</v>
      </c>
      <c r="D84" s="11" t="s">
        <v>46</v>
      </c>
      <c r="E84" s="11" t="s">
        <v>2</v>
      </c>
      <c r="F84" s="12" t="s">
        <v>2</v>
      </c>
      <c r="G84" s="12">
        <v>36297</v>
      </c>
      <c r="H84" s="12" t="s">
        <v>2</v>
      </c>
      <c r="I84" s="12" t="s">
        <v>2</v>
      </c>
      <c r="J84" s="11" t="s">
        <v>2</v>
      </c>
      <c r="K84" s="11">
        <v>1.56709265</v>
      </c>
      <c r="L84" s="11" t="s">
        <v>2</v>
      </c>
      <c r="M84" s="11" t="s">
        <v>2</v>
      </c>
      <c r="N84" s="11" t="s">
        <v>2</v>
      </c>
      <c r="O84" s="11">
        <v>25850.71</v>
      </c>
      <c r="P84" s="11" t="s">
        <v>2</v>
      </c>
      <c r="Q84" s="11" t="s">
        <v>2</v>
      </c>
      <c r="R84" s="11" t="s">
        <v>2</v>
      </c>
      <c r="S84" s="11" t="s">
        <v>2</v>
      </c>
      <c r="T84" s="11">
        <v>2585.0709999999999</v>
      </c>
      <c r="U84" s="11" t="s">
        <v>2</v>
      </c>
      <c r="V84" s="11" t="s">
        <v>2</v>
      </c>
      <c r="W84" s="11" t="s">
        <v>2</v>
      </c>
      <c r="X84" s="11">
        <v>10</v>
      </c>
      <c r="Y84" s="11" t="s">
        <v>2</v>
      </c>
      <c r="Z84" s="11" t="s">
        <v>2</v>
      </c>
      <c r="AA84" s="11" t="s">
        <v>2</v>
      </c>
      <c r="AB84" s="11">
        <v>712.19963082000004</v>
      </c>
      <c r="AC84" s="11" t="s">
        <v>2</v>
      </c>
      <c r="AD84" s="11" t="s">
        <v>2</v>
      </c>
      <c r="AE84" s="11" t="s">
        <v>2</v>
      </c>
      <c r="AF84" s="11">
        <v>0.43529768000000002</v>
      </c>
      <c r="AG84" s="11" t="s">
        <v>2</v>
      </c>
      <c r="AH84" s="11" t="s">
        <v>2</v>
      </c>
      <c r="AI84" s="11" t="s">
        <v>2</v>
      </c>
      <c r="AJ84" s="11">
        <v>163.61208861</v>
      </c>
      <c r="AK84" s="11" t="s">
        <v>2</v>
      </c>
      <c r="AL84" s="11" t="s">
        <v>2</v>
      </c>
      <c r="AM84" s="11" t="s">
        <v>2</v>
      </c>
      <c r="AN84" s="11">
        <v>158</v>
      </c>
      <c r="AO84" s="11" t="s">
        <v>2</v>
      </c>
      <c r="AP84" s="11" t="s">
        <v>2</v>
      </c>
      <c r="AQ84" s="13" t="s">
        <v>2</v>
      </c>
      <c r="AR84" s="14" t="s">
        <v>2</v>
      </c>
    </row>
    <row r="85" spans="2:44" x14ac:dyDescent="0.35">
      <c r="B85" s="10" t="s">
        <v>2</v>
      </c>
      <c r="C85" s="11" t="s">
        <v>50</v>
      </c>
      <c r="D85" s="11" t="s">
        <v>46</v>
      </c>
      <c r="E85" s="11" t="s">
        <v>2</v>
      </c>
      <c r="F85" s="12" t="s">
        <v>2</v>
      </c>
      <c r="G85" s="12">
        <v>18577</v>
      </c>
      <c r="H85" s="12" t="s">
        <v>2</v>
      </c>
      <c r="I85" s="12" t="s">
        <v>2</v>
      </c>
      <c r="J85" s="11" t="s">
        <v>2</v>
      </c>
      <c r="K85" s="11">
        <v>1.5690033800000001</v>
      </c>
      <c r="L85" s="11" t="s">
        <v>2</v>
      </c>
      <c r="M85" s="11" t="s">
        <v>2</v>
      </c>
      <c r="N85" s="11" t="s">
        <v>2</v>
      </c>
      <c r="O85" s="11">
        <v>11498.897995269999</v>
      </c>
      <c r="P85" s="11" t="s">
        <v>2</v>
      </c>
      <c r="Q85" s="11" t="s">
        <v>2</v>
      </c>
      <c r="R85" s="11" t="s">
        <v>2</v>
      </c>
      <c r="S85" s="11" t="s">
        <v>2</v>
      </c>
      <c r="T85" s="11">
        <v>2874.72449882</v>
      </c>
      <c r="U85" s="11" t="s">
        <v>2</v>
      </c>
      <c r="V85" s="11" t="s">
        <v>2</v>
      </c>
      <c r="W85" s="11" t="s">
        <v>2</v>
      </c>
      <c r="X85" s="11">
        <v>4</v>
      </c>
      <c r="Y85" s="11" t="s">
        <v>2</v>
      </c>
      <c r="Z85" s="11" t="s">
        <v>2</v>
      </c>
      <c r="AA85" s="11" t="s">
        <v>2</v>
      </c>
      <c r="AB85" s="11">
        <v>618.98573479000004</v>
      </c>
      <c r="AC85" s="11" t="s">
        <v>2</v>
      </c>
      <c r="AD85" s="11" t="s">
        <v>2</v>
      </c>
      <c r="AE85" s="11" t="s">
        <v>2</v>
      </c>
      <c r="AF85" s="11">
        <v>0.38219302999999999</v>
      </c>
      <c r="AG85" s="11" t="s">
        <v>2</v>
      </c>
      <c r="AH85" s="11" t="s">
        <v>2</v>
      </c>
      <c r="AI85" s="11" t="s">
        <v>2</v>
      </c>
      <c r="AJ85" s="11">
        <v>161.95630979000001</v>
      </c>
      <c r="AK85" s="11" t="s">
        <v>2</v>
      </c>
      <c r="AL85" s="11" t="s">
        <v>2</v>
      </c>
      <c r="AM85" s="11" t="s">
        <v>2</v>
      </c>
      <c r="AN85" s="11">
        <v>71</v>
      </c>
      <c r="AO85" s="11" t="s">
        <v>2</v>
      </c>
      <c r="AP85" s="11" t="s">
        <v>2</v>
      </c>
      <c r="AQ85" s="13" t="s">
        <v>2</v>
      </c>
      <c r="AR85" s="14" t="s">
        <v>2</v>
      </c>
    </row>
    <row r="86" spans="2:44" x14ac:dyDescent="0.35">
      <c r="B86" s="10" t="s">
        <v>2</v>
      </c>
      <c r="C86" s="11" t="s">
        <v>2</v>
      </c>
      <c r="D86" s="11" t="s">
        <v>51</v>
      </c>
      <c r="E86" s="11" t="s">
        <v>2</v>
      </c>
      <c r="F86" s="12" t="s">
        <v>2</v>
      </c>
      <c r="G86" s="12">
        <v>17402</v>
      </c>
      <c r="H86" s="12" t="s">
        <v>2</v>
      </c>
      <c r="I86" s="12" t="s">
        <v>2</v>
      </c>
      <c r="J86" s="11" t="s">
        <v>2</v>
      </c>
      <c r="K86" s="11">
        <v>1.5785558799999999</v>
      </c>
      <c r="L86" s="11" t="s">
        <v>2</v>
      </c>
      <c r="M86" s="11" t="s">
        <v>2</v>
      </c>
      <c r="N86" s="11" t="s">
        <v>2</v>
      </c>
      <c r="O86" s="11">
        <v>10125.167173530001</v>
      </c>
      <c r="P86" s="11" t="s">
        <v>2</v>
      </c>
      <c r="Q86" s="11" t="s">
        <v>2</v>
      </c>
      <c r="R86" s="11" t="s">
        <v>2</v>
      </c>
      <c r="S86" s="11" t="s">
        <v>2</v>
      </c>
      <c r="T86" s="11">
        <v>2531.2917933799999</v>
      </c>
      <c r="U86" s="11" t="s">
        <v>2</v>
      </c>
      <c r="V86" s="11" t="s">
        <v>2</v>
      </c>
      <c r="W86" s="11" t="s">
        <v>2</v>
      </c>
      <c r="X86" s="11">
        <v>4</v>
      </c>
      <c r="Y86" s="11" t="s">
        <v>2</v>
      </c>
      <c r="Z86" s="11" t="s">
        <v>2</v>
      </c>
      <c r="AA86" s="11" t="s">
        <v>2</v>
      </c>
      <c r="AB86" s="11">
        <v>581.83928132000005</v>
      </c>
      <c r="AC86" s="11" t="s">
        <v>2</v>
      </c>
      <c r="AD86" s="11" t="s">
        <v>2</v>
      </c>
      <c r="AE86" s="11" t="s">
        <v>2</v>
      </c>
      <c r="AF86" s="11">
        <v>0.38501321999999999</v>
      </c>
      <c r="AG86" s="11" t="s">
        <v>2</v>
      </c>
      <c r="AH86" s="11" t="s">
        <v>2</v>
      </c>
      <c r="AI86" s="11" t="s">
        <v>2</v>
      </c>
      <c r="AJ86" s="11">
        <v>151.12189810999999</v>
      </c>
      <c r="AK86" s="11" t="s">
        <v>2</v>
      </c>
      <c r="AL86" s="11" t="s">
        <v>2</v>
      </c>
      <c r="AM86" s="11" t="s">
        <v>2</v>
      </c>
      <c r="AN86" s="11">
        <v>67</v>
      </c>
      <c r="AO86" s="11" t="s">
        <v>2</v>
      </c>
      <c r="AP86" s="11" t="s">
        <v>2</v>
      </c>
      <c r="AQ86" s="13" t="s">
        <v>2</v>
      </c>
      <c r="AR86" s="14" t="s">
        <v>2</v>
      </c>
    </row>
    <row r="87" spans="2:44" x14ac:dyDescent="0.35">
      <c r="B87" s="10" t="s">
        <v>2</v>
      </c>
      <c r="C87" s="11" t="s">
        <v>2</v>
      </c>
      <c r="D87" s="11" t="s">
        <v>52</v>
      </c>
      <c r="E87" s="11" t="s">
        <v>2</v>
      </c>
      <c r="F87" s="12" t="s">
        <v>2</v>
      </c>
      <c r="G87" s="12">
        <v>1134</v>
      </c>
      <c r="H87" s="12" t="s">
        <v>2</v>
      </c>
      <c r="I87" s="12" t="s">
        <v>2</v>
      </c>
      <c r="J87" s="11" t="s">
        <v>2</v>
      </c>
      <c r="K87" s="11">
        <v>1.4613402099999999</v>
      </c>
      <c r="L87" s="11" t="s">
        <v>2</v>
      </c>
      <c r="M87" s="11" t="s">
        <v>2</v>
      </c>
      <c r="N87" s="11" t="s">
        <v>2</v>
      </c>
      <c r="O87" s="11">
        <v>1352.4203436099999</v>
      </c>
      <c r="P87" s="11" t="s">
        <v>2</v>
      </c>
      <c r="Q87" s="11" t="s">
        <v>2</v>
      </c>
      <c r="R87" s="11" t="s">
        <v>2</v>
      </c>
      <c r="S87" s="11" t="s">
        <v>2</v>
      </c>
      <c r="T87" s="11" t="s">
        <v>2</v>
      </c>
      <c r="U87" s="11" t="s">
        <v>2</v>
      </c>
      <c r="V87" s="11" t="s">
        <v>2</v>
      </c>
      <c r="W87" s="11" t="s">
        <v>2</v>
      </c>
      <c r="X87" s="11" t="s">
        <v>2</v>
      </c>
      <c r="Y87" s="11" t="s">
        <v>2</v>
      </c>
      <c r="Z87" s="11" t="s">
        <v>2</v>
      </c>
      <c r="AA87" s="11" t="s">
        <v>2</v>
      </c>
      <c r="AB87" s="11">
        <v>1192.6105322799999</v>
      </c>
      <c r="AC87" s="11" t="s">
        <v>2</v>
      </c>
      <c r="AD87" s="11" t="s">
        <v>2</v>
      </c>
      <c r="AE87" s="11" t="s">
        <v>2</v>
      </c>
      <c r="AF87" s="11">
        <v>0.35273368999999999</v>
      </c>
      <c r="AG87" s="11" t="s">
        <v>2</v>
      </c>
      <c r="AH87" s="11" t="s">
        <v>2</v>
      </c>
      <c r="AI87" s="11" t="s">
        <v>2</v>
      </c>
      <c r="AJ87" s="11">
        <v>338.10508590000001</v>
      </c>
      <c r="AK87" s="11" t="s">
        <v>2</v>
      </c>
      <c r="AL87" s="11" t="s">
        <v>2</v>
      </c>
      <c r="AM87" s="11" t="s">
        <v>2</v>
      </c>
      <c r="AN87" s="11">
        <v>4</v>
      </c>
      <c r="AO87" s="11" t="s">
        <v>2</v>
      </c>
      <c r="AP87" s="11" t="s">
        <v>2</v>
      </c>
      <c r="AQ87" s="13" t="s">
        <v>2</v>
      </c>
      <c r="AR87" s="14" t="s">
        <v>2</v>
      </c>
    </row>
    <row r="88" spans="2:44" x14ac:dyDescent="0.35">
      <c r="B88" s="10" t="s">
        <v>2</v>
      </c>
      <c r="C88" s="11" t="s">
        <v>2</v>
      </c>
      <c r="D88" s="11" t="s">
        <v>53</v>
      </c>
      <c r="E88" s="11" t="s">
        <v>2</v>
      </c>
      <c r="F88" s="12" t="s">
        <v>2</v>
      </c>
      <c r="G88" s="12">
        <v>41</v>
      </c>
      <c r="H88" s="12" t="s">
        <v>2</v>
      </c>
      <c r="I88" s="12" t="s">
        <v>2</v>
      </c>
      <c r="J88" s="11" t="s">
        <v>2</v>
      </c>
      <c r="K88" s="11">
        <v>1.0249999999999999</v>
      </c>
      <c r="L88" s="11" t="s">
        <v>2</v>
      </c>
      <c r="M88" s="11" t="s">
        <v>2</v>
      </c>
      <c r="N88" s="11" t="s">
        <v>2</v>
      </c>
      <c r="O88" s="11">
        <v>21.31047813</v>
      </c>
      <c r="P88" s="11" t="s">
        <v>2</v>
      </c>
      <c r="Q88" s="11" t="s">
        <v>2</v>
      </c>
      <c r="R88" s="11" t="s">
        <v>2</v>
      </c>
      <c r="S88" s="11" t="s">
        <v>2</v>
      </c>
      <c r="T88" s="11" t="s">
        <v>2</v>
      </c>
      <c r="U88" s="11" t="s">
        <v>2</v>
      </c>
      <c r="V88" s="11" t="s">
        <v>2</v>
      </c>
      <c r="W88" s="11" t="s">
        <v>2</v>
      </c>
      <c r="X88" s="11" t="s">
        <v>2</v>
      </c>
      <c r="Y88" s="11" t="s">
        <v>2</v>
      </c>
      <c r="Z88" s="11" t="s">
        <v>2</v>
      </c>
      <c r="AA88" s="11" t="s">
        <v>2</v>
      </c>
      <c r="AB88" s="11">
        <v>519.76775934</v>
      </c>
      <c r="AC88" s="11" t="s">
        <v>2</v>
      </c>
      <c r="AD88" s="11" t="s">
        <v>2</v>
      </c>
      <c r="AE88" s="11" t="s">
        <v>2</v>
      </c>
      <c r="AF88" s="11">
        <v>0</v>
      </c>
      <c r="AG88" s="11" t="s">
        <v>2</v>
      </c>
      <c r="AH88" s="11" t="s">
        <v>2</v>
      </c>
      <c r="AI88" s="11" t="s">
        <v>2</v>
      </c>
      <c r="AJ88" s="11" t="s">
        <v>2</v>
      </c>
      <c r="AK88" s="11" t="s">
        <v>2</v>
      </c>
      <c r="AL88" s="11" t="s">
        <v>2</v>
      </c>
      <c r="AM88" s="11" t="s">
        <v>2</v>
      </c>
      <c r="AN88" s="11">
        <v>0</v>
      </c>
      <c r="AO88" s="11" t="s">
        <v>2</v>
      </c>
      <c r="AP88" s="11" t="s">
        <v>2</v>
      </c>
      <c r="AQ88" s="13" t="s">
        <v>2</v>
      </c>
      <c r="AR88" s="14" t="s">
        <v>2</v>
      </c>
    </row>
    <row r="89" spans="2:44" x14ac:dyDescent="0.35">
      <c r="B89" s="10" t="s">
        <v>2</v>
      </c>
      <c r="C89" s="11" t="s">
        <v>56</v>
      </c>
      <c r="D89" s="11" t="s">
        <v>46</v>
      </c>
      <c r="E89" s="11" t="s">
        <v>2</v>
      </c>
      <c r="F89" s="12" t="s">
        <v>2</v>
      </c>
      <c r="G89" s="12">
        <v>4678</v>
      </c>
      <c r="H89" s="12" t="s">
        <v>2</v>
      </c>
      <c r="I89" s="12" t="s">
        <v>2</v>
      </c>
      <c r="J89" s="11" t="s">
        <v>2</v>
      </c>
      <c r="K89" s="11">
        <v>1.4022781799999999</v>
      </c>
      <c r="L89" s="11" t="s">
        <v>2</v>
      </c>
      <c r="M89" s="11" t="s">
        <v>2</v>
      </c>
      <c r="N89" s="11" t="s">
        <v>2</v>
      </c>
      <c r="O89" s="11">
        <v>4749.3165581399999</v>
      </c>
      <c r="P89" s="11" t="s">
        <v>2</v>
      </c>
      <c r="Q89" s="11" t="s">
        <v>2</v>
      </c>
      <c r="R89" s="11" t="s">
        <v>2</v>
      </c>
      <c r="S89" s="11" t="s">
        <v>2</v>
      </c>
      <c r="T89" s="11">
        <v>1187.3291395399999</v>
      </c>
      <c r="U89" s="11" t="s">
        <v>2</v>
      </c>
      <c r="V89" s="11" t="s">
        <v>2</v>
      </c>
      <c r="W89" s="11" t="s">
        <v>2</v>
      </c>
      <c r="X89" s="11">
        <v>4</v>
      </c>
      <c r="Y89" s="11" t="s">
        <v>2</v>
      </c>
      <c r="Z89" s="11" t="s">
        <v>2</v>
      </c>
      <c r="AA89" s="11" t="s">
        <v>2</v>
      </c>
      <c r="AB89" s="11">
        <v>1015.2450957999999</v>
      </c>
      <c r="AC89" s="11" t="s">
        <v>2</v>
      </c>
      <c r="AD89" s="11" t="s">
        <v>2</v>
      </c>
      <c r="AE89" s="11" t="s">
        <v>2</v>
      </c>
      <c r="AF89" s="11">
        <v>0.85506627000000002</v>
      </c>
      <c r="AG89" s="11" t="s">
        <v>2</v>
      </c>
      <c r="AH89" s="11" t="s">
        <v>2</v>
      </c>
      <c r="AI89" s="11" t="s">
        <v>2</v>
      </c>
      <c r="AJ89" s="11">
        <v>118.73291395</v>
      </c>
      <c r="AK89" s="11" t="s">
        <v>2</v>
      </c>
      <c r="AL89" s="11" t="s">
        <v>2</v>
      </c>
      <c r="AM89" s="11" t="s">
        <v>2</v>
      </c>
      <c r="AN89" s="11">
        <v>40</v>
      </c>
      <c r="AO89" s="11" t="s">
        <v>2</v>
      </c>
      <c r="AP89" s="11" t="s">
        <v>2</v>
      </c>
      <c r="AQ89" s="13" t="s">
        <v>2</v>
      </c>
      <c r="AR89" s="14" t="s">
        <v>2</v>
      </c>
    </row>
    <row r="90" spans="2:44" x14ac:dyDescent="0.35">
      <c r="B90" s="10" t="s">
        <v>2</v>
      </c>
      <c r="C90" s="11" t="s">
        <v>2</v>
      </c>
      <c r="D90" s="11" t="s">
        <v>51</v>
      </c>
      <c r="E90" s="11" t="s">
        <v>2</v>
      </c>
      <c r="F90" s="12" t="s">
        <v>2</v>
      </c>
      <c r="G90" s="12">
        <v>4256</v>
      </c>
      <c r="H90" s="12" t="s">
        <v>2</v>
      </c>
      <c r="I90" s="12" t="s">
        <v>2</v>
      </c>
      <c r="J90" s="11" t="s">
        <v>2</v>
      </c>
      <c r="K90" s="11">
        <v>1.3746769999999999</v>
      </c>
      <c r="L90" s="11" t="s">
        <v>2</v>
      </c>
      <c r="M90" s="11" t="s">
        <v>2</v>
      </c>
      <c r="N90" s="11" t="s">
        <v>2</v>
      </c>
      <c r="O90" s="11">
        <v>4081.8115816499999</v>
      </c>
      <c r="P90" s="11" t="s">
        <v>2</v>
      </c>
      <c r="Q90" s="11" t="s">
        <v>2</v>
      </c>
      <c r="R90" s="11" t="s">
        <v>2</v>
      </c>
      <c r="S90" s="11" t="s">
        <v>2</v>
      </c>
      <c r="T90" s="11">
        <v>1020.45289541</v>
      </c>
      <c r="U90" s="11" t="s">
        <v>2</v>
      </c>
      <c r="V90" s="11" t="s">
        <v>2</v>
      </c>
      <c r="W90" s="11" t="s">
        <v>2</v>
      </c>
      <c r="X90" s="11">
        <v>4</v>
      </c>
      <c r="Y90" s="11" t="s">
        <v>2</v>
      </c>
      <c r="Z90" s="11" t="s">
        <v>2</v>
      </c>
      <c r="AA90" s="11" t="s">
        <v>2</v>
      </c>
      <c r="AB90" s="11">
        <v>959.07227011999998</v>
      </c>
      <c r="AC90" s="11" t="s">
        <v>2</v>
      </c>
      <c r="AD90" s="11" t="s">
        <v>2</v>
      </c>
      <c r="AE90" s="11" t="s">
        <v>2</v>
      </c>
      <c r="AF90" s="11">
        <v>0.79887218000000004</v>
      </c>
      <c r="AG90" s="11" t="s">
        <v>2</v>
      </c>
      <c r="AH90" s="11" t="s">
        <v>2</v>
      </c>
      <c r="AI90" s="11" t="s">
        <v>2</v>
      </c>
      <c r="AJ90" s="11">
        <v>120.05328181</v>
      </c>
      <c r="AK90" s="11" t="s">
        <v>2</v>
      </c>
      <c r="AL90" s="11" t="s">
        <v>2</v>
      </c>
      <c r="AM90" s="11" t="s">
        <v>2</v>
      </c>
      <c r="AN90" s="11">
        <v>34</v>
      </c>
      <c r="AO90" s="11" t="s">
        <v>2</v>
      </c>
      <c r="AP90" s="11" t="s">
        <v>2</v>
      </c>
      <c r="AQ90" s="13" t="s">
        <v>2</v>
      </c>
      <c r="AR90" s="14" t="s">
        <v>2</v>
      </c>
    </row>
    <row r="91" spans="2:44" x14ac:dyDescent="0.35">
      <c r="B91" s="10" t="s">
        <v>2</v>
      </c>
      <c r="C91" s="11" t="s">
        <v>2</v>
      </c>
      <c r="D91" s="11" t="s">
        <v>52</v>
      </c>
      <c r="E91" s="11" t="s">
        <v>2</v>
      </c>
      <c r="F91" s="12" t="s">
        <v>2</v>
      </c>
      <c r="G91" s="12">
        <v>415</v>
      </c>
      <c r="H91" s="12" t="s">
        <v>2</v>
      </c>
      <c r="I91" s="12" t="s">
        <v>2</v>
      </c>
      <c r="J91" s="11" t="s">
        <v>2</v>
      </c>
      <c r="K91" s="11">
        <v>1.7887930999999999</v>
      </c>
      <c r="L91" s="11" t="s">
        <v>2</v>
      </c>
      <c r="M91" s="11" t="s">
        <v>2</v>
      </c>
      <c r="N91" s="11" t="s">
        <v>2</v>
      </c>
      <c r="O91" s="11">
        <v>661.56484321000005</v>
      </c>
      <c r="P91" s="11" t="s">
        <v>2</v>
      </c>
      <c r="Q91" s="11" t="s">
        <v>2</v>
      </c>
      <c r="R91" s="11" t="s">
        <v>2</v>
      </c>
      <c r="S91" s="11" t="s">
        <v>2</v>
      </c>
      <c r="T91" s="11" t="s">
        <v>2</v>
      </c>
      <c r="U91" s="11" t="s">
        <v>2</v>
      </c>
      <c r="V91" s="11" t="s">
        <v>2</v>
      </c>
      <c r="W91" s="11" t="s">
        <v>2</v>
      </c>
      <c r="X91" s="11" t="s">
        <v>2</v>
      </c>
      <c r="Y91" s="11" t="s">
        <v>2</v>
      </c>
      <c r="Z91" s="11" t="s">
        <v>2</v>
      </c>
      <c r="AA91" s="11" t="s">
        <v>2</v>
      </c>
      <c r="AB91" s="11">
        <v>1594.1321523199999</v>
      </c>
      <c r="AC91" s="11" t="s">
        <v>2</v>
      </c>
      <c r="AD91" s="11" t="s">
        <v>2</v>
      </c>
      <c r="AE91" s="11" t="s">
        <v>2</v>
      </c>
      <c r="AF91" s="11">
        <v>1.4457831299999999</v>
      </c>
      <c r="AG91" s="11" t="s">
        <v>2</v>
      </c>
      <c r="AH91" s="11" t="s">
        <v>2</v>
      </c>
      <c r="AI91" s="11" t="s">
        <v>2</v>
      </c>
      <c r="AJ91" s="11">
        <v>110.2608072</v>
      </c>
      <c r="AK91" s="11" t="s">
        <v>2</v>
      </c>
      <c r="AL91" s="11" t="s">
        <v>2</v>
      </c>
      <c r="AM91" s="11" t="s">
        <v>2</v>
      </c>
      <c r="AN91" s="11">
        <v>6</v>
      </c>
      <c r="AO91" s="11" t="s">
        <v>2</v>
      </c>
      <c r="AP91" s="11" t="s">
        <v>2</v>
      </c>
      <c r="AQ91" s="13" t="s">
        <v>2</v>
      </c>
      <c r="AR91" s="14" t="s">
        <v>2</v>
      </c>
    </row>
    <row r="92" spans="2:44" x14ac:dyDescent="0.35">
      <c r="B92" s="10" t="s">
        <v>2</v>
      </c>
      <c r="C92" s="11" t="s">
        <v>2</v>
      </c>
      <c r="D92" s="11" t="s">
        <v>53</v>
      </c>
      <c r="E92" s="11" t="s">
        <v>2</v>
      </c>
      <c r="F92" s="12" t="s">
        <v>2</v>
      </c>
      <c r="G92" s="12">
        <v>7</v>
      </c>
      <c r="H92" s="12" t="s">
        <v>2</v>
      </c>
      <c r="I92" s="12" t="s">
        <v>2</v>
      </c>
      <c r="J92" s="11" t="s">
        <v>2</v>
      </c>
      <c r="K92" s="11">
        <v>1</v>
      </c>
      <c r="L92" s="11" t="s">
        <v>2</v>
      </c>
      <c r="M92" s="11" t="s">
        <v>2</v>
      </c>
      <c r="N92" s="11" t="s">
        <v>2</v>
      </c>
      <c r="O92" s="11">
        <v>5.9401332800000004</v>
      </c>
      <c r="P92" s="11" t="s">
        <v>2</v>
      </c>
      <c r="Q92" s="11" t="s">
        <v>2</v>
      </c>
      <c r="R92" s="11" t="s">
        <v>2</v>
      </c>
      <c r="S92" s="11" t="s">
        <v>2</v>
      </c>
      <c r="T92" s="11" t="s">
        <v>2</v>
      </c>
      <c r="U92" s="11" t="s">
        <v>2</v>
      </c>
      <c r="V92" s="11" t="s">
        <v>2</v>
      </c>
      <c r="W92" s="11" t="s">
        <v>2</v>
      </c>
      <c r="X92" s="11" t="s">
        <v>2</v>
      </c>
      <c r="Y92" s="11" t="s">
        <v>2</v>
      </c>
      <c r="Z92" s="11" t="s">
        <v>2</v>
      </c>
      <c r="AA92" s="11" t="s">
        <v>2</v>
      </c>
      <c r="AB92" s="11">
        <v>848.59046798999998</v>
      </c>
      <c r="AC92" s="11" t="s">
        <v>2</v>
      </c>
      <c r="AD92" s="11" t="s">
        <v>2</v>
      </c>
      <c r="AE92" s="11" t="s">
        <v>2</v>
      </c>
      <c r="AF92" s="11">
        <v>0</v>
      </c>
      <c r="AG92" s="11" t="s">
        <v>2</v>
      </c>
      <c r="AH92" s="11" t="s">
        <v>2</v>
      </c>
      <c r="AI92" s="11" t="s">
        <v>2</v>
      </c>
      <c r="AJ92" s="11" t="s">
        <v>2</v>
      </c>
      <c r="AK92" s="11" t="s">
        <v>2</v>
      </c>
      <c r="AL92" s="11" t="s">
        <v>2</v>
      </c>
      <c r="AM92" s="11" t="s">
        <v>2</v>
      </c>
      <c r="AN92" s="11">
        <v>0</v>
      </c>
      <c r="AO92" s="11" t="s">
        <v>2</v>
      </c>
      <c r="AP92" s="11" t="s">
        <v>2</v>
      </c>
      <c r="AQ92" s="13" t="s">
        <v>2</v>
      </c>
      <c r="AR92" s="14" t="s">
        <v>2</v>
      </c>
    </row>
    <row r="93" spans="2:44" x14ac:dyDescent="0.35">
      <c r="B93" s="10" t="s">
        <v>2</v>
      </c>
      <c r="C93" s="11" t="s">
        <v>54</v>
      </c>
      <c r="D93" s="11" t="s">
        <v>46</v>
      </c>
      <c r="E93" s="11" t="s">
        <v>2</v>
      </c>
      <c r="F93" s="12" t="s">
        <v>2</v>
      </c>
      <c r="G93" s="12">
        <v>9929</v>
      </c>
      <c r="H93" s="12" t="s">
        <v>2</v>
      </c>
      <c r="I93" s="12" t="s">
        <v>2</v>
      </c>
      <c r="J93" s="11" t="s">
        <v>2</v>
      </c>
      <c r="K93" s="11">
        <v>1.6955259600000001</v>
      </c>
      <c r="L93" s="11" t="s">
        <v>2</v>
      </c>
      <c r="M93" s="11" t="s">
        <v>2</v>
      </c>
      <c r="N93" s="11" t="s">
        <v>2</v>
      </c>
      <c r="O93" s="11">
        <v>4521.3114425000003</v>
      </c>
      <c r="P93" s="11" t="s">
        <v>2</v>
      </c>
      <c r="Q93" s="11" t="s">
        <v>2</v>
      </c>
      <c r="R93" s="11" t="s">
        <v>2</v>
      </c>
      <c r="S93" s="11" t="s">
        <v>2</v>
      </c>
      <c r="T93" s="11">
        <v>4521.3114425000003</v>
      </c>
      <c r="U93" s="11" t="s">
        <v>2</v>
      </c>
      <c r="V93" s="11" t="s">
        <v>2</v>
      </c>
      <c r="W93" s="11" t="s">
        <v>2</v>
      </c>
      <c r="X93" s="11">
        <v>1</v>
      </c>
      <c r="Y93" s="11" t="s">
        <v>2</v>
      </c>
      <c r="Z93" s="11" t="s">
        <v>2</v>
      </c>
      <c r="AA93" s="11" t="s">
        <v>2</v>
      </c>
      <c r="AB93" s="11">
        <v>455.36423028000002</v>
      </c>
      <c r="AC93" s="11" t="s">
        <v>2</v>
      </c>
      <c r="AD93" s="11" t="s">
        <v>2</v>
      </c>
      <c r="AE93" s="11" t="s">
        <v>2</v>
      </c>
      <c r="AF93" s="11">
        <v>0.27193071000000002</v>
      </c>
      <c r="AG93" s="11" t="s">
        <v>2</v>
      </c>
      <c r="AH93" s="11" t="s">
        <v>2</v>
      </c>
      <c r="AI93" s="11" t="s">
        <v>2</v>
      </c>
      <c r="AJ93" s="11">
        <v>167.45597935000001</v>
      </c>
      <c r="AK93" s="11" t="s">
        <v>2</v>
      </c>
      <c r="AL93" s="11" t="s">
        <v>2</v>
      </c>
      <c r="AM93" s="11" t="s">
        <v>2</v>
      </c>
      <c r="AN93" s="11">
        <v>27</v>
      </c>
      <c r="AO93" s="11" t="s">
        <v>2</v>
      </c>
      <c r="AP93" s="11" t="s">
        <v>2</v>
      </c>
      <c r="AQ93" s="13" t="s">
        <v>2</v>
      </c>
      <c r="AR93" s="14" t="s">
        <v>2</v>
      </c>
    </row>
    <row r="94" spans="2:44" x14ac:dyDescent="0.35">
      <c r="B94" s="10" t="s">
        <v>2</v>
      </c>
      <c r="C94" s="11" t="s">
        <v>2</v>
      </c>
      <c r="D94" s="11" t="s">
        <v>51</v>
      </c>
      <c r="E94" s="11" t="s">
        <v>2</v>
      </c>
      <c r="F94" s="12" t="s">
        <v>2</v>
      </c>
      <c r="G94" s="12">
        <v>9293</v>
      </c>
      <c r="H94" s="12" t="s">
        <v>2</v>
      </c>
      <c r="I94" s="12" t="s">
        <v>2</v>
      </c>
      <c r="J94" s="11" t="s">
        <v>2</v>
      </c>
      <c r="K94" s="11">
        <v>1.67622655</v>
      </c>
      <c r="L94" s="11" t="s">
        <v>2</v>
      </c>
      <c r="M94" s="11" t="s">
        <v>2</v>
      </c>
      <c r="N94" s="11" t="s">
        <v>2</v>
      </c>
      <c r="O94" s="11">
        <v>3943.61848108</v>
      </c>
      <c r="P94" s="11" t="s">
        <v>2</v>
      </c>
      <c r="Q94" s="11" t="s">
        <v>2</v>
      </c>
      <c r="R94" s="11" t="s">
        <v>2</v>
      </c>
      <c r="S94" s="11" t="s">
        <v>2</v>
      </c>
      <c r="T94" s="11">
        <v>3943.61848108</v>
      </c>
      <c r="U94" s="11" t="s">
        <v>2</v>
      </c>
      <c r="V94" s="11" t="s">
        <v>2</v>
      </c>
      <c r="W94" s="11" t="s">
        <v>2</v>
      </c>
      <c r="X94" s="11">
        <v>1</v>
      </c>
      <c r="Y94" s="11" t="s">
        <v>2</v>
      </c>
      <c r="Z94" s="11" t="s">
        <v>2</v>
      </c>
      <c r="AA94" s="11" t="s">
        <v>2</v>
      </c>
      <c r="AB94" s="11">
        <v>424.36441203999999</v>
      </c>
      <c r="AC94" s="11" t="s">
        <v>2</v>
      </c>
      <c r="AD94" s="11" t="s">
        <v>2</v>
      </c>
      <c r="AE94" s="11" t="s">
        <v>2</v>
      </c>
      <c r="AF94" s="11">
        <v>0.27978048</v>
      </c>
      <c r="AG94" s="11" t="s">
        <v>2</v>
      </c>
      <c r="AH94" s="11" t="s">
        <v>2</v>
      </c>
      <c r="AI94" s="11" t="s">
        <v>2</v>
      </c>
      <c r="AJ94" s="11">
        <v>151.67763389000001</v>
      </c>
      <c r="AK94" s="11" t="s">
        <v>2</v>
      </c>
      <c r="AL94" s="11" t="s">
        <v>2</v>
      </c>
      <c r="AM94" s="11" t="s">
        <v>2</v>
      </c>
      <c r="AN94" s="11">
        <v>26</v>
      </c>
      <c r="AO94" s="11" t="s">
        <v>2</v>
      </c>
      <c r="AP94" s="11" t="s">
        <v>2</v>
      </c>
      <c r="AQ94" s="13" t="s">
        <v>2</v>
      </c>
      <c r="AR94" s="14" t="s">
        <v>2</v>
      </c>
    </row>
    <row r="95" spans="2:44" x14ac:dyDescent="0.35">
      <c r="B95" s="10" t="s">
        <v>2</v>
      </c>
      <c r="C95" s="11" t="s">
        <v>2</v>
      </c>
      <c r="D95" s="11" t="s">
        <v>52</v>
      </c>
      <c r="E95" s="11" t="s">
        <v>2</v>
      </c>
      <c r="F95" s="12" t="s">
        <v>2</v>
      </c>
      <c r="G95" s="12">
        <v>617</v>
      </c>
      <c r="H95" s="12" t="s">
        <v>2</v>
      </c>
      <c r="I95" s="12" t="s">
        <v>2</v>
      </c>
      <c r="J95" s="11" t="s">
        <v>2</v>
      </c>
      <c r="K95" s="11">
        <v>1.9775640999999999</v>
      </c>
      <c r="L95" s="11" t="s">
        <v>2</v>
      </c>
      <c r="M95" s="11" t="s">
        <v>2</v>
      </c>
      <c r="N95" s="11" t="s">
        <v>2</v>
      </c>
      <c r="O95" s="11">
        <v>569.20277093000004</v>
      </c>
      <c r="P95" s="11" t="s">
        <v>2</v>
      </c>
      <c r="Q95" s="11" t="s">
        <v>2</v>
      </c>
      <c r="R95" s="11" t="s">
        <v>2</v>
      </c>
      <c r="S95" s="11" t="s">
        <v>2</v>
      </c>
      <c r="T95" s="11" t="s">
        <v>2</v>
      </c>
      <c r="U95" s="11" t="s">
        <v>2</v>
      </c>
      <c r="V95" s="11" t="s">
        <v>2</v>
      </c>
      <c r="W95" s="11" t="s">
        <v>2</v>
      </c>
      <c r="X95" s="11" t="s">
        <v>2</v>
      </c>
      <c r="Y95" s="11" t="s">
        <v>2</v>
      </c>
      <c r="Z95" s="11" t="s">
        <v>2</v>
      </c>
      <c r="AA95" s="11" t="s">
        <v>2</v>
      </c>
      <c r="AB95" s="11">
        <v>922.53285401999995</v>
      </c>
      <c r="AC95" s="11" t="s">
        <v>2</v>
      </c>
      <c r="AD95" s="11" t="s">
        <v>2</v>
      </c>
      <c r="AE95" s="11" t="s">
        <v>2</v>
      </c>
      <c r="AF95" s="11">
        <v>0.16207455000000001</v>
      </c>
      <c r="AG95" s="11" t="s">
        <v>2</v>
      </c>
      <c r="AH95" s="11" t="s">
        <v>2</v>
      </c>
      <c r="AI95" s="11" t="s">
        <v>2</v>
      </c>
      <c r="AJ95" s="11">
        <v>569.20277093000004</v>
      </c>
      <c r="AK95" s="11" t="s">
        <v>2</v>
      </c>
      <c r="AL95" s="11" t="s">
        <v>2</v>
      </c>
      <c r="AM95" s="11" t="s">
        <v>2</v>
      </c>
      <c r="AN95" s="11">
        <v>1</v>
      </c>
      <c r="AO95" s="11" t="s">
        <v>2</v>
      </c>
      <c r="AP95" s="11" t="s">
        <v>2</v>
      </c>
      <c r="AQ95" s="13" t="s">
        <v>2</v>
      </c>
      <c r="AR95" s="14" t="s">
        <v>2</v>
      </c>
    </row>
    <row r="96" spans="2:44" x14ac:dyDescent="0.35">
      <c r="B96" s="10" t="s">
        <v>2</v>
      </c>
      <c r="C96" s="11" t="s">
        <v>2</v>
      </c>
      <c r="D96" s="11" t="s">
        <v>53</v>
      </c>
      <c r="E96" s="11" t="s">
        <v>2</v>
      </c>
      <c r="F96" s="12" t="s">
        <v>2</v>
      </c>
      <c r="G96" s="12">
        <v>19</v>
      </c>
      <c r="H96" s="12" t="s">
        <v>2</v>
      </c>
      <c r="I96" s="12" t="s">
        <v>2</v>
      </c>
      <c r="J96" s="11" t="s">
        <v>2</v>
      </c>
      <c r="K96" s="11">
        <v>0</v>
      </c>
      <c r="L96" s="11" t="s">
        <v>2</v>
      </c>
      <c r="M96" s="11" t="s">
        <v>2</v>
      </c>
      <c r="N96" s="11" t="s">
        <v>2</v>
      </c>
      <c r="O96" s="11">
        <v>8.4901904899999998</v>
      </c>
      <c r="P96" s="11" t="s">
        <v>2</v>
      </c>
      <c r="Q96" s="11" t="s">
        <v>2</v>
      </c>
      <c r="R96" s="11" t="s">
        <v>2</v>
      </c>
      <c r="S96" s="11" t="s">
        <v>2</v>
      </c>
      <c r="T96" s="11" t="s">
        <v>2</v>
      </c>
      <c r="U96" s="11" t="s">
        <v>2</v>
      </c>
      <c r="V96" s="11" t="s">
        <v>2</v>
      </c>
      <c r="W96" s="11" t="s">
        <v>2</v>
      </c>
      <c r="X96" s="11" t="s">
        <v>2</v>
      </c>
      <c r="Y96" s="11" t="s">
        <v>2</v>
      </c>
      <c r="Z96" s="11" t="s">
        <v>2</v>
      </c>
      <c r="AA96" s="11" t="s">
        <v>2</v>
      </c>
      <c r="AB96" s="11">
        <v>446.85213106999998</v>
      </c>
      <c r="AC96" s="11" t="s">
        <v>2</v>
      </c>
      <c r="AD96" s="11" t="s">
        <v>2</v>
      </c>
      <c r="AE96" s="11" t="s">
        <v>2</v>
      </c>
      <c r="AF96" s="11">
        <v>0</v>
      </c>
      <c r="AG96" s="11" t="s">
        <v>2</v>
      </c>
      <c r="AH96" s="11" t="s">
        <v>2</v>
      </c>
      <c r="AI96" s="11" t="s">
        <v>2</v>
      </c>
      <c r="AJ96" s="11" t="s">
        <v>2</v>
      </c>
      <c r="AK96" s="11" t="s">
        <v>2</v>
      </c>
      <c r="AL96" s="11" t="s">
        <v>2</v>
      </c>
      <c r="AM96" s="11" t="s">
        <v>2</v>
      </c>
      <c r="AN96" s="11">
        <v>0</v>
      </c>
      <c r="AO96" s="11" t="s">
        <v>2</v>
      </c>
      <c r="AP96" s="11" t="s">
        <v>2</v>
      </c>
      <c r="AQ96" s="13" t="s">
        <v>2</v>
      </c>
      <c r="AR96" s="14" t="s">
        <v>2</v>
      </c>
    </row>
    <row r="97" spans="2:44" x14ac:dyDescent="0.35">
      <c r="B97" s="10" t="s">
        <v>2</v>
      </c>
      <c r="C97" s="11" t="s">
        <v>55</v>
      </c>
      <c r="D97" s="11" t="s">
        <v>46</v>
      </c>
      <c r="E97" s="11" t="s">
        <v>2</v>
      </c>
      <c r="F97" s="12" t="s">
        <v>2</v>
      </c>
      <c r="G97" s="12">
        <v>1630</v>
      </c>
      <c r="H97" s="12" t="s">
        <v>2</v>
      </c>
      <c r="I97" s="12" t="s">
        <v>2</v>
      </c>
      <c r="J97" s="11" t="s">
        <v>2</v>
      </c>
      <c r="K97" s="11">
        <v>1.47644928</v>
      </c>
      <c r="L97" s="11" t="s">
        <v>2</v>
      </c>
      <c r="M97" s="11" t="s">
        <v>2</v>
      </c>
      <c r="N97" s="11" t="s">
        <v>2</v>
      </c>
      <c r="O97" s="11">
        <v>2901.0150886900001</v>
      </c>
      <c r="P97" s="11" t="s">
        <v>2</v>
      </c>
      <c r="Q97" s="11" t="s">
        <v>2</v>
      </c>
      <c r="R97" s="11" t="s">
        <v>2</v>
      </c>
      <c r="S97" s="11" t="s">
        <v>2</v>
      </c>
      <c r="T97" s="11">
        <v>2901.0150886900001</v>
      </c>
      <c r="U97" s="11" t="s">
        <v>2</v>
      </c>
      <c r="V97" s="11" t="s">
        <v>2</v>
      </c>
      <c r="W97" s="11" t="s">
        <v>2</v>
      </c>
      <c r="X97" s="11">
        <v>1</v>
      </c>
      <c r="Y97" s="11" t="s">
        <v>2</v>
      </c>
      <c r="Z97" s="11" t="s">
        <v>2</v>
      </c>
      <c r="AA97" s="11" t="s">
        <v>2</v>
      </c>
      <c r="AB97" s="11">
        <v>1779.76385809</v>
      </c>
      <c r="AC97" s="11" t="s">
        <v>2</v>
      </c>
      <c r="AD97" s="11" t="s">
        <v>2</v>
      </c>
      <c r="AE97" s="11" t="s">
        <v>2</v>
      </c>
      <c r="AF97" s="11">
        <v>0.98159509</v>
      </c>
      <c r="AG97" s="11" t="s">
        <v>2</v>
      </c>
      <c r="AH97" s="11" t="s">
        <v>2</v>
      </c>
      <c r="AI97" s="11" t="s">
        <v>2</v>
      </c>
      <c r="AJ97" s="11">
        <v>181.31344304000001</v>
      </c>
      <c r="AK97" s="11" t="s">
        <v>2</v>
      </c>
      <c r="AL97" s="11" t="s">
        <v>2</v>
      </c>
      <c r="AM97" s="11" t="s">
        <v>2</v>
      </c>
      <c r="AN97" s="11">
        <v>16</v>
      </c>
      <c r="AO97" s="11" t="s">
        <v>2</v>
      </c>
      <c r="AP97" s="11" t="s">
        <v>2</v>
      </c>
      <c r="AQ97" s="13" t="s">
        <v>2</v>
      </c>
      <c r="AR97" s="14" t="s">
        <v>2</v>
      </c>
    </row>
    <row r="98" spans="2:44" x14ac:dyDescent="0.35">
      <c r="B98" s="10" t="s">
        <v>2</v>
      </c>
      <c r="C98" s="11" t="s">
        <v>2</v>
      </c>
      <c r="D98" s="11" t="s">
        <v>51</v>
      </c>
      <c r="E98" s="11" t="s">
        <v>2</v>
      </c>
      <c r="F98" s="12" t="s">
        <v>2</v>
      </c>
      <c r="G98" s="12">
        <v>1360</v>
      </c>
      <c r="H98" s="12" t="s">
        <v>2</v>
      </c>
      <c r="I98" s="12" t="s">
        <v>2</v>
      </c>
      <c r="J98" s="11" t="s">
        <v>2</v>
      </c>
      <c r="K98" s="11">
        <v>1.4406779700000001</v>
      </c>
      <c r="L98" s="11" t="s">
        <v>2</v>
      </c>
      <c r="M98" s="11" t="s">
        <v>2</v>
      </c>
      <c r="N98" s="11" t="s">
        <v>2</v>
      </c>
      <c r="O98" s="11">
        <v>2414.4841726300001</v>
      </c>
      <c r="P98" s="11" t="s">
        <v>2</v>
      </c>
      <c r="Q98" s="11" t="s">
        <v>2</v>
      </c>
      <c r="R98" s="11" t="s">
        <v>2</v>
      </c>
      <c r="S98" s="11" t="s">
        <v>2</v>
      </c>
      <c r="T98" s="11">
        <v>2414.4841726300001</v>
      </c>
      <c r="U98" s="11" t="s">
        <v>2</v>
      </c>
      <c r="V98" s="11" t="s">
        <v>2</v>
      </c>
      <c r="W98" s="11" t="s">
        <v>2</v>
      </c>
      <c r="X98" s="11">
        <v>1</v>
      </c>
      <c r="Y98" s="11" t="s">
        <v>2</v>
      </c>
      <c r="Z98" s="11" t="s">
        <v>2</v>
      </c>
      <c r="AA98" s="11" t="s">
        <v>2</v>
      </c>
      <c r="AB98" s="11">
        <v>1775.3560092800001</v>
      </c>
      <c r="AC98" s="11" t="s">
        <v>2</v>
      </c>
      <c r="AD98" s="11" t="s">
        <v>2</v>
      </c>
      <c r="AE98" s="11" t="s">
        <v>2</v>
      </c>
      <c r="AF98" s="11">
        <v>1.0294117599999999</v>
      </c>
      <c r="AG98" s="11" t="s">
        <v>2</v>
      </c>
      <c r="AH98" s="11" t="s">
        <v>2</v>
      </c>
      <c r="AI98" s="11" t="s">
        <v>2</v>
      </c>
      <c r="AJ98" s="11">
        <v>172.46315519000001</v>
      </c>
      <c r="AK98" s="11" t="s">
        <v>2</v>
      </c>
      <c r="AL98" s="11" t="s">
        <v>2</v>
      </c>
      <c r="AM98" s="11" t="s">
        <v>2</v>
      </c>
      <c r="AN98" s="11">
        <v>14</v>
      </c>
      <c r="AO98" s="11" t="s">
        <v>2</v>
      </c>
      <c r="AP98" s="11" t="s">
        <v>2</v>
      </c>
      <c r="AQ98" s="13" t="s">
        <v>2</v>
      </c>
      <c r="AR98" s="14" t="s">
        <v>2</v>
      </c>
    </row>
    <row r="99" spans="2:44" x14ac:dyDescent="0.35">
      <c r="B99" s="10" t="s">
        <v>2</v>
      </c>
      <c r="C99" s="11" t="s">
        <v>2</v>
      </c>
      <c r="D99" s="11" t="s">
        <v>52</v>
      </c>
      <c r="E99" s="11" t="s">
        <v>2</v>
      </c>
      <c r="F99" s="12" t="s">
        <v>2</v>
      </c>
      <c r="G99" s="12">
        <v>268</v>
      </c>
      <c r="H99" s="12" t="s">
        <v>2</v>
      </c>
      <c r="I99" s="12" t="s">
        <v>2</v>
      </c>
      <c r="J99" s="11" t="s">
        <v>2</v>
      </c>
      <c r="K99" s="11">
        <v>1.86111111</v>
      </c>
      <c r="L99" s="11" t="s">
        <v>2</v>
      </c>
      <c r="M99" s="11" t="s">
        <v>2</v>
      </c>
      <c r="N99" s="11" t="s">
        <v>2</v>
      </c>
      <c r="O99" s="11">
        <v>486.05090529</v>
      </c>
      <c r="P99" s="11" t="s">
        <v>2</v>
      </c>
      <c r="Q99" s="11" t="s">
        <v>2</v>
      </c>
      <c r="R99" s="11" t="s">
        <v>2</v>
      </c>
      <c r="S99" s="11" t="s">
        <v>2</v>
      </c>
      <c r="T99" s="11" t="s">
        <v>2</v>
      </c>
      <c r="U99" s="11" t="s">
        <v>2</v>
      </c>
      <c r="V99" s="11" t="s">
        <v>2</v>
      </c>
      <c r="W99" s="11" t="s">
        <v>2</v>
      </c>
      <c r="X99" s="11" t="s">
        <v>2</v>
      </c>
      <c r="Y99" s="11" t="s">
        <v>2</v>
      </c>
      <c r="Z99" s="11" t="s">
        <v>2</v>
      </c>
      <c r="AA99" s="11" t="s">
        <v>2</v>
      </c>
      <c r="AB99" s="11">
        <v>1813.62278094</v>
      </c>
      <c r="AC99" s="11" t="s">
        <v>2</v>
      </c>
      <c r="AD99" s="11" t="s">
        <v>2</v>
      </c>
      <c r="AE99" s="11" t="s">
        <v>2</v>
      </c>
      <c r="AF99" s="11">
        <v>0.74626866000000003</v>
      </c>
      <c r="AG99" s="11" t="s">
        <v>2</v>
      </c>
      <c r="AH99" s="11" t="s">
        <v>2</v>
      </c>
      <c r="AI99" s="11" t="s">
        <v>2</v>
      </c>
      <c r="AJ99" s="11">
        <v>243.02545265000001</v>
      </c>
      <c r="AK99" s="11" t="s">
        <v>2</v>
      </c>
      <c r="AL99" s="11" t="s">
        <v>2</v>
      </c>
      <c r="AM99" s="11" t="s">
        <v>2</v>
      </c>
      <c r="AN99" s="11">
        <v>2</v>
      </c>
      <c r="AO99" s="11" t="s">
        <v>2</v>
      </c>
      <c r="AP99" s="11" t="s">
        <v>2</v>
      </c>
      <c r="AQ99" s="13" t="s">
        <v>2</v>
      </c>
      <c r="AR99" s="14" t="s">
        <v>2</v>
      </c>
    </row>
    <row r="100" spans="2:44" x14ac:dyDescent="0.35">
      <c r="B100" s="10" t="s">
        <v>2</v>
      </c>
      <c r="C100" s="11" t="s">
        <v>2</v>
      </c>
      <c r="D100" s="11" t="s">
        <v>53</v>
      </c>
      <c r="E100" s="11" t="s">
        <v>2</v>
      </c>
      <c r="F100" s="12" t="s">
        <v>2</v>
      </c>
      <c r="G100" s="12">
        <v>2</v>
      </c>
      <c r="H100" s="12" t="s">
        <v>2</v>
      </c>
      <c r="I100" s="12" t="s">
        <v>2</v>
      </c>
      <c r="J100" s="11" t="s">
        <v>2</v>
      </c>
      <c r="K100" s="11">
        <v>1</v>
      </c>
      <c r="L100" s="11" t="s">
        <v>2</v>
      </c>
      <c r="M100" s="11" t="s">
        <v>2</v>
      </c>
      <c r="N100" s="11" t="s">
        <v>2</v>
      </c>
      <c r="O100" s="11">
        <v>0.48001076999999998</v>
      </c>
      <c r="P100" s="11" t="s">
        <v>2</v>
      </c>
      <c r="Q100" s="11" t="s">
        <v>2</v>
      </c>
      <c r="R100" s="11" t="s">
        <v>2</v>
      </c>
      <c r="S100" s="11" t="s">
        <v>2</v>
      </c>
      <c r="T100" s="11" t="s">
        <v>2</v>
      </c>
      <c r="U100" s="11" t="s">
        <v>2</v>
      </c>
      <c r="V100" s="11" t="s">
        <v>2</v>
      </c>
      <c r="W100" s="11" t="s">
        <v>2</v>
      </c>
      <c r="X100" s="11" t="s">
        <v>2</v>
      </c>
      <c r="Y100" s="11" t="s">
        <v>2</v>
      </c>
      <c r="Z100" s="11" t="s">
        <v>2</v>
      </c>
      <c r="AA100" s="11" t="s">
        <v>2</v>
      </c>
      <c r="AB100" s="11">
        <v>240.00538488999999</v>
      </c>
      <c r="AC100" s="11" t="s">
        <v>2</v>
      </c>
      <c r="AD100" s="11" t="s">
        <v>2</v>
      </c>
      <c r="AE100" s="11" t="s">
        <v>2</v>
      </c>
      <c r="AF100" s="11">
        <v>0</v>
      </c>
      <c r="AG100" s="11" t="s">
        <v>2</v>
      </c>
      <c r="AH100" s="11" t="s">
        <v>2</v>
      </c>
      <c r="AI100" s="11" t="s">
        <v>2</v>
      </c>
      <c r="AJ100" s="11" t="s">
        <v>2</v>
      </c>
      <c r="AK100" s="11" t="s">
        <v>2</v>
      </c>
      <c r="AL100" s="11" t="s">
        <v>2</v>
      </c>
      <c r="AM100" s="11" t="s">
        <v>2</v>
      </c>
      <c r="AN100" s="11">
        <v>0</v>
      </c>
      <c r="AO100" s="11" t="s">
        <v>2</v>
      </c>
      <c r="AP100" s="11" t="s">
        <v>2</v>
      </c>
      <c r="AQ100" s="13" t="s">
        <v>2</v>
      </c>
      <c r="AR100" s="14" t="s">
        <v>2</v>
      </c>
    </row>
    <row r="101" spans="2:44" x14ac:dyDescent="0.35">
      <c r="B101" s="10" t="s">
        <v>2</v>
      </c>
      <c r="C101" s="11" t="s">
        <v>57</v>
      </c>
      <c r="D101" s="11" t="s">
        <v>46</v>
      </c>
      <c r="E101" s="11" t="s">
        <v>2</v>
      </c>
      <c r="F101" s="12" t="s">
        <v>2</v>
      </c>
      <c r="G101" s="12">
        <v>1483</v>
      </c>
      <c r="H101" s="12" t="s">
        <v>2</v>
      </c>
      <c r="I101" s="12" t="s">
        <v>2</v>
      </c>
      <c r="J101" s="11" t="s">
        <v>2</v>
      </c>
      <c r="K101" s="11">
        <v>1.54479167</v>
      </c>
      <c r="L101" s="11" t="s">
        <v>2</v>
      </c>
      <c r="M101" s="11" t="s">
        <v>2</v>
      </c>
      <c r="N101" s="11" t="s">
        <v>2</v>
      </c>
      <c r="O101" s="11">
        <v>2180.16891541</v>
      </c>
      <c r="P101" s="11" t="s">
        <v>2</v>
      </c>
      <c r="Q101" s="11" t="s">
        <v>2</v>
      </c>
      <c r="R101" s="11" t="s">
        <v>2</v>
      </c>
      <c r="S101" s="11" t="s">
        <v>2</v>
      </c>
      <c r="T101" s="11" t="s">
        <v>2</v>
      </c>
      <c r="U101" s="11" t="s">
        <v>2</v>
      </c>
      <c r="V101" s="11" t="s">
        <v>2</v>
      </c>
      <c r="W101" s="11" t="s">
        <v>2</v>
      </c>
      <c r="X101" s="11" t="s">
        <v>2</v>
      </c>
      <c r="Y101" s="11" t="s">
        <v>2</v>
      </c>
      <c r="Z101" s="11" t="s">
        <v>2</v>
      </c>
      <c r="AA101" s="11" t="s">
        <v>2</v>
      </c>
      <c r="AB101" s="11">
        <v>1470.1071580600001</v>
      </c>
      <c r="AC101" s="11" t="s">
        <v>2</v>
      </c>
      <c r="AD101" s="11" t="s">
        <v>2</v>
      </c>
      <c r="AE101" s="11" t="s">
        <v>2</v>
      </c>
      <c r="AF101" s="11">
        <v>0.26972352999999999</v>
      </c>
      <c r="AG101" s="11" t="s">
        <v>2</v>
      </c>
      <c r="AH101" s="11" t="s">
        <v>2</v>
      </c>
      <c r="AI101" s="11" t="s">
        <v>2</v>
      </c>
      <c r="AJ101" s="11">
        <v>545.04222885000001</v>
      </c>
      <c r="AK101" s="11" t="s">
        <v>2</v>
      </c>
      <c r="AL101" s="11" t="s">
        <v>2</v>
      </c>
      <c r="AM101" s="11" t="s">
        <v>2</v>
      </c>
      <c r="AN101" s="11">
        <v>4</v>
      </c>
      <c r="AO101" s="11" t="s">
        <v>2</v>
      </c>
      <c r="AP101" s="11" t="s">
        <v>2</v>
      </c>
      <c r="AQ101" s="13" t="s">
        <v>2</v>
      </c>
      <c r="AR101" s="14" t="s">
        <v>2</v>
      </c>
    </row>
    <row r="102" spans="2:44" x14ac:dyDescent="0.35">
      <c r="B102" s="10" t="s">
        <v>2</v>
      </c>
      <c r="C102" s="11" t="s">
        <v>2</v>
      </c>
      <c r="D102" s="11" t="s">
        <v>51</v>
      </c>
      <c r="E102" s="11" t="s">
        <v>2</v>
      </c>
      <c r="F102" s="12" t="s">
        <v>2</v>
      </c>
      <c r="G102" s="12">
        <v>1352</v>
      </c>
      <c r="H102" s="12" t="s">
        <v>2</v>
      </c>
      <c r="I102" s="12" t="s">
        <v>2</v>
      </c>
      <c r="J102" s="11" t="s">
        <v>2</v>
      </c>
      <c r="K102" s="11">
        <v>1.59433962</v>
      </c>
      <c r="L102" s="11" t="s">
        <v>2</v>
      </c>
      <c r="M102" s="11" t="s">
        <v>2</v>
      </c>
      <c r="N102" s="11" t="s">
        <v>2</v>
      </c>
      <c r="O102" s="11">
        <v>1882.1122280500001</v>
      </c>
      <c r="P102" s="11" t="s">
        <v>2</v>
      </c>
      <c r="Q102" s="11" t="s">
        <v>2</v>
      </c>
      <c r="R102" s="11" t="s">
        <v>2</v>
      </c>
      <c r="S102" s="11" t="s">
        <v>2</v>
      </c>
      <c r="T102" s="11" t="s">
        <v>2</v>
      </c>
      <c r="U102" s="11" t="s">
        <v>2</v>
      </c>
      <c r="V102" s="11" t="s">
        <v>2</v>
      </c>
      <c r="W102" s="11" t="s">
        <v>2</v>
      </c>
      <c r="X102" s="11" t="s">
        <v>2</v>
      </c>
      <c r="Y102" s="11" t="s">
        <v>2</v>
      </c>
      <c r="Z102" s="11" t="s">
        <v>2</v>
      </c>
      <c r="AA102" s="11" t="s">
        <v>2</v>
      </c>
      <c r="AB102" s="11">
        <v>1392.0948432299999</v>
      </c>
      <c r="AC102" s="11" t="s">
        <v>2</v>
      </c>
      <c r="AD102" s="11" t="s">
        <v>2</v>
      </c>
      <c r="AE102" s="11" t="s">
        <v>2</v>
      </c>
      <c r="AF102" s="11">
        <v>0.29585799000000002</v>
      </c>
      <c r="AG102" s="11" t="s">
        <v>2</v>
      </c>
      <c r="AH102" s="11" t="s">
        <v>2</v>
      </c>
      <c r="AI102" s="11" t="s">
        <v>2</v>
      </c>
      <c r="AJ102" s="11">
        <v>470.52805701</v>
      </c>
      <c r="AK102" s="11" t="s">
        <v>2</v>
      </c>
      <c r="AL102" s="11" t="s">
        <v>2</v>
      </c>
      <c r="AM102" s="11" t="s">
        <v>2</v>
      </c>
      <c r="AN102" s="11">
        <v>4</v>
      </c>
      <c r="AO102" s="11" t="s">
        <v>2</v>
      </c>
      <c r="AP102" s="11" t="s">
        <v>2</v>
      </c>
      <c r="AQ102" s="13" t="s">
        <v>2</v>
      </c>
      <c r="AR102" s="14" t="s">
        <v>2</v>
      </c>
    </row>
    <row r="103" spans="2:44" x14ac:dyDescent="0.35">
      <c r="B103" s="10" t="s">
        <v>2</v>
      </c>
      <c r="C103" s="11" t="s">
        <v>2</v>
      </c>
      <c r="D103" s="11" t="s">
        <v>52</v>
      </c>
      <c r="E103" s="11" t="s">
        <v>2</v>
      </c>
      <c r="F103" s="12" t="s">
        <v>2</v>
      </c>
      <c r="G103" s="12">
        <v>129</v>
      </c>
      <c r="H103" s="12" t="s">
        <v>2</v>
      </c>
      <c r="I103" s="12" t="s">
        <v>2</v>
      </c>
      <c r="J103" s="11" t="s">
        <v>2</v>
      </c>
      <c r="K103" s="11">
        <v>1.15178571</v>
      </c>
      <c r="L103" s="11" t="s">
        <v>2</v>
      </c>
      <c r="M103" s="11" t="s">
        <v>2</v>
      </c>
      <c r="N103" s="11" t="s">
        <v>2</v>
      </c>
      <c r="O103" s="11">
        <v>297.416673</v>
      </c>
      <c r="P103" s="11" t="s">
        <v>2</v>
      </c>
      <c r="Q103" s="11" t="s">
        <v>2</v>
      </c>
      <c r="R103" s="11" t="s">
        <v>2</v>
      </c>
      <c r="S103" s="11" t="s">
        <v>2</v>
      </c>
      <c r="T103" s="11" t="s">
        <v>2</v>
      </c>
      <c r="U103" s="11" t="s">
        <v>2</v>
      </c>
      <c r="V103" s="11" t="s">
        <v>2</v>
      </c>
      <c r="W103" s="11" t="s">
        <v>2</v>
      </c>
      <c r="X103" s="11" t="s">
        <v>2</v>
      </c>
      <c r="Y103" s="11" t="s">
        <v>2</v>
      </c>
      <c r="Z103" s="11" t="s">
        <v>2</v>
      </c>
      <c r="AA103" s="11" t="s">
        <v>2</v>
      </c>
      <c r="AB103" s="11">
        <v>2305.5556046199999</v>
      </c>
      <c r="AC103" s="11" t="s">
        <v>2</v>
      </c>
      <c r="AD103" s="11" t="s">
        <v>2</v>
      </c>
      <c r="AE103" s="11" t="s">
        <v>2</v>
      </c>
      <c r="AF103" s="11">
        <v>0</v>
      </c>
      <c r="AG103" s="11" t="s">
        <v>2</v>
      </c>
      <c r="AH103" s="11" t="s">
        <v>2</v>
      </c>
      <c r="AI103" s="11" t="s">
        <v>2</v>
      </c>
      <c r="AJ103" s="11" t="s">
        <v>2</v>
      </c>
      <c r="AK103" s="11" t="s">
        <v>2</v>
      </c>
      <c r="AL103" s="11" t="s">
        <v>2</v>
      </c>
      <c r="AM103" s="11" t="s">
        <v>2</v>
      </c>
      <c r="AN103" s="11">
        <v>0</v>
      </c>
      <c r="AO103" s="11" t="s">
        <v>2</v>
      </c>
      <c r="AP103" s="11" t="s">
        <v>2</v>
      </c>
      <c r="AQ103" s="13" t="s">
        <v>2</v>
      </c>
      <c r="AR103" s="14" t="s">
        <v>2</v>
      </c>
    </row>
    <row r="104" spans="2:44" x14ac:dyDescent="0.35">
      <c r="B104" s="15" t="s">
        <v>2</v>
      </c>
      <c r="C104" s="16" t="s">
        <v>2</v>
      </c>
      <c r="D104" s="16" t="s">
        <v>53</v>
      </c>
      <c r="E104" s="16" t="s">
        <v>2</v>
      </c>
      <c r="F104" s="17" t="s">
        <v>2</v>
      </c>
      <c r="G104" s="17">
        <v>2</v>
      </c>
      <c r="H104" s="17" t="s">
        <v>2</v>
      </c>
      <c r="I104" s="17" t="s">
        <v>2</v>
      </c>
      <c r="J104" s="16" t="s">
        <v>2</v>
      </c>
      <c r="K104" s="16">
        <v>0</v>
      </c>
      <c r="L104" s="16" t="s">
        <v>2</v>
      </c>
      <c r="M104" s="16" t="s">
        <v>2</v>
      </c>
      <c r="N104" s="16" t="s">
        <v>2</v>
      </c>
      <c r="O104" s="16">
        <v>0.64001436</v>
      </c>
      <c r="P104" s="16" t="s">
        <v>2</v>
      </c>
      <c r="Q104" s="16" t="s">
        <v>2</v>
      </c>
      <c r="R104" s="16" t="s">
        <v>2</v>
      </c>
      <c r="S104" s="16" t="s">
        <v>2</v>
      </c>
      <c r="T104" s="16" t="s">
        <v>2</v>
      </c>
      <c r="U104" s="16" t="s">
        <v>2</v>
      </c>
      <c r="V104" s="16" t="s">
        <v>2</v>
      </c>
      <c r="W104" s="16" t="s">
        <v>2</v>
      </c>
      <c r="X104" s="16" t="s">
        <v>2</v>
      </c>
      <c r="Y104" s="16" t="s">
        <v>2</v>
      </c>
      <c r="Z104" s="16" t="s">
        <v>2</v>
      </c>
      <c r="AA104" s="16" t="s">
        <v>2</v>
      </c>
      <c r="AB104" s="16">
        <v>320.00717985</v>
      </c>
      <c r="AC104" s="16" t="s">
        <v>2</v>
      </c>
      <c r="AD104" s="16" t="s">
        <v>2</v>
      </c>
      <c r="AE104" s="16" t="s">
        <v>2</v>
      </c>
      <c r="AF104" s="16">
        <v>0</v>
      </c>
      <c r="AG104" s="16" t="s">
        <v>2</v>
      </c>
      <c r="AH104" s="16" t="s">
        <v>2</v>
      </c>
      <c r="AI104" s="16" t="s">
        <v>2</v>
      </c>
      <c r="AJ104" s="16" t="s">
        <v>2</v>
      </c>
      <c r="AK104" s="16" t="s">
        <v>2</v>
      </c>
      <c r="AL104" s="16" t="s">
        <v>2</v>
      </c>
      <c r="AM104" s="16" t="s">
        <v>2</v>
      </c>
      <c r="AN104" s="16">
        <v>0</v>
      </c>
      <c r="AO104" s="16" t="s">
        <v>2</v>
      </c>
      <c r="AP104" s="16" t="s">
        <v>2</v>
      </c>
      <c r="AQ104" s="18" t="s">
        <v>2</v>
      </c>
      <c r="AR104" s="19" t="s">
        <v>2</v>
      </c>
    </row>
    <row r="105" spans="2:44" x14ac:dyDescent="0.35">
      <c r="B105" s="10" t="s">
        <v>64</v>
      </c>
      <c r="C105" s="11" t="s">
        <v>46</v>
      </c>
      <c r="D105" s="11" t="s">
        <v>46</v>
      </c>
      <c r="E105" s="11" t="s">
        <v>2</v>
      </c>
      <c r="F105" s="12" t="s">
        <v>2</v>
      </c>
      <c r="G105" s="12">
        <v>19362</v>
      </c>
      <c r="H105" s="12" t="s">
        <v>2</v>
      </c>
      <c r="I105" s="12" t="s">
        <v>2</v>
      </c>
      <c r="J105" s="11" t="s">
        <v>2</v>
      </c>
      <c r="K105" s="11">
        <v>1.19459526</v>
      </c>
      <c r="L105" s="11" t="s">
        <v>2</v>
      </c>
      <c r="M105" s="11" t="s">
        <v>2</v>
      </c>
      <c r="N105" s="11" t="s">
        <v>2</v>
      </c>
      <c r="O105" s="11">
        <v>2714.95</v>
      </c>
      <c r="P105" s="11" t="s">
        <v>2</v>
      </c>
      <c r="Q105" s="11" t="s">
        <v>2</v>
      </c>
      <c r="R105" s="11" t="s">
        <v>2</v>
      </c>
      <c r="S105" s="11" t="s">
        <v>2</v>
      </c>
      <c r="T105" s="11">
        <v>678.73749999999995</v>
      </c>
      <c r="U105" s="11" t="s">
        <v>2</v>
      </c>
      <c r="V105" s="11" t="s">
        <v>2</v>
      </c>
      <c r="W105" s="11" t="s">
        <v>2</v>
      </c>
      <c r="X105" s="11">
        <v>4</v>
      </c>
      <c r="Y105" s="11" t="s">
        <v>2</v>
      </c>
      <c r="Z105" s="11" t="s">
        <v>2</v>
      </c>
      <c r="AA105" s="11" t="s">
        <v>2</v>
      </c>
      <c r="AB105" s="11">
        <v>140.22053507000001</v>
      </c>
      <c r="AC105" s="11" t="s">
        <v>2</v>
      </c>
      <c r="AD105" s="11" t="s">
        <v>2</v>
      </c>
      <c r="AE105" s="11" t="s">
        <v>2</v>
      </c>
      <c r="AF105" s="11">
        <v>0.87284371000000005</v>
      </c>
      <c r="AG105" s="11" t="s">
        <v>2</v>
      </c>
      <c r="AH105" s="11" t="s">
        <v>2</v>
      </c>
      <c r="AI105" s="11" t="s">
        <v>2</v>
      </c>
      <c r="AJ105" s="11">
        <v>16.0647929</v>
      </c>
      <c r="AK105" s="11" t="s">
        <v>2</v>
      </c>
      <c r="AL105" s="11" t="s">
        <v>2</v>
      </c>
      <c r="AM105" s="11" t="s">
        <v>2</v>
      </c>
      <c r="AN105" s="11">
        <v>169</v>
      </c>
      <c r="AO105" s="11" t="s">
        <v>2</v>
      </c>
      <c r="AP105" s="11" t="s">
        <v>2</v>
      </c>
      <c r="AQ105" s="13" t="s">
        <v>2</v>
      </c>
      <c r="AR105" s="14" t="s">
        <v>2</v>
      </c>
    </row>
    <row r="106" spans="2:44" x14ac:dyDescent="0.35">
      <c r="B106" s="10" t="s">
        <v>2</v>
      </c>
      <c r="C106" s="11" t="s">
        <v>50</v>
      </c>
      <c r="D106" s="11" t="s">
        <v>46</v>
      </c>
      <c r="E106" s="11" t="s">
        <v>2</v>
      </c>
      <c r="F106" s="12" t="s">
        <v>2</v>
      </c>
      <c r="G106" s="12">
        <v>7007</v>
      </c>
      <c r="H106" s="12" t="s">
        <v>2</v>
      </c>
      <c r="I106" s="12" t="s">
        <v>2</v>
      </c>
      <c r="J106" s="11" t="s">
        <v>2</v>
      </c>
      <c r="K106" s="11">
        <v>1.1389791899999999</v>
      </c>
      <c r="L106" s="11" t="s">
        <v>2</v>
      </c>
      <c r="M106" s="11" t="s">
        <v>2</v>
      </c>
      <c r="N106" s="11" t="s">
        <v>2</v>
      </c>
      <c r="O106" s="11">
        <v>885.46326142999999</v>
      </c>
      <c r="P106" s="11" t="s">
        <v>2</v>
      </c>
      <c r="Q106" s="11" t="s">
        <v>2</v>
      </c>
      <c r="R106" s="11" t="s">
        <v>2</v>
      </c>
      <c r="S106" s="11" t="s">
        <v>2</v>
      </c>
      <c r="T106" s="11" t="s">
        <v>2</v>
      </c>
      <c r="U106" s="11" t="s">
        <v>2</v>
      </c>
      <c r="V106" s="11" t="s">
        <v>2</v>
      </c>
      <c r="W106" s="11" t="s">
        <v>2</v>
      </c>
      <c r="X106" s="11" t="s">
        <v>2</v>
      </c>
      <c r="Y106" s="11" t="s">
        <v>2</v>
      </c>
      <c r="Z106" s="11" t="s">
        <v>2</v>
      </c>
      <c r="AA106" s="11" t="s">
        <v>2</v>
      </c>
      <c r="AB106" s="11">
        <v>126.36838324999999</v>
      </c>
      <c r="AC106" s="11" t="s">
        <v>2</v>
      </c>
      <c r="AD106" s="11" t="s">
        <v>2</v>
      </c>
      <c r="AE106" s="11" t="s">
        <v>2</v>
      </c>
      <c r="AF106" s="11">
        <v>0.71357214000000002</v>
      </c>
      <c r="AG106" s="11" t="s">
        <v>2</v>
      </c>
      <c r="AH106" s="11" t="s">
        <v>2</v>
      </c>
      <c r="AI106" s="11" t="s">
        <v>2</v>
      </c>
      <c r="AJ106" s="11">
        <v>17.70926523</v>
      </c>
      <c r="AK106" s="11" t="s">
        <v>2</v>
      </c>
      <c r="AL106" s="11" t="s">
        <v>2</v>
      </c>
      <c r="AM106" s="11" t="s">
        <v>2</v>
      </c>
      <c r="AN106" s="11">
        <v>50</v>
      </c>
      <c r="AO106" s="11" t="s">
        <v>2</v>
      </c>
      <c r="AP106" s="11" t="s">
        <v>2</v>
      </c>
      <c r="AQ106" s="13" t="s">
        <v>2</v>
      </c>
      <c r="AR106" s="14" t="s">
        <v>2</v>
      </c>
    </row>
    <row r="107" spans="2:44" x14ac:dyDescent="0.35">
      <c r="B107" s="10" t="s">
        <v>2</v>
      </c>
      <c r="C107" s="11" t="s">
        <v>2</v>
      </c>
      <c r="D107" s="11" t="s">
        <v>51</v>
      </c>
      <c r="E107" s="11" t="s">
        <v>2</v>
      </c>
      <c r="F107" s="12" t="s">
        <v>2</v>
      </c>
      <c r="G107" s="12">
        <v>5589</v>
      </c>
      <c r="H107" s="12" t="s">
        <v>2</v>
      </c>
      <c r="I107" s="12" t="s">
        <v>2</v>
      </c>
      <c r="J107" s="11" t="s">
        <v>2</v>
      </c>
      <c r="K107" s="11">
        <v>1.11690647</v>
      </c>
      <c r="L107" s="11" t="s">
        <v>2</v>
      </c>
      <c r="M107" s="11" t="s">
        <v>2</v>
      </c>
      <c r="N107" s="11" t="s">
        <v>2</v>
      </c>
      <c r="O107" s="11">
        <v>707.78260697999997</v>
      </c>
      <c r="P107" s="11" t="s">
        <v>2</v>
      </c>
      <c r="Q107" s="11" t="s">
        <v>2</v>
      </c>
      <c r="R107" s="11" t="s">
        <v>2</v>
      </c>
      <c r="S107" s="11" t="s">
        <v>2</v>
      </c>
      <c r="T107" s="11" t="s">
        <v>2</v>
      </c>
      <c r="U107" s="11" t="s">
        <v>2</v>
      </c>
      <c r="V107" s="11" t="s">
        <v>2</v>
      </c>
      <c r="W107" s="11" t="s">
        <v>2</v>
      </c>
      <c r="X107" s="11" t="s">
        <v>2</v>
      </c>
      <c r="Y107" s="11" t="s">
        <v>2</v>
      </c>
      <c r="Z107" s="11" t="s">
        <v>2</v>
      </c>
      <c r="AA107" s="11" t="s">
        <v>2</v>
      </c>
      <c r="AB107" s="11">
        <v>126.63850545</v>
      </c>
      <c r="AC107" s="11" t="s">
        <v>2</v>
      </c>
      <c r="AD107" s="11" t="s">
        <v>2</v>
      </c>
      <c r="AE107" s="11" t="s">
        <v>2</v>
      </c>
      <c r="AF107" s="11">
        <v>0.67990695999999995</v>
      </c>
      <c r="AG107" s="11" t="s">
        <v>2</v>
      </c>
      <c r="AH107" s="11" t="s">
        <v>2</v>
      </c>
      <c r="AI107" s="11" t="s">
        <v>2</v>
      </c>
      <c r="AJ107" s="11">
        <v>18.62585808</v>
      </c>
      <c r="AK107" s="11" t="s">
        <v>2</v>
      </c>
      <c r="AL107" s="11" t="s">
        <v>2</v>
      </c>
      <c r="AM107" s="11" t="s">
        <v>2</v>
      </c>
      <c r="AN107" s="11">
        <v>38</v>
      </c>
      <c r="AO107" s="11" t="s">
        <v>2</v>
      </c>
      <c r="AP107" s="11" t="s">
        <v>2</v>
      </c>
      <c r="AQ107" s="13" t="s">
        <v>2</v>
      </c>
      <c r="AR107" s="14" t="s">
        <v>2</v>
      </c>
    </row>
    <row r="108" spans="2:44" x14ac:dyDescent="0.35">
      <c r="B108" s="10" t="s">
        <v>2</v>
      </c>
      <c r="C108" s="11" t="s">
        <v>2</v>
      </c>
      <c r="D108" s="11" t="s">
        <v>52</v>
      </c>
      <c r="E108" s="11" t="s">
        <v>2</v>
      </c>
      <c r="F108" s="12" t="s">
        <v>2</v>
      </c>
      <c r="G108" s="12">
        <v>1378</v>
      </c>
      <c r="H108" s="12" t="s">
        <v>2</v>
      </c>
      <c r="I108" s="12" t="s">
        <v>2</v>
      </c>
      <c r="J108" s="11" t="s">
        <v>2</v>
      </c>
      <c r="K108" s="11">
        <v>1.23920863</v>
      </c>
      <c r="L108" s="11" t="s">
        <v>2</v>
      </c>
      <c r="M108" s="11" t="s">
        <v>2</v>
      </c>
      <c r="N108" s="11" t="s">
        <v>2</v>
      </c>
      <c r="O108" s="11">
        <v>172.46063523000001</v>
      </c>
      <c r="P108" s="11" t="s">
        <v>2</v>
      </c>
      <c r="Q108" s="11" t="s">
        <v>2</v>
      </c>
      <c r="R108" s="11" t="s">
        <v>2</v>
      </c>
      <c r="S108" s="11" t="s">
        <v>2</v>
      </c>
      <c r="T108" s="11" t="s">
        <v>2</v>
      </c>
      <c r="U108" s="11" t="s">
        <v>2</v>
      </c>
      <c r="V108" s="11" t="s">
        <v>2</v>
      </c>
      <c r="W108" s="11" t="s">
        <v>2</v>
      </c>
      <c r="X108" s="11" t="s">
        <v>2</v>
      </c>
      <c r="Y108" s="11" t="s">
        <v>2</v>
      </c>
      <c r="Z108" s="11" t="s">
        <v>2</v>
      </c>
      <c r="AA108" s="11" t="s">
        <v>2</v>
      </c>
      <c r="AB108" s="11">
        <v>125.15285575</v>
      </c>
      <c r="AC108" s="11" t="s">
        <v>2</v>
      </c>
      <c r="AD108" s="11" t="s">
        <v>2</v>
      </c>
      <c r="AE108" s="11" t="s">
        <v>2</v>
      </c>
      <c r="AF108" s="11">
        <v>0.79825835000000001</v>
      </c>
      <c r="AG108" s="11" t="s">
        <v>2</v>
      </c>
      <c r="AH108" s="11" t="s">
        <v>2</v>
      </c>
      <c r="AI108" s="11" t="s">
        <v>2</v>
      </c>
      <c r="AJ108" s="11">
        <v>15.678239570000001</v>
      </c>
      <c r="AK108" s="11" t="s">
        <v>2</v>
      </c>
      <c r="AL108" s="11" t="s">
        <v>2</v>
      </c>
      <c r="AM108" s="11" t="s">
        <v>2</v>
      </c>
      <c r="AN108" s="11">
        <v>11</v>
      </c>
      <c r="AO108" s="11" t="s">
        <v>2</v>
      </c>
      <c r="AP108" s="11" t="s">
        <v>2</v>
      </c>
      <c r="AQ108" s="13" t="s">
        <v>2</v>
      </c>
      <c r="AR108" s="14" t="s">
        <v>2</v>
      </c>
    </row>
    <row r="109" spans="2:44" x14ac:dyDescent="0.35">
      <c r="B109" s="10" t="s">
        <v>2</v>
      </c>
      <c r="C109" s="11" t="s">
        <v>2</v>
      </c>
      <c r="D109" s="11" t="s">
        <v>53</v>
      </c>
      <c r="E109" s="11" t="s">
        <v>2</v>
      </c>
      <c r="F109" s="12" t="s">
        <v>2</v>
      </c>
      <c r="G109" s="12">
        <v>40</v>
      </c>
      <c r="H109" s="12" t="s">
        <v>2</v>
      </c>
      <c r="I109" s="12" t="s">
        <v>2</v>
      </c>
      <c r="J109" s="11" t="s">
        <v>2</v>
      </c>
      <c r="K109" s="11">
        <v>1.11111111</v>
      </c>
      <c r="L109" s="11" t="s">
        <v>2</v>
      </c>
      <c r="M109" s="11" t="s">
        <v>2</v>
      </c>
      <c r="N109" s="11" t="s">
        <v>2</v>
      </c>
      <c r="O109" s="11">
        <v>5.2200192300000001</v>
      </c>
      <c r="P109" s="11" t="s">
        <v>2</v>
      </c>
      <c r="Q109" s="11" t="s">
        <v>2</v>
      </c>
      <c r="R109" s="11" t="s">
        <v>2</v>
      </c>
      <c r="S109" s="11" t="s">
        <v>2</v>
      </c>
      <c r="T109" s="11" t="s">
        <v>2</v>
      </c>
      <c r="U109" s="11" t="s">
        <v>2</v>
      </c>
      <c r="V109" s="11" t="s">
        <v>2</v>
      </c>
      <c r="W109" s="11" t="s">
        <v>2</v>
      </c>
      <c r="X109" s="11" t="s">
        <v>2</v>
      </c>
      <c r="Y109" s="11" t="s">
        <v>2</v>
      </c>
      <c r="Z109" s="11" t="s">
        <v>2</v>
      </c>
      <c r="AA109" s="11" t="s">
        <v>2</v>
      </c>
      <c r="AB109" s="11">
        <v>130.50048067</v>
      </c>
      <c r="AC109" s="11" t="s">
        <v>2</v>
      </c>
      <c r="AD109" s="11" t="s">
        <v>2</v>
      </c>
      <c r="AE109" s="11" t="s">
        <v>2</v>
      </c>
      <c r="AF109" s="11">
        <v>2.5</v>
      </c>
      <c r="AG109" s="11" t="s">
        <v>2</v>
      </c>
      <c r="AH109" s="11" t="s">
        <v>2</v>
      </c>
      <c r="AI109" s="11" t="s">
        <v>2</v>
      </c>
      <c r="AJ109" s="11">
        <v>5.2200192300000001</v>
      </c>
      <c r="AK109" s="11" t="s">
        <v>2</v>
      </c>
      <c r="AL109" s="11" t="s">
        <v>2</v>
      </c>
      <c r="AM109" s="11" t="s">
        <v>2</v>
      </c>
      <c r="AN109" s="11">
        <v>1</v>
      </c>
      <c r="AO109" s="11" t="s">
        <v>2</v>
      </c>
      <c r="AP109" s="11" t="s">
        <v>2</v>
      </c>
      <c r="AQ109" s="13" t="s">
        <v>2</v>
      </c>
      <c r="AR109" s="14" t="s">
        <v>2</v>
      </c>
    </row>
    <row r="110" spans="2:44" x14ac:dyDescent="0.35">
      <c r="B110" s="10" t="s">
        <v>2</v>
      </c>
      <c r="C110" s="11" t="s">
        <v>56</v>
      </c>
      <c r="D110" s="11" t="s">
        <v>46</v>
      </c>
      <c r="E110" s="11" t="s">
        <v>2</v>
      </c>
      <c r="F110" s="12" t="s">
        <v>2</v>
      </c>
      <c r="G110" s="12">
        <v>2295</v>
      </c>
      <c r="H110" s="12" t="s">
        <v>2</v>
      </c>
      <c r="I110" s="12" t="s">
        <v>2</v>
      </c>
      <c r="J110" s="11" t="s">
        <v>2</v>
      </c>
      <c r="K110" s="11">
        <v>1.0469890500000001</v>
      </c>
      <c r="L110" s="11" t="s">
        <v>2</v>
      </c>
      <c r="M110" s="11" t="s">
        <v>2</v>
      </c>
      <c r="N110" s="11" t="s">
        <v>2</v>
      </c>
      <c r="O110" s="11">
        <v>603.58222318000003</v>
      </c>
      <c r="P110" s="11" t="s">
        <v>2</v>
      </c>
      <c r="Q110" s="11" t="s">
        <v>2</v>
      </c>
      <c r="R110" s="11" t="s">
        <v>2</v>
      </c>
      <c r="S110" s="11" t="s">
        <v>2</v>
      </c>
      <c r="T110" s="11">
        <v>201.19407439</v>
      </c>
      <c r="U110" s="11" t="s">
        <v>2</v>
      </c>
      <c r="V110" s="11" t="s">
        <v>2</v>
      </c>
      <c r="W110" s="11" t="s">
        <v>2</v>
      </c>
      <c r="X110" s="11">
        <v>3</v>
      </c>
      <c r="Y110" s="11" t="s">
        <v>2</v>
      </c>
      <c r="Z110" s="11" t="s">
        <v>2</v>
      </c>
      <c r="AA110" s="11" t="s">
        <v>2</v>
      </c>
      <c r="AB110" s="11">
        <v>262.99879005999998</v>
      </c>
      <c r="AC110" s="11" t="s">
        <v>2</v>
      </c>
      <c r="AD110" s="11" t="s">
        <v>2</v>
      </c>
      <c r="AE110" s="11" t="s">
        <v>2</v>
      </c>
      <c r="AF110" s="11">
        <v>1.5250544699999999</v>
      </c>
      <c r="AG110" s="11" t="s">
        <v>2</v>
      </c>
      <c r="AH110" s="11" t="s">
        <v>2</v>
      </c>
      <c r="AI110" s="11" t="s">
        <v>2</v>
      </c>
      <c r="AJ110" s="11">
        <v>17.245206379999999</v>
      </c>
      <c r="AK110" s="11" t="s">
        <v>2</v>
      </c>
      <c r="AL110" s="11" t="s">
        <v>2</v>
      </c>
      <c r="AM110" s="11" t="s">
        <v>2</v>
      </c>
      <c r="AN110" s="11">
        <v>35</v>
      </c>
      <c r="AO110" s="11" t="s">
        <v>2</v>
      </c>
      <c r="AP110" s="11" t="s">
        <v>2</v>
      </c>
      <c r="AQ110" s="13" t="s">
        <v>2</v>
      </c>
      <c r="AR110" s="14" t="s">
        <v>2</v>
      </c>
    </row>
    <row r="111" spans="2:44" x14ac:dyDescent="0.35">
      <c r="B111" s="10" t="s">
        <v>2</v>
      </c>
      <c r="C111" s="11" t="s">
        <v>2</v>
      </c>
      <c r="D111" s="11" t="s">
        <v>51</v>
      </c>
      <c r="E111" s="11" t="s">
        <v>2</v>
      </c>
      <c r="F111" s="12" t="s">
        <v>2</v>
      </c>
      <c r="G111" s="12">
        <v>1804</v>
      </c>
      <c r="H111" s="12" t="s">
        <v>2</v>
      </c>
      <c r="I111" s="12" t="s">
        <v>2</v>
      </c>
      <c r="J111" s="11" t="s">
        <v>2</v>
      </c>
      <c r="K111" s="11">
        <v>1.0344036700000001</v>
      </c>
      <c r="L111" s="11" t="s">
        <v>2</v>
      </c>
      <c r="M111" s="11" t="s">
        <v>2</v>
      </c>
      <c r="N111" s="11" t="s">
        <v>2</v>
      </c>
      <c r="O111" s="11">
        <v>475.57175167999998</v>
      </c>
      <c r="P111" s="11" t="s">
        <v>2</v>
      </c>
      <c r="Q111" s="11" t="s">
        <v>2</v>
      </c>
      <c r="R111" s="11" t="s">
        <v>2</v>
      </c>
      <c r="S111" s="11" t="s">
        <v>2</v>
      </c>
      <c r="T111" s="11">
        <v>237.78587583999999</v>
      </c>
      <c r="U111" s="11" t="s">
        <v>2</v>
      </c>
      <c r="V111" s="11" t="s">
        <v>2</v>
      </c>
      <c r="W111" s="11" t="s">
        <v>2</v>
      </c>
      <c r="X111" s="11">
        <v>2</v>
      </c>
      <c r="Y111" s="11" t="s">
        <v>2</v>
      </c>
      <c r="Z111" s="11" t="s">
        <v>2</v>
      </c>
      <c r="AA111" s="11" t="s">
        <v>2</v>
      </c>
      <c r="AB111" s="11">
        <v>263.62070491999998</v>
      </c>
      <c r="AC111" s="11" t="s">
        <v>2</v>
      </c>
      <c r="AD111" s="11" t="s">
        <v>2</v>
      </c>
      <c r="AE111" s="11" t="s">
        <v>2</v>
      </c>
      <c r="AF111" s="11">
        <v>1.44124169</v>
      </c>
      <c r="AG111" s="11" t="s">
        <v>2</v>
      </c>
      <c r="AH111" s="11" t="s">
        <v>2</v>
      </c>
      <c r="AI111" s="11" t="s">
        <v>2</v>
      </c>
      <c r="AJ111" s="11">
        <v>18.291221220000001</v>
      </c>
      <c r="AK111" s="11" t="s">
        <v>2</v>
      </c>
      <c r="AL111" s="11" t="s">
        <v>2</v>
      </c>
      <c r="AM111" s="11" t="s">
        <v>2</v>
      </c>
      <c r="AN111" s="11">
        <v>26</v>
      </c>
      <c r="AO111" s="11" t="s">
        <v>2</v>
      </c>
      <c r="AP111" s="11" t="s">
        <v>2</v>
      </c>
      <c r="AQ111" s="13" t="s">
        <v>2</v>
      </c>
      <c r="AR111" s="14" t="s">
        <v>2</v>
      </c>
    </row>
    <row r="112" spans="2:44" x14ac:dyDescent="0.35">
      <c r="B112" s="10" t="s">
        <v>2</v>
      </c>
      <c r="C112" s="11" t="s">
        <v>2</v>
      </c>
      <c r="D112" s="11" t="s">
        <v>52</v>
      </c>
      <c r="E112" s="11" t="s">
        <v>2</v>
      </c>
      <c r="F112" s="12" t="s">
        <v>2</v>
      </c>
      <c r="G112" s="12">
        <v>479</v>
      </c>
      <c r="H112" s="12" t="s">
        <v>2</v>
      </c>
      <c r="I112" s="12" t="s">
        <v>2</v>
      </c>
      <c r="J112" s="11" t="s">
        <v>2</v>
      </c>
      <c r="K112" s="11">
        <v>1.07882883</v>
      </c>
      <c r="L112" s="11" t="s">
        <v>2</v>
      </c>
      <c r="M112" s="11" t="s">
        <v>2</v>
      </c>
      <c r="N112" s="11" t="s">
        <v>2</v>
      </c>
      <c r="O112" s="11">
        <v>127.10046815</v>
      </c>
      <c r="P112" s="11" t="s">
        <v>2</v>
      </c>
      <c r="Q112" s="11" t="s">
        <v>2</v>
      </c>
      <c r="R112" s="11" t="s">
        <v>2</v>
      </c>
      <c r="S112" s="11" t="s">
        <v>2</v>
      </c>
      <c r="T112" s="11">
        <v>127.10046815</v>
      </c>
      <c r="U112" s="11" t="s">
        <v>2</v>
      </c>
      <c r="V112" s="11" t="s">
        <v>2</v>
      </c>
      <c r="W112" s="11" t="s">
        <v>2</v>
      </c>
      <c r="X112" s="11">
        <v>1</v>
      </c>
      <c r="Y112" s="11" t="s">
        <v>2</v>
      </c>
      <c r="Z112" s="11" t="s">
        <v>2</v>
      </c>
      <c r="AA112" s="11" t="s">
        <v>2</v>
      </c>
      <c r="AB112" s="11">
        <v>265.34544498999998</v>
      </c>
      <c r="AC112" s="11" t="s">
        <v>2</v>
      </c>
      <c r="AD112" s="11" t="s">
        <v>2</v>
      </c>
      <c r="AE112" s="11" t="s">
        <v>2</v>
      </c>
      <c r="AF112" s="11">
        <v>1.8789144099999999</v>
      </c>
      <c r="AG112" s="11" t="s">
        <v>2</v>
      </c>
      <c r="AH112" s="11" t="s">
        <v>2</v>
      </c>
      <c r="AI112" s="11" t="s">
        <v>2</v>
      </c>
      <c r="AJ112" s="11">
        <v>14.122274239999999</v>
      </c>
      <c r="AK112" s="11" t="s">
        <v>2</v>
      </c>
      <c r="AL112" s="11" t="s">
        <v>2</v>
      </c>
      <c r="AM112" s="11" t="s">
        <v>2</v>
      </c>
      <c r="AN112" s="11">
        <v>9</v>
      </c>
      <c r="AO112" s="11" t="s">
        <v>2</v>
      </c>
      <c r="AP112" s="11" t="s">
        <v>2</v>
      </c>
      <c r="AQ112" s="13" t="s">
        <v>2</v>
      </c>
      <c r="AR112" s="14" t="s">
        <v>2</v>
      </c>
    </row>
    <row r="113" spans="2:44" x14ac:dyDescent="0.35">
      <c r="B113" s="10" t="s">
        <v>2</v>
      </c>
      <c r="C113" s="11" t="s">
        <v>2</v>
      </c>
      <c r="D113" s="11" t="s">
        <v>53</v>
      </c>
      <c r="E113" s="11" t="s">
        <v>2</v>
      </c>
      <c r="F113" s="12" t="s">
        <v>2</v>
      </c>
      <c r="G113" s="12">
        <v>12</v>
      </c>
      <c r="H113" s="12" t="s">
        <v>2</v>
      </c>
      <c r="I113" s="12" t="s">
        <v>2</v>
      </c>
      <c r="J113" s="11" t="s">
        <v>2</v>
      </c>
      <c r="K113" s="11">
        <v>3</v>
      </c>
      <c r="L113" s="11" t="s">
        <v>2</v>
      </c>
      <c r="M113" s="11" t="s">
        <v>2</v>
      </c>
      <c r="N113" s="11" t="s">
        <v>2</v>
      </c>
      <c r="O113" s="11">
        <v>0.91000334999999999</v>
      </c>
      <c r="P113" s="11" t="s">
        <v>2</v>
      </c>
      <c r="Q113" s="11" t="s">
        <v>2</v>
      </c>
      <c r="R113" s="11" t="s">
        <v>2</v>
      </c>
      <c r="S113" s="11" t="s">
        <v>2</v>
      </c>
      <c r="T113" s="11" t="s">
        <v>2</v>
      </c>
      <c r="U113" s="11" t="s">
        <v>2</v>
      </c>
      <c r="V113" s="11" t="s">
        <v>2</v>
      </c>
      <c r="W113" s="11" t="s">
        <v>2</v>
      </c>
      <c r="X113" s="11" t="s">
        <v>2</v>
      </c>
      <c r="Y113" s="11" t="s">
        <v>2</v>
      </c>
      <c r="Z113" s="11" t="s">
        <v>2</v>
      </c>
      <c r="AA113" s="11" t="s">
        <v>2</v>
      </c>
      <c r="AB113" s="11">
        <v>75.833612650000006</v>
      </c>
      <c r="AC113" s="11" t="s">
        <v>2</v>
      </c>
      <c r="AD113" s="11" t="s">
        <v>2</v>
      </c>
      <c r="AE113" s="11" t="s">
        <v>2</v>
      </c>
      <c r="AF113" s="11">
        <v>0</v>
      </c>
      <c r="AG113" s="11" t="s">
        <v>2</v>
      </c>
      <c r="AH113" s="11" t="s">
        <v>2</v>
      </c>
      <c r="AI113" s="11" t="s">
        <v>2</v>
      </c>
      <c r="AJ113" s="11" t="s">
        <v>2</v>
      </c>
      <c r="AK113" s="11" t="s">
        <v>2</v>
      </c>
      <c r="AL113" s="11" t="s">
        <v>2</v>
      </c>
      <c r="AM113" s="11" t="s">
        <v>2</v>
      </c>
      <c r="AN113" s="11">
        <v>0</v>
      </c>
      <c r="AO113" s="11" t="s">
        <v>2</v>
      </c>
      <c r="AP113" s="11" t="s">
        <v>2</v>
      </c>
      <c r="AQ113" s="13" t="s">
        <v>2</v>
      </c>
      <c r="AR113" s="14" t="s">
        <v>2</v>
      </c>
    </row>
    <row r="114" spans="2:44" x14ac:dyDescent="0.35">
      <c r="B114" s="10" t="s">
        <v>2</v>
      </c>
      <c r="C114" s="11" t="s">
        <v>54</v>
      </c>
      <c r="D114" s="11" t="s">
        <v>46</v>
      </c>
      <c r="E114" s="11" t="s">
        <v>2</v>
      </c>
      <c r="F114" s="12" t="s">
        <v>2</v>
      </c>
      <c r="G114" s="12">
        <v>4821</v>
      </c>
      <c r="H114" s="12" t="s">
        <v>2</v>
      </c>
      <c r="I114" s="12" t="s">
        <v>2</v>
      </c>
      <c r="J114" s="11" t="s">
        <v>2</v>
      </c>
      <c r="K114" s="11">
        <v>1.17815249</v>
      </c>
      <c r="L114" s="11" t="s">
        <v>2</v>
      </c>
      <c r="M114" s="11" t="s">
        <v>2</v>
      </c>
      <c r="N114" s="11" t="s">
        <v>2</v>
      </c>
      <c r="O114" s="11">
        <v>449.58165595000003</v>
      </c>
      <c r="P114" s="11" t="s">
        <v>2</v>
      </c>
      <c r="Q114" s="11" t="s">
        <v>2</v>
      </c>
      <c r="R114" s="11" t="s">
        <v>2</v>
      </c>
      <c r="S114" s="11" t="s">
        <v>2</v>
      </c>
      <c r="T114" s="11" t="s">
        <v>2</v>
      </c>
      <c r="U114" s="11" t="s">
        <v>2</v>
      </c>
      <c r="V114" s="11" t="s">
        <v>2</v>
      </c>
      <c r="W114" s="11" t="s">
        <v>2</v>
      </c>
      <c r="X114" s="11" t="s">
        <v>2</v>
      </c>
      <c r="Y114" s="11" t="s">
        <v>2</v>
      </c>
      <c r="Z114" s="11" t="s">
        <v>2</v>
      </c>
      <c r="AA114" s="11" t="s">
        <v>2</v>
      </c>
      <c r="AB114" s="11">
        <v>93.254855000000006</v>
      </c>
      <c r="AC114" s="11" t="s">
        <v>2</v>
      </c>
      <c r="AD114" s="11" t="s">
        <v>2</v>
      </c>
      <c r="AE114" s="11" t="s">
        <v>2</v>
      </c>
      <c r="AF114" s="11">
        <v>0.68450529000000004</v>
      </c>
      <c r="AG114" s="11" t="s">
        <v>2</v>
      </c>
      <c r="AH114" s="11" t="s">
        <v>2</v>
      </c>
      <c r="AI114" s="11" t="s">
        <v>2</v>
      </c>
      <c r="AJ114" s="11">
        <v>13.62368654</v>
      </c>
      <c r="AK114" s="11" t="s">
        <v>2</v>
      </c>
      <c r="AL114" s="11" t="s">
        <v>2</v>
      </c>
      <c r="AM114" s="11" t="s">
        <v>2</v>
      </c>
      <c r="AN114" s="11">
        <v>33</v>
      </c>
      <c r="AO114" s="11" t="s">
        <v>2</v>
      </c>
      <c r="AP114" s="11" t="s">
        <v>2</v>
      </c>
      <c r="AQ114" s="13" t="s">
        <v>2</v>
      </c>
      <c r="AR114" s="14" t="s">
        <v>2</v>
      </c>
    </row>
    <row r="115" spans="2:44" x14ac:dyDescent="0.35">
      <c r="B115" s="10" t="s">
        <v>2</v>
      </c>
      <c r="C115" s="11" t="s">
        <v>2</v>
      </c>
      <c r="D115" s="11" t="s">
        <v>51</v>
      </c>
      <c r="E115" s="11" t="s">
        <v>2</v>
      </c>
      <c r="F115" s="12" t="s">
        <v>2</v>
      </c>
      <c r="G115" s="12">
        <v>3838</v>
      </c>
      <c r="H115" s="12" t="s">
        <v>2</v>
      </c>
      <c r="I115" s="12" t="s">
        <v>2</v>
      </c>
      <c r="J115" s="11" t="s">
        <v>2</v>
      </c>
      <c r="K115" s="11">
        <v>1.1773006100000001</v>
      </c>
      <c r="L115" s="11" t="s">
        <v>2</v>
      </c>
      <c r="M115" s="11" t="s">
        <v>2</v>
      </c>
      <c r="N115" s="11" t="s">
        <v>2</v>
      </c>
      <c r="O115" s="11">
        <v>326.67120323</v>
      </c>
      <c r="P115" s="11" t="s">
        <v>2</v>
      </c>
      <c r="Q115" s="11" t="s">
        <v>2</v>
      </c>
      <c r="R115" s="11" t="s">
        <v>2</v>
      </c>
      <c r="S115" s="11" t="s">
        <v>2</v>
      </c>
      <c r="T115" s="11" t="s">
        <v>2</v>
      </c>
      <c r="U115" s="11" t="s">
        <v>2</v>
      </c>
      <c r="V115" s="11" t="s">
        <v>2</v>
      </c>
      <c r="W115" s="11" t="s">
        <v>2</v>
      </c>
      <c r="X115" s="11" t="s">
        <v>2</v>
      </c>
      <c r="Y115" s="11" t="s">
        <v>2</v>
      </c>
      <c r="Z115" s="11" t="s">
        <v>2</v>
      </c>
      <c r="AA115" s="11" t="s">
        <v>2</v>
      </c>
      <c r="AB115" s="11">
        <v>85.114956550000002</v>
      </c>
      <c r="AC115" s="11" t="s">
        <v>2</v>
      </c>
      <c r="AD115" s="11" t="s">
        <v>2</v>
      </c>
      <c r="AE115" s="11" t="s">
        <v>2</v>
      </c>
      <c r="AF115" s="11">
        <v>0.62532569000000005</v>
      </c>
      <c r="AG115" s="11" t="s">
        <v>2</v>
      </c>
      <c r="AH115" s="11" t="s">
        <v>2</v>
      </c>
      <c r="AI115" s="11" t="s">
        <v>2</v>
      </c>
      <c r="AJ115" s="11">
        <v>13.61130013</v>
      </c>
      <c r="AK115" s="11" t="s">
        <v>2</v>
      </c>
      <c r="AL115" s="11" t="s">
        <v>2</v>
      </c>
      <c r="AM115" s="11" t="s">
        <v>2</v>
      </c>
      <c r="AN115" s="11">
        <v>24</v>
      </c>
      <c r="AO115" s="11" t="s">
        <v>2</v>
      </c>
      <c r="AP115" s="11" t="s">
        <v>2</v>
      </c>
      <c r="AQ115" s="13" t="s">
        <v>2</v>
      </c>
      <c r="AR115" s="14" t="s">
        <v>2</v>
      </c>
    </row>
    <row r="116" spans="2:44" x14ac:dyDescent="0.35">
      <c r="B116" s="10" t="s">
        <v>2</v>
      </c>
      <c r="C116" s="11" t="s">
        <v>2</v>
      </c>
      <c r="D116" s="11" t="s">
        <v>52</v>
      </c>
      <c r="E116" s="11" t="s">
        <v>2</v>
      </c>
      <c r="F116" s="12" t="s">
        <v>2</v>
      </c>
      <c r="G116" s="12">
        <v>961</v>
      </c>
      <c r="H116" s="12" t="s">
        <v>2</v>
      </c>
      <c r="I116" s="12" t="s">
        <v>2</v>
      </c>
      <c r="J116" s="11" t="s">
        <v>2</v>
      </c>
      <c r="K116" s="11">
        <v>1.1662621399999999</v>
      </c>
      <c r="L116" s="11" t="s">
        <v>2</v>
      </c>
      <c r="M116" s="11" t="s">
        <v>2</v>
      </c>
      <c r="N116" s="11" t="s">
        <v>2</v>
      </c>
      <c r="O116" s="11">
        <v>118.26043559</v>
      </c>
      <c r="P116" s="11" t="s">
        <v>2</v>
      </c>
      <c r="Q116" s="11" t="s">
        <v>2</v>
      </c>
      <c r="R116" s="11" t="s">
        <v>2</v>
      </c>
      <c r="S116" s="11" t="s">
        <v>2</v>
      </c>
      <c r="T116" s="11" t="s">
        <v>2</v>
      </c>
      <c r="U116" s="11" t="s">
        <v>2</v>
      </c>
      <c r="V116" s="11" t="s">
        <v>2</v>
      </c>
      <c r="W116" s="11" t="s">
        <v>2</v>
      </c>
      <c r="X116" s="11" t="s">
        <v>2</v>
      </c>
      <c r="Y116" s="11" t="s">
        <v>2</v>
      </c>
      <c r="Z116" s="11" t="s">
        <v>2</v>
      </c>
      <c r="AA116" s="11" t="s">
        <v>2</v>
      </c>
      <c r="AB116" s="11">
        <v>123.05976647999999</v>
      </c>
      <c r="AC116" s="11" t="s">
        <v>2</v>
      </c>
      <c r="AD116" s="11" t="s">
        <v>2</v>
      </c>
      <c r="AE116" s="11" t="s">
        <v>2</v>
      </c>
      <c r="AF116" s="11">
        <v>0.93652444999999995</v>
      </c>
      <c r="AG116" s="11" t="s">
        <v>2</v>
      </c>
      <c r="AH116" s="11" t="s">
        <v>2</v>
      </c>
      <c r="AI116" s="11" t="s">
        <v>2</v>
      </c>
      <c r="AJ116" s="11">
        <v>13.1400484</v>
      </c>
      <c r="AK116" s="11" t="s">
        <v>2</v>
      </c>
      <c r="AL116" s="11" t="s">
        <v>2</v>
      </c>
      <c r="AM116" s="11" t="s">
        <v>2</v>
      </c>
      <c r="AN116" s="11">
        <v>9</v>
      </c>
      <c r="AO116" s="11" t="s">
        <v>2</v>
      </c>
      <c r="AP116" s="11" t="s">
        <v>2</v>
      </c>
      <c r="AQ116" s="13" t="s">
        <v>2</v>
      </c>
      <c r="AR116" s="14" t="s">
        <v>2</v>
      </c>
    </row>
    <row r="117" spans="2:44" x14ac:dyDescent="0.35">
      <c r="B117" s="10" t="s">
        <v>2</v>
      </c>
      <c r="C117" s="11" t="s">
        <v>2</v>
      </c>
      <c r="D117" s="11" t="s">
        <v>53</v>
      </c>
      <c r="E117" s="11" t="s">
        <v>2</v>
      </c>
      <c r="F117" s="12" t="s">
        <v>2</v>
      </c>
      <c r="G117" s="12">
        <v>22</v>
      </c>
      <c r="H117" s="12" t="s">
        <v>2</v>
      </c>
      <c r="I117" s="12" t="s">
        <v>2</v>
      </c>
      <c r="J117" s="11" t="s">
        <v>2</v>
      </c>
      <c r="K117" s="11">
        <v>2.75</v>
      </c>
      <c r="L117" s="11" t="s">
        <v>2</v>
      </c>
      <c r="M117" s="11" t="s">
        <v>2</v>
      </c>
      <c r="N117" s="11" t="s">
        <v>2</v>
      </c>
      <c r="O117" s="11">
        <v>4.6500171300000002</v>
      </c>
      <c r="P117" s="11" t="s">
        <v>2</v>
      </c>
      <c r="Q117" s="11" t="s">
        <v>2</v>
      </c>
      <c r="R117" s="11" t="s">
        <v>2</v>
      </c>
      <c r="S117" s="11" t="s">
        <v>2</v>
      </c>
      <c r="T117" s="11" t="s">
        <v>2</v>
      </c>
      <c r="U117" s="11" t="s">
        <v>2</v>
      </c>
      <c r="V117" s="11" t="s">
        <v>2</v>
      </c>
      <c r="W117" s="11" t="s">
        <v>2</v>
      </c>
      <c r="X117" s="11" t="s">
        <v>2</v>
      </c>
      <c r="Y117" s="11" t="s">
        <v>2</v>
      </c>
      <c r="Z117" s="11" t="s">
        <v>2</v>
      </c>
      <c r="AA117" s="11" t="s">
        <v>2</v>
      </c>
      <c r="AB117" s="11">
        <v>211.36441488</v>
      </c>
      <c r="AC117" s="11" t="s">
        <v>2</v>
      </c>
      <c r="AD117" s="11" t="s">
        <v>2</v>
      </c>
      <c r="AE117" s="11" t="s">
        <v>2</v>
      </c>
      <c r="AF117" s="11">
        <v>0</v>
      </c>
      <c r="AG117" s="11" t="s">
        <v>2</v>
      </c>
      <c r="AH117" s="11" t="s">
        <v>2</v>
      </c>
      <c r="AI117" s="11" t="s">
        <v>2</v>
      </c>
      <c r="AJ117" s="11" t="s">
        <v>2</v>
      </c>
      <c r="AK117" s="11" t="s">
        <v>2</v>
      </c>
      <c r="AL117" s="11" t="s">
        <v>2</v>
      </c>
      <c r="AM117" s="11" t="s">
        <v>2</v>
      </c>
      <c r="AN117" s="11">
        <v>0</v>
      </c>
      <c r="AO117" s="11" t="s">
        <v>2</v>
      </c>
      <c r="AP117" s="11" t="s">
        <v>2</v>
      </c>
      <c r="AQ117" s="13" t="s">
        <v>2</v>
      </c>
      <c r="AR117" s="14" t="s">
        <v>2</v>
      </c>
    </row>
    <row r="118" spans="2:44" x14ac:dyDescent="0.35">
      <c r="B118" s="10" t="s">
        <v>2</v>
      </c>
      <c r="C118" s="11" t="s">
        <v>55</v>
      </c>
      <c r="D118" s="11" t="s">
        <v>46</v>
      </c>
      <c r="E118" s="11" t="s">
        <v>2</v>
      </c>
      <c r="F118" s="12" t="s">
        <v>2</v>
      </c>
      <c r="G118" s="12">
        <v>3814</v>
      </c>
      <c r="H118" s="12" t="s">
        <v>2</v>
      </c>
      <c r="I118" s="12" t="s">
        <v>2</v>
      </c>
      <c r="J118" s="11" t="s">
        <v>2</v>
      </c>
      <c r="K118" s="11">
        <v>1.32063712</v>
      </c>
      <c r="L118" s="11" t="s">
        <v>2</v>
      </c>
      <c r="M118" s="11" t="s">
        <v>2</v>
      </c>
      <c r="N118" s="11" t="s">
        <v>2</v>
      </c>
      <c r="O118" s="11">
        <v>408.32150396999998</v>
      </c>
      <c r="P118" s="11" t="s">
        <v>2</v>
      </c>
      <c r="Q118" s="11" t="s">
        <v>2</v>
      </c>
      <c r="R118" s="11" t="s">
        <v>2</v>
      </c>
      <c r="S118" s="11" t="s">
        <v>2</v>
      </c>
      <c r="T118" s="11">
        <v>408.32150396999998</v>
      </c>
      <c r="U118" s="11" t="s">
        <v>2</v>
      </c>
      <c r="V118" s="11" t="s">
        <v>2</v>
      </c>
      <c r="W118" s="11" t="s">
        <v>2</v>
      </c>
      <c r="X118" s="11">
        <v>1</v>
      </c>
      <c r="Y118" s="11" t="s">
        <v>2</v>
      </c>
      <c r="Z118" s="11" t="s">
        <v>2</v>
      </c>
      <c r="AA118" s="11" t="s">
        <v>2</v>
      </c>
      <c r="AB118" s="11">
        <v>107.05860094000001</v>
      </c>
      <c r="AC118" s="11" t="s">
        <v>2</v>
      </c>
      <c r="AD118" s="11" t="s">
        <v>2</v>
      </c>
      <c r="AE118" s="11" t="s">
        <v>2</v>
      </c>
      <c r="AF118" s="11">
        <v>0.97011011999999996</v>
      </c>
      <c r="AG118" s="11" t="s">
        <v>2</v>
      </c>
      <c r="AH118" s="11" t="s">
        <v>2</v>
      </c>
      <c r="AI118" s="11" t="s">
        <v>2</v>
      </c>
      <c r="AJ118" s="11">
        <v>11.035716320000001</v>
      </c>
      <c r="AK118" s="11" t="s">
        <v>2</v>
      </c>
      <c r="AL118" s="11" t="s">
        <v>2</v>
      </c>
      <c r="AM118" s="11" t="s">
        <v>2</v>
      </c>
      <c r="AN118" s="11">
        <v>37</v>
      </c>
      <c r="AO118" s="11" t="s">
        <v>2</v>
      </c>
      <c r="AP118" s="11" t="s">
        <v>2</v>
      </c>
      <c r="AQ118" s="13" t="s">
        <v>2</v>
      </c>
      <c r="AR118" s="14" t="s">
        <v>2</v>
      </c>
    </row>
    <row r="119" spans="2:44" x14ac:dyDescent="0.35">
      <c r="B119" s="10" t="s">
        <v>2</v>
      </c>
      <c r="C119" s="11" t="s">
        <v>2</v>
      </c>
      <c r="D119" s="11" t="s">
        <v>51</v>
      </c>
      <c r="E119" s="11" t="s">
        <v>2</v>
      </c>
      <c r="F119" s="12" t="s">
        <v>2</v>
      </c>
      <c r="G119" s="12">
        <v>2504</v>
      </c>
      <c r="H119" s="12" t="s">
        <v>2</v>
      </c>
      <c r="I119" s="12" t="s">
        <v>2</v>
      </c>
      <c r="J119" s="11" t="s">
        <v>2</v>
      </c>
      <c r="K119" s="11">
        <v>1.2854209400000001</v>
      </c>
      <c r="L119" s="11" t="s">
        <v>2</v>
      </c>
      <c r="M119" s="11" t="s">
        <v>2</v>
      </c>
      <c r="N119" s="11" t="s">
        <v>2</v>
      </c>
      <c r="O119" s="11">
        <v>301.22110949</v>
      </c>
      <c r="P119" s="11" t="s">
        <v>2</v>
      </c>
      <c r="Q119" s="11" t="s">
        <v>2</v>
      </c>
      <c r="R119" s="11" t="s">
        <v>2</v>
      </c>
      <c r="S119" s="11" t="s">
        <v>2</v>
      </c>
      <c r="T119" s="11">
        <v>301.22110949</v>
      </c>
      <c r="U119" s="11" t="s">
        <v>2</v>
      </c>
      <c r="V119" s="11" t="s">
        <v>2</v>
      </c>
      <c r="W119" s="11" t="s">
        <v>2</v>
      </c>
      <c r="X119" s="11">
        <v>1</v>
      </c>
      <c r="Y119" s="11" t="s">
        <v>2</v>
      </c>
      <c r="Z119" s="11" t="s">
        <v>2</v>
      </c>
      <c r="AA119" s="11" t="s">
        <v>2</v>
      </c>
      <c r="AB119" s="11">
        <v>120.29597024</v>
      </c>
      <c r="AC119" s="11" t="s">
        <v>2</v>
      </c>
      <c r="AD119" s="11" t="s">
        <v>2</v>
      </c>
      <c r="AE119" s="11" t="s">
        <v>2</v>
      </c>
      <c r="AF119" s="11">
        <v>1.2380191700000001</v>
      </c>
      <c r="AG119" s="11" t="s">
        <v>2</v>
      </c>
      <c r="AH119" s="11" t="s">
        <v>2</v>
      </c>
      <c r="AI119" s="11" t="s">
        <v>2</v>
      </c>
      <c r="AJ119" s="11">
        <v>9.7168099800000007</v>
      </c>
      <c r="AK119" s="11" t="s">
        <v>2</v>
      </c>
      <c r="AL119" s="11" t="s">
        <v>2</v>
      </c>
      <c r="AM119" s="11" t="s">
        <v>2</v>
      </c>
      <c r="AN119" s="11">
        <v>31</v>
      </c>
      <c r="AO119" s="11" t="s">
        <v>2</v>
      </c>
      <c r="AP119" s="11" t="s">
        <v>2</v>
      </c>
      <c r="AQ119" s="13" t="s">
        <v>2</v>
      </c>
      <c r="AR119" s="14" t="s">
        <v>2</v>
      </c>
    </row>
    <row r="120" spans="2:44" x14ac:dyDescent="0.35">
      <c r="B120" s="10" t="s">
        <v>2</v>
      </c>
      <c r="C120" s="11" t="s">
        <v>2</v>
      </c>
      <c r="D120" s="11" t="s">
        <v>52</v>
      </c>
      <c r="E120" s="11" t="s">
        <v>2</v>
      </c>
      <c r="F120" s="12" t="s">
        <v>2</v>
      </c>
      <c r="G120" s="12">
        <v>1277</v>
      </c>
      <c r="H120" s="12" t="s">
        <v>2</v>
      </c>
      <c r="I120" s="12" t="s">
        <v>2</v>
      </c>
      <c r="J120" s="11" t="s">
        <v>2</v>
      </c>
      <c r="K120" s="11">
        <v>1.40638767</v>
      </c>
      <c r="L120" s="11" t="s">
        <v>2</v>
      </c>
      <c r="M120" s="11" t="s">
        <v>2</v>
      </c>
      <c r="N120" s="11" t="s">
        <v>2</v>
      </c>
      <c r="O120" s="11">
        <v>102.37037706</v>
      </c>
      <c r="P120" s="11" t="s">
        <v>2</v>
      </c>
      <c r="Q120" s="11" t="s">
        <v>2</v>
      </c>
      <c r="R120" s="11" t="s">
        <v>2</v>
      </c>
      <c r="S120" s="11" t="s">
        <v>2</v>
      </c>
      <c r="T120" s="11" t="s">
        <v>2</v>
      </c>
      <c r="U120" s="11" t="s">
        <v>2</v>
      </c>
      <c r="V120" s="11" t="s">
        <v>2</v>
      </c>
      <c r="W120" s="11" t="s">
        <v>2</v>
      </c>
      <c r="X120" s="11" t="s">
        <v>2</v>
      </c>
      <c r="Y120" s="11" t="s">
        <v>2</v>
      </c>
      <c r="Z120" s="11" t="s">
        <v>2</v>
      </c>
      <c r="AA120" s="11" t="s">
        <v>2</v>
      </c>
      <c r="AB120" s="11">
        <v>80.164743200000004</v>
      </c>
      <c r="AC120" s="11" t="s">
        <v>2</v>
      </c>
      <c r="AD120" s="11" t="s">
        <v>2</v>
      </c>
      <c r="AE120" s="11" t="s">
        <v>2</v>
      </c>
      <c r="AF120" s="11">
        <v>0.46985121000000002</v>
      </c>
      <c r="AG120" s="11" t="s">
        <v>2</v>
      </c>
      <c r="AH120" s="11" t="s">
        <v>2</v>
      </c>
      <c r="AI120" s="11" t="s">
        <v>2</v>
      </c>
      <c r="AJ120" s="11">
        <v>17.061729509999999</v>
      </c>
      <c r="AK120" s="11" t="s">
        <v>2</v>
      </c>
      <c r="AL120" s="11" t="s">
        <v>2</v>
      </c>
      <c r="AM120" s="11" t="s">
        <v>2</v>
      </c>
      <c r="AN120" s="11">
        <v>6</v>
      </c>
      <c r="AO120" s="11" t="s">
        <v>2</v>
      </c>
      <c r="AP120" s="11" t="s">
        <v>2</v>
      </c>
      <c r="AQ120" s="13" t="s">
        <v>2</v>
      </c>
      <c r="AR120" s="14" t="s">
        <v>2</v>
      </c>
    </row>
    <row r="121" spans="2:44" x14ac:dyDescent="0.35">
      <c r="B121" s="10" t="s">
        <v>2</v>
      </c>
      <c r="C121" s="11" t="s">
        <v>2</v>
      </c>
      <c r="D121" s="11" t="s">
        <v>53</v>
      </c>
      <c r="E121" s="11" t="s">
        <v>2</v>
      </c>
      <c r="F121" s="12" t="s">
        <v>2</v>
      </c>
      <c r="G121" s="12">
        <v>33</v>
      </c>
      <c r="H121" s="12" t="s">
        <v>2</v>
      </c>
      <c r="I121" s="12" t="s">
        <v>2</v>
      </c>
      <c r="J121" s="11" t="s">
        <v>2</v>
      </c>
      <c r="K121" s="11">
        <v>1.03125</v>
      </c>
      <c r="L121" s="11" t="s">
        <v>2</v>
      </c>
      <c r="M121" s="11" t="s">
        <v>2</v>
      </c>
      <c r="N121" s="11" t="s">
        <v>2</v>
      </c>
      <c r="O121" s="11">
        <v>4.7300174200000003</v>
      </c>
      <c r="P121" s="11" t="s">
        <v>2</v>
      </c>
      <c r="Q121" s="11" t="s">
        <v>2</v>
      </c>
      <c r="R121" s="11" t="s">
        <v>2</v>
      </c>
      <c r="S121" s="11" t="s">
        <v>2</v>
      </c>
      <c r="T121" s="11" t="s">
        <v>2</v>
      </c>
      <c r="U121" s="11" t="s">
        <v>2</v>
      </c>
      <c r="V121" s="11" t="s">
        <v>2</v>
      </c>
      <c r="W121" s="11" t="s">
        <v>2</v>
      </c>
      <c r="X121" s="11" t="s">
        <v>2</v>
      </c>
      <c r="Y121" s="11" t="s">
        <v>2</v>
      </c>
      <c r="Z121" s="11" t="s">
        <v>2</v>
      </c>
      <c r="AA121" s="11" t="s">
        <v>2</v>
      </c>
      <c r="AB121" s="11">
        <v>143.33386128000001</v>
      </c>
      <c r="AC121" s="11" t="s">
        <v>2</v>
      </c>
      <c r="AD121" s="11" t="s">
        <v>2</v>
      </c>
      <c r="AE121" s="11" t="s">
        <v>2</v>
      </c>
      <c r="AF121" s="11">
        <v>0</v>
      </c>
      <c r="AG121" s="11" t="s">
        <v>2</v>
      </c>
      <c r="AH121" s="11" t="s">
        <v>2</v>
      </c>
      <c r="AI121" s="11" t="s">
        <v>2</v>
      </c>
      <c r="AJ121" s="11" t="s">
        <v>2</v>
      </c>
      <c r="AK121" s="11" t="s">
        <v>2</v>
      </c>
      <c r="AL121" s="11" t="s">
        <v>2</v>
      </c>
      <c r="AM121" s="11" t="s">
        <v>2</v>
      </c>
      <c r="AN121" s="11">
        <v>0</v>
      </c>
      <c r="AO121" s="11" t="s">
        <v>2</v>
      </c>
      <c r="AP121" s="11" t="s">
        <v>2</v>
      </c>
      <c r="AQ121" s="13" t="s">
        <v>2</v>
      </c>
      <c r="AR121" s="14" t="s">
        <v>2</v>
      </c>
    </row>
    <row r="122" spans="2:44" x14ac:dyDescent="0.35">
      <c r="B122" s="10" t="s">
        <v>2</v>
      </c>
      <c r="C122" s="11" t="s">
        <v>57</v>
      </c>
      <c r="D122" s="11" t="s">
        <v>46</v>
      </c>
      <c r="E122" s="11" t="s">
        <v>2</v>
      </c>
      <c r="F122" s="12" t="s">
        <v>2</v>
      </c>
      <c r="G122" s="12">
        <v>1425</v>
      </c>
      <c r="H122" s="12" t="s">
        <v>2</v>
      </c>
      <c r="I122" s="12" t="s">
        <v>2</v>
      </c>
      <c r="J122" s="11" t="s">
        <v>2</v>
      </c>
      <c r="K122" s="11">
        <v>1.1875</v>
      </c>
      <c r="L122" s="11" t="s">
        <v>2</v>
      </c>
      <c r="M122" s="11" t="s">
        <v>2</v>
      </c>
      <c r="N122" s="11" t="s">
        <v>2</v>
      </c>
      <c r="O122" s="11">
        <v>368.00135546000001</v>
      </c>
      <c r="P122" s="11" t="s">
        <v>2</v>
      </c>
      <c r="Q122" s="11" t="s">
        <v>2</v>
      </c>
      <c r="R122" s="11" t="s">
        <v>2</v>
      </c>
      <c r="S122" s="11" t="s">
        <v>2</v>
      </c>
      <c r="T122" s="11" t="s">
        <v>2</v>
      </c>
      <c r="U122" s="11" t="s">
        <v>2</v>
      </c>
      <c r="V122" s="11" t="s">
        <v>2</v>
      </c>
      <c r="W122" s="11" t="s">
        <v>2</v>
      </c>
      <c r="X122" s="11" t="s">
        <v>2</v>
      </c>
      <c r="Y122" s="11" t="s">
        <v>2</v>
      </c>
      <c r="Z122" s="11" t="s">
        <v>2</v>
      </c>
      <c r="AA122" s="11" t="s">
        <v>2</v>
      </c>
      <c r="AB122" s="11">
        <v>258.24656524</v>
      </c>
      <c r="AC122" s="11" t="s">
        <v>2</v>
      </c>
      <c r="AD122" s="11" t="s">
        <v>2</v>
      </c>
      <c r="AE122" s="11" t="s">
        <v>2</v>
      </c>
      <c r="AF122" s="11">
        <v>0.98245614000000003</v>
      </c>
      <c r="AG122" s="11" t="s">
        <v>2</v>
      </c>
      <c r="AH122" s="11" t="s">
        <v>2</v>
      </c>
      <c r="AI122" s="11" t="s">
        <v>2</v>
      </c>
      <c r="AJ122" s="11">
        <v>26.2858111</v>
      </c>
      <c r="AK122" s="11" t="s">
        <v>2</v>
      </c>
      <c r="AL122" s="11" t="s">
        <v>2</v>
      </c>
      <c r="AM122" s="11" t="s">
        <v>2</v>
      </c>
      <c r="AN122" s="11">
        <v>14</v>
      </c>
      <c r="AO122" s="11" t="s">
        <v>2</v>
      </c>
      <c r="AP122" s="11" t="s">
        <v>2</v>
      </c>
      <c r="AQ122" s="13" t="s">
        <v>2</v>
      </c>
      <c r="AR122" s="14" t="s">
        <v>2</v>
      </c>
    </row>
    <row r="123" spans="2:44" x14ac:dyDescent="0.35">
      <c r="B123" s="10" t="s">
        <v>2</v>
      </c>
      <c r="C123" s="11" t="s">
        <v>2</v>
      </c>
      <c r="D123" s="11" t="s">
        <v>51</v>
      </c>
      <c r="E123" s="11" t="s">
        <v>2</v>
      </c>
      <c r="F123" s="12" t="s">
        <v>2</v>
      </c>
      <c r="G123" s="12">
        <v>1096</v>
      </c>
      <c r="H123" s="12" t="s">
        <v>2</v>
      </c>
      <c r="I123" s="12" t="s">
        <v>2</v>
      </c>
      <c r="J123" s="11" t="s">
        <v>2</v>
      </c>
      <c r="K123" s="11">
        <v>1.21777778</v>
      </c>
      <c r="L123" s="11" t="s">
        <v>2</v>
      </c>
      <c r="M123" s="11" t="s">
        <v>2</v>
      </c>
      <c r="N123" s="11" t="s">
        <v>2</v>
      </c>
      <c r="O123" s="11">
        <v>303.39111747999999</v>
      </c>
      <c r="P123" s="11" t="s">
        <v>2</v>
      </c>
      <c r="Q123" s="11" t="s">
        <v>2</v>
      </c>
      <c r="R123" s="11" t="s">
        <v>2</v>
      </c>
      <c r="S123" s="11" t="s">
        <v>2</v>
      </c>
      <c r="T123" s="11" t="s">
        <v>2</v>
      </c>
      <c r="U123" s="11" t="s">
        <v>2</v>
      </c>
      <c r="V123" s="11" t="s">
        <v>2</v>
      </c>
      <c r="W123" s="11" t="s">
        <v>2</v>
      </c>
      <c r="X123" s="11" t="s">
        <v>2</v>
      </c>
      <c r="Y123" s="11" t="s">
        <v>2</v>
      </c>
      <c r="Z123" s="11" t="s">
        <v>2</v>
      </c>
      <c r="AA123" s="11" t="s">
        <v>2</v>
      </c>
      <c r="AB123" s="11">
        <v>276.81671303000002</v>
      </c>
      <c r="AC123" s="11" t="s">
        <v>2</v>
      </c>
      <c r="AD123" s="11" t="s">
        <v>2</v>
      </c>
      <c r="AE123" s="11" t="s">
        <v>2</v>
      </c>
      <c r="AF123" s="11">
        <v>1.0036496399999999</v>
      </c>
      <c r="AG123" s="11" t="s">
        <v>2</v>
      </c>
      <c r="AH123" s="11" t="s">
        <v>2</v>
      </c>
      <c r="AI123" s="11" t="s">
        <v>2</v>
      </c>
      <c r="AJ123" s="11">
        <v>27.581010679999999</v>
      </c>
      <c r="AK123" s="11" t="s">
        <v>2</v>
      </c>
      <c r="AL123" s="11" t="s">
        <v>2</v>
      </c>
      <c r="AM123" s="11" t="s">
        <v>2</v>
      </c>
      <c r="AN123" s="11">
        <v>11</v>
      </c>
      <c r="AO123" s="11" t="s">
        <v>2</v>
      </c>
      <c r="AP123" s="11" t="s">
        <v>2</v>
      </c>
      <c r="AQ123" s="13" t="s">
        <v>2</v>
      </c>
      <c r="AR123" s="14" t="s">
        <v>2</v>
      </c>
    </row>
    <row r="124" spans="2:44" x14ac:dyDescent="0.35">
      <c r="B124" s="10" t="s">
        <v>2</v>
      </c>
      <c r="C124" s="11" t="s">
        <v>2</v>
      </c>
      <c r="D124" s="11" t="s">
        <v>52</v>
      </c>
      <c r="E124" s="11" t="s">
        <v>2</v>
      </c>
      <c r="F124" s="12" t="s">
        <v>2</v>
      </c>
      <c r="G124" s="12">
        <v>322</v>
      </c>
      <c r="H124" s="12" t="s">
        <v>2</v>
      </c>
      <c r="I124" s="12" t="s">
        <v>2</v>
      </c>
      <c r="J124" s="11" t="s">
        <v>2</v>
      </c>
      <c r="K124" s="11">
        <v>1.0878378399999999</v>
      </c>
      <c r="L124" s="11" t="s">
        <v>2</v>
      </c>
      <c r="M124" s="11" t="s">
        <v>2</v>
      </c>
      <c r="N124" s="11" t="s">
        <v>2</v>
      </c>
      <c r="O124" s="11">
        <v>64.240236620000005</v>
      </c>
      <c r="P124" s="11" t="s">
        <v>2</v>
      </c>
      <c r="Q124" s="11" t="s">
        <v>2</v>
      </c>
      <c r="R124" s="11" t="s">
        <v>2</v>
      </c>
      <c r="S124" s="11" t="s">
        <v>2</v>
      </c>
      <c r="T124" s="11" t="s">
        <v>2</v>
      </c>
      <c r="U124" s="11" t="s">
        <v>2</v>
      </c>
      <c r="V124" s="11" t="s">
        <v>2</v>
      </c>
      <c r="W124" s="11" t="s">
        <v>2</v>
      </c>
      <c r="X124" s="11" t="s">
        <v>2</v>
      </c>
      <c r="Y124" s="11" t="s">
        <v>2</v>
      </c>
      <c r="Z124" s="11" t="s">
        <v>2</v>
      </c>
      <c r="AA124" s="11" t="s">
        <v>2</v>
      </c>
      <c r="AB124" s="11">
        <v>199.50384041999999</v>
      </c>
      <c r="AC124" s="11" t="s">
        <v>2</v>
      </c>
      <c r="AD124" s="11" t="s">
        <v>2</v>
      </c>
      <c r="AE124" s="11" t="s">
        <v>2</v>
      </c>
      <c r="AF124" s="11">
        <v>0.93167701999999997</v>
      </c>
      <c r="AG124" s="11" t="s">
        <v>2</v>
      </c>
      <c r="AH124" s="11" t="s">
        <v>2</v>
      </c>
      <c r="AI124" s="11" t="s">
        <v>2</v>
      </c>
      <c r="AJ124" s="11">
        <v>21.413412210000001</v>
      </c>
      <c r="AK124" s="11" t="s">
        <v>2</v>
      </c>
      <c r="AL124" s="11" t="s">
        <v>2</v>
      </c>
      <c r="AM124" s="11" t="s">
        <v>2</v>
      </c>
      <c r="AN124" s="11">
        <v>3</v>
      </c>
      <c r="AO124" s="11" t="s">
        <v>2</v>
      </c>
      <c r="AP124" s="11" t="s">
        <v>2</v>
      </c>
      <c r="AQ124" s="13" t="s">
        <v>2</v>
      </c>
      <c r="AR124" s="14" t="s">
        <v>2</v>
      </c>
    </row>
    <row r="125" spans="2:44" x14ac:dyDescent="0.35">
      <c r="B125" s="15" t="s">
        <v>2</v>
      </c>
      <c r="C125" s="16" t="s">
        <v>2</v>
      </c>
      <c r="D125" s="16" t="s">
        <v>53</v>
      </c>
      <c r="E125" s="16" t="s">
        <v>2</v>
      </c>
      <c r="F125" s="17" t="s">
        <v>2</v>
      </c>
      <c r="G125" s="17">
        <v>7</v>
      </c>
      <c r="H125" s="17" t="s">
        <v>2</v>
      </c>
      <c r="I125" s="17" t="s">
        <v>2</v>
      </c>
      <c r="J125" s="16" t="s">
        <v>2</v>
      </c>
      <c r="K125" s="16">
        <v>1.75</v>
      </c>
      <c r="L125" s="16" t="s">
        <v>2</v>
      </c>
      <c r="M125" s="16" t="s">
        <v>2</v>
      </c>
      <c r="N125" s="16" t="s">
        <v>2</v>
      </c>
      <c r="O125" s="16">
        <v>0.37000136</v>
      </c>
      <c r="P125" s="16" t="s">
        <v>2</v>
      </c>
      <c r="Q125" s="16" t="s">
        <v>2</v>
      </c>
      <c r="R125" s="16" t="s">
        <v>2</v>
      </c>
      <c r="S125" s="16" t="s">
        <v>2</v>
      </c>
      <c r="T125" s="16" t="s">
        <v>2</v>
      </c>
      <c r="U125" s="16" t="s">
        <v>2</v>
      </c>
      <c r="V125" s="16" t="s">
        <v>2</v>
      </c>
      <c r="W125" s="16" t="s">
        <v>2</v>
      </c>
      <c r="X125" s="16" t="s">
        <v>2</v>
      </c>
      <c r="Y125" s="16" t="s">
        <v>2</v>
      </c>
      <c r="Z125" s="16" t="s">
        <v>2</v>
      </c>
      <c r="AA125" s="16" t="s">
        <v>2</v>
      </c>
      <c r="AB125" s="16">
        <v>52.857337549999997</v>
      </c>
      <c r="AC125" s="16" t="s">
        <v>2</v>
      </c>
      <c r="AD125" s="16" t="s">
        <v>2</v>
      </c>
      <c r="AE125" s="16" t="s">
        <v>2</v>
      </c>
      <c r="AF125" s="16">
        <v>0</v>
      </c>
      <c r="AG125" s="16" t="s">
        <v>2</v>
      </c>
      <c r="AH125" s="16" t="s">
        <v>2</v>
      </c>
      <c r="AI125" s="16" t="s">
        <v>2</v>
      </c>
      <c r="AJ125" s="16" t="s">
        <v>2</v>
      </c>
      <c r="AK125" s="16" t="s">
        <v>2</v>
      </c>
      <c r="AL125" s="16" t="s">
        <v>2</v>
      </c>
      <c r="AM125" s="16" t="s">
        <v>2</v>
      </c>
      <c r="AN125" s="16">
        <v>0</v>
      </c>
      <c r="AO125" s="16" t="s">
        <v>2</v>
      </c>
      <c r="AP125" s="16" t="s">
        <v>2</v>
      </c>
      <c r="AQ125" s="18" t="s">
        <v>2</v>
      </c>
      <c r="AR125" s="19" t="s">
        <v>2</v>
      </c>
    </row>
  </sheetData>
  <hyperlinks>
    <hyperlink ref="C1" xr:uid="{00000000-0004-0000-0000-000000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6818E-D908-4A01-B85D-226A15CDB399}">
  <dimension ref="A1:AS137"/>
  <sheetViews>
    <sheetView tabSelected="1" topLeftCell="O1" zoomScale="65" zoomScaleNormal="65" workbookViewId="0">
      <selection activeCell="AR2" sqref="AR2:AR123"/>
    </sheetView>
  </sheetViews>
  <sheetFormatPr defaultRowHeight="14.5" x14ac:dyDescent="0.35"/>
  <cols>
    <col min="1" max="1" width="20.08984375" customWidth="1"/>
    <col min="2" max="2" width="12.54296875" customWidth="1"/>
    <col min="3" max="3" width="14.81640625" customWidth="1"/>
    <col min="4" max="4" width="12.54296875" hidden="1" customWidth="1"/>
    <col min="5" max="5" width="29.36328125" customWidth="1"/>
    <col min="6" max="6" width="28.453125" customWidth="1"/>
    <col min="7" max="7" width="24.6328125" customWidth="1"/>
    <col min="8" max="8" width="25.08984375" style="48" customWidth="1"/>
    <col min="9" max="9" width="29.08984375" customWidth="1"/>
    <col min="10" max="10" width="27" customWidth="1"/>
    <col min="11" max="11" width="17.26953125" customWidth="1"/>
    <col min="12" max="12" width="26.453125" customWidth="1"/>
    <col min="13" max="13" width="31.26953125" customWidth="1"/>
    <col min="14" max="14" width="39.1796875" customWidth="1"/>
    <col min="15" max="15" width="28.90625" customWidth="1"/>
    <col min="16" max="16" width="28.7265625" customWidth="1"/>
    <col min="17" max="17" width="15.453125" customWidth="1"/>
    <col min="18" max="18" width="51.54296875" customWidth="1"/>
    <col min="19" max="19" width="49.81640625" customWidth="1"/>
    <col min="20" max="20" width="27.54296875" customWidth="1"/>
    <col min="21" max="21" width="31.08984375" customWidth="1"/>
    <col min="22" max="22" width="43.54296875" customWidth="1"/>
    <col min="23" max="23" width="41.90625" customWidth="1"/>
    <col min="24" max="24" width="19.54296875" customWidth="1"/>
    <col min="25" max="25" width="23.1796875" customWidth="1"/>
    <col min="26" max="26" width="51.54296875" customWidth="1"/>
    <col min="27" max="27" width="52.36328125" customWidth="1"/>
    <col min="28" max="28" width="45.36328125" customWidth="1"/>
    <col min="29" max="29" width="51.6328125" customWidth="1"/>
    <col min="30" max="30" width="44.36328125" customWidth="1"/>
    <col min="31" max="31" width="42.7265625" customWidth="1"/>
    <col min="32" max="32" width="20.36328125" customWidth="1"/>
    <col min="33" max="33" width="24" customWidth="1"/>
    <col min="34" max="34" width="44.36328125" customWidth="1"/>
    <col min="35" max="35" width="42.7265625" customWidth="1"/>
    <col min="36" max="36" width="25.81640625" customWidth="1"/>
    <col min="37" max="37" width="27.08984375" customWidth="1"/>
    <col min="38" max="38" width="26.36328125" customWidth="1"/>
    <col min="39" max="39" width="28.36328125" customWidth="1"/>
    <col min="40" max="40" width="22.453125" customWidth="1"/>
    <col min="41" max="41" width="26" customWidth="1"/>
    <col min="42" max="42" width="20.6328125" customWidth="1"/>
    <col min="43" max="43" width="19.54296875" customWidth="1"/>
    <col min="44" max="44" width="12.1796875" customWidth="1"/>
  </cols>
  <sheetData>
    <row r="1" spans="1:45" s="29" customFormat="1" ht="18.5" x14ac:dyDescent="0.45">
      <c r="A1" s="32" t="s">
        <v>3</v>
      </c>
      <c r="B1" s="33" t="s">
        <v>4</v>
      </c>
      <c r="C1" s="33" t="s">
        <v>5</v>
      </c>
      <c r="D1" s="34" t="s">
        <v>66</v>
      </c>
      <c r="E1" s="33" t="s">
        <v>6</v>
      </c>
      <c r="F1" s="33" t="s">
        <v>7</v>
      </c>
      <c r="G1" s="33" t="s">
        <v>8</v>
      </c>
      <c r="H1" s="46" t="s">
        <v>9</v>
      </c>
      <c r="I1" s="33" t="s">
        <v>10</v>
      </c>
      <c r="J1" s="33" t="s">
        <v>11</v>
      </c>
      <c r="K1" s="33" t="s">
        <v>12</v>
      </c>
      <c r="L1" s="33" t="s">
        <v>13</v>
      </c>
      <c r="M1" s="33" t="s">
        <v>14</v>
      </c>
      <c r="N1" s="33" t="s">
        <v>15</v>
      </c>
      <c r="O1" s="33" t="s">
        <v>16</v>
      </c>
      <c r="P1" s="33" t="s">
        <v>17</v>
      </c>
      <c r="Q1" s="33" t="s">
        <v>18</v>
      </c>
      <c r="R1" s="33" t="s">
        <v>19</v>
      </c>
      <c r="S1" s="33" t="s">
        <v>20</v>
      </c>
      <c r="T1" s="33" t="s">
        <v>21</v>
      </c>
      <c r="U1" s="33" t="s">
        <v>22</v>
      </c>
      <c r="V1" s="33" t="s">
        <v>23</v>
      </c>
      <c r="W1" s="33" t="s">
        <v>24</v>
      </c>
      <c r="X1" s="33" t="s">
        <v>25</v>
      </c>
      <c r="Y1" s="33" t="s">
        <v>26</v>
      </c>
      <c r="Z1" s="33" t="s">
        <v>27</v>
      </c>
      <c r="AA1" s="33" t="s">
        <v>28</v>
      </c>
      <c r="AB1" s="33" t="s">
        <v>29</v>
      </c>
      <c r="AC1" s="33" t="s">
        <v>30</v>
      </c>
      <c r="AD1" s="33" t="s">
        <v>31</v>
      </c>
      <c r="AE1" s="33" t="s">
        <v>32</v>
      </c>
      <c r="AF1" s="33" t="s">
        <v>33</v>
      </c>
      <c r="AG1" s="33" t="s">
        <v>34</v>
      </c>
      <c r="AH1" s="33" t="s">
        <v>35</v>
      </c>
      <c r="AI1" s="33" t="s">
        <v>36</v>
      </c>
      <c r="AJ1" s="33" t="s">
        <v>37</v>
      </c>
      <c r="AK1" s="33" t="s">
        <v>38</v>
      </c>
      <c r="AL1" s="33" t="s">
        <v>39</v>
      </c>
      <c r="AM1" s="33" t="s">
        <v>40</v>
      </c>
      <c r="AN1" s="33" t="s">
        <v>41</v>
      </c>
      <c r="AO1" s="33" t="s">
        <v>42</v>
      </c>
      <c r="AP1" s="33" t="s">
        <v>43</v>
      </c>
      <c r="AQ1" s="35" t="s">
        <v>44</v>
      </c>
      <c r="AR1" s="56" t="s">
        <v>78</v>
      </c>
      <c r="AS1" s="56" t="s">
        <v>79</v>
      </c>
    </row>
    <row r="2" spans="1:45" x14ac:dyDescent="0.35">
      <c r="A2" s="30" t="s">
        <v>45</v>
      </c>
      <c r="B2" s="26" t="s">
        <v>46</v>
      </c>
      <c r="C2" s="26" t="s">
        <v>46</v>
      </c>
      <c r="D2" s="26"/>
      <c r="E2" s="27">
        <v>1333058</v>
      </c>
      <c r="F2" s="27">
        <v>759731</v>
      </c>
      <c r="G2" s="27">
        <v>573327</v>
      </c>
      <c r="H2" s="47">
        <v>75.464473609737993</v>
      </c>
      <c r="I2" s="26">
        <v>2.1521311299999999</v>
      </c>
      <c r="J2" s="26">
        <v>1.75476553</v>
      </c>
      <c r="K2" s="26">
        <v>0.39736559999999999</v>
      </c>
      <c r="L2" s="26">
        <v>22.644939919694</v>
      </c>
      <c r="M2" s="26">
        <v>117761.63</v>
      </c>
      <c r="N2" s="26">
        <v>136780.56</v>
      </c>
      <c r="O2" s="26">
        <v>-19018.93</v>
      </c>
      <c r="P2" s="26">
        <v>-13.904702539601001</v>
      </c>
      <c r="Q2" s="26" t="s">
        <v>47</v>
      </c>
      <c r="R2" s="26">
        <v>920.01273436999998</v>
      </c>
      <c r="S2" s="26">
        <v>1290.38264151</v>
      </c>
      <c r="T2" s="26">
        <v>-370.36990714000001</v>
      </c>
      <c r="U2" s="26">
        <v>-28.702331791026001</v>
      </c>
      <c r="V2" s="26">
        <v>128</v>
      </c>
      <c r="W2" s="26">
        <v>106</v>
      </c>
      <c r="X2" s="26">
        <v>22</v>
      </c>
      <c r="Y2" s="26">
        <v>20.754716981131999</v>
      </c>
      <c r="Z2" s="26">
        <v>88.339464599999999</v>
      </c>
      <c r="AA2" s="26">
        <v>180.03814507999999</v>
      </c>
      <c r="AB2" s="26">
        <v>-91.698680479999993</v>
      </c>
      <c r="AC2" s="26">
        <v>-50.932917820973003</v>
      </c>
      <c r="AD2" s="26">
        <v>1.5653482400000001</v>
      </c>
      <c r="AE2" s="26">
        <v>1.55594546</v>
      </c>
      <c r="AF2" s="26">
        <v>9.4027800000001001E-3</v>
      </c>
      <c r="AG2" s="26">
        <v>0.60431295580245004</v>
      </c>
      <c r="AH2" s="26">
        <v>5.6434384399999997</v>
      </c>
      <c r="AI2" s="26">
        <v>11.570980459999999</v>
      </c>
      <c r="AJ2" s="26">
        <v>-5.9275420199999997</v>
      </c>
      <c r="AK2" s="26">
        <v>-51.227655603525001</v>
      </c>
      <c r="AL2" s="26">
        <v>20867</v>
      </c>
      <c r="AM2" s="26">
        <v>11821</v>
      </c>
      <c r="AN2" s="26">
        <v>9046</v>
      </c>
      <c r="AO2" s="26">
        <v>76.524828694695998</v>
      </c>
      <c r="AP2" s="28" t="s">
        <v>48</v>
      </c>
      <c r="AQ2" s="31" t="s">
        <v>49</v>
      </c>
      <c r="AR2" s="54"/>
      <c r="AS2" s="54"/>
    </row>
    <row r="3" spans="1:45" x14ac:dyDescent="0.35">
      <c r="A3" s="30" t="s">
        <v>2</v>
      </c>
      <c r="B3" s="26" t="s">
        <v>50</v>
      </c>
      <c r="C3" s="26" t="s">
        <v>46</v>
      </c>
      <c r="D3" s="26"/>
      <c r="E3" s="27">
        <v>499130</v>
      </c>
      <c r="F3" s="27">
        <v>275261</v>
      </c>
      <c r="G3" s="27">
        <v>223869</v>
      </c>
      <c r="H3" s="47">
        <v>81.329719793213997</v>
      </c>
      <c r="I3" s="26">
        <v>2.0239813799999999</v>
      </c>
      <c r="J3" s="26">
        <v>1.6774285900000001</v>
      </c>
      <c r="K3" s="26">
        <v>0.34655279</v>
      </c>
      <c r="L3" s="26">
        <v>20.659764121464001</v>
      </c>
      <c r="M3" s="26">
        <v>38086.40163036</v>
      </c>
      <c r="N3" s="26">
        <v>46187.57909883</v>
      </c>
      <c r="O3" s="26">
        <v>-8101.1774684700003</v>
      </c>
      <c r="P3" s="26">
        <v>-17.539731734229999</v>
      </c>
      <c r="Q3" s="26" t="s">
        <v>47</v>
      </c>
      <c r="R3" s="26">
        <v>928.93662513000004</v>
      </c>
      <c r="S3" s="26">
        <v>1358.4582087900001</v>
      </c>
      <c r="T3" s="26">
        <v>-429.52158365999998</v>
      </c>
      <c r="U3" s="26">
        <v>-31.618314121167</v>
      </c>
      <c r="V3" s="26">
        <v>41</v>
      </c>
      <c r="W3" s="26">
        <v>34</v>
      </c>
      <c r="X3" s="26">
        <v>7</v>
      </c>
      <c r="Y3" s="26">
        <v>20.588235294118</v>
      </c>
      <c r="Z3" s="26">
        <v>76.305574960000001</v>
      </c>
      <c r="AA3" s="26">
        <v>167.79557983000001</v>
      </c>
      <c r="AB3" s="26">
        <v>-91.490004870000007</v>
      </c>
      <c r="AC3" s="26">
        <v>-54.524681140403999</v>
      </c>
      <c r="AD3" s="26">
        <v>1.53406928</v>
      </c>
      <c r="AE3" s="26">
        <v>1.42737257</v>
      </c>
      <c r="AF3" s="26">
        <v>0.10669671</v>
      </c>
      <c r="AG3" s="26">
        <v>7.4750427633620999</v>
      </c>
      <c r="AH3" s="26">
        <v>4.97406316</v>
      </c>
      <c r="AI3" s="26">
        <v>11.75555589</v>
      </c>
      <c r="AJ3" s="26">
        <v>-6.7814927300000001</v>
      </c>
      <c r="AK3" s="26">
        <v>-57.687554663142002</v>
      </c>
      <c r="AL3" s="26">
        <v>7657</v>
      </c>
      <c r="AM3" s="26">
        <v>3929</v>
      </c>
      <c r="AN3" s="26">
        <v>3728</v>
      </c>
      <c r="AO3" s="26">
        <v>94.884194451514006</v>
      </c>
      <c r="AP3" s="28" t="s">
        <v>48</v>
      </c>
      <c r="AQ3" s="31" t="s">
        <v>49</v>
      </c>
      <c r="AR3" s="54"/>
      <c r="AS3" s="53"/>
    </row>
    <row r="4" spans="1:45" x14ac:dyDescent="0.35">
      <c r="A4" s="30" t="s">
        <v>2</v>
      </c>
      <c r="B4" s="26" t="s">
        <v>2</v>
      </c>
      <c r="C4" s="26" t="s">
        <v>51</v>
      </c>
      <c r="D4" s="26"/>
      <c r="E4" s="27">
        <v>430901</v>
      </c>
      <c r="F4" s="27">
        <v>235731</v>
      </c>
      <c r="G4" s="27">
        <v>195170</v>
      </c>
      <c r="H4" s="47">
        <v>82.793523125936005</v>
      </c>
      <c r="I4" s="26">
        <v>2.0250344199999999</v>
      </c>
      <c r="J4" s="26">
        <v>1.63410441</v>
      </c>
      <c r="K4" s="26">
        <v>0.39093000999999999</v>
      </c>
      <c r="L4" s="26">
        <v>23.923196560004001</v>
      </c>
      <c r="M4" s="26">
        <v>30871.840157099999</v>
      </c>
      <c r="N4" s="26">
        <v>37168.652174000003</v>
      </c>
      <c r="O4" s="26">
        <v>-6296.8120169000003</v>
      </c>
      <c r="P4" s="26">
        <v>-16.941190085189</v>
      </c>
      <c r="Q4" s="26" t="s">
        <v>47</v>
      </c>
      <c r="R4" s="26">
        <v>882.05257591999998</v>
      </c>
      <c r="S4" s="26">
        <v>1198.9887798100001</v>
      </c>
      <c r="T4" s="26">
        <v>-316.93620389</v>
      </c>
      <c r="U4" s="26">
        <v>-26.433625504003999</v>
      </c>
      <c r="V4" s="26">
        <v>35</v>
      </c>
      <c r="W4" s="26">
        <v>31</v>
      </c>
      <c r="X4" s="26">
        <v>4</v>
      </c>
      <c r="Y4" s="26">
        <v>12.903225806451999</v>
      </c>
      <c r="Z4" s="26">
        <v>71.644856140000002</v>
      </c>
      <c r="AA4" s="26">
        <v>157.67401052</v>
      </c>
      <c r="AB4" s="26">
        <v>-86.029154379999994</v>
      </c>
      <c r="AC4" s="26">
        <v>-54.561404315322001</v>
      </c>
      <c r="AD4" s="26">
        <v>1.5462948599999999</v>
      </c>
      <c r="AE4" s="26">
        <v>1.45080622</v>
      </c>
      <c r="AF4" s="26">
        <v>9.548864E-2</v>
      </c>
      <c r="AG4" s="26">
        <v>6.5817638967662999</v>
      </c>
      <c r="AH4" s="26">
        <v>4.6333243499999996</v>
      </c>
      <c r="AI4" s="26">
        <v>10.868026950000001</v>
      </c>
      <c r="AJ4" s="26">
        <v>-6.2347026000000003</v>
      </c>
      <c r="AK4" s="26">
        <v>-57.367382586403998</v>
      </c>
      <c r="AL4" s="26">
        <v>6663</v>
      </c>
      <c r="AM4" s="26">
        <v>3420</v>
      </c>
      <c r="AN4" s="26">
        <v>3243</v>
      </c>
      <c r="AO4" s="26">
        <v>94.824561403508994</v>
      </c>
      <c r="AP4" s="28" t="s">
        <v>48</v>
      </c>
      <c r="AQ4" s="31" t="s">
        <v>49</v>
      </c>
      <c r="AR4" s="54"/>
      <c r="AS4" s="53"/>
    </row>
    <row r="5" spans="1:45" x14ac:dyDescent="0.35">
      <c r="A5" s="30" t="s">
        <v>2</v>
      </c>
      <c r="B5" s="26" t="s">
        <v>2</v>
      </c>
      <c r="C5" s="26" t="s">
        <v>52</v>
      </c>
      <c r="D5" s="26"/>
      <c r="E5" s="27">
        <v>66733</v>
      </c>
      <c r="F5" s="27">
        <v>38433</v>
      </c>
      <c r="G5" s="27">
        <v>28300</v>
      </c>
      <c r="H5" s="47">
        <v>73.634636900580006</v>
      </c>
      <c r="I5" s="26">
        <v>2.0268800900000001</v>
      </c>
      <c r="J5" s="26">
        <v>2.028769</v>
      </c>
      <c r="K5" s="26">
        <v>-1.8889099999999E-3</v>
      </c>
      <c r="L5" s="26">
        <v>-9.3106213669467003E-2</v>
      </c>
      <c r="M5" s="26">
        <v>7115.3541113700003</v>
      </c>
      <c r="N5" s="26">
        <v>8887.9663886599992</v>
      </c>
      <c r="O5" s="26">
        <v>-1772.6122772900001</v>
      </c>
      <c r="P5" s="26">
        <v>-19.943957928909999</v>
      </c>
      <c r="Q5" s="26" t="s">
        <v>47</v>
      </c>
      <c r="R5" s="26">
        <v>1185.8923519</v>
      </c>
      <c r="S5" s="26">
        <v>2962.6554628899999</v>
      </c>
      <c r="T5" s="26">
        <v>-1776.7631109900001</v>
      </c>
      <c r="U5" s="26">
        <v>-59.971978964331001</v>
      </c>
      <c r="V5" s="26">
        <v>6</v>
      </c>
      <c r="W5" s="26">
        <v>3</v>
      </c>
      <c r="X5" s="26">
        <v>3</v>
      </c>
      <c r="Y5" s="26">
        <v>100</v>
      </c>
      <c r="Z5" s="26">
        <v>106.62422057000001</v>
      </c>
      <c r="AA5" s="26">
        <v>231.25872007999999</v>
      </c>
      <c r="AB5" s="26">
        <v>-124.63449951</v>
      </c>
      <c r="AC5" s="26">
        <v>-53.89396752991</v>
      </c>
      <c r="AD5" s="26">
        <v>1.4460611699999999</v>
      </c>
      <c r="AE5" s="26">
        <v>1.2827518</v>
      </c>
      <c r="AF5" s="26">
        <v>0.16330937000000001</v>
      </c>
      <c r="AG5" s="26">
        <v>12.731174495331</v>
      </c>
      <c r="AH5" s="26">
        <v>7.3734239500000003</v>
      </c>
      <c r="AI5" s="26">
        <v>18.02832939</v>
      </c>
      <c r="AJ5" s="26">
        <v>-10.65490544</v>
      </c>
      <c r="AK5" s="26">
        <v>-59.100902859641003</v>
      </c>
      <c r="AL5" s="26">
        <v>965</v>
      </c>
      <c r="AM5" s="26">
        <v>493</v>
      </c>
      <c r="AN5" s="26">
        <v>472</v>
      </c>
      <c r="AO5" s="26">
        <v>95.740365111561999</v>
      </c>
      <c r="AP5" s="28" t="s">
        <v>48</v>
      </c>
      <c r="AQ5" s="31" t="s">
        <v>49</v>
      </c>
      <c r="AR5" s="54"/>
      <c r="AS5" s="53"/>
    </row>
    <row r="6" spans="1:45" hidden="1" x14ac:dyDescent="0.35">
      <c r="A6" s="30" t="s">
        <v>2</v>
      </c>
      <c r="B6" s="26" t="s">
        <v>2</v>
      </c>
      <c r="C6" s="26" t="s">
        <v>53</v>
      </c>
      <c r="D6" s="26"/>
      <c r="E6" s="27">
        <v>1497</v>
      </c>
      <c r="F6" s="27">
        <v>1099</v>
      </c>
      <c r="G6" s="27">
        <v>398</v>
      </c>
      <c r="H6" s="27">
        <v>36.214740673339001</v>
      </c>
      <c r="I6" s="26">
        <v>1.66889632</v>
      </c>
      <c r="J6" s="26">
        <v>1.2265625</v>
      </c>
      <c r="K6" s="26">
        <v>0.44233381999999999</v>
      </c>
      <c r="L6" s="26">
        <v>36.062884687897999</v>
      </c>
      <c r="M6" s="26">
        <v>99.207361890000001</v>
      </c>
      <c r="N6" s="26">
        <v>130.96053617000001</v>
      </c>
      <c r="O6" s="26">
        <v>-31.75317428</v>
      </c>
      <c r="P6" s="26">
        <v>-24.246368569215999</v>
      </c>
      <c r="Q6" s="26" t="s">
        <v>2</v>
      </c>
      <c r="R6" s="26" t="s">
        <v>2</v>
      </c>
      <c r="S6" s="26" t="s">
        <v>2</v>
      </c>
      <c r="T6" s="26" t="s">
        <v>2</v>
      </c>
      <c r="U6" s="26" t="s">
        <v>2</v>
      </c>
      <c r="V6" s="26" t="s">
        <v>2</v>
      </c>
      <c r="W6" s="26" t="s">
        <v>2</v>
      </c>
      <c r="X6" s="26" t="s">
        <v>2</v>
      </c>
      <c r="Y6" s="26" t="s">
        <v>2</v>
      </c>
      <c r="Z6" s="26">
        <v>66.270782819999994</v>
      </c>
      <c r="AA6" s="26">
        <v>119.16336321</v>
      </c>
      <c r="AB6" s="26">
        <v>-52.892580389999999</v>
      </c>
      <c r="AC6" s="26">
        <v>-44.386612600710002</v>
      </c>
      <c r="AD6" s="26">
        <v>1.93720775</v>
      </c>
      <c r="AE6" s="26">
        <v>1.45586897</v>
      </c>
      <c r="AF6" s="26">
        <v>0.48133878000000002</v>
      </c>
      <c r="AG6" s="26">
        <v>33.061957491957997</v>
      </c>
      <c r="AH6" s="26">
        <v>3.4209435099999999</v>
      </c>
      <c r="AI6" s="26">
        <v>8.1850335100000002</v>
      </c>
      <c r="AJ6" s="26">
        <v>-4.7640900000000004</v>
      </c>
      <c r="AK6" s="26">
        <v>-58.204893042643</v>
      </c>
      <c r="AL6" s="26">
        <v>29</v>
      </c>
      <c r="AM6" s="26">
        <v>16</v>
      </c>
      <c r="AN6" s="26">
        <v>13</v>
      </c>
      <c r="AO6" s="26">
        <v>81.25</v>
      </c>
      <c r="AP6" s="28" t="s">
        <v>48</v>
      </c>
      <c r="AQ6" s="31" t="s">
        <v>49</v>
      </c>
      <c r="AR6" s="53" t="e" cm="1">
        <f t="array" ref="AR6">sum</f>
        <v>#NAME?</v>
      </c>
      <c r="AS6" s="53"/>
    </row>
    <row r="7" spans="1:45" x14ac:dyDescent="0.35">
      <c r="A7" s="30" t="s">
        <v>2</v>
      </c>
      <c r="B7" s="26" t="s">
        <v>54</v>
      </c>
      <c r="C7" s="26" t="s">
        <v>46</v>
      </c>
      <c r="D7" s="26"/>
      <c r="E7" s="27">
        <v>353585</v>
      </c>
      <c r="F7" s="27">
        <v>193861</v>
      </c>
      <c r="G7" s="27">
        <v>159724</v>
      </c>
      <c r="H7" s="47">
        <v>82.390991483589005</v>
      </c>
      <c r="I7" s="26">
        <v>2.1784145399999999</v>
      </c>
      <c r="J7" s="26">
        <v>1.6941004799999999</v>
      </c>
      <c r="K7" s="26">
        <v>0.48431405999999999</v>
      </c>
      <c r="L7" s="26">
        <v>28.588272402826998</v>
      </c>
      <c r="M7" s="26">
        <v>23956.691805080001</v>
      </c>
      <c r="N7" s="26">
        <v>22865.203613549998</v>
      </c>
      <c r="O7" s="26">
        <v>1091.48819153</v>
      </c>
      <c r="P7" s="26">
        <v>4.7735773972429998</v>
      </c>
      <c r="Q7" s="26" t="s">
        <v>47</v>
      </c>
      <c r="R7" s="26">
        <v>826.09282085999996</v>
      </c>
      <c r="S7" s="26">
        <v>1088.81921969</v>
      </c>
      <c r="T7" s="26">
        <v>-262.72639882999999</v>
      </c>
      <c r="U7" s="26">
        <v>-24.129478436724</v>
      </c>
      <c r="V7" s="26">
        <v>29</v>
      </c>
      <c r="W7" s="26">
        <v>21</v>
      </c>
      <c r="X7" s="26">
        <v>8</v>
      </c>
      <c r="Y7" s="26">
        <v>38.095238095238003</v>
      </c>
      <c r="Z7" s="26">
        <v>67.753699409999996</v>
      </c>
      <c r="AA7" s="26">
        <v>117.94638227</v>
      </c>
      <c r="AB7" s="26">
        <v>-50.192682859999998</v>
      </c>
      <c r="AC7" s="26">
        <v>-42.555508608224997</v>
      </c>
      <c r="AD7" s="26">
        <v>1.2845567499999999</v>
      </c>
      <c r="AE7" s="26">
        <v>1.2772037700000001</v>
      </c>
      <c r="AF7" s="26">
        <v>7.3529799999997999E-3</v>
      </c>
      <c r="AG7" s="26">
        <v>0.57570923079877001</v>
      </c>
      <c r="AH7" s="26">
        <v>5.2744808000000001</v>
      </c>
      <c r="AI7" s="26">
        <v>9.2347348999999994</v>
      </c>
      <c r="AJ7" s="26">
        <v>-3.9602541000000002</v>
      </c>
      <c r="AK7" s="26">
        <v>-42.884329034719002</v>
      </c>
      <c r="AL7" s="26">
        <v>4542</v>
      </c>
      <c r="AM7" s="26">
        <v>2476</v>
      </c>
      <c r="AN7" s="26">
        <v>2066</v>
      </c>
      <c r="AO7" s="26">
        <v>83.441033925686995</v>
      </c>
      <c r="AP7" s="28" t="s">
        <v>48</v>
      </c>
      <c r="AQ7" s="31" t="s">
        <v>49</v>
      </c>
      <c r="AR7" s="54"/>
      <c r="AS7" s="53"/>
    </row>
    <row r="8" spans="1:45" x14ac:dyDescent="0.35">
      <c r="A8" s="30" t="s">
        <v>2</v>
      </c>
      <c r="B8" s="26" t="s">
        <v>2</v>
      </c>
      <c r="C8" s="26" t="s">
        <v>51</v>
      </c>
      <c r="D8" s="26"/>
      <c r="E8" s="27">
        <v>300705</v>
      </c>
      <c r="F8" s="27">
        <v>163490</v>
      </c>
      <c r="G8" s="27">
        <v>137215</v>
      </c>
      <c r="H8" s="47">
        <v>83.928680653251007</v>
      </c>
      <c r="I8" s="26">
        <v>2.1594148799999999</v>
      </c>
      <c r="J8" s="26">
        <v>1.68725554</v>
      </c>
      <c r="K8" s="26">
        <v>0.47215933999999998</v>
      </c>
      <c r="L8" s="26">
        <v>27.983866628762001</v>
      </c>
      <c r="M8" s="26">
        <v>19413.184740600002</v>
      </c>
      <c r="N8" s="26">
        <v>18788.946924749998</v>
      </c>
      <c r="O8" s="26">
        <v>624.23781584999995</v>
      </c>
      <c r="P8" s="26">
        <v>3.3223672319160999</v>
      </c>
      <c r="Q8" s="26" t="s">
        <v>47</v>
      </c>
      <c r="R8" s="26">
        <v>776.52738962000001</v>
      </c>
      <c r="S8" s="26">
        <v>1043.8303847100001</v>
      </c>
      <c r="T8" s="26">
        <v>-267.30299509000002</v>
      </c>
      <c r="U8" s="26">
        <v>-25.607895593521999</v>
      </c>
      <c r="V8" s="26">
        <v>25</v>
      </c>
      <c r="W8" s="26">
        <v>18</v>
      </c>
      <c r="X8" s="26">
        <v>7</v>
      </c>
      <c r="Y8" s="26">
        <v>38.888888888888999</v>
      </c>
      <c r="Z8" s="26">
        <v>64.558902380000006</v>
      </c>
      <c r="AA8" s="26">
        <v>114.92413557</v>
      </c>
      <c r="AB8" s="26">
        <v>-50.365233189999998</v>
      </c>
      <c r="AC8" s="26">
        <v>-43.824765738022997</v>
      </c>
      <c r="AD8" s="26">
        <v>1.2926289900000001</v>
      </c>
      <c r="AE8" s="26">
        <v>1.3095602200000001</v>
      </c>
      <c r="AF8" s="26">
        <v>-1.6931229999999999E-2</v>
      </c>
      <c r="AG8" s="26">
        <v>-1.2928943428046</v>
      </c>
      <c r="AH8" s="26">
        <v>4.9943876400000002</v>
      </c>
      <c r="AI8" s="26">
        <v>8.7757809099999999</v>
      </c>
      <c r="AJ8" s="26">
        <v>-3.7813932700000001</v>
      </c>
      <c r="AK8" s="26">
        <v>-43.088966198907002</v>
      </c>
      <c r="AL8" s="26">
        <v>3887</v>
      </c>
      <c r="AM8" s="26">
        <v>2141</v>
      </c>
      <c r="AN8" s="26">
        <v>1746</v>
      </c>
      <c r="AO8" s="26">
        <v>81.550677253619995</v>
      </c>
      <c r="AP8" s="28" t="s">
        <v>48</v>
      </c>
      <c r="AQ8" s="31" t="s">
        <v>49</v>
      </c>
      <c r="AR8" s="54"/>
      <c r="AS8" s="53"/>
    </row>
    <row r="9" spans="1:45" x14ac:dyDescent="0.35">
      <c r="A9" s="30" t="s">
        <v>2</v>
      </c>
      <c r="B9" s="26" t="s">
        <v>2</v>
      </c>
      <c r="C9" s="26" t="s">
        <v>52</v>
      </c>
      <c r="D9" s="26"/>
      <c r="E9" s="27">
        <v>51982</v>
      </c>
      <c r="F9" s="27">
        <v>29669</v>
      </c>
      <c r="G9" s="27">
        <v>22313</v>
      </c>
      <c r="H9" s="47">
        <v>75.206444436954001</v>
      </c>
      <c r="I9" s="26">
        <v>2.29248071</v>
      </c>
      <c r="J9" s="26">
        <v>1.72976912</v>
      </c>
      <c r="K9" s="26">
        <v>0.56271159000000004</v>
      </c>
      <c r="L9" s="26">
        <v>32.531022984153999</v>
      </c>
      <c r="M9" s="26">
        <v>4501.36269653</v>
      </c>
      <c r="N9" s="26">
        <v>4004.5663952899999</v>
      </c>
      <c r="O9" s="26">
        <v>496.79630123999999</v>
      </c>
      <c r="P9" s="26">
        <v>12.405745146948</v>
      </c>
      <c r="Q9" s="26" t="s">
        <v>47</v>
      </c>
      <c r="R9" s="26">
        <v>1125.34067413</v>
      </c>
      <c r="S9" s="26">
        <v>2002.2831976499999</v>
      </c>
      <c r="T9" s="26">
        <v>-876.94252352000001</v>
      </c>
      <c r="U9" s="26">
        <v>-43.797127426791</v>
      </c>
      <c r="V9" s="26">
        <v>4</v>
      </c>
      <c r="W9" s="26">
        <v>2</v>
      </c>
      <c r="X9" s="26">
        <v>2</v>
      </c>
      <c r="Y9" s="26">
        <v>100</v>
      </c>
      <c r="Z9" s="26">
        <v>86.594642309999998</v>
      </c>
      <c r="AA9" s="26">
        <v>134.97476811999999</v>
      </c>
      <c r="AB9" s="26">
        <v>-48.380125810000003</v>
      </c>
      <c r="AC9" s="26">
        <v>-35.843829542264999</v>
      </c>
      <c r="AD9" s="26">
        <v>1.24273787</v>
      </c>
      <c r="AE9" s="26">
        <v>1.1021605000000001</v>
      </c>
      <c r="AF9" s="26">
        <v>0.14057737000000001</v>
      </c>
      <c r="AG9" s="26">
        <v>12.754709500114</v>
      </c>
      <c r="AH9" s="26">
        <v>6.9680537100000004</v>
      </c>
      <c r="AI9" s="26">
        <v>12.24638041</v>
      </c>
      <c r="AJ9" s="26">
        <v>-5.2783267</v>
      </c>
      <c r="AK9" s="26">
        <v>-43.101116601685</v>
      </c>
      <c r="AL9" s="26">
        <v>646</v>
      </c>
      <c r="AM9" s="26">
        <v>327</v>
      </c>
      <c r="AN9" s="26">
        <v>319</v>
      </c>
      <c r="AO9" s="26">
        <v>97.553516819571996</v>
      </c>
      <c r="AP9" s="28" t="s">
        <v>48</v>
      </c>
      <c r="AQ9" s="31" t="s">
        <v>49</v>
      </c>
      <c r="AR9" s="54"/>
      <c r="AS9" s="53"/>
    </row>
    <row r="10" spans="1:45" hidden="1" x14ac:dyDescent="0.35">
      <c r="A10" s="30" t="s">
        <v>2</v>
      </c>
      <c r="B10" s="26" t="s">
        <v>2</v>
      </c>
      <c r="C10" s="26" t="s">
        <v>53</v>
      </c>
      <c r="D10" s="26"/>
      <c r="E10" s="27">
        <v>898</v>
      </c>
      <c r="F10" s="27">
        <v>701</v>
      </c>
      <c r="G10" s="27">
        <v>197</v>
      </c>
      <c r="H10" s="27">
        <v>28.102710413695</v>
      </c>
      <c r="I10" s="26">
        <v>2.3385416700000001</v>
      </c>
      <c r="J10" s="26">
        <v>1.8255208300000001</v>
      </c>
      <c r="K10" s="26">
        <v>0.51302084000000003</v>
      </c>
      <c r="L10" s="26">
        <v>28.102710830202</v>
      </c>
      <c r="M10" s="26">
        <v>42.144367950000003</v>
      </c>
      <c r="N10" s="26">
        <v>71.690293510000004</v>
      </c>
      <c r="O10" s="26">
        <v>-29.545925560000001</v>
      </c>
      <c r="P10" s="26">
        <v>-41.213285806785997</v>
      </c>
      <c r="Q10" s="26" t="s">
        <v>2</v>
      </c>
      <c r="R10" s="26" t="s">
        <v>2</v>
      </c>
      <c r="S10" s="26">
        <v>71.690293510000004</v>
      </c>
      <c r="T10" s="26" t="s">
        <v>2</v>
      </c>
      <c r="U10" s="26" t="s">
        <v>2</v>
      </c>
      <c r="V10" s="26" t="s">
        <v>2</v>
      </c>
      <c r="W10" s="26">
        <v>1</v>
      </c>
      <c r="X10" s="26" t="s">
        <v>2</v>
      </c>
      <c r="Y10" s="26" t="s">
        <v>2</v>
      </c>
      <c r="Z10" s="26">
        <v>46.931367430000002</v>
      </c>
      <c r="AA10" s="26">
        <v>102.26860701</v>
      </c>
      <c r="AB10" s="26">
        <v>-55.337239580000002</v>
      </c>
      <c r="AC10" s="26">
        <v>-54.109703063217999</v>
      </c>
      <c r="AD10" s="26">
        <v>1.0022271700000001</v>
      </c>
      <c r="AE10" s="26">
        <v>1.14122682</v>
      </c>
      <c r="AF10" s="26">
        <v>-0.13899965</v>
      </c>
      <c r="AG10" s="26">
        <v>-12.179844318765999</v>
      </c>
      <c r="AH10" s="26">
        <v>4.6827075499999999</v>
      </c>
      <c r="AI10" s="26">
        <v>8.9612866899999997</v>
      </c>
      <c r="AJ10" s="26">
        <v>-4.2785791399999997</v>
      </c>
      <c r="AK10" s="26">
        <v>-47.745142946653999</v>
      </c>
      <c r="AL10" s="26">
        <v>9</v>
      </c>
      <c r="AM10" s="26">
        <v>8</v>
      </c>
      <c r="AN10" s="26">
        <v>1</v>
      </c>
      <c r="AO10" s="26">
        <v>12.5</v>
      </c>
      <c r="AP10" s="28" t="s">
        <v>48</v>
      </c>
      <c r="AQ10" s="31" t="s">
        <v>49</v>
      </c>
      <c r="AR10" s="53" t="e" cm="1">
        <f t="array" ref="AR10">sum</f>
        <v>#NAME?</v>
      </c>
      <c r="AS10" s="53"/>
    </row>
    <row r="11" spans="1:45" x14ac:dyDescent="0.35">
      <c r="A11" s="30" t="s">
        <v>2</v>
      </c>
      <c r="B11" s="26" t="s">
        <v>55</v>
      </c>
      <c r="C11" s="26" t="s">
        <v>46</v>
      </c>
      <c r="D11" s="26"/>
      <c r="E11" s="27">
        <v>202422</v>
      </c>
      <c r="F11" s="27">
        <v>127676</v>
      </c>
      <c r="G11" s="27">
        <v>74746</v>
      </c>
      <c r="H11" s="47">
        <v>58.543500736238997</v>
      </c>
      <c r="I11" s="26">
        <v>2.5444283799999998</v>
      </c>
      <c r="J11" s="26">
        <v>2.0398133899999999</v>
      </c>
      <c r="K11" s="26">
        <v>0.50461498999999999</v>
      </c>
      <c r="L11" s="26">
        <v>24.738291868944</v>
      </c>
      <c r="M11" s="26">
        <v>22572.411411509998</v>
      </c>
      <c r="N11" s="26">
        <v>23291.45535869</v>
      </c>
      <c r="O11" s="26">
        <v>-719.04394718000003</v>
      </c>
      <c r="P11" s="26">
        <v>-3.0871576554864002</v>
      </c>
      <c r="Q11" s="26" t="s">
        <v>47</v>
      </c>
      <c r="R11" s="26">
        <v>836.01523745999998</v>
      </c>
      <c r="S11" s="26">
        <v>1293.96974215</v>
      </c>
      <c r="T11" s="26">
        <v>-457.95450469000002</v>
      </c>
      <c r="U11" s="26">
        <v>-35.391438437276001</v>
      </c>
      <c r="V11" s="26">
        <v>27</v>
      </c>
      <c r="W11" s="26">
        <v>18</v>
      </c>
      <c r="X11" s="26">
        <v>9</v>
      </c>
      <c r="Y11" s="26">
        <v>50</v>
      </c>
      <c r="Z11" s="26">
        <v>111.51165096</v>
      </c>
      <c r="AA11" s="26">
        <v>182.42626146000001</v>
      </c>
      <c r="AB11" s="26">
        <v>-70.914610499999995</v>
      </c>
      <c r="AC11" s="26">
        <v>-38.873027344009003</v>
      </c>
      <c r="AD11" s="26">
        <v>1.6939858299999999</v>
      </c>
      <c r="AE11" s="26">
        <v>1.8554779299999999</v>
      </c>
      <c r="AF11" s="26">
        <v>-0.1614921</v>
      </c>
      <c r="AG11" s="26">
        <v>-8.7035311705378007</v>
      </c>
      <c r="AH11" s="26">
        <v>6.5827971500000002</v>
      </c>
      <c r="AI11" s="26">
        <v>9.8317667199999992</v>
      </c>
      <c r="AJ11" s="26">
        <v>-3.2489695699999999</v>
      </c>
      <c r="AK11" s="26">
        <v>-33.045633226741003</v>
      </c>
      <c r="AL11" s="26">
        <v>3429</v>
      </c>
      <c r="AM11" s="26">
        <v>2369</v>
      </c>
      <c r="AN11" s="26">
        <v>1060</v>
      </c>
      <c r="AO11" s="26">
        <v>44.744617982271002</v>
      </c>
      <c r="AP11" s="28" t="s">
        <v>48</v>
      </c>
      <c r="AQ11" s="31" t="s">
        <v>49</v>
      </c>
      <c r="AR11" s="54"/>
      <c r="AS11" s="53"/>
    </row>
    <row r="12" spans="1:45" x14ac:dyDescent="0.35">
      <c r="A12" s="30" t="s">
        <v>2</v>
      </c>
      <c r="B12" s="26" t="s">
        <v>2</v>
      </c>
      <c r="C12" s="26" t="s">
        <v>51</v>
      </c>
      <c r="D12" s="26"/>
      <c r="E12" s="27">
        <v>153900</v>
      </c>
      <c r="F12" s="27">
        <v>95176</v>
      </c>
      <c r="G12" s="27">
        <v>58724</v>
      </c>
      <c r="H12" s="47">
        <v>61.700428679498998</v>
      </c>
      <c r="I12" s="26">
        <v>2.39786856</v>
      </c>
      <c r="J12" s="26">
        <v>1.9670965600000001</v>
      </c>
      <c r="K12" s="26">
        <v>0.43077199999999999</v>
      </c>
      <c r="L12" s="26">
        <v>21.898874145760999</v>
      </c>
      <c r="M12" s="26">
        <v>18827.836291</v>
      </c>
      <c r="N12" s="26">
        <v>19516.179902150001</v>
      </c>
      <c r="O12" s="26">
        <v>-688.34361115000002</v>
      </c>
      <c r="P12" s="26">
        <v>-3.5270407149412</v>
      </c>
      <c r="Q12" s="26" t="s">
        <v>47</v>
      </c>
      <c r="R12" s="26">
        <v>818.60157787000003</v>
      </c>
      <c r="S12" s="26">
        <v>1501.2446078600001</v>
      </c>
      <c r="T12" s="26">
        <v>-682.64302998999995</v>
      </c>
      <c r="U12" s="26">
        <v>-45.471805621542998</v>
      </c>
      <c r="V12" s="26">
        <v>23</v>
      </c>
      <c r="W12" s="26">
        <v>13</v>
      </c>
      <c r="X12" s="26">
        <v>10</v>
      </c>
      <c r="Y12" s="26">
        <v>76.923076923077005</v>
      </c>
      <c r="Z12" s="26">
        <v>122.33811755000001</v>
      </c>
      <c r="AA12" s="26">
        <v>205.05358390999999</v>
      </c>
      <c r="AB12" s="26">
        <v>-82.715466359999994</v>
      </c>
      <c r="AC12" s="26">
        <v>-40.338464113996999</v>
      </c>
      <c r="AD12" s="26">
        <v>1.85445094</v>
      </c>
      <c r="AE12" s="26">
        <v>2.03727831</v>
      </c>
      <c r="AF12" s="26">
        <v>-0.18282736999999999</v>
      </c>
      <c r="AG12" s="26">
        <v>-8.9740988799904997</v>
      </c>
      <c r="AH12" s="26">
        <v>6.5969993999999996</v>
      </c>
      <c r="AI12" s="26">
        <v>10.065074729999999</v>
      </c>
      <c r="AJ12" s="26">
        <v>-3.46807533</v>
      </c>
      <c r="AK12" s="26">
        <v>-34.456528371946</v>
      </c>
      <c r="AL12" s="26">
        <v>2854</v>
      </c>
      <c r="AM12" s="26">
        <v>1939</v>
      </c>
      <c r="AN12" s="26">
        <v>915</v>
      </c>
      <c r="AO12" s="26">
        <v>47.189272821042003</v>
      </c>
      <c r="AP12" s="28" t="s">
        <v>48</v>
      </c>
      <c r="AQ12" s="31" t="s">
        <v>49</v>
      </c>
      <c r="AR12" s="54"/>
      <c r="AS12" s="53"/>
    </row>
    <row r="13" spans="1:45" x14ac:dyDescent="0.35">
      <c r="A13" s="30" t="s">
        <v>2</v>
      </c>
      <c r="B13" s="26" t="s">
        <v>2</v>
      </c>
      <c r="C13" s="26" t="s">
        <v>52</v>
      </c>
      <c r="D13" s="26"/>
      <c r="E13" s="27">
        <v>47488</v>
      </c>
      <c r="F13" s="27">
        <v>31725</v>
      </c>
      <c r="G13" s="27">
        <v>15763</v>
      </c>
      <c r="H13" s="47">
        <v>49.686367218282001</v>
      </c>
      <c r="I13" s="26">
        <v>3.1413640300000001</v>
      </c>
      <c r="J13" s="26">
        <v>2.2738675499999998</v>
      </c>
      <c r="K13" s="26">
        <v>0.86749648000000001</v>
      </c>
      <c r="L13" s="26">
        <v>38.150704072450999</v>
      </c>
      <c r="M13" s="26">
        <v>3644.8174404199999</v>
      </c>
      <c r="N13" s="26">
        <v>3594.2947155799998</v>
      </c>
      <c r="O13" s="26">
        <v>50.522724840000002</v>
      </c>
      <c r="P13" s="26">
        <v>1.4056366780664999</v>
      </c>
      <c r="Q13" s="26" t="s">
        <v>47</v>
      </c>
      <c r="R13" s="26">
        <v>911.20436011000004</v>
      </c>
      <c r="S13" s="26">
        <v>898.57367889</v>
      </c>
      <c r="T13" s="26">
        <v>12.63068122</v>
      </c>
      <c r="U13" s="26">
        <v>1.4056366791871999</v>
      </c>
      <c r="V13" s="26">
        <v>4</v>
      </c>
      <c r="W13" s="26">
        <v>4</v>
      </c>
      <c r="X13" s="26">
        <v>0</v>
      </c>
      <c r="Y13" s="26">
        <v>0</v>
      </c>
      <c r="Z13" s="26">
        <v>76.752388819999993</v>
      </c>
      <c r="AA13" s="26">
        <v>113.29534169999999</v>
      </c>
      <c r="AB13" s="26">
        <v>-36.542952880000001</v>
      </c>
      <c r="AC13" s="26">
        <v>-32.254594347545002</v>
      </c>
      <c r="AD13" s="26">
        <v>1.17503369</v>
      </c>
      <c r="AE13" s="26">
        <v>1.32387707</v>
      </c>
      <c r="AF13" s="26">
        <v>-0.14884338</v>
      </c>
      <c r="AG13" s="26">
        <v>-11.242991012753</v>
      </c>
      <c r="AH13" s="26">
        <v>6.5319308999999999</v>
      </c>
      <c r="AI13" s="26">
        <v>8.5578445599999995</v>
      </c>
      <c r="AJ13" s="26">
        <v>-2.0259136600000001</v>
      </c>
      <c r="AK13" s="26">
        <v>-23.673176648584001</v>
      </c>
      <c r="AL13" s="26">
        <v>558</v>
      </c>
      <c r="AM13" s="26">
        <v>420</v>
      </c>
      <c r="AN13" s="26">
        <v>138</v>
      </c>
      <c r="AO13" s="26">
        <v>32.857142857143003</v>
      </c>
      <c r="AP13" s="28" t="s">
        <v>48</v>
      </c>
      <c r="AQ13" s="31" t="s">
        <v>49</v>
      </c>
      <c r="AR13" s="54"/>
      <c r="AS13" s="53"/>
    </row>
    <row r="14" spans="1:45" hidden="1" x14ac:dyDescent="0.35">
      <c r="A14" s="30" t="s">
        <v>2</v>
      </c>
      <c r="B14" s="26" t="s">
        <v>2</v>
      </c>
      <c r="C14" s="26" t="s">
        <v>53</v>
      </c>
      <c r="D14" s="26"/>
      <c r="E14" s="27">
        <v>1034</v>
      </c>
      <c r="F14" s="27">
        <v>775</v>
      </c>
      <c r="G14" s="27">
        <v>259</v>
      </c>
      <c r="H14" s="27">
        <v>33.419354838709999</v>
      </c>
      <c r="I14" s="26">
        <v>4.0390625</v>
      </c>
      <c r="J14" s="26">
        <v>3.02734375</v>
      </c>
      <c r="K14" s="26">
        <v>1.01171875</v>
      </c>
      <c r="L14" s="26">
        <v>33.419354838709999</v>
      </c>
      <c r="M14" s="26">
        <v>99.75768008</v>
      </c>
      <c r="N14" s="26">
        <v>180.98074095999999</v>
      </c>
      <c r="O14" s="26">
        <v>-81.223060880000006</v>
      </c>
      <c r="P14" s="26">
        <v>-44.879394596993002</v>
      </c>
      <c r="Q14" s="26" t="s">
        <v>2</v>
      </c>
      <c r="R14" s="26" t="s">
        <v>2</v>
      </c>
      <c r="S14" s="26">
        <v>180.98074095999999</v>
      </c>
      <c r="T14" s="26" t="s">
        <v>2</v>
      </c>
      <c r="U14" s="26" t="s">
        <v>2</v>
      </c>
      <c r="V14" s="26" t="s">
        <v>2</v>
      </c>
      <c r="W14" s="26">
        <v>1</v>
      </c>
      <c r="X14" s="26" t="s">
        <v>2</v>
      </c>
      <c r="Y14" s="26" t="s">
        <v>2</v>
      </c>
      <c r="Z14" s="26">
        <v>96.477446889999996</v>
      </c>
      <c r="AA14" s="26">
        <v>233.52353672999999</v>
      </c>
      <c r="AB14" s="26">
        <v>-137.04608984000001</v>
      </c>
      <c r="AC14" s="26">
        <v>-58.686200011800999</v>
      </c>
      <c r="AD14" s="26">
        <v>1.6441005799999999</v>
      </c>
      <c r="AE14" s="26">
        <v>1.29032258</v>
      </c>
      <c r="AF14" s="26">
        <v>0.35377799999999998</v>
      </c>
      <c r="AG14" s="26">
        <v>27.417795013709</v>
      </c>
      <c r="AH14" s="26">
        <v>5.8680988300000001</v>
      </c>
      <c r="AI14" s="26">
        <v>18.098074100000002</v>
      </c>
      <c r="AJ14" s="26">
        <v>-12.229975270000001</v>
      </c>
      <c r="AK14" s="26">
        <v>-67.576114466234998</v>
      </c>
      <c r="AL14" s="26">
        <v>17</v>
      </c>
      <c r="AM14" s="26">
        <v>10</v>
      </c>
      <c r="AN14" s="26">
        <v>7</v>
      </c>
      <c r="AO14" s="26">
        <v>70</v>
      </c>
      <c r="AP14" s="28" t="s">
        <v>48</v>
      </c>
      <c r="AQ14" s="31" t="s">
        <v>49</v>
      </c>
      <c r="AR14" s="53" t="e" cm="1">
        <f t="array" ref="AR14">sum</f>
        <v>#NAME?</v>
      </c>
      <c r="AS14" s="53"/>
    </row>
    <row r="15" spans="1:45" x14ac:dyDescent="0.35">
      <c r="A15" s="30" t="s">
        <v>2</v>
      </c>
      <c r="B15" s="26" t="s">
        <v>56</v>
      </c>
      <c r="C15" s="26" t="s">
        <v>46</v>
      </c>
      <c r="D15" s="26"/>
      <c r="E15" s="27">
        <v>163778</v>
      </c>
      <c r="F15" s="27">
        <v>92330</v>
      </c>
      <c r="G15" s="27">
        <v>71448</v>
      </c>
      <c r="H15" s="47">
        <v>77.383299036066006</v>
      </c>
      <c r="I15" s="26">
        <v>1.8996021700000001</v>
      </c>
      <c r="J15" s="26">
        <v>1.68141754</v>
      </c>
      <c r="K15" s="26">
        <v>0.21818462999999999</v>
      </c>
      <c r="L15" s="26">
        <v>12.976231352980999</v>
      </c>
      <c r="M15" s="26">
        <v>18158.869493120001</v>
      </c>
      <c r="N15" s="26">
        <v>24729.14124479</v>
      </c>
      <c r="O15" s="26">
        <v>-6570.2717516700004</v>
      </c>
      <c r="P15" s="26">
        <v>-26.568944253388999</v>
      </c>
      <c r="Q15" s="26" t="s">
        <v>47</v>
      </c>
      <c r="R15" s="26">
        <v>1008.82608295</v>
      </c>
      <c r="S15" s="26">
        <v>1236.4570622399999</v>
      </c>
      <c r="T15" s="26">
        <v>-227.63097929</v>
      </c>
      <c r="U15" s="26">
        <v>-18.409938059443999</v>
      </c>
      <c r="V15" s="26">
        <v>18</v>
      </c>
      <c r="W15" s="26">
        <v>20</v>
      </c>
      <c r="X15" s="26">
        <v>-2</v>
      </c>
      <c r="Y15" s="26">
        <v>-10</v>
      </c>
      <c r="Z15" s="26">
        <v>110.87490074</v>
      </c>
      <c r="AA15" s="26">
        <v>267.83430353</v>
      </c>
      <c r="AB15" s="26">
        <v>-156.95940279000001</v>
      </c>
      <c r="AC15" s="26">
        <v>-58.603173947963001</v>
      </c>
      <c r="AD15" s="26">
        <v>1.82136795</v>
      </c>
      <c r="AE15" s="26">
        <v>1.7415791199999999</v>
      </c>
      <c r="AF15" s="26">
        <v>7.9788830000000005E-2</v>
      </c>
      <c r="AG15" s="26">
        <v>4.5814071312475999</v>
      </c>
      <c r="AH15" s="26">
        <v>6.0874520600000004</v>
      </c>
      <c r="AI15" s="26">
        <v>15.378819180000001</v>
      </c>
      <c r="AJ15" s="26">
        <v>-9.2913671200000003</v>
      </c>
      <c r="AK15" s="26">
        <v>-60.416648451679002</v>
      </c>
      <c r="AL15" s="26">
        <v>2983</v>
      </c>
      <c r="AM15" s="26">
        <v>1608</v>
      </c>
      <c r="AN15" s="26">
        <v>1375</v>
      </c>
      <c r="AO15" s="26">
        <v>85.509950248755999</v>
      </c>
      <c r="AP15" s="28" t="s">
        <v>48</v>
      </c>
      <c r="AQ15" s="31" t="s">
        <v>49</v>
      </c>
      <c r="AR15" s="54"/>
      <c r="AS15" s="53"/>
    </row>
    <row r="16" spans="1:45" x14ac:dyDescent="0.35">
      <c r="A16" s="30" t="s">
        <v>2</v>
      </c>
      <c r="B16" s="26" t="s">
        <v>2</v>
      </c>
      <c r="C16" s="26" t="s">
        <v>51</v>
      </c>
      <c r="D16" s="26"/>
      <c r="E16" s="27">
        <v>141492</v>
      </c>
      <c r="F16" s="27">
        <v>76816</v>
      </c>
      <c r="G16" s="27">
        <v>64676</v>
      </c>
      <c r="H16" s="47">
        <v>84.196000833159999</v>
      </c>
      <c r="I16" s="26">
        <v>1.91417517</v>
      </c>
      <c r="J16" s="26">
        <v>1.69526836</v>
      </c>
      <c r="K16" s="26">
        <v>0.21890681000000001</v>
      </c>
      <c r="L16" s="26">
        <v>12.912811632962001</v>
      </c>
      <c r="M16" s="26">
        <v>14728.285923130001</v>
      </c>
      <c r="N16" s="26">
        <v>20011.161928680001</v>
      </c>
      <c r="O16" s="26">
        <v>-5282.8760055499997</v>
      </c>
      <c r="P16" s="26">
        <v>-26.399646479190999</v>
      </c>
      <c r="Q16" s="26" t="s">
        <v>47</v>
      </c>
      <c r="R16" s="26">
        <v>920.51787019999995</v>
      </c>
      <c r="S16" s="26">
        <v>1053.2190488799999</v>
      </c>
      <c r="T16" s="26">
        <v>-132.70117868</v>
      </c>
      <c r="U16" s="26">
        <v>-12.599580193799</v>
      </c>
      <c r="V16" s="26">
        <v>16</v>
      </c>
      <c r="W16" s="26">
        <v>19</v>
      </c>
      <c r="X16" s="26">
        <v>-3</v>
      </c>
      <c r="Y16" s="26">
        <v>-15.789473684211</v>
      </c>
      <c r="Z16" s="26">
        <v>104.09271141000001</v>
      </c>
      <c r="AA16" s="26">
        <v>260.50773184000002</v>
      </c>
      <c r="AB16" s="26">
        <v>-156.41502043</v>
      </c>
      <c r="AC16" s="26">
        <v>-60.042371612243997</v>
      </c>
      <c r="AD16" s="26">
        <v>1.8509880400000001</v>
      </c>
      <c r="AE16" s="26">
        <v>1.84987503</v>
      </c>
      <c r="AF16" s="26">
        <v>1.1130100000001E-3</v>
      </c>
      <c r="AG16" s="26">
        <v>6.0166767049128003E-2</v>
      </c>
      <c r="AH16" s="26">
        <v>5.6236296000000001</v>
      </c>
      <c r="AI16" s="26">
        <v>14.082450339999999</v>
      </c>
      <c r="AJ16" s="26">
        <v>-8.4588207400000002</v>
      </c>
      <c r="AK16" s="26">
        <v>-60.066398501498</v>
      </c>
      <c r="AL16" s="26">
        <v>2619</v>
      </c>
      <c r="AM16" s="26">
        <v>1421</v>
      </c>
      <c r="AN16" s="26">
        <v>1198</v>
      </c>
      <c r="AO16" s="26">
        <v>84.306826178747002</v>
      </c>
      <c r="AP16" s="28" t="s">
        <v>48</v>
      </c>
      <c r="AQ16" s="31" t="s">
        <v>49</v>
      </c>
      <c r="AR16" s="54"/>
      <c r="AS16" s="53"/>
    </row>
    <row r="17" spans="1:45" x14ac:dyDescent="0.35">
      <c r="A17" s="30" t="s">
        <v>2</v>
      </c>
      <c r="B17" s="26" t="s">
        <v>2</v>
      </c>
      <c r="C17" s="26" t="s">
        <v>52</v>
      </c>
      <c r="D17" s="26"/>
      <c r="E17" s="27">
        <v>21952</v>
      </c>
      <c r="F17" s="27">
        <v>15146</v>
      </c>
      <c r="G17" s="27">
        <v>6806</v>
      </c>
      <c r="H17" s="47">
        <v>44.935956688235002</v>
      </c>
      <c r="I17" s="26">
        <v>1.78500569</v>
      </c>
      <c r="J17" s="26">
        <v>1.62093322</v>
      </c>
      <c r="K17" s="26">
        <v>0.16407247</v>
      </c>
      <c r="L17" s="26">
        <v>10.1220992929</v>
      </c>
      <c r="M17" s="26">
        <v>3386.4780681000002</v>
      </c>
      <c r="N17" s="26">
        <v>4586.59877822</v>
      </c>
      <c r="O17" s="26">
        <v>-1200.12071012</v>
      </c>
      <c r="P17" s="26">
        <v>-26.165809745969</v>
      </c>
      <c r="Q17" s="26" t="s">
        <v>47</v>
      </c>
      <c r="R17" s="26">
        <v>1693.2390340500001</v>
      </c>
      <c r="S17" s="26">
        <v>4586.59877822</v>
      </c>
      <c r="T17" s="26">
        <v>-2893.3597441699999</v>
      </c>
      <c r="U17" s="26">
        <v>-63.082904872984997</v>
      </c>
      <c r="V17" s="26">
        <v>2</v>
      </c>
      <c r="W17" s="26">
        <v>1</v>
      </c>
      <c r="X17" s="26">
        <v>1</v>
      </c>
      <c r="Y17" s="26">
        <v>100</v>
      </c>
      <c r="Z17" s="26">
        <v>154.26740470999999</v>
      </c>
      <c r="AA17" s="26">
        <v>302.82574792999998</v>
      </c>
      <c r="AB17" s="26">
        <v>-148.55834322000001</v>
      </c>
      <c r="AC17" s="26">
        <v>-49.057368547914997</v>
      </c>
      <c r="AD17" s="26">
        <v>1.61260933</v>
      </c>
      <c r="AE17" s="26">
        <v>1.1950349899999999</v>
      </c>
      <c r="AF17" s="26">
        <v>0.41757433999999999</v>
      </c>
      <c r="AG17" s="26">
        <v>34.942436287995001</v>
      </c>
      <c r="AH17" s="26">
        <v>9.5663222300000008</v>
      </c>
      <c r="AI17" s="26">
        <v>25.34032474</v>
      </c>
      <c r="AJ17" s="26">
        <v>-15.774002510000001</v>
      </c>
      <c r="AK17" s="26">
        <v>-62.248620220326004</v>
      </c>
      <c r="AL17" s="26">
        <v>354</v>
      </c>
      <c r="AM17" s="26">
        <v>181</v>
      </c>
      <c r="AN17" s="26">
        <v>173</v>
      </c>
      <c r="AO17" s="26">
        <v>95.580110497237996</v>
      </c>
      <c r="AP17" s="28" t="s">
        <v>48</v>
      </c>
      <c r="AQ17" s="31" t="s">
        <v>49</v>
      </c>
      <c r="AR17" s="54"/>
      <c r="AS17" s="53"/>
    </row>
    <row r="18" spans="1:45" hidden="1" x14ac:dyDescent="0.35">
      <c r="A18" s="30" t="s">
        <v>2</v>
      </c>
      <c r="B18" s="26" t="s">
        <v>2</v>
      </c>
      <c r="C18" s="26" t="s">
        <v>53</v>
      </c>
      <c r="D18" s="26"/>
      <c r="E18" s="27">
        <v>333</v>
      </c>
      <c r="F18" s="27">
        <v>368</v>
      </c>
      <c r="G18" s="27">
        <v>-35</v>
      </c>
      <c r="H18" s="27">
        <v>-9.5108695652173996</v>
      </c>
      <c r="I18" s="26">
        <v>0</v>
      </c>
      <c r="J18" s="26">
        <v>1.4375</v>
      </c>
      <c r="K18" s="26">
        <v>-1.4375</v>
      </c>
      <c r="L18" s="26">
        <v>-100</v>
      </c>
      <c r="M18" s="26">
        <v>44.105501889999999</v>
      </c>
      <c r="N18" s="26">
        <v>131.38053789</v>
      </c>
      <c r="O18" s="26">
        <v>-87.275036</v>
      </c>
      <c r="P18" s="26">
        <v>-66.429196745314002</v>
      </c>
      <c r="Q18" s="26" t="s">
        <v>2</v>
      </c>
      <c r="R18" s="26" t="s">
        <v>2</v>
      </c>
      <c r="S18" s="26" t="s">
        <v>2</v>
      </c>
      <c r="T18" s="26" t="s">
        <v>2</v>
      </c>
      <c r="U18" s="26" t="s">
        <v>2</v>
      </c>
      <c r="V18" s="26" t="s">
        <v>2</v>
      </c>
      <c r="W18" s="26" t="s">
        <v>2</v>
      </c>
      <c r="X18" s="26" t="s">
        <v>2</v>
      </c>
      <c r="Y18" s="26" t="s">
        <v>2</v>
      </c>
      <c r="Z18" s="26">
        <v>132.44895460999999</v>
      </c>
      <c r="AA18" s="26">
        <v>357.01233122999997</v>
      </c>
      <c r="AB18" s="26">
        <v>-224.56337662000001</v>
      </c>
      <c r="AC18" s="26">
        <v>-62.900733945608998</v>
      </c>
      <c r="AD18" s="26">
        <v>3.0030030000000001</v>
      </c>
      <c r="AE18" s="26">
        <v>1.6304347800000001</v>
      </c>
      <c r="AF18" s="26">
        <v>1.37256822</v>
      </c>
      <c r="AG18" s="26">
        <v>84.184184294695001</v>
      </c>
      <c r="AH18" s="26">
        <v>4.4105501900000004</v>
      </c>
      <c r="AI18" s="26">
        <v>21.896756320000001</v>
      </c>
      <c r="AJ18" s="26">
        <v>-17.486206129999999</v>
      </c>
      <c r="AK18" s="26">
        <v>-79.857518047221006</v>
      </c>
      <c r="AL18" s="26">
        <v>10</v>
      </c>
      <c r="AM18" s="26">
        <v>6</v>
      </c>
      <c r="AN18" s="26">
        <v>4</v>
      </c>
      <c r="AO18" s="26">
        <v>66.666666666666998</v>
      </c>
      <c r="AP18" s="28" t="s">
        <v>48</v>
      </c>
      <c r="AQ18" s="31" t="s">
        <v>49</v>
      </c>
      <c r="AR18" s="53" t="e" cm="1">
        <f t="array" ref="AR18">sum</f>
        <v>#NAME?</v>
      </c>
      <c r="AS18" s="53"/>
    </row>
    <row r="19" spans="1:45" x14ac:dyDescent="0.35">
      <c r="A19" s="30" t="s">
        <v>2</v>
      </c>
      <c r="B19" s="26" t="s">
        <v>57</v>
      </c>
      <c r="C19" s="26" t="s">
        <v>46</v>
      </c>
      <c r="D19" s="26"/>
      <c r="E19" s="27">
        <v>114143</v>
      </c>
      <c r="F19" s="27">
        <v>70603</v>
      </c>
      <c r="G19" s="27">
        <v>43540</v>
      </c>
      <c r="H19" s="47">
        <v>61.668767616106997</v>
      </c>
      <c r="I19" s="26">
        <v>2.26137692</v>
      </c>
      <c r="J19" s="26">
        <v>1.78506776</v>
      </c>
      <c r="K19" s="26">
        <v>0.47630916000000001</v>
      </c>
      <c r="L19" s="26">
        <v>26.682973648013999</v>
      </c>
      <c r="M19" s="26">
        <v>14987.255659930001</v>
      </c>
      <c r="N19" s="26">
        <v>19707.180684139999</v>
      </c>
      <c r="O19" s="26">
        <v>-4719.9250242099997</v>
      </c>
      <c r="P19" s="26">
        <v>-23.950280356482001</v>
      </c>
      <c r="Q19" s="26" t="s">
        <v>47</v>
      </c>
      <c r="R19" s="26">
        <v>1152.8658199900001</v>
      </c>
      <c r="S19" s="26">
        <v>1515.9369756999999</v>
      </c>
      <c r="T19" s="26">
        <v>-363.07115571000003</v>
      </c>
      <c r="U19" s="26">
        <v>-23.950280356632</v>
      </c>
      <c r="V19" s="26">
        <v>13</v>
      </c>
      <c r="W19" s="26">
        <v>13</v>
      </c>
      <c r="X19" s="26">
        <v>0</v>
      </c>
      <c r="Y19" s="26">
        <v>0</v>
      </c>
      <c r="Z19" s="26">
        <v>131.30245095999999</v>
      </c>
      <c r="AA19" s="26">
        <v>279.12667570000002</v>
      </c>
      <c r="AB19" s="26">
        <v>-147.82422474000001</v>
      </c>
      <c r="AC19" s="26">
        <v>-52.959547620907998</v>
      </c>
      <c r="AD19" s="26">
        <v>1.9764681099999999</v>
      </c>
      <c r="AE19" s="26">
        <v>2.0381570199999999</v>
      </c>
      <c r="AF19" s="26">
        <v>-6.168891E-2</v>
      </c>
      <c r="AG19" s="26">
        <v>-3.026700563041</v>
      </c>
      <c r="AH19" s="26">
        <v>6.6432870800000003</v>
      </c>
      <c r="AI19" s="26">
        <v>13.69505259</v>
      </c>
      <c r="AJ19" s="26">
        <v>-7.0517655100000001</v>
      </c>
      <c r="AK19" s="26">
        <v>-51.491335748131</v>
      </c>
      <c r="AL19" s="26">
        <v>2256</v>
      </c>
      <c r="AM19" s="26">
        <v>1439</v>
      </c>
      <c r="AN19" s="26">
        <v>817</v>
      </c>
      <c r="AO19" s="26">
        <v>56.775538568450003</v>
      </c>
      <c r="AP19" s="28" t="s">
        <v>48</v>
      </c>
      <c r="AQ19" s="31" t="s">
        <v>49</v>
      </c>
      <c r="AR19" s="54"/>
      <c r="AS19" s="53"/>
    </row>
    <row r="20" spans="1:45" x14ac:dyDescent="0.35">
      <c r="A20" s="30" t="s">
        <v>2</v>
      </c>
      <c r="B20" s="26" t="s">
        <v>2</v>
      </c>
      <c r="C20" s="26" t="s">
        <v>51</v>
      </c>
      <c r="D20" s="26"/>
      <c r="E20" s="27">
        <v>94725</v>
      </c>
      <c r="F20" s="27">
        <v>55228</v>
      </c>
      <c r="G20" s="27">
        <v>39497</v>
      </c>
      <c r="H20" s="47">
        <v>71.516259868182999</v>
      </c>
      <c r="I20" s="26">
        <v>2.29630797</v>
      </c>
      <c r="J20" s="26">
        <v>1.7683145499999999</v>
      </c>
      <c r="K20" s="26">
        <v>0.52799342000000005</v>
      </c>
      <c r="L20" s="26">
        <v>29.858568997241001</v>
      </c>
      <c r="M20" s="26">
        <v>12372.69391532</v>
      </c>
      <c r="N20" s="26">
        <v>16254.24654731</v>
      </c>
      <c r="O20" s="26">
        <v>-3881.55263199</v>
      </c>
      <c r="P20" s="26">
        <v>-23.880237208733</v>
      </c>
      <c r="Q20" s="26" t="s">
        <v>47</v>
      </c>
      <c r="R20" s="26">
        <v>1237.2693915299999</v>
      </c>
      <c r="S20" s="26">
        <v>1250.3266574899999</v>
      </c>
      <c r="T20" s="26">
        <v>-13.057265960000001</v>
      </c>
      <c r="U20" s="26">
        <v>-1.0443083718788</v>
      </c>
      <c r="V20" s="26">
        <v>10</v>
      </c>
      <c r="W20" s="26">
        <v>13</v>
      </c>
      <c r="X20" s="26">
        <v>-3</v>
      </c>
      <c r="Y20" s="26">
        <v>-23.076923076922998</v>
      </c>
      <c r="Z20" s="26">
        <v>130.61698512000001</v>
      </c>
      <c r="AA20" s="26">
        <v>294.31169963000002</v>
      </c>
      <c r="AB20" s="26">
        <v>-163.69471451000001</v>
      </c>
      <c r="AC20" s="26">
        <v>-55.619506365459998</v>
      </c>
      <c r="AD20" s="26">
        <v>2.13565585</v>
      </c>
      <c r="AE20" s="26">
        <v>2.1510827799999999</v>
      </c>
      <c r="AF20" s="26">
        <v>-1.542693E-2</v>
      </c>
      <c r="AG20" s="26">
        <v>-0.71717044752688996</v>
      </c>
      <c r="AH20" s="26">
        <v>6.11601281</v>
      </c>
      <c r="AI20" s="26">
        <v>13.68202571</v>
      </c>
      <c r="AJ20" s="26">
        <v>-7.5660128999999996</v>
      </c>
      <c r="AK20" s="26">
        <v>-55.298923276179003</v>
      </c>
      <c r="AL20" s="26">
        <v>2023</v>
      </c>
      <c r="AM20" s="26">
        <v>1188</v>
      </c>
      <c r="AN20" s="26">
        <v>835</v>
      </c>
      <c r="AO20" s="26">
        <v>70.286195286194996</v>
      </c>
      <c r="AP20" s="28" t="s">
        <v>48</v>
      </c>
      <c r="AQ20" s="31" t="s">
        <v>49</v>
      </c>
      <c r="AR20" s="54"/>
      <c r="AS20" s="53"/>
    </row>
    <row r="21" spans="1:45" hidden="1" x14ac:dyDescent="0.35">
      <c r="A21" s="30" t="s">
        <v>2</v>
      </c>
      <c r="B21" s="26" t="s">
        <v>2</v>
      </c>
      <c r="C21" s="26" t="s">
        <v>52</v>
      </c>
      <c r="D21" s="26"/>
      <c r="E21" s="27">
        <v>19099</v>
      </c>
      <c r="F21" s="27">
        <v>15124</v>
      </c>
      <c r="G21" s="27">
        <v>3975</v>
      </c>
      <c r="H21" s="27">
        <v>26.282729436657</v>
      </c>
      <c r="I21" s="26">
        <v>2.0705767599999998</v>
      </c>
      <c r="J21" s="26">
        <v>1.8177884600000001</v>
      </c>
      <c r="K21" s="26">
        <v>0.25278830000000002</v>
      </c>
      <c r="L21" s="26">
        <v>13.90636510037</v>
      </c>
      <c r="M21" s="26">
        <v>2577.2801883400002</v>
      </c>
      <c r="N21" s="26">
        <v>3411.3839667100001</v>
      </c>
      <c r="O21" s="26">
        <v>-834.10377836999999</v>
      </c>
      <c r="P21" s="26">
        <v>-24.450597954073999</v>
      </c>
      <c r="Q21" s="26" t="s">
        <v>47</v>
      </c>
      <c r="R21" s="26">
        <v>1288.6400941700001</v>
      </c>
      <c r="S21" s="26" t="s">
        <v>2</v>
      </c>
      <c r="T21" s="26" t="s">
        <v>2</v>
      </c>
      <c r="U21" s="26" t="s">
        <v>2</v>
      </c>
      <c r="V21" s="26">
        <v>2</v>
      </c>
      <c r="W21" s="26" t="s">
        <v>2</v>
      </c>
      <c r="X21" s="26" t="s">
        <v>2</v>
      </c>
      <c r="Y21" s="26" t="s">
        <v>2</v>
      </c>
      <c r="Z21" s="26">
        <v>134.94320060000001</v>
      </c>
      <c r="AA21" s="26">
        <v>225.56096051</v>
      </c>
      <c r="AB21" s="26">
        <v>-90.617759910000004</v>
      </c>
      <c r="AC21" s="26">
        <v>-40.174398843271</v>
      </c>
      <c r="AD21" s="26">
        <v>1.1676004</v>
      </c>
      <c r="AE21" s="26">
        <v>1.6463898400000001</v>
      </c>
      <c r="AF21" s="26">
        <v>-0.47878944000000001</v>
      </c>
      <c r="AG21" s="26">
        <v>-29.081170714708001</v>
      </c>
      <c r="AH21" s="26">
        <v>11.55731026</v>
      </c>
      <c r="AI21" s="26">
        <v>13.70033722</v>
      </c>
      <c r="AJ21" s="26">
        <v>-2.1430269599999998</v>
      </c>
      <c r="AK21" s="26">
        <v>-15.642147529562999</v>
      </c>
      <c r="AL21" s="26">
        <v>223</v>
      </c>
      <c r="AM21" s="26">
        <v>249</v>
      </c>
      <c r="AN21" s="26">
        <v>-26</v>
      </c>
      <c r="AO21" s="26">
        <v>-10.441767068273</v>
      </c>
      <c r="AP21" s="28" t="s">
        <v>48</v>
      </c>
      <c r="AQ21" s="31" t="s">
        <v>49</v>
      </c>
      <c r="AR21" s="53" t="e" cm="1">
        <f t="array" ref="AR21">sum</f>
        <v>#NAME?</v>
      </c>
      <c r="AS21" s="53"/>
    </row>
    <row r="22" spans="1:45" hidden="1" x14ac:dyDescent="0.35">
      <c r="A22" s="30" t="s">
        <v>2</v>
      </c>
      <c r="B22" s="26" t="s">
        <v>2</v>
      </c>
      <c r="C22" s="26" t="s">
        <v>53</v>
      </c>
      <c r="D22" s="26"/>
      <c r="E22" s="27">
        <v>319</v>
      </c>
      <c r="F22" s="27">
        <v>250</v>
      </c>
      <c r="G22" s="27">
        <v>69</v>
      </c>
      <c r="H22" s="27">
        <v>27.6</v>
      </c>
      <c r="I22" s="26">
        <v>0</v>
      </c>
      <c r="J22" s="26">
        <v>0</v>
      </c>
      <c r="K22" s="26">
        <v>0</v>
      </c>
      <c r="L22" s="26" t="s">
        <v>2</v>
      </c>
      <c r="M22" s="26">
        <v>37.281556270000003</v>
      </c>
      <c r="N22" s="26">
        <v>41.550170110000003</v>
      </c>
      <c r="O22" s="26">
        <v>-4.2686138400000004</v>
      </c>
      <c r="P22" s="26">
        <v>-10.273396784416001</v>
      </c>
      <c r="Q22" s="26" t="s">
        <v>47</v>
      </c>
      <c r="R22" s="26">
        <v>37.281556270000003</v>
      </c>
      <c r="S22" s="26" t="s">
        <v>2</v>
      </c>
      <c r="T22" s="26" t="s">
        <v>2</v>
      </c>
      <c r="U22" s="26" t="s">
        <v>2</v>
      </c>
      <c r="V22" s="26">
        <v>1</v>
      </c>
      <c r="W22" s="26" t="s">
        <v>2</v>
      </c>
      <c r="X22" s="26" t="s">
        <v>2</v>
      </c>
      <c r="Y22" s="26" t="s">
        <v>2</v>
      </c>
      <c r="Z22" s="26">
        <v>116.87008234</v>
      </c>
      <c r="AA22" s="26">
        <v>166.20068044999999</v>
      </c>
      <c r="AB22" s="26">
        <v>-49.330598109999997</v>
      </c>
      <c r="AC22" s="26">
        <v>-29.681345453239999</v>
      </c>
      <c r="AD22" s="26">
        <v>3.13479624</v>
      </c>
      <c r="AE22" s="26">
        <v>0.8</v>
      </c>
      <c r="AF22" s="26">
        <v>2.3347962400000002</v>
      </c>
      <c r="AG22" s="26">
        <v>291.84953000000002</v>
      </c>
      <c r="AH22" s="26">
        <v>3.7281556299999998</v>
      </c>
      <c r="AI22" s="26">
        <v>20.775085059999999</v>
      </c>
      <c r="AJ22" s="26">
        <v>-17.046929429999999</v>
      </c>
      <c r="AK22" s="26">
        <v>-82.054679346762001</v>
      </c>
      <c r="AL22" s="26">
        <v>10</v>
      </c>
      <c r="AM22" s="26">
        <v>2</v>
      </c>
      <c r="AN22" s="26">
        <v>8</v>
      </c>
      <c r="AO22" s="26">
        <v>400</v>
      </c>
      <c r="AP22" s="28" t="s">
        <v>48</v>
      </c>
      <c r="AQ22" s="31" t="s">
        <v>49</v>
      </c>
      <c r="AR22" s="53" t="e" cm="1">
        <f t="array" ref="AR22">sum</f>
        <v>#NAME?</v>
      </c>
      <c r="AS22" s="53"/>
    </row>
    <row r="23" spans="1:45" x14ac:dyDescent="0.35">
      <c r="A23" s="30" t="s">
        <v>59</v>
      </c>
      <c r="B23" s="26" t="s">
        <v>46</v>
      </c>
      <c r="C23" s="26" t="s">
        <v>46</v>
      </c>
      <c r="D23" s="26"/>
      <c r="E23" s="27">
        <v>1027741</v>
      </c>
      <c r="F23" s="27">
        <v>364022</v>
      </c>
      <c r="G23" s="27">
        <v>663719</v>
      </c>
      <c r="H23" s="47">
        <v>182.32936470873</v>
      </c>
      <c r="I23" s="26">
        <v>4.6456609999999996</v>
      </c>
      <c r="J23" s="26">
        <v>2.79290767</v>
      </c>
      <c r="K23" s="26">
        <v>1.8527533300000001</v>
      </c>
      <c r="L23" s="26">
        <v>66.337793758860997</v>
      </c>
      <c r="M23" s="26">
        <v>90970.71</v>
      </c>
      <c r="N23" s="26">
        <v>57917.55</v>
      </c>
      <c r="O23" s="26">
        <v>33053.160000000003</v>
      </c>
      <c r="P23" s="26">
        <v>57.069333906562001</v>
      </c>
      <c r="Q23" s="26" t="s">
        <v>47</v>
      </c>
      <c r="R23" s="26">
        <v>640.63880282000002</v>
      </c>
      <c r="S23" s="26">
        <v>772.23400000000004</v>
      </c>
      <c r="T23" s="26">
        <v>-131.59519718000001</v>
      </c>
      <c r="U23" s="26">
        <v>-17.040844767260001</v>
      </c>
      <c r="V23" s="26">
        <v>142</v>
      </c>
      <c r="W23" s="26">
        <v>75</v>
      </c>
      <c r="X23" s="26">
        <v>67</v>
      </c>
      <c r="Y23" s="26">
        <v>89.333333333333002</v>
      </c>
      <c r="Z23" s="26">
        <v>88.515209569999996</v>
      </c>
      <c r="AA23" s="26">
        <v>159.10453214</v>
      </c>
      <c r="AB23" s="26">
        <v>-70.589322569999993</v>
      </c>
      <c r="AC23" s="26">
        <v>-44.366632188634</v>
      </c>
      <c r="AD23" s="26">
        <v>0.51326161000000003</v>
      </c>
      <c r="AE23" s="26">
        <v>0.56644928000000005</v>
      </c>
      <c r="AF23" s="26">
        <v>-5.3187669999999999E-2</v>
      </c>
      <c r="AG23" s="26">
        <v>-9.3896615068518994</v>
      </c>
      <c r="AH23" s="26">
        <v>17.245632229999998</v>
      </c>
      <c r="AI23" s="26">
        <v>28.08804559</v>
      </c>
      <c r="AJ23" s="26">
        <v>-10.84241336</v>
      </c>
      <c r="AK23" s="26">
        <v>-38.601522933515</v>
      </c>
      <c r="AL23" s="26">
        <v>5275</v>
      </c>
      <c r="AM23" s="26">
        <v>2062</v>
      </c>
      <c r="AN23" s="26">
        <v>3213</v>
      </c>
      <c r="AO23" s="26">
        <v>155.81959262852001</v>
      </c>
      <c r="AP23" s="28" t="s">
        <v>48</v>
      </c>
      <c r="AQ23" s="31" t="s">
        <v>49</v>
      </c>
      <c r="AR23" s="54"/>
      <c r="AS23" s="53"/>
    </row>
    <row r="24" spans="1:45" x14ac:dyDescent="0.35">
      <c r="A24" s="30" t="s">
        <v>2</v>
      </c>
      <c r="B24" s="26" t="s">
        <v>57</v>
      </c>
      <c r="C24" s="26" t="s">
        <v>46</v>
      </c>
      <c r="D24" s="26"/>
      <c r="E24" s="27">
        <v>278144</v>
      </c>
      <c r="F24" s="27">
        <v>72093</v>
      </c>
      <c r="G24" s="27">
        <v>206051</v>
      </c>
      <c r="H24" s="47">
        <v>285.81276961702002</v>
      </c>
      <c r="I24" s="26">
        <v>5.6563224500000002</v>
      </c>
      <c r="J24" s="26">
        <v>2.9998751700000001</v>
      </c>
      <c r="K24" s="26">
        <v>2.6564472800000001</v>
      </c>
      <c r="L24" s="26">
        <v>88.551927312361997</v>
      </c>
      <c r="M24" s="26">
        <v>25741.93997756</v>
      </c>
      <c r="N24" s="26">
        <v>12977.99775923</v>
      </c>
      <c r="O24" s="26">
        <v>12763.942218329999</v>
      </c>
      <c r="P24" s="26">
        <v>98.350627385894001</v>
      </c>
      <c r="Q24" s="26" t="s">
        <v>47</v>
      </c>
      <c r="R24" s="26">
        <v>547.70085058999996</v>
      </c>
      <c r="S24" s="26">
        <v>683.05251364000003</v>
      </c>
      <c r="T24" s="26">
        <v>-135.35166305000001</v>
      </c>
      <c r="U24" s="26">
        <v>-19.815703821762</v>
      </c>
      <c r="V24" s="26">
        <v>47</v>
      </c>
      <c r="W24" s="26">
        <v>19</v>
      </c>
      <c r="X24" s="26">
        <v>28</v>
      </c>
      <c r="Y24" s="26">
        <v>147.36842105263</v>
      </c>
      <c r="Z24" s="26">
        <v>92.548967360000006</v>
      </c>
      <c r="AA24" s="26">
        <v>180.01744633999999</v>
      </c>
      <c r="AB24" s="26">
        <v>-87.46847898</v>
      </c>
      <c r="AC24" s="26">
        <v>-48.588889998360003</v>
      </c>
      <c r="AD24" s="26">
        <v>0.55870341000000001</v>
      </c>
      <c r="AE24" s="26">
        <v>0.64361310999999999</v>
      </c>
      <c r="AF24" s="26">
        <v>-8.4909700000000005E-2</v>
      </c>
      <c r="AG24" s="26">
        <v>-13.192661659735</v>
      </c>
      <c r="AH24" s="26">
        <v>16.56495494</v>
      </c>
      <c r="AI24" s="26">
        <v>27.96982276</v>
      </c>
      <c r="AJ24" s="26">
        <v>-11.40486782</v>
      </c>
      <c r="AK24" s="26">
        <v>-40.775617056502</v>
      </c>
      <c r="AL24" s="26">
        <v>1554</v>
      </c>
      <c r="AM24" s="26">
        <v>464</v>
      </c>
      <c r="AN24" s="26">
        <v>1090</v>
      </c>
      <c r="AO24" s="26">
        <v>234.91379310344999</v>
      </c>
      <c r="AP24" s="28" t="s">
        <v>48</v>
      </c>
      <c r="AQ24" s="31" t="s">
        <v>49</v>
      </c>
      <c r="AR24" s="54"/>
      <c r="AS24" s="53"/>
    </row>
    <row r="25" spans="1:45" x14ac:dyDescent="0.35">
      <c r="A25" s="30" t="s">
        <v>2</v>
      </c>
      <c r="B25" s="26" t="s">
        <v>2</v>
      </c>
      <c r="C25" s="26" t="s">
        <v>51</v>
      </c>
      <c r="D25" s="26"/>
      <c r="E25" s="27">
        <v>228758</v>
      </c>
      <c r="F25" s="27">
        <v>58456</v>
      </c>
      <c r="G25" s="27">
        <v>170302</v>
      </c>
      <c r="H25" s="47">
        <v>291.33365266183</v>
      </c>
      <c r="I25" s="26">
        <v>5.73472048</v>
      </c>
      <c r="J25" s="26">
        <v>3.0045230300000001</v>
      </c>
      <c r="K25" s="26">
        <v>2.7301974499999999</v>
      </c>
      <c r="L25" s="26">
        <v>90.869579721611004</v>
      </c>
      <c r="M25" s="26">
        <v>20417.34842206</v>
      </c>
      <c r="N25" s="26">
        <v>10821.498131570001</v>
      </c>
      <c r="O25" s="26">
        <v>9595.8502904899997</v>
      </c>
      <c r="P25" s="26">
        <v>88.673954140375997</v>
      </c>
      <c r="Q25" s="26" t="s">
        <v>47</v>
      </c>
      <c r="R25" s="26">
        <v>600.51024771000004</v>
      </c>
      <c r="S25" s="26">
        <v>601.19434063999995</v>
      </c>
      <c r="T25" s="26">
        <v>-0.68409292999991</v>
      </c>
      <c r="U25" s="26">
        <v>-0.11378898365405</v>
      </c>
      <c r="V25" s="26">
        <v>34</v>
      </c>
      <c r="W25" s="26">
        <v>18</v>
      </c>
      <c r="X25" s="26">
        <v>16</v>
      </c>
      <c r="Y25" s="26">
        <v>88.888888888888999</v>
      </c>
      <c r="Z25" s="26">
        <v>89.253046549999993</v>
      </c>
      <c r="AA25" s="26">
        <v>185.12211119</v>
      </c>
      <c r="AB25" s="26">
        <v>-95.869064640000005</v>
      </c>
      <c r="AC25" s="26">
        <v>-51.786933513092997</v>
      </c>
      <c r="AD25" s="26">
        <v>0.51670324000000001</v>
      </c>
      <c r="AE25" s="26">
        <v>0.63295469999999998</v>
      </c>
      <c r="AF25" s="26">
        <v>-0.11625146</v>
      </c>
      <c r="AG25" s="26">
        <v>-18.366473935654</v>
      </c>
      <c r="AH25" s="26">
        <v>17.273560419999999</v>
      </c>
      <c r="AI25" s="26">
        <v>29.247292250000001</v>
      </c>
      <c r="AJ25" s="26">
        <v>-11.97373183</v>
      </c>
      <c r="AK25" s="26">
        <v>-40.939625205817002</v>
      </c>
      <c r="AL25" s="26">
        <v>1182</v>
      </c>
      <c r="AM25" s="26">
        <v>370</v>
      </c>
      <c r="AN25" s="26">
        <v>812</v>
      </c>
      <c r="AO25" s="26">
        <v>219.45945945945999</v>
      </c>
      <c r="AP25" s="28" t="s">
        <v>48</v>
      </c>
      <c r="AQ25" s="31" t="s">
        <v>49</v>
      </c>
      <c r="AR25" s="54"/>
      <c r="AS25" s="53"/>
    </row>
    <row r="26" spans="1:45" x14ac:dyDescent="0.35">
      <c r="A26" s="30" t="s">
        <v>2</v>
      </c>
      <c r="B26" s="26" t="s">
        <v>2</v>
      </c>
      <c r="C26" s="26" t="s">
        <v>52</v>
      </c>
      <c r="D26" s="26"/>
      <c r="E26" s="27">
        <v>48861</v>
      </c>
      <c r="F26" s="27">
        <v>13329</v>
      </c>
      <c r="G26" s="27">
        <v>35532</v>
      </c>
      <c r="H26" s="47">
        <v>266.57663740715998</v>
      </c>
      <c r="I26" s="26">
        <v>5.2994576999999996</v>
      </c>
      <c r="J26" s="26">
        <v>2.9541223400000001</v>
      </c>
      <c r="K26" s="26">
        <v>2.34533536</v>
      </c>
      <c r="L26" s="26">
        <v>79.391950977899995</v>
      </c>
      <c r="M26" s="26">
        <v>5297.2210611</v>
      </c>
      <c r="N26" s="26">
        <v>2125.5796329999998</v>
      </c>
      <c r="O26" s="26">
        <v>3171.6414281000002</v>
      </c>
      <c r="P26" s="26">
        <v>149.21301365799999</v>
      </c>
      <c r="Q26" s="26" t="s">
        <v>47</v>
      </c>
      <c r="R26" s="26">
        <v>407.47854316000002</v>
      </c>
      <c r="S26" s="26">
        <v>2125.5796329999998</v>
      </c>
      <c r="T26" s="26">
        <v>-1718.10108984</v>
      </c>
      <c r="U26" s="26">
        <v>-80.829768180225997</v>
      </c>
      <c r="V26" s="26">
        <v>13</v>
      </c>
      <c r="W26" s="26">
        <v>1</v>
      </c>
      <c r="X26" s="26">
        <v>12</v>
      </c>
      <c r="Y26" s="26">
        <v>1200</v>
      </c>
      <c r="Z26" s="26">
        <v>108.41409428999999</v>
      </c>
      <c r="AA26" s="26">
        <v>159.47030032000001</v>
      </c>
      <c r="AB26" s="26">
        <v>-51.056206029999998</v>
      </c>
      <c r="AC26" s="26">
        <v>-32.016122078875</v>
      </c>
      <c r="AD26" s="26">
        <v>0.75520354000000001</v>
      </c>
      <c r="AE26" s="26">
        <v>0.69772676</v>
      </c>
      <c r="AF26" s="26">
        <v>5.7476779999999998E-2</v>
      </c>
      <c r="AG26" s="26">
        <v>8.2377204509111994</v>
      </c>
      <c r="AH26" s="26">
        <v>14.35561263</v>
      </c>
      <c r="AI26" s="26">
        <v>22.855694979999999</v>
      </c>
      <c r="AJ26" s="26">
        <v>-8.5000823499999996</v>
      </c>
      <c r="AK26" s="26">
        <v>-37.190216081541003</v>
      </c>
      <c r="AL26" s="26">
        <v>369</v>
      </c>
      <c r="AM26" s="26">
        <v>93</v>
      </c>
      <c r="AN26" s="26">
        <v>276</v>
      </c>
      <c r="AO26" s="26">
        <v>296.77419354838997</v>
      </c>
      <c r="AP26" s="28" t="s">
        <v>48</v>
      </c>
      <c r="AQ26" s="31" t="s">
        <v>49</v>
      </c>
      <c r="AR26" s="54"/>
      <c r="AS26" s="53"/>
    </row>
    <row r="27" spans="1:45" hidden="1" x14ac:dyDescent="0.35">
      <c r="A27" s="30" t="s">
        <v>2</v>
      </c>
      <c r="B27" s="26" t="s">
        <v>2</v>
      </c>
      <c r="C27" s="26" t="s">
        <v>53</v>
      </c>
      <c r="D27" s="26"/>
      <c r="E27" s="27">
        <v>525</v>
      </c>
      <c r="F27" s="27">
        <v>308</v>
      </c>
      <c r="G27" s="27">
        <v>217</v>
      </c>
      <c r="H27" s="27">
        <v>70.454545454544999</v>
      </c>
      <c r="I27" s="26">
        <v>8.203125</v>
      </c>
      <c r="J27" s="26">
        <v>4.8125</v>
      </c>
      <c r="K27" s="26">
        <v>3.390625</v>
      </c>
      <c r="L27" s="26">
        <v>70.454545454544999</v>
      </c>
      <c r="M27" s="26">
        <v>27.370494399999998</v>
      </c>
      <c r="N27" s="26">
        <v>30.91999466</v>
      </c>
      <c r="O27" s="26">
        <v>-3.5495002599999999</v>
      </c>
      <c r="P27" s="26">
        <v>-11.479627661746999</v>
      </c>
      <c r="Q27" s="26" t="s">
        <v>2</v>
      </c>
      <c r="R27" s="26" t="s">
        <v>2</v>
      </c>
      <c r="S27" s="26" t="s">
        <v>2</v>
      </c>
      <c r="T27" s="26" t="s">
        <v>2</v>
      </c>
      <c r="U27" s="26" t="s">
        <v>2</v>
      </c>
      <c r="V27" s="26" t="s">
        <v>2</v>
      </c>
      <c r="W27" s="26" t="s">
        <v>2</v>
      </c>
      <c r="X27" s="26" t="s">
        <v>2</v>
      </c>
      <c r="Y27" s="26" t="s">
        <v>2</v>
      </c>
      <c r="Z27" s="26">
        <v>52.134275039999999</v>
      </c>
      <c r="AA27" s="26">
        <v>100.38959306</v>
      </c>
      <c r="AB27" s="26">
        <v>-48.255318019999997</v>
      </c>
      <c r="AC27" s="26">
        <v>-48.068048239980001</v>
      </c>
      <c r="AD27" s="26">
        <v>0.57142857000000002</v>
      </c>
      <c r="AE27" s="26">
        <v>0.32467531999999999</v>
      </c>
      <c r="AF27" s="26">
        <v>0.24675325000000001</v>
      </c>
      <c r="AG27" s="26">
        <v>76.000002094400003</v>
      </c>
      <c r="AH27" s="26">
        <v>9.1234981299999998</v>
      </c>
      <c r="AI27" s="26">
        <v>30.91999466</v>
      </c>
      <c r="AJ27" s="26">
        <v>-21.796496529999999</v>
      </c>
      <c r="AK27" s="26">
        <v>-70.493209231362997</v>
      </c>
      <c r="AL27" s="26">
        <v>3</v>
      </c>
      <c r="AM27" s="26">
        <v>1</v>
      </c>
      <c r="AN27" s="26">
        <v>2</v>
      </c>
      <c r="AO27" s="26">
        <v>200</v>
      </c>
      <c r="AP27" s="28" t="s">
        <v>48</v>
      </c>
      <c r="AQ27" s="31" t="s">
        <v>49</v>
      </c>
      <c r="AR27" s="53" t="e" cm="1">
        <f t="array" ref="AR27">sum</f>
        <v>#NAME?</v>
      </c>
      <c r="AS27" s="53"/>
    </row>
    <row r="28" spans="1:45" x14ac:dyDescent="0.35">
      <c r="A28" s="30" t="s">
        <v>2</v>
      </c>
      <c r="B28" s="26" t="s">
        <v>55</v>
      </c>
      <c r="C28" s="26" t="s">
        <v>46</v>
      </c>
      <c r="D28" s="26"/>
      <c r="E28" s="27">
        <v>174104</v>
      </c>
      <c r="F28" s="27">
        <v>74930</v>
      </c>
      <c r="G28" s="27">
        <v>99174</v>
      </c>
      <c r="H28" s="47">
        <v>132.35553182971</v>
      </c>
      <c r="I28" s="26">
        <v>5.6768724099999996</v>
      </c>
      <c r="J28" s="26">
        <v>3.2431613600000002</v>
      </c>
      <c r="K28" s="26">
        <v>2.4337110499999999</v>
      </c>
      <c r="L28" s="26">
        <v>75.041318634852004</v>
      </c>
      <c r="M28" s="26">
        <v>22005.047177699998</v>
      </c>
      <c r="N28" s="26">
        <v>13629.697646709999</v>
      </c>
      <c r="O28" s="26">
        <v>8375.3495309900009</v>
      </c>
      <c r="P28" s="26">
        <v>61.449268707818</v>
      </c>
      <c r="Q28" s="26" t="s">
        <v>47</v>
      </c>
      <c r="R28" s="26">
        <v>956.74118164000004</v>
      </c>
      <c r="S28" s="26">
        <v>717.35250771999995</v>
      </c>
      <c r="T28" s="26">
        <v>239.38867392</v>
      </c>
      <c r="U28" s="26">
        <v>33.371135019916998</v>
      </c>
      <c r="V28" s="26">
        <v>23</v>
      </c>
      <c r="W28" s="26">
        <v>19</v>
      </c>
      <c r="X28" s="26">
        <v>4</v>
      </c>
      <c r="Y28" s="26">
        <v>21.052631578947</v>
      </c>
      <c r="Z28" s="26">
        <v>126.39024478</v>
      </c>
      <c r="AA28" s="26">
        <v>181.89907443000001</v>
      </c>
      <c r="AB28" s="26">
        <v>-55.508829650000003</v>
      </c>
      <c r="AC28" s="26">
        <v>-30.516279329042</v>
      </c>
      <c r="AD28" s="26">
        <v>0.79607591</v>
      </c>
      <c r="AE28" s="26">
        <v>0.81809688999999997</v>
      </c>
      <c r="AF28" s="26">
        <v>-2.2020979999999999E-2</v>
      </c>
      <c r="AG28" s="26">
        <v>-2.6917325159371002</v>
      </c>
      <c r="AH28" s="26">
        <v>15.876657420000001</v>
      </c>
      <c r="AI28" s="26">
        <v>22.23441704</v>
      </c>
      <c r="AJ28" s="26">
        <v>-6.3577596200000004</v>
      </c>
      <c r="AK28" s="26">
        <v>-28.594226727700001</v>
      </c>
      <c r="AL28" s="26">
        <v>1386</v>
      </c>
      <c r="AM28" s="26">
        <v>613</v>
      </c>
      <c r="AN28" s="26">
        <v>773</v>
      </c>
      <c r="AO28" s="26">
        <v>126.10114192496</v>
      </c>
      <c r="AP28" s="28" t="s">
        <v>48</v>
      </c>
      <c r="AQ28" s="31" t="s">
        <v>49</v>
      </c>
      <c r="AR28" s="54"/>
      <c r="AS28" s="53"/>
    </row>
    <row r="29" spans="1:45" x14ac:dyDescent="0.35">
      <c r="A29" s="30" t="s">
        <v>2</v>
      </c>
      <c r="B29" s="26" t="s">
        <v>2</v>
      </c>
      <c r="C29" s="26" t="s">
        <v>51</v>
      </c>
      <c r="D29" s="26"/>
      <c r="E29" s="27">
        <v>149656</v>
      </c>
      <c r="F29" s="27">
        <v>55791</v>
      </c>
      <c r="G29" s="27">
        <v>93865</v>
      </c>
      <c r="H29" s="47">
        <v>168.24398200427001</v>
      </c>
      <c r="I29" s="26">
        <v>5.9474625400000001</v>
      </c>
      <c r="J29" s="26">
        <v>3.1301054800000001</v>
      </c>
      <c r="K29" s="26">
        <v>2.81735706</v>
      </c>
      <c r="L29" s="26">
        <v>90.008374414271003</v>
      </c>
      <c r="M29" s="26">
        <v>18900.54684983</v>
      </c>
      <c r="N29" s="26">
        <v>11504.418013660001</v>
      </c>
      <c r="O29" s="26">
        <v>7396.1288361699999</v>
      </c>
      <c r="P29" s="26">
        <v>64.289465380934999</v>
      </c>
      <c r="Q29" s="26" t="s">
        <v>47</v>
      </c>
      <c r="R29" s="26">
        <v>859.11576590000004</v>
      </c>
      <c r="S29" s="26">
        <v>766.96120091</v>
      </c>
      <c r="T29" s="26">
        <v>92.154564989999997</v>
      </c>
      <c r="U29" s="26">
        <v>12.015544577829999</v>
      </c>
      <c r="V29" s="26">
        <v>22</v>
      </c>
      <c r="W29" s="26">
        <v>15</v>
      </c>
      <c r="X29" s="26">
        <v>7</v>
      </c>
      <c r="Y29" s="26">
        <v>46.666666666666998</v>
      </c>
      <c r="Z29" s="26">
        <v>126.29327825</v>
      </c>
      <c r="AA29" s="26">
        <v>206.20562480999999</v>
      </c>
      <c r="AB29" s="26">
        <v>-79.912346560000003</v>
      </c>
      <c r="AC29" s="26">
        <v>-38.753718107171998</v>
      </c>
      <c r="AD29" s="26">
        <v>0.77778371999999996</v>
      </c>
      <c r="AE29" s="26">
        <v>0.84063737999999999</v>
      </c>
      <c r="AF29" s="26">
        <v>-6.2853660000000006E-2</v>
      </c>
      <c r="AG29" s="26">
        <v>-7.4769052025737999</v>
      </c>
      <c r="AH29" s="26">
        <v>16.2375832</v>
      </c>
      <c r="AI29" s="26">
        <v>24.529675940000001</v>
      </c>
      <c r="AJ29" s="26">
        <v>-8.2920927399999993</v>
      </c>
      <c r="AK29" s="26">
        <v>-33.804330559778002</v>
      </c>
      <c r="AL29" s="26">
        <v>1164</v>
      </c>
      <c r="AM29" s="26">
        <v>469</v>
      </c>
      <c r="AN29" s="26">
        <v>695</v>
      </c>
      <c r="AO29" s="26">
        <v>148.18763326225999</v>
      </c>
      <c r="AP29" s="28" t="s">
        <v>48</v>
      </c>
      <c r="AQ29" s="31" t="s">
        <v>49</v>
      </c>
      <c r="AR29" s="54"/>
      <c r="AS29" s="53"/>
    </row>
    <row r="30" spans="1:45" x14ac:dyDescent="0.35">
      <c r="A30" s="30" t="s">
        <v>2</v>
      </c>
      <c r="B30" s="26" t="s">
        <v>2</v>
      </c>
      <c r="C30" s="26" t="s">
        <v>52</v>
      </c>
      <c r="D30" s="26"/>
      <c r="E30" s="27">
        <v>23772</v>
      </c>
      <c r="F30" s="27">
        <v>18506</v>
      </c>
      <c r="G30" s="27">
        <v>5266</v>
      </c>
      <c r="H30" s="47">
        <v>28.455636009942999</v>
      </c>
      <c r="I30" s="26">
        <v>4.4202305700000002</v>
      </c>
      <c r="J30" s="26">
        <v>3.5262957300000002</v>
      </c>
      <c r="K30" s="26">
        <v>0.89393484000000001</v>
      </c>
      <c r="L30" s="26">
        <v>25.350535191782999</v>
      </c>
      <c r="M30" s="26">
        <v>2904.3936029299998</v>
      </c>
      <c r="N30" s="26">
        <v>2040.7796476399999</v>
      </c>
      <c r="O30" s="26">
        <v>863.61395529000004</v>
      </c>
      <c r="P30" s="26">
        <v>42.317844373287002</v>
      </c>
      <c r="Q30" s="26" t="s">
        <v>47</v>
      </c>
      <c r="R30" s="26">
        <v>2904.3936029299998</v>
      </c>
      <c r="S30" s="26">
        <v>680.25988255000004</v>
      </c>
      <c r="T30" s="26">
        <v>2224.1337203799999</v>
      </c>
      <c r="U30" s="26">
        <v>326.95353311777001</v>
      </c>
      <c r="V30" s="26">
        <v>1</v>
      </c>
      <c r="W30" s="26">
        <v>3</v>
      </c>
      <c r="X30" s="26">
        <v>-2</v>
      </c>
      <c r="Y30" s="26">
        <v>-66.666666666666998</v>
      </c>
      <c r="Z30" s="26">
        <v>122.1770824</v>
      </c>
      <c r="AA30" s="26">
        <v>110.27664799</v>
      </c>
      <c r="AB30" s="26">
        <v>11.900434410000001</v>
      </c>
      <c r="AC30" s="26">
        <v>10.791436470828</v>
      </c>
      <c r="AD30" s="26">
        <v>0.92125188999999996</v>
      </c>
      <c r="AE30" s="26">
        <v>0.74030043999999995</v>
      </c>
      <c r="AF30" s="26">
        <v>0.18095145000000001</v>
      </c>
      <c r="AG30" s="26">
        <v>24.442974800879</v>
      </c>
      <c r="AH30" s="26">
        <v>13.26207125</v>
      </c>
      <c r="AI30" s="26">
        <v>14.896201810000001</v>
      </c>
      <c r="AJ30" s="26">
        <v>-1.63413056</v>
      </c>
      <c r="AK30" s="26">
        <v>-10.970115609624999</v>
      </c>
      <c r="AL30" s="26">
        <v>219</v>
      </c>
      <c r="AM30" s="26">
        <v>137</v>
      </c>
      <c r="AN30" s="26">
        <v>82</v>
      </c>
      <c r="AO30" s="26">
        <v>59.854014598539997</v>
      </c>
      <c r="AP30" s="28" t="s">
        <v>48</v>
      </c>
      <c r="AQ30" s="31" t="s">
        <v>49</v>
      </c>
      <c r="AR30" s="54"/>
      <c r="AS30" s="53"/>
    </row>
    <row r="31" spans="1:45" hidden="1" x14ac:dyDescent="0.35">
      <c r="A31" s="30" t="s">
        <v>2</v>
      </c>
      <c r="B31" s="26" t="s">
        <v>2</v>
      </c>
      <c r="C31" s="26" t="s">
        <v>53</v>
      </c>
      <c r="D31" s="26"/>
      <c r="E31" s="27">
        <v>676</v>
      </c>
      <c r="F31" s="27">
        <v>633</v>
      </c>
      <c r="G31" s="27">
        <v>43</v>
      </c>
      <c r="H31" s="27">
        <v>6.7930489731438</v>
      </c>
      <c r="I31" s="26">
        <v>5.28125</v>
      </c>
      <c r="J31" s="26">
        <v>19.78125</v>
      </c>
      <c r="K31" s="26">
        <v>-14.5</v>
      </c>
      <c r="L31" s="26">
        <v>-73.301737756714004</v>
      </c>
      <c r="M31" s="26">
        <v>200.10672493999999</v>
      </c>
      <c r="N31" s="26">
        <v>84.499985409999994</v>
      </c>
      <c r="O31" s="26">
        <v>115.60673953</v>
      </c>
      <c r="P31" s="26">
        <v>136.81273312542001</v>
      </c>
      <c r="Q31" s="26" t="s">
        <v>2</v>
      </c>
      <c r="R31" s="26" t="s">
        <v>2</v>
      </c>
      <c r="S31" s="26">
        <v>84.499985409999994</v>
      </c>
      <c r="T31" s="26" t="s">
        <v>2</v>
      </c>
      <c r="U31" s="26" t="s">
        <v>2</v>
      </c>
      <c r="V31" s="26" t="s">
        <v>2</v>
      </c>
      <c r="W31" s="26">
        <v>1</v>
      </c>
      <c r="X31" s="26" t="s">
        <v>2</v>
      </c>
      <c r="Y31" s="26" t="s">
        <v>2</v>
      </c>
      <c r="Z31" s="26">
        <v>296.01586529999997</v>
      </c>
      <c r="AA31" s="26">
        <v>133.49128816999999</v>
      </c>
      <c r="AB31" s="26">
        <v>162.52457713000001</v>
      </c>
      <c r="AC31" s="26">
        <v>121.74920128348001</v>
      </c>
      <c r="AD31" s="26">
        <v>0.44378698</v>
      </c>
      <c r="AE31" s="26">
        <v>1.10584518</v>
      </c>
      <c r="AF31" s="26">
        <v>-0.66205820000000004</v>
      </c>
      <c r="AG31" s="26">
        <v>-59.868977319229998</v>
      </c>
      <c r="AH31" s="26">
        <v>66.702241650000005</v>
      </c>
      <c r="AI31" s="26">
        <v>12.07142649</v>
      </c>
      <c r="AJ31" s="26">
        <v>54.630815159999997</v>
      </c>
      <c r="AK31" s="26">
        <v>452.56304385613998</v>
      </c>
      <c r="AL31" s="26">
        <v>3</v>
      </c>
      <c r="AM31" s="26">
        <v>7</v>
      </c>
      <c r="AN31" s="26">
        <v>-4</v>
      </c>
      <c r="AO31" s="26">
        <v>-57.142857142856997</v>
      </c>
      <c r="AP31" s="28" t="s">
        <v>48</v>
      </c>
      <c r="AQ31" s="31" t="s">
        <v>49</v>
      </c>
      <c r="AR31" s="53" t="e" cm="1">
        <f t="array" ref="AR31">sum</f>
        <v>#NAME?</v>
      </c>
      <c r="AS31" s="53"/>
    </row>
    <row r="32" spans="1:45" x14ac:dyDescent="0.35">
      <c r="A32" s="30" t="s">
        <v>2</v>
      </c>
      <c r="B32" s="26" t="s">
        <v>56</v>
      </c>
      <c r="C32" s="26" t="s">
        <v>46</v>
      </c>
      <c r="D32" s="26"/>
      <c r="E32" s="27">
        <v>302633</v>
      </c>
      <c r="F32" s="27">
        <v>84549</v>
      </c>
      <c r="G32" s="27">
        <v>218084</v>
      </c>
      <c r="H32" s="47">
        <v>257.93800044943998</v>
      </c>
      <c r="I32" s="26">
        <v>4.4380847599999997</v>
      </c>
      <c r="J32" s="26">
        <v>2.4646979899999999</v>
      </c>
      <c r="K32" s="26">
        <v>1.9733867700000001</v>
      </c>
      <c r="L32" s="26">
        <v>80.066068054042006</v>
      </c>
      <c r="M32" s="26">
        <v>21868.044648169998</v>
      </c>
      <c r="N32" s="26">
        <v>11664.96798594</v>
      </c>
      <c r="O32" s="26">
        <v>10203.07666223</v>
      </c>
      <c r="P32" s="26">
        <v>87.467678218474006</v>
      </c>
      <c r="Q32" s="26" t="s">
        <v>47</v>
      </c>
      <c r="R32" s="26">
        <v>455.58426350000002</v>
      </c>
      <c r="S32" s="26">
        <v>1166.49679859</v>
      </c>
      <c r="T32" s="26">
        <v>-710.91253509000001</v>
      </c>
      <c r="U32" s="26">
        <v>-60.944233704654003</v>
      </c>
      <c r="V32" s="26">
        <v>48</v>
      </c>
      <c r="W32" s="26">
        <v>10</v>
      </c>
      <c r="X32" s="26">
        <v>38</v>
      </c>
      <c r="Y32" s="26">
        <v>380</v>
      </c>
      <c r="Z32" s="26">
        <v>72.259286489999994</v>
      </c>
      <c r="AA32" s="26">
        <v>137.96695391</v>
      </c>
      <c r="AB32" s="26">
        <v>-65.707667420000007</v>
      </c>
      <c r="AC32" s="26">
        <v>-47.625656403824998</v>
      </c>
      <c r="AD32" s="26">
        <v>0.42427627000000001</v>
      </c>
      <c r="AE32" s="26">
        <v>0.45417449999999998</v>
      </c>
      <c r="AF32" s="26">
        <v>-2.9898230000000001E-2</v>
      </c>
      <c r="AG32" s="26">
        <v>-6.5829829724037996</v>
      </c>
      <c r="AH32" s="26">
        <v>17.031187419999998</v>
      </c>
      <c r="AI32" s="26">
        <v>30.377520799999999</v>
      </c>
      <c r="AJ32" s="26">
        <v>-13.346333380000001</v>
      </c>
      <c r="AK32" s="26">
        <v>-43.934899980383001</v>
      </c>
      <c r="AL32" s="26">
        <v>1284</v>
      </c>
      <c r="AM32" s="26">
        <v>384</v>
      </c>
      <c r="AN32" s="26">
        <v>900</v>
      </c>
      <c r="AO32" s="26">
        <v>234.375</v>
      </c>
      <c r="AP32" s="28" t="s">
        <v>48</v>
      </c>
      <c r="AQ32" s="31" t="s">
        <v>49</v>
      </c>
      <c r="AR32" s="54"/>
      <c r="AS32" s="53"/>
    </row>
    <row r="33" spans="1:45" x14ac:dyDescent="0.35">
      <c r="A33" s="30" t="s">
        <v>2</v>
      </c>
      <c r="B33" s="26" t="s">
        <v>2</v>
      </c>
      <c r="C33" s="26" t="s">
        <v>51</v>
      </c>
      <c r="D33" s="26"/>
      <c r="E33" s="27">
        <v>244861</v>
      </c>
      <c r="F33" s="27">
        <v>68469</v>
      </c>
      <c r="G33" s="27">
        <v>176392</v>
      </c>
      <c r="H33" s="47">
        <v>257.62315792547997</v>
      </c>
      <c r="I33" s="26">
        <v>4.52574671</v>
      </c>
      <c r="J33" s="26">
        <v>2.5231795400000001</v>
      </c>
      <c r="K33" s="26">
        <v>2.0025671699999998</v>
      </c>
      <c r="L33" s="26">
        <v>79.366812319665996</v>
      </c>
      <c r="M33" s="26">
        <v>16112.397817409999</v>
      </c>
      <c r="N33" s="26">
        <v>8990.8484476499998</v>
      </c>
      <c r="O33" s="26">
        <v>7121.5493697600004</v>
      </c>
      <c r="P33" s="26">
        <v>79.208869009702994</v>
      </c>
      <c r="Q33" s="26" t="s">
        <v>47</v>
      </c>
      <c r="R33" s="26">
        <v>488.25447931999997</v>
      </c>
      <c r="S33" s="26">
        <v>1284.40692109</v>
      </c>
      <c r="T33" s="26">
        <v>-796.15244177</v>
      </c>
      <c r="U33" s="26">
        <v>-61.985997482351998</v>
      </c>
      <c r="V33" s="26">
        <v>33</v>
      </c>
      <c r="W33" s="26">
        <v>7</v>
      </c>
      <c r="X33" s="26">
        <v>26</v>
      </c>
      <c r="Y33" s="26">
        <v>371.42857142857002</v>
      </c>
      <c r="Z33" s="26">
        <v>65.802221739999993</v>
      </c>
      <c r="AA33" s="26">
        <v>131.31268818999999</v>
      </c>
      <c r="AB33" s="26">
        <v>-65.510466449999996</v>
      </c>
      <c r="AC33" s="26">
        <v>-49.888908187768997</v>
      </c>
      <c r="AD33" s="26">
        <v>0.39083398000000003</v>
      </c>
      <c r="AE33" s="26">
        <v>0.41624676999999999</v>
      </c>
      <c r="AF33" s="26">
        <v>-2.5412790000000001E-2</v>
      </c>
      <c r="AG33" s="26">
        <v>-6.1052221498319001</v>
      </c>
      <c r="AH33" s="26">
        <v>16.836361360000001</v>
      </c>
      <c r="AI33" s="26">
        <v>31.54683666</v>
      </c>
      <c r="AJ33" s="26">
        <v>-14.710475300000001</v>
      </c>
      <c r="AK33" s="26">
        <v>-46.630587588049004</v>
      </c>
      <c r="AL33" s="26">
        <v>957</v>
      </c>
      <c r="AM33" s="26">
        <v>285</v>
      </c>
      <c r="AN33" s="26">
        <v>672</v>
      </c>
      <c r="AO33" s="26">
        <v>235.78947368421001</v>
      </c>
      <c r="AP33" s="28" t="s">
        <v>48</v>
      </c>
      <c r="AQ33" s="31" t="s">
        <v>49</v>
      </c>
      <c r="AR33" s="54"/>
      <c r="AS33" s="53"/>
    </row>
    <row r="34" spans="1:45" x14ac:dyDescent="0.35">
      <c r="A34" s="30" t="s">
        <v>2</v>
      </c>
      <c r="B34" s="26" t="s">
        <v>2</v>
      </c>
      <c r="C34" s="26" t="s">
        <v>52</v>
      </c>
      <c r="D34" s="26"/>
      <c r="E34" s="27">
        <v>56734</v>
      </c>
      <c r="F34" s="27">
        <v>15695</v>
      </c>
      <c r="G34" s="27">
        <v>41039</v>
      </c>
      <c r="H34" s="47">
        <v>261.47817776362001</v>
      </c>
      <c r="I34" s="26">
        <v>4.1213133800000001</v>
      </c>
      <c r="J34" s="26">
        <v>2.2294034100000002</v>
      </c>
      <c r="K34" s="26">
        <v>1.8919099699999999</v>
      </c>
      <c r="L34" s="26">
        <v>84.861715089957997</v>
      </c>
      <c r="M34" s="26">
        <v>5650.8666559399999</v>
      </c>
      <c r="N34" s="26">
        <v>2637.7695445600002</v>
      </c>
      <c r="O34" s="26">
        <v>3013.0971113800001</v>
      </c>
      <c r="P34" s="26">
        <v>114.22897491534</v>
      </c>
      <c r="Q34" s="26" t="s">
        <v>47</v>
      </c>
      <c r="R34" s="26">
        <v>376.72444373000002</v>
      </c>
      <c r="S34" s="26">
        <v>879.25651485000003</v>
      </c>
      <c r="T34" s="26">
        <v>-502.53207112000001</v>
      </c>
      <c r="U34" s="26">
        <v>-57.154205016692998</v>
      </c>
      <c r="V34" s="26">
        <v>15</v>
      </c>
      <c r="W34" s="26">
        <v>3</v>
      </c>
      <c r="X34" s="26">
        <v>12</v>
      </c>
      <c r="Y34" s="26">
        <v>400</v>
      </c>
      <c r="Z34" s="26">
        <v>99.602824690000006</v>
      </c>
      <c r="AA34" s="26">
        <v>168.06432269000001</v>
      </c>
      <c r="AB34" s="26">
        <v>-68.461498000000006</v>
      </c>
      <c r="AC34" s="26">
        <v>-40.735295215676999</v>
      </c>
      <c r="AD34" s="26">
        <v>0.56756090000000003</v>
      </c>
      <c r="AE34" s="26">
        <v>0.63077413000000004</v>
      </c>
      <c r="AF34" s="26">
        <v>-6.3213229999999995E-2</v>
      </c>
      <c r="AG34" s="26">
        <v>-10.021531796175999</v>
      </c>
      <c r="AH34" s="26">
        <v>17.54927533</v>
      </c>
      <c r="AI34" s="26">
        <v>26.644136809999999</v>
      </c>
      <c r="AJ34" s="26">
        <v>-9.0948614800000005</v>
      </c>
      <c r="AK34" s="26">
        <v>-34.134569811196002</v>
      </c>
      <c r="AL34" s="26">
        <v>322</v>
      </c>
      <c r="AM34" s="26">
        <v>99</v>
      </c>
      <c r="AN34" s="26">
        <v>223</v>
      </c>
      <c r="AO34" s="26">
        <v>225.25252525253001</v>
      </c>
      <c r="AP34" s="28" t="s">
        <v>48</v>
      </c>
      <c r="AQ34" s="31" t="s">
        <v>49</v>
      </c>
      <c r="AR34" s="54"/>
      <c r="AS34" s="53"/>
    </row>
    <row r="35" spans="1:45" hidden="1" x14ac:dyDescent="0.35">
      <c r="A35" s="30" t="s">
        <v>2</v>
      </c>
      <c r="B35" s="26" t="s">
        <v>2</v>
      </c>
      <c r="C35" s="26" t="s">
        <v>53</v>
      </c>
      <c r="D35" s="26"/>
      <c r="E35" s="27">
        <v>1038</v>
      </c>
      <c r="F35" s="27">
        <v>385</v>
      </c>
      <c r="G35" s="27">
        <v>653</v>
      </c>
      <c r="H35" s="27">
        <v>169.61038961039</v>
      </c>
      <c r="I35" s="26">
        <v>3.2437499999999999</v>
      </c>
      <c r="J35" s="26">
        <v>3.0078125</v>
      </c>
      <c r="K35" s="26">
        <v>0.23593749999999999</v>
      </c>
      <c r="L35" s="26">
        <v>7.8441558441558001</v>
      </c>
      <c r="M35" s="26">
        <v>104.78017483000001</v>
      </c>
      <c r="N35" s="26">
        <v>36.349993720000001</v>
      </c>
      <c r="O35" s="26">
        <v>68.430181110000007</v>
      </c>
      <c r="P35" s="26">
        <v>188.25362567353</v>
      </c>
      <c r="Q35" s="26" t="s">
        <v>2</v>
      </c>
      <c r="R35" s="26" t="s">
        <v>2</v>
      </c>
      <c r="S35" s="26" t="s">
        <v>2</v>
      </c>
      <c r="T35" s="26" t="s">
        <v>2</v>
      </c>
      <c r="U35" s="26" t="s">
        <v>2</v>
      </c>
      <c r="V35" s="26" t="s">
        <v>2</v>
      </c>
      <c r="W35" s="26" t="s">
        <v>2</v>
      </c>
      <c r="X35" s="26" t="s">
        <v>2</v>
      </c>
      <c r="Y35" s="26" t="s">
        <v>2</v>
      </c>
      <c r="Z35" s="26">
        <v>100.94429174</v>
      </c>
      <c r="AA35" s="26">
        <v>94.415568109999995</v>
      </c>
      <c r="AB35" s="26">
        <v>6.52872363</v>
      </c>
      <c r="AC35" s="26">
        <v>6.9148804171718998</v>
      </c>
      <c r="AD35" s="26">
        <v>0.48169557000000002</v>
      </c>
      <c r="AE35" s="26">
        <v>0</v>
      </c>
      <c r="AF35" s="26">
        <v>0.48169557000000002</v>
      </c>
      <c r="AG35" s="26" t="s">
        <v>2</v>
      </c>
      <c r="AH35" s="26">
        <v>20.956034970000001</v>
      </c>
      <c r="AI35" s="26" t="s">
        <v>2</v>
      </c>
      <c r="AJ35" s="26" t="s">
        <v>2</v>
      </c>
      <c r="AK35" s="26" t="s">
        <v>2</v>
      </c>
      <c r="AL35" s="26">
        <v>5</v>
      </c>
      <c r="AM35" s="26">
        <v>0</v>
      </c>
      <c r="AN35" s="26">
        <v>5</v>
      </c>
      <c r="AO35" s="26" t="s">
        <v>2</v>
      </c>
      <c r="AP35" s="28" t="s">
        <v>48</v>
      </c>
      <c r="AQ35" s="31" t="s">
        <v>49</v>
      </c>
      <c r="AR35" s="53" t="e" cm="1">
        <f t="array" ref="AR35">sum</f>
        <v>#NAME?</v>
      </c>
      <c r="AS35" s="53"/>
    </row>
    <row r="36" spans="1:45" x14ac:dyDescent="0.35">
      <c r="A36" s="30" t="s">
        <v>2</v>
      </c>
      <c r="B36" s="26" t="s">
        <v>50</v>
      </c>
      <c r="C36" s="26" t="s">
        <v>46</v>
      </c>
      <c r="D36" s="26"/>
      <c r="E36" s="27">
        <v>272860</v>
      </c>
      <c r="F36" s="27">
        <v>132450</v>
      </c>
      <c r="G36" s="27">
        <v>140410</v>
      </c>
      <c r="H36" s="47">
        <v>106.00981502454</v>
      </c>
      <c r="I36" s="26">
        <v>3.7779685399999998</v>
      </c>
      <c r="J36" s="26">
        <v>2.3544155299999998</v>
      </c>
      <c r="K36" s="26">
        <v>1.42355301</v>
      </c>
      <c r="L36" s="26">
        <v>60.463116720946999</v>
      </c>
      <c r="M36" s="26">
        <v>21355.678196569999</v>
      </c>
      <c r="N36" s="26">
        <v>19644.88660813</v>
      </c>
      <c r="O36" s="26">
        <v>1710.7915884399999</v>
      </c>
      <c r="P36" s="26">
        <v>8.7085846946655003</v>
      </c>
      <c r="Q36" s="26" t="s">
        <v>47</v>
      </c>
      <c r="R36" s="26">
        <v>889.81992486000001</v>
      </c>
      <c r="S36" s="26">
        <v>727.58839289000002</v>
      </c>
      <c r="T36" s="26">
        <v>162.23153196999999</v>
      </c>
      <c r="U36" s="26">
        <v>22.297157782522</v>
      </c>
      <c r="V36" s="26">
        <v>24</v>
      </c>
      <c r="W36" s="26">
        <v>27</v>
      </c>
      <c r="X36" s="26">
        <v>-3</v>
      </c>
      <c r="Y36" s="26">
        <v>-11.111111111111001</v>
      </c>
      <c r="Z36" s="26">
        <v>78.266063900000006</v>
      </c>
      <c r="AA36" s="26">
        <v>148.31926469000001</v>
      </c>
      <c r="AB36" s="26">
        <v>-70.053200790000005</v>
      </c>
      <c r="AC36" s="26">
        <v>-47.231356585011</v>
      </c>
      <c r="AD36" s="26">
        <v>0.38517920999999999</v>
      </c>
      <c r="AE36" s="26">
        <v>0.45375612999999998</v>
      </c>
      <c r="AF36" s="26">
        <v>-6.857692E-2</v>
      </c>
      <c r="AG36" s="26">
        <v>-15.113166625429001</v>
      </c>
      <c r="AH36" s="26">
        <v>20.319389340000001</v>
      </c>
      <c r="AI36" s="26">
        <v>32.686999350000001</v>
      </c>
      <c r="AJ36" s="26">
        <v>-12.36761001</v>
      </c>
      <c r="AK36" s="26">
        <v>-37.836480117286001</v>
      </c>
      <c r="AL36" s="26">
        <v>1051</v>
      </c>
      <c r="AM36" s="26">
        <v>601</v>
      </c>
      <c r="AN36" s="26">
        <v>450</v>
      </c>
      <c r="AO36" s="26">
        <v>74.875207986689006</v>
      </c>
      <c r="AP36" s="28" t="s">
        <v>48</v>
      </c>
      <c r="AQ36" s="31" t="s">
        <v>49</v>
      </c>
      <c r="AR36" s="54"/>
      <c r="AS36" s="53"/>
    </row>
    <row r="37" spans="1:45" x14ac:dyDescent="0.35">
      <c r="A37" s="30" t="s">
        <v>2</v>
      </c>
      <c r="B37" s="26" t="s">
        <v>2</v>
      </c>
      <c r="C37" s="26" t="s">
        <v>51</v>
      </c>
      <c r="D37" s="26"/>
      <c r="E37" s="27">
        <v>219432</v>
      </c>
      <c r="F37" s="27">
        <v>108064</v>
      </c>
      <c r="G37" s="27">
        <v>111368</v>
      </c>
      <c r="H37" s="47">
        <v>103.05744743855</v>
      </c>
      <c r="I37" s="26">
        <v>3.7090024000000001</v>
      </c>
      <c r="J37" s="26">
        <v>2.3582402199999999</v>
      </c>
      <c r="K37" s="26">
        <v>1.35076218</v>
      </c>
      <c r="L37" s="26">
        <v>57.278396345898997</v>
      </c>
      <c r="M37" s="26">
        <v>15785.61252135</v>
      </c>
      <c r="N37" s="26">
        <v>15661.957295820001</v>
      </c>
      <c r="O37" s="26">
        <v>123.65522553</v>
      </c>
      <c r="P37" s="26">
        <v>0.78952600364324999</v>
      </c>
      <c r="Q37" s="26" t="s">
        <v>47</v>
      </c>
      <c r="R37" s="26">
        <v>751.69583435000004</v>
      </c>
      <c r="S37" s="26">
        <v>711.90714980999996</v>
      </c>
      <c r="T37" s="26">
        <v>39.788684539999998</v>
      </c>
      <c r="U37" s="26">
        <v>5.5890272419120004</v>
      </c>
      <c r="V37" s="26">
        <v>21</v>
      </c>
      <c r="W37" s="26">
        <v>22</v>
      </c>
      <c r="X37" s="26">
        <v>-1</v>
      </c>
      <c r="Y37" s="26">
        <v>-4.5454545454544997</v>
      </c>
      <c r="Z37" s="26">
        <v>71.938516359999994</v>
      </c>
      <c r="AA37" s="26">
        <v>144.93223734</v>
      </c>
      <c r="AB37" s="26">
        <v>-72.993720980000006</v>
      </c>
      <c r="AC37" s="26">
        <v>-50.364033785501</v>
      </c>
      <c r="AD37" s="26">
        <v>0.34953880999999998</v>
      </c>
      <c r="AE37" s="26">
        <v>0.43400207000000002</v>
      </c>
      <c r="AF37" s="26">
        <v>-8.4463259999999998E-2</v>
      </c>
      <c r="AG37" s="26">
        <v>-19.461487821936</v>
      </c>
      <c r="AH37" s="26">
        <v>20.580981120000001</v>
      </c>
      <c r="AI37" s="26">
        <v>33.394365239999999</v>
      </c>
      <c r="AJ37" s="26">
        <v>-12.81338412</v>
      </c>
      <c r="AK37" s="26">
        <v>-38.369898717680002</v>
      </c>
      <c r="AL37" s="26">
        <v>767</v>
      </c>
      <c r="AM37" s="26">
        <v>469</v>
      </c>
      <c r="AN37" s="26">
        <v>298</v>
      </c>
      <c r="AO37" s="26">
        <v>63.539445628998003</v>
      </c>
      <c r="AP37" s="28" t="s">
        <v>48</v>
      </c>
      <c r="AQ37" s="31" t="s">
        <v>49</v>
      </c>
      <c r="AR37" s="54"/>
      <c r="AS37" s="53"/>
    </row>
    <row r="38" spans="1:45" x14ac:dyDescent="0.35">
      <c r="A38" s="30" t="s">
        <v>2</v>
      </c>
      <c r="B38" s="26" t="s">
        <v>2</v>
      </c>
      <c r="C38" s="26" t="s">
        <v>52</v>
      </c>
      <c r="D38" s="26"/>
      <c r="E38" s="27">
        <v>52771</v>
      </c>
      <c r="F38" s="27">
        <v>23784</v>
      </c>
      <c r="G38" s="27">
        <v>28987</v>
      </c>
      <c r="H38" s="47">
        <v>121.87605112681</v>
      </c>
      <c r="I38" s="26">
        <v>4.0800216499999999</v>
      </c>
      <c r="J38" s="26">
        <v>2.3520569600000001</v>
      </c>
      <c r="K38" s="26">
        <v>1.7279646900000001</v>
      </c>
      <c r="L38" s="26">
        <v>73.466107300394995</v>
      </c>
      <c r="M38" s="26">
        <v>5512.1534705100003</v>
      </c>
      <c r="N38" s="26">
        <v>3927.1793219400001</v>
      </c>
      <c r="O38" s="26">
        <v>1584.9741485699999</v>
      </c>
      <c r="P38" s="26">
        <v>40.359097933603998</v>
      </c>
      <c r="Q38" s="26" t="s">
        <v>47</v>
      </c>
      <c r="R38" s="26">
        <v>1837.3844901699999</v>
      </c>
      <c r="S38" s="26">
        <v>785.43586439000001</v>
      </c>
      <c r="T38" s="26">
        <v>1051.9486257799999</v>
      </c>
      <c r="U38" s="26">
        <v>133.93182988874</v>
      </c>
      <c r="V38" s="26">
        <v>3</v>
      </c>
      <c r="W38" s="26">
        <v>5</v>
      </c>
      <c r="X38" s="26">
        <v>-2</v>
      </c>
      <c r="Y38" s="26">
        <v>-40</v>
      </c>
      <c r="Z38" s="26">
        <v>104.45421672000001</v>
      </c>
      <c r="AA38" s="26">
        <v>165.11853859000001</v>
      </c>
      <c r="AB38" s="26">
        <v>-60.664321870000002</v>
      </c>
      <c r="AC38" s="26">
        <v>-36.739861185808003</v>
      </c>
      <c r="AD38" s="26">
        <v>0.52111954999999999</v>
      </c>
      <c r="AE38" s="26">
        <v>0.55499494999999999</v>
      </c>
      <c r="AF38" s="26">
        <v>-3.38754E-2</v>
      </c>
      <c r="AG38" s="26">
        <v>-6.1037312141309004</v>
      </c>
      <c r="AH38" s="26">
        <v>20.044194439999998</v>
      </c>
      <c r="AI38" s="26">
        <v>29.751358499999998</v>
      </c>
      <c r="AJ38" s="26">
        <v>-9.7071640600000002</v>
      </c>
      <c r="AK38" s="26">
        <v>-32.627632986910001</v>
      </c>
      <c r="AL38" s="26">
        <v>275</v>
      </c>
      <c r="AM38" s="26">
        <v>132</v>
      </c>
      <c r="AN38" s="26">
        <v>143</v>
      </c>
      <c r="AO38" s="26">
        <v>108.33333333333</v>
      </c>
      <c r="AP38" s="28" t="s">
        <v>48</v>
      </c>
      <c r="AQ38" s="31" t="s">
        <v>49</v>
      </c>
      <c r="AR38" s="54"/>
      <c r="AS38" s="53"/>
    </row>
    <row r="39" spans="1:45" hidden="1" x14ac:dyDescent="0.35">
      <c r="A39" s="30" t="s">
        <v>2</v>
      </c>
      <c r="B39" s="26" t="s">
        <v>2</v>
      </c>
      <c r="C39" s="26" t="s">
        <v>53</v>
      </c>
      <c r="D39" s="26"/>
      <c r="E39" s="27">
        <v>657</v>
      </c>
      <c r="F39" s="27">
        <v>602</v>
      </c>
      <c r="G39" s="27">
        <v>55</v>
      </c>
      <c r="H39" s="27">
        <v>9.1362126245847008</v>
      </c>
      <c r="I39" s="26">
        <v>5.1328125</v>
      </c>
      <c r="J39" s="26">
        <v>1.8812500000000001</v>
      </c>
      <c r="K39" s="26">
        <v>3.2515624999999999</v>
      </c>
      <c r="L39" s="26">
        <v>172.84053156146001</v>
      </c>
      <c r="M39" s="26">
        <v>57.912204699999997</v>
      </c>
      <c r="N39" s="26">
        <v>55.749990369999999</v>
      </c>
      <c r="O39" s="26">
        <v>2.1622143299999999</v>
      </c>
      <c r="P39" s="26">
        <v>3.8784120241991999</v>
      </c>
      <c r="Q39" s="26" t="s">
        <v>2</v>
      </c>
      <c r="R39" s="26" t="s">
        <v>2</v>
      </c>
      <c r="S39" s="26" t="s">
        <v>2</v>
      </c>
      <c r="T39" s="26" t="s">
        <v>2</v>
      </c>
      <c r="U39" s="26" t="s">
        <v>2</v>
      </c>
      <c r="V39" s="26" t="s">
        <v>2</v>
      </c>
      <c r="W39" s="26" t="s">
        <v>2</v>
      </c>
      <c r="X39" s="26" t="s">
        <v>2</v>
      </c>
      <c r="Y39" s="26" t="s">
        <v>2</v>
      </c>
      <c r="Z39" s="26">
        <v>88.146430300000006</v>
      </c>
      <c r="AA39" s="26">
        <v>92.607957429999999</v>
      </c>
      <c r="AB39" s="26">
        <v>-4.4615271300000003</v>
      </c>
      <c r="AC39" s="26">
        <v>-4.817649858407</v>
      </c>
      <c r="AD39" s="26">
        <v>1.36986301</v>
      </c>
      <c r="AE39" s="26">
        <v>0</v>
      </c>
      <c r="AF39" s="26">
        <v>1.36986301</v>
      </c>
      <c r="AG39" s="26" t="s">
        <v>2</v>
      </c>
      <c r="AH39" s="26">
        <v>6.4346894099999998</v>
      </c>
      <c r="AI39" s="26" t="s">
        <v>2</v>
      </c>
      <c r="AJ39" s="26" t="s">
        <v>2</v>
      </c>
      <c r="AK39" s="26" t="s">
        <v>2</v>
      </c>
      <c r="AL39" s="26">
        <v>9</v>
      </c>
      <c r="AM39" s="26">
        <v>0</v>
      </c>
      <c r="AN39" s="26">
        <v>9</v>
      </c>
      <c r="AO39" s="26" t="s">
        <v>2</v>
      </c>
      <c r="AP39" s="28" t="s">
        <v>48</v>
      </c>
      <c r="AQ39" s="31" t="s">
        <v>49</v>
      </c>
      <c r="AR39" s="53" t="e" cm="1">
        <f t="array" ref="AR39">sum</f>
        <v>#NAME?</v>
      </c>
      <c r="AS39" s="53"/>
    </row>
    <row r="40" spans="1:45" x14ac:dyDescent="0.35">
      <c r="A40" s="30" t="s">
        <v>60</v>
      </c>
      <c r="B40" s="26" t="s">
        <v>46</v>
      </c>
      <c r="C40" s="26" t="s">
        <v>46</v>
      </c>
      <c r="D40" s="26"/>
      <c r="E40" s="27">
        <v>1568621</v>
      </c>
      <c r="F40" s="27">
        <v>1305255</v>
      </c>
      <c r="G40" s="27">
        <v>263366</v>
      </c>
      <c r="H40" s="47">
        <v>20.177359979468001</v>
      </c>
      <c r="I40" s="26">
        <v>2.14389137</v>
      </c>
      <c r="J40" s="26">
        <v>2.2321323199999998</v>
      </c>
      <c r="K40" s="26">
        <v>-8.8240949999999999E-2</v>
      </c>
      <c r="L40" s="26">
        <v>-3.9532132216965001</v>
      </c>
      <c r="M40" s="26">
        <v>59208.69</v>
      </c>
      <c r="N40" s="26">
        <v>121400.23</v>
      </c>
      <c r="O40" s="26">
        <v>-62191.54</v>
      </c>
      <c r="P40" s="26">
        <v>-51.228519089297002</v>
      </c>
      <c r="Q40" s="26" t="s">
        <v>47</v>
      </c>
      <c r="R40" s="26">
        <v>397.37375838999998</v>
      </c>
      <c r="S40" s="26">
        <v>1113.76357798</v>
      </c>
      <c r="T40" s="26">
        <v>-716.38981959</v>
      </c>
      <c r="U40" s="26">
        <v>-64.321534098762001</v>
      </c>
      <c r="V40" s="26">
        <v>149</v>
      </c>
      <c r="W40" s="26">
        <v>109</v>
      </c>
      <c r="X40" s="26">
        <v>40</v>
      </c>
      <c r="Y40" s="26">
        <v>36.697247706421997</v>
      </c>
      <c r="Z40" s="26">
        <v>37.745695099999999</v>
      </c>
      <c r="AA40" s="26">
        <v>93.008822030000005</v>
      </c>
      <c r="AB40" s="26">
        <v>-55.263126929999999</v>
      </c>
      <c r="AC40" s="26">
        <v>-59.417080792804001</v>
      </c>
      <c r="AD40" s="26">
        <v>0.4741107</v>
      </c>
      <c r="AE40" s="26">
        <v>0.35372397999999999</v>
      </c>
      <c r="AF40" s="26">
        <v>0.12038672</v>
      </c>
      <c r="AG40" s="26">
        <v>34.034084994746003</v>
      </c>
      <c r="AH40" s="26">
        <v>7.9613674899999998</v>
      </c>
      <c r="AI40" s="26">
        <v>26.2941802</v>
      </c>
      <c r="AJ40" s="26">
        <v>-18.332812709999999</v>
      </c>
      <c r="AK40" s="26">
        <v>-69.721940636886998</v>
      </c>
      <c r="AL40" s="26">
        <v>7437</v>
      </c>
      <c r="AM40" s="26">
        <v>4617</v>
      </c>
      <c r="AN40" s="26">
        <v>2820</v>
      </c>
      <c r="AO40" s="26">
        <v>61.078622482131003</v>
      </c>
      <c r="AP40" s="28" t="s">
        <v>48</v>
      </c>
      <c r="AQ40" s="31" t="s">
        <v>49</v>
      </c>
      <c r="AR40" s="54"/>
      <c r="AS40" s="53"/>
    </row>
    <row r="41" spans="1:45" x14ac:dyDescent="0.35">
      <c r="A41" s="30" t="s">
        <v>2</v>
      </c>
      <c r="B41" s="26" t="s">
        <v>54</v>
      </c>
      <c r="C41" s="26" t="s">
        <v>46</v>
      </c>
      <c r="D41" s="26"/>
      <c r="E41" s="27">
        <v>588567</v>
      </c>
      <c r="F41" s="27">
        <v>375414</v>
      </c>
      <c r="G41" s="27">
        <v>213153</v>
      </c>
      <c r="H41" s="47">
        <v>56.778116958877</v>
      </c>
      <c r="I41" s="26">
        <v>2.2216530799999998</v>
      </c>
      <c r="J41" s="26">
        <v>1.77536804</v>
      </c>
      <c r="K41" s="26">
        <v>0.44628504000000002</v>
      </c>
      <c r="L41" s="26">
        <v>25.137606960639001</v>
      </c>
      <c r="M41" s="26">
        <v>19418.169487020001</v>
      </c>
      <c r="N41" s="26">
        <v>23940.6104194</v>
      </c>
      <c r="O41" s="26">
        <v>-4522.44093238</v>
      </c>
      <c r="P41" s="26">
        <v>-18.890249050272001</v>
      </c>
      <c r="Q41" s="26" t="s">
        <v>47</v>
      </c>
      <c r="R41" s="26">
        <v>353.05762704</v>
      </c>
      <c r="S41" s="26">
        <v>665.01695609000001</v>
      </c>
      <c r="T41" s="26">
        <v>-311.95932905000001</v>
      </c>
      <c r="U41" s="26">
        <v>-46.909981195695003</v>
      </c>
      <c r="V41" s="26">
        <v>55</v>
      </c>
      <c r="W41" s="26">
        <v>36</v>
      </c>
      <c r="X41" s="26">
        <v>19</v>
      </c>
      <c r="Y41" s="26">
        <v>52.777777777777999</v>
      </c>
      <c r="Z41" s="26">
        <v>32.992283780000001</v>
      </c>
      <c r="AA41" s="26">
        <v>63.771224349999997</v>
      </c>
      <c r="AB41" s="26">
        <v>-30.77894057</v>
      </c>
      <c r="AC41" s="26">
        <v>-48.264622302174999</v>
      </c>
      <c r="AD41" s="26">
        <v>0.50053775</v>
      </c>
      <c r="AE41" s="26">
        <v>0.33190025000000001</v>
      </c>
      <c r="AF41" s="26">
        <v>0.1686375</v>
      </c>
      <c r="AG41" s="26">
        <v>50.809693575102997</v>
      </c>
      <c r="AH41" s="26">
        <v>6.5913677799999997</v>
      </c>
      <c r="AI41" s="26">
        <v>19.21397305</v>
      </c>
      <c r="AJ41" s="26">
        <v>-12.622605269999999</v>
      </c>
      <c r="AK41" s="26">
        <v>-65.694925443855993</v>
      </c>
      <c r="AL41" s="26">
        <v>2946</v>
      </c>
      <c r="AM41" s="26">
        <v>1246</v>
      </c>
      <c r="AN41" s="26">
        <v>1700</v>
      </c>
      <c r="AO41" s="26">
        <v>136.43659711075</v>
      </c>
      <c r="AP41" s="28" t="s">
        <v>48</v>
      </c>
      <c r="AQ41" s="31" t="s">
        <v>49</v>
      </c>
      <c r="AR41" s="54"/>
      <c r="AS41" s="53"/>
    </row>
    <row r="42" spans="1:45" x14ac:dyDescent="0.35">
      <c r="A42" s="30" t="s">
        <v>2</v>
      </c>
      <c r="B42" s="26" t="s">
        <v>2</v>
      </c>
      <c r="C42" s="26" t="s">
        <v>51</v>
      </c>
      <c r="D42" s="26"/>
      <c r="E42" s="27">
        <v>487160</v>
      </c>
      <c r="F42" s="27">
        <v>305576</v>
      </c>
      <c r="G42" s="27">
        <v>181584</v>
      </c>
      <c r="H42" s="47">
        <v>59.423514935728001</v>
      </c>
      <c r="I42" s="26">
        <v>2.1678822699999998</v>
      </c>
      <c r="J42" s="26">
        <v>1.7502190799999999</v>
      </c>
      <c r="K42" s="26">
        <v>0.41766319000000002</v>
      </c>
      <c r="L42" s="26">
        <v>23.863480564959001</v>
      </c>
      <c r="M42" s="26">
        <v>15529.08198049</v>
      </c>
      <c r="N42" s="26">
        <v>19127.326366609999</v>
      </c>
      <c r="O42" s="26">
        <v>-3598.2443861199999</v>
      </c>
      <c r="P42" s="26">
        <v>-18.812061430610001</v>
      </c>
      <c r="Q42" s="26" t="s">
        <v>47</v>
      </c>
      <c r="R42" s="26">
        <v>323.52254126000003</v>
      </c>
      <c r="S42" s="26">
        <v>735.66639871999996</v>
      </c>
      <c r="T42" s="26">
        <v>-412.14385745999999</v>
      </c>
      <c r="U42" s="26">
        <v>-56.023199941862003</v>
      </c>
      <c r="V42" s="26">
        <v>48</v>
      </c>
      <c r="W42" s="26">
        <v>26</v>
      </c>
      <c r="X42" s="26">
        <v>22</v>
      </c>
      <c r="Y42" s="26">
        <v>84.615384615384997</v>
      </c>
      <c r="Z42" s="26">
        <v>31.876759140000001</v>
      </c>
      <c r="AA42" s="26">
        <v>62.594334519999997</v>
      </c>
      <c r="AB42" s="26">
        <v>-30.71757538</v>
      </c>
      <c r="AC42" s="26">
        <v>-49.074050575911002</v>
      </c>
      <c r="AD42" s="26">
        <v>0.50188849999999996</v>
      </c>
      <c r="AE42" s="26">
        <v>0.31645155000000003</v>
      </c>
      <c r="AF42" s="26">
        <v>0.18543694999999999</v>
      </c>
      <c r="AG42" s="26">
        <v>58.598843962053998</v>
      </c>
      <c r="AH42" s="26">
        <v>6.3513627699999997</v>
      </c>
      <c r="AI42" s="26">
        <v>19.780068629999999</v>
      </c>
      <c r="AJ42" s="26">
        <v>-13.428705860000001</v>
      </c>
      <c r="AK42" s="26">
        <v>-67.890087295415</v>
      </c>
      <c r="AL42" s="26">
        <v>2445</v>
      </c>
      <c r="AM42" s="26">
        <v>967</v>
      </c>
      <c r="AN42" s="26">
        <v>1478</v>
      </c>
      <c r="AO42" s="26">
        <v>152.84384694932999</v>
      </c>
      <c r="AP42" s="28" t="s">
        <v>48</v>
      </c>
      <c r="AQ42" s="31" t="s">
        <v>49</v>
      </c>
      <c r="AR42" s="54"/>
      <c r="AS42" s="53"/>
    </row>
    <row r="43" spans="1:45" x14ac:dyDescent="0.35">
      <c r="A43" s="30" t="s">
        <v>2</v>
      </c>
      <c r="B43" s="26" t="s">
        <v>2</v>
      </c>
      <c r="C43" s="26" t="s">
        <v>52</v>
      </c>
      <c r="D43" s="26"/>
      <c r="E43" s="27">
        <v>99626</v>
      </c>
      <c r="F43" s="27">
        <v>68828</v>
      </c>
      <c r="G43" s="27">
        <v>30798</v>
      </c>
      <c r="H43" s="47">
        <v>44.746324170396001</v>
      </c>
      <c r="I43" s="26">
        <v>2.5427120300000001</v>
      </c>
      <c r="J43" s="26">
        <v>1.88013549</v>
      </c>
      <c r="K43" s="26">
        <v>0.66257653999999999</v>
      </c>
      <c r="L43" s="26">
        <v>35.240893197543002</v>
      </c>
      <c r="M43" s="26">
        <v>3831.0703881200002</v>
      </c>
      <c r="N43" s="26">
        <v>4760.0641185499999</v>
      </c>
      <c r="O43" s="26">
        <v>-928.99373043000003</v>
      </c>
      <c r="P43" s="26">
        <v>-19.516412117426999</v>
      </c>
      <c r="Q43" s="26" t="s">
        <v>47</v>
      </c>
      <c r="R43" s="26">
        <v>547.29576972999996</v>
      </c>
      <c r="S43" s="26">
        <v>476.00641185000001</v>
      </c>
      <c r="T43" s="26">
        <v>71.289357879999997</v>
      </c>
      <c r="U43" s="26">
        <v>14.976554118869</v>
      </c>
      <c r="V43" s="26">
        <v>7</v>
      </c>
      <c r="W43" s="26">
        <v>10</v>
      </c>
      <c r="X43" s="26">
        <v>-3</v>
      </c>
      <c r="Y43" s="26">
        <v>-30</v>
      </c>
      <c r="Z43" s="26">
        <v>38.454523799999997</v>
      </c>
      <c r="AA43" s="26">
        <v>69.158832430000004</v>
      </c>
      <c r="AB43" s="26">
        <v>-30.70430863</v>
      </c>
      <c r="AC43" s="26">
        <v>-44.396800164429997</v>
      </c>
      <c r="AD43" s="26">
        <v>0.49886575999999999</v>
      </c>
      <c r="AE43" s="26">
        <v>0.39954669999999998</v>
      </c>
      <c r="AF43" s="26">
        <v>9.9319060000000001E-2</v>
      </c>
      <c r="AG43" s="26">
        <v>24.857935255128002</v>
      </c>
      <c r="AH43" s="26">
        <v>7.7083911199999999</v>
      </c>
      <c r="AI43" s="26">
        <v>17.309324069999999</v>
      </c>
      <c r="AJ43" s="26">
        <v>-9.6009329500000007</v>
      </c>
      <c r="AK43" s="26">
        <v>-55.466827654120003</v>
      </c>
      <c r="AL43" s="26">
        <v>497</v>
      </c>
      <c r="AM43" s="26">
        <v>275</v>
      </c>
      <c r="AN43" s="26">
        <v>222</v>
      </c>
      <c r="AO43" s="26">
        <v>80.727272727273004</v>
      </c>
      <c r="AP43" s="28" t="s">
        <v>48</v>
      </c>
      <c r="AQ43" s="31" t="s">
        <v>49</v>
      </c>
      <c r="AR43" s="54"/>
      <c r="AS43" s="53"/>
    </row>
    <row r="44" spans="1:45" hidden="1" x14ac:dyDescent="0.35">
      <c r="A44" s="30" t="s">
        <v>2</v>
      </c>
      <c r="B44" s="26" t="s">
        <v>2</v>
      </c>
      <c r="C44" s="26" t="s">
        <v>53</v>
      </c>
      <c r="D44" s="26"/>
      <c r="E44" s="27">
        <v>1780</v>
      </c>
      <c r="F44" s="27">
        <v>1011</v>
      </c>
      <c r="G44" s="27">
        <v>769</v>
      </c>
      <c r="H44" s="27">
        <v>76.063303659742999</v>
      </c>
      <c r="I44" s="26">
        <v>1.73828125</v>
      </c>
      <c r="J44" s="26">
        <v>3.94921875</v>
      </c>
      <c r="K44" s="26">
        <v>-2.2109375</v>
      </c>
      <c r="L44" s="26">
        <v>-55.984174085063998</v>
      </c>
      <c r="M44" s="26">
        <v>58.017118420000003</v>
      </c>
      <c r="N44" s="26">
        <v>53.219934240000001</v>
      </c>
      <c r="O44" s="26">
        <v>4.7971841800000004</v>
      </c>
      <c r="P44" s="26">
        <v>9.0138859592849006</v>
      </c>
      <c r="Q44" s="26" t="s">
        <v>2</v>
      </c>
      <c r="R44" s="26" t="s">
        <v>2</v>
      </c>
      <c r="S44" s="26" t="s">
        <v>2</v>
      </c>
      <c r="T44" s="26" t="s">
        <v>2</v>
      </c>
      <c r="U44" s="26" t="s">
        <v>2</v>
      </c>
      <c r="V44" s="26" t="s">
        <v>2</v>
      </c>
      <c r="W44" s="26" t="s">
        <v>2</v>
      </c>
      <c r="X44" s="26" t="s">
        <v>2</v>
      </c>
      <c r="Y44" s="26" t="s">
        <v>2</v>
      </c>
      <c r="Z44" s="26">
        <v>32.593886750000003</v>
      </c>
      <c r="AA44" s="26">
        <v>52.640884509999999</v>
      </c>
      <c r="AB44" s="26">
        <v>-20.04699776</v>
      </c>
      <c r="AC44" s="26">
        <v>-38.082562530254997</v>
      </c>
      <c r="AD44" s="26">
        <v>0.2247191</v>
      </c>
      <c r="AE44" s="26">
        <v>0.39564787000000001</v>
      </c>
      <c r="AF44" s="26">
        <v>-0.17092877000000001</v>
      </c>
      <c r="AG44" s="26">
        <v>-43.202246987959001</v>
      </c>
      <c r="AH44" s="26">
        <v>14.5042796</v>
      </c>
      <c r="AI44" s="26">
        <v>13.30498356</v>
      </c>
      <c r="AJ44" s="26">
        <v>1.1992960399999999</v>
      </c>
      <c r="AK44" s="26">
        <v>9.0138859217050005</v>
      </c>
      <c r="AL44" s="26">
        <v>4</v>
      </c>
      <c r="AM44" s="26">
        <v>4</v>
      </c>
      <c r="AN44" s="26">
        <v>0</v>
      </c>
      <c r="AO44" s="26">
        <v>0</v>
      </c>
      <c r="AP44" s="28" t="s">
        <v>48</v>
      </c>
      <c r="AQ44" s="31" t="s">
        <v>49</v>
      </c>
      <c r="AR44" s="53" t="e" cm="1">
        <f t="array" ref="AR44">sum</f>
        <v>#NAME?</v>
      </c>
      <c r="AS44" s="53"/>
    </row>
    <row r="45" spans="1:45" x14ac:dyDescent="0.35">
      <c r="A45" s="30" t="s">
        <v>2</v>
      </c>
      <c r="B45" s="26" t="s">
        <v>50</v>
      </c>
      <c r="C45" s="26" t="s">
        <v>46</v>
      </c>
      <c r="D45" s="26"/>
      <c r="E45" s="27">
        <v>407647</v>
      </c>
      <c r="F45" s="27">
        <v>367928</v>
      </c>
      <c r="G45" s="27">
        <v>39719</v>
      </c>
      <c r="H45" s="47">
        <v>10.795318649301</v>
      </c>
      <c r="I45" s="26">
        <v>1.97252048</v>
      </c>
      <c r="J45" s="26">
        <v>2.1197794499999998</v>
      </c>
      <c r="K45" s="26">
        <v>-0.14725896999999999</v>
      </c>
      <c r="L45" s="26">
        <v>-6.9469005372232999</v>
      </c>
      <c r="M45" s="26">
        <v>12362.22757463</v>
      </c>
      <c r="N45" s="26">
        <v>29491.103561309999</v>
      </c>
      <c r="O45" s="26">
        <v>-17128.875986679999</v>
      </c>
      <c r="P45" s="26">
        <v>-58.081502277696003</v>
      </c>
      <c r="Q45" s="26" t="s">
        <v>47</v>
      </c>
      <c r="R45" s="26">
        <v>494.48910298999999</v>
      </c>
      <c r="S45" s="26">
        <v>1843.19397258</v>
      </c>
      <c r="T45" s="26">
        <v>-1348.70486959</v>
      </c>
      <c r="U45" s="26">
        <v>-73.172161457437994</v>
      </c>
      <c r="V45" s="26">
        <v>25</v>
      </c>
      <c r="W45" s="26">
        <v>16</v>
      </c>
      <c r="X45" s="26">
        <v>9</v>
      </c>
      <c r="Y45" s="26">
        <v>56.25</v>
      </c>
      <c r="Z45" s="26">
        <v>30.325815169999998</v>
      </c>
      <c r="AA45" s="26">
        <v>80.154550790000002</v>
      </c>
      <c r="AB45" s="26">
        <v>-49.828735620000003</v>
      </c>
      <c r="AC45" s="26">
        <v>-62.165822313131002</v>
      </c>
      <c r="AD45" s="26">
        <v>0.41580093000000001</v>
      </c>
      <c r="AE45" s="26">
        <v>0.30359201000000002</v>
      </c>
      <c r="AF45" s="26">
        <v>0.11220892</v>
      </c>
      <c r="AG45" s="26">
        <v>36.960432522582003</v>
      </c>
      <c r="AH45" s="26">
        <v>7.2933496</v>
      </c>
      <c r="AI45" s="26">
        <v>26.402062279999999</v>
      </c>
      <c r="AJ45" s="26">
        <v>-19.10871268</v>
      </c>
      <c r="AK45" s="26">
        <v>-72.375833665369001</v>
      </c>
      <c r="AL45" s="26">
        <v>1695</v>
      </c>
      <c r="AM45" s="26">
        <v>1117</v>
      </c>
      <c r="AN45" s="26">
        <v>578</v>
      </c>
      <c r="AO45" s="26">
        <v>51.745747538048001</v>
      </c>
      <c r="AP45" s="28" t="s">
        <v>48</v>
      </c>
      <c r="AQ45" s="31" t="s">
        <v>49</v>
      </c>
      <c r="AR45" s="54"/>
      <c r="AS45" s="53"/>
    </row>
    <row r="46" spans="1:45" x14ac:dyDescent="0.35">
      <c r="A46" s="30" t="s">
        <v>2</v>
      </c>
      <c r="B46" s="26" t="s">
        <v>2</v>
      </c>
      <c r="C46" s="26" t="s">
        <v>51</v>
      </c>
      <c r="D46" s="26"/>
      <c r="E46" s="27">
        <v>334180</v>
      </c>
      <c r="F46" s="27">
        <v>296995</v>
      </c>
      <c r="G46" s="27">
        <v>37185</v>
      </c>
      <c r="H46" s="47">
        <v>12.520412801561999</v>
      </c>
      <c r="I46" s="26">
        <v>1.9877232</v>
      </c>
      <c r="J46" s="26">
        <v>2.04068381</v>
      </c>
      <c r="K46" s="26">
        <v>-5.2960609999999998E-2</v>
      </c>
      <c r="L46" s="26">
        <v>-2.5952384068750001</v>
      </c>
      <c r="M46" s="26">
        <v>9735.5225441999992</v>
      </c>
      <c r="N46" s="26">
        <v>23580.99086374</v>
      </c>
      <c r="O46" s="26">
        <v>-13845.468319539999</v>
      </c>
      <c r="P46" s="26">
        <v>-58.714531545958003</v>
      </c>
      <c r="Q46" s="26" t="s">
        <v>47</v>
      </c>
      <c r="R46" s="26">
        <v>486.77612721000003</v>
      </c>
      <c r="S46" s="26">
        <v>2143.7264421599998</v>
      </c>
      <c r="T46" s="26">
        <v>-1656.9503149499999</v>
      </c>
      <c r="U46" s="26">
        <v>-77.292992350296004</v>
      </c>
      <c r="V46" s="26">
        <v>20</v>
      </c>
      <c r="W46" s="26">
        <v>11</v>
      </c>
      <c r="X46" s="26">
        <v>9</v>
      </c>
      <c r="Y46" s="26">
        <v>81.818181818181998</v>
      </c>
      <c r="Z46" s="26">
        <v>29.132570900000001</v>
      </c>
      <c r="AA46" s="26">
        <v>79.398612310000004</v>
      </c>
      <c r="AB46" s="26">
        <v>-50.26604141</v>
      </c>
      <c r="AC46" s="26">
        <v>-63.308463394477997</v>
      </c>
      <c r="AD46" s="26">
        <v>0.40995870000000001</v>
      </c>
      <c r="AE46" s="26">
        <v>0.28518999</v>
      </c>
      <c r="AF46" s="26">
        <v>0.12476871</v>
      </c>
      <c r="AG46" s="26">
        <v>43.749330051872001</v>
      </c>
      <c r="AH46" s="26">
        <v>7.1062208399999998</v>
      </c>
      <c r="AI46" s="26">
        <v>27.840603139999999</v>
      </c>
      <c r="AJ46" s="26">
        <v>-20.7343823</v>
      </c>
      <c r="AK46" s="26">
        <v>-74.475334444927995</v>
      </c>
      <c r="AL46" s="26">
        <v>1370</v>
      </c>
      <c r="AM46" s="26">
        <v>847</v>
      </c>
      <c r="AN46" s="26">
        <v>523</v>
      </c>
      <c r="AO46" s="26">
        <v>61.747343565525</v>
      </c>
      <c r="AP46" s="28" t="s">
        <v>48</v>
      </c>
      <c r="AQ46" s="31" t="s">
        <v>49</v>
      </c>
      <c r="AR46" s="54"/>
      <c r="AS46" s="53"/>
    </row>
    <row r="47" spans="1:45" x14ac:dyDescent="0.35">
      <c r="A47" s="30" t="s">
        <v>2</v>
      </c>
      <c r="B47" s="26" t="s">
        <v>2</v>
      </c>
      <c r="C47" s="26" t="s">
        <v>52</v>
      </c>
      <c r="D47" s="26"/>
      <c r="E47" s="27">
        <v>71924</v>
      </c>
      <c r="F47" s="27">
        <v>69824</v>
      </c>
      <c r="G47" s="27">
        <v>2100</v>
      </c>
      <c r="H47" s="47">
        <v>3.0075618698442002</v>
      </c>
      <c r="I47" s="26">
        <v>1.93027562</v>
      </c>
      <c r="J47" s="26">
        <v>2.5490654199999998</v>
      </c>
      <c r="K47" s="26">
        <v>-0.61878979999999995</v>
      </c>
      <c r="L47" s="26">
        <v>-24.275163561709999</v>
      </c>
      <c r="M47" s="26">
        <v>2571.2686734899999</v>
      </c>
      <c r="N47" s="26">
        <v>5837.3827874299996</v>
      </c>
      <c r="O47" s="26">
        <v>-3266.1141139400002</v>
      </c>
      <c r="P47" s="26">
        <v>-55.951686447103</v>
      </c>
      <c r="Q47" s="26" t="s">
        <v>47</v>
      </c>
      <c r="R47" s="26">
        <v>514.2537347</v>
      </c>
      <c r="S47" s="26">
        <v>1167.47655749</v>
      </c>
      <c r="T47" s="26">
        <v>-653.22282279000001</v>
      </c>
      <c r="U47" s="26">
        <v>-55.951686447082999</v>
      </c>
      <c r="V47" s="26">
        <v>5</v>
      </c>
      <c r="W47" s="26">
        <v>5</v>
      </c>
      <c r="X47" s="26">
        <v>0</v>
      </c>
      <c r="Y47" s="26">
        <v>0</v>
      </c>
      <c r="Z47" s="26">
        <v>35.749800810000004</v>
      </c>
      <c r="AA47" s="26">
        <v>83.601380430000006</v>
      </c>
      <c r="AB47" s="26">
        <v>-47.851579620000003</v>
      </c>
      <c r="AC47" s="26">
        <v>-57.237786474191999</v>
      </c>
      <c r="AD47" s="26">
        <v>0.44491407999999999</v>
      </c>
      <c r="AE47" s="26">
        <v>0.37809348999999998</v>
      </c>
      <c r="AF47" s="26">
        <v>6.6820589999999999E-2</v>
      </c>
      <c r="AG47" s="26">
        <v>17.673033725071999</v>
      </c>
      <c r="AH47" s="26">
        <v>8.0352145999999998</v>
      </c>
      <c r="AI47" s="26">
        <v>22.111298439999999</v>
      </c>
      <c r="AJ47" s="26">
        <v>-14.076083840000001</v>
      </c>
      <c r="AK47" s="26">
        <v>-63.660141344463</v>
      </c>
      <c r="AL47" s="26">
        <v>320</v>
      </c>
      <c r="AM47" s="26">
        <v>264</v>
      </c>
      <c r="AN47" s="26">
        <v>56</v>
      </c>
      <c r="AO47" s="26">
        <v>21.212121212121001</v>
      </c>
      <c r="AP47" s="28" t="s">
        <v>48</v>
      </c>
      <c r="AQ47" s="31" t="s">
        <v>49</v>
      </c>
      <c r="AR47" s="54"/>
      <c r="AS47" s="53"/>
    </row>
    <row r="48" spans="1:45" hidden="1" x14ac:dyDescent="0.35">
      <c r="A48" s="30" t="s">
        <v>2</v>
      </c>
      <c r="B48" s="26" t="s">
        <v>2</v>
      </c>
      <c r="C48" s="26" t="s">
        <v>53</v>
      </c>
      <c r="D48" s="26"/>
      <c r="E48" s="27">
        <v>1544</v>
      </c>
      <c r="F48" s="27">
        <v>1109</v>
      </c>
      <c r="G48" s="27">
        <v>435</v>
      </c>
      <c r="H48" s="27">
        <v>39.224526600540997</v>
      </c>
      <c r="I48" s="26">
        <v>1.20625</v>
      </c>
      <c r="J48" s="26">
        <v>1.7328125000000001</v>
      </c>
      <c r="K48" s="26">
        <v>-0.52656250000000004</v>
      </c>
      <c r="L48" s="26">
        <v>-30.387736699729</v>
      </c>
      <c r="M48" s="26">
        <v>55.436356940000003</v>
      </c>
      <c r="N48" s="26">
        <v>72.729910140000001</v>
      </c>
      <c r="O48" s="26">
        <v>-17.293553200000002</v>
      </c>
      <c r="P48" s="26">
        <v>-23.777773362721</v>
      </c>
      <c r="Q48" s="26" t="s">
        <v>2</v>
      </c>
      <c r="R48" s="26" t="s">
        <v>2</v>
      </c>
      <c r="S48" s="26" t="s">
        <v>2</v>
      </c>
      <c r="T48" s="26" t="s">
        <v>2</v>
      </c>
      <c r="U48" s="26" t="s">
        <v>2</v>
      </c>
      <c r="V48" s="26" t="s">
        <v>2</v>
      </c>
      <c r="W48" s="26" t="s">
        <v>2</v>
      </c>
      <c r="X48" s="26" t="s">
        <v>2</v>
      </c>
      <c r="Y48" s="26" t="s">
        <v>2</v>
      </c>
      <c r="Z48" s="26">
        <v>35.904376259999999</v>
      </c>
      <c r="AA48" s="26">
        <v>65.581524020000003</v>
      </c>
      <c r="AB48" s="26">
        <v>-29.67714776</v>
      </c>
      <c r="AC48" s="26">
        <v>-45.252299643035997</v>
      </c>
      <c r="AD48" s="26">
        <v>0.32383420000000002</v>
      </c>
      <c r="AE48" s="26">
        <v>0.54102795000000004</v>
      </c>
      <c r="AF48" s="26">
        <v>-0.21719374999999999</v>
      </c>
      <c r="AG48" s="26">
        <v>-40.144645022497997</v>
      </c>
      <c r="AH48" s="26">
        <v>11.08727139</v>
      </c>
      <c r="AI48" s="26">
        <v>12.12165169</v>
      </c>
      <c r="AJ48" s="26">
        <v>-1.0343803</v>
      </c>
      <c r="AK48" s="26">
        <v>-8.5333280187661007</v>
      </c>
      <c r="AL48" s="26">
        <v>5</v>
      </c>
      <c r="AM48" s="26">
        <v>6</v>
      </c>
      <c r="AN48" s="26">
        <v>-1</v>
      </c>
      <c r="AO48" s="26">
        <v>-16.666666666666998</v>
      </c>
      <c r="AP48" s="28" t="s">
        <v>48</v>
      </c>
      <c r="AQ48" s="31" t="s">
        <v>49</v>
      </c>
      <c r="AR48" s="53" t="e" cm="1">
        <f t="array" ref="AR48">sum</f>
        <v>#NAME?</v>
      </c>
      <c r="AS48" s="53"/>
    </row>
    <row r="49" spans="1:45" x14ac:dyDescent="0.35">
      <c r="A49" s="30" t="s">
        <v>2</v>
      </c>
      <c r="B49" s="26" t="s">
        <v>55</v>
      </c>
      <c r="C49" s="26" t="s">
        <v>46</v>
      </c>
      <c r="D49" s="26"/>
      <c r="E49" s="27">
        <v>232333</v>
      </c>
      <c r="F49" s="27">
        <v>140846</v>
      </c>
      <c r="G49" s="27">
        <v>91487</v>
      </c>
      <c r="H49" s="47">
        <v>64.955341294747001</v>
      </c>
      <c r="I49" s="26">
        <v>2.79149095</v>
      </c>
      <c r="J49" s="26">
        <v>2.51223602</v>
      </c>
      <c r="K49" s="26">
        <v>0.27925493000000001</v>
      </c>
      <c r="L49" s="26">
        <v>11.115791978813</v>
      </c>
      <c r="M49" s="26">
        <v>12079.74422565</v>
      </c>
      <c r="N49" s="26">
        <v>18629.526981679999</v>
      </c>
      <c r="O49" s="26">
        <v>-6549.7827560300002</v>
      </c>
      <c r="P49" s="26">
        <v>-35.158073323445002</v>
      </c>
      <c r="Q49" s="26" t="s">
        <v>47</v>
      </c>
      <c r="R49" s="26">
        <v>377.49200704999998</v>
      </c>
      <c r="S49" s="26">
        <v>809.97943398999996</v>
      </c>
      <c r="T49" s="26">
        <v>-432.48742693999998</v>
      </c>
      <c r="U49" s="26">
        <v>-53.394865201644002</v>
      </c>
      <c r="V49" s="26">
        <v>32</v>
      </c>
      <c r="W49" s="26">
        <v>23</v>
      </c>
      <c r="X49" s="26">
        <v>9</v>
      </c>
      <c r="Y49" s="26">
        <v>39.130434782609001</v>
      </c>
      <c r="Z49" s="26">
        <v>51.993234819999998</v>
      </c>
      <c r="AA49" s="26">
        <v>132.26876859999999</v>
      </c>
      <c r="AB49" s="26">
        <v>-80.275533780000004</v>
      </c>
      <c r="AC49" s="26">
        <v>-60.691223355049999</v>
      </c>
      <c r="AD49" s="26">
        <v>0.58579711000000001</v>
      </c>
      <c r="AE49" s="26">
        <v>0.51971657000000004</v>
      </c>
      <c r="AF49" s="26">
        <v>6.6080539999999993E-2</v>
      </c>
      <c r="AG49" s="26">
        <v>12.714726413283</v>
      </c>
      <c r="AH49" s="26">
        <v>8.8756386700000007</v>
      </c>
      <c r="AI49" s="26">
        <v>25.450173469999999</v>
      </c>
      <c r="AJ49" s="26">
        <v>-16.574534799999999</v>
      </c>
      <c r="AK49" s="26">
        <v>-65.125429575314001</v>
      </c>
      <c r="AL49" s="26">
        <v>1361</v>
      </c>
      <c r="AM49" s="26">
        <v>732</v>
      </c>
      <c r="AN49" s="26">
        <v>629</v>
      </c>
      <c r="AO49" s="26">
        <v>85.928961748633995</v>
      </c>
      <c r="AP49" s="28" t="s">
        <v>48</v>
      </c>
      <c r="AQ49" s="31" t="s">
        <v>49</v>
      </c>
      <c r="AR49" s="54"/>
      <c r="AS49" s="53"/>
    </row>
    <row r="50" spans="1:45" x14ac:dyDescent="0.35">
      <c r="A50" s="30" t="s">
        <v>2</v>
      </c>
      <c r="B50" s="26" t="s">
        <v>2</v>
      </c>
      <c r="C50" s="26" t="s">
        <v>51</v>
      </c>
      <c r="D50" s="26"/>
      <c r="E50" s="27">
        <v>166197</v>
      </c>
      <c r="F50" s="27">
        <v>107302</v>
      </c>
      <c r="G50" s="27">
        <v>58895</v>
      </c>
      <c r="H50" s="47">
        <v>54.887140966617999</v>
      </c>
      <c r="I50" s="26">
        <v>2.6817646399999999</v>
      </c>
      <c r="J50" s="26">
        <v>2.4655790400000002</v>
      </c>
      <c r="K50" s="26">
        <v>0.21618560000000001</v>
      </c>
      <c r="L50" s="26">
        <v>8.7681472178640991</v>
      </c>
      <c r="M50" s="26">
        <v>8887.2822640800005</v>
      </c>
      <c r="N50" s="26">
        <v>15275.4711259</v>
      </c>
      <c r="O50" s="26">
        <v>-6388.1888618200001</v>
      </c>
      <c r="P50" s="26">
        <v>-41.819913828966001</v>
      </c>
      <c r="Q50" s="26" t="s">
        <v>47</v>
      </c>
      <c r="R50" s="26">
        <v>423.20391733999998</v>
      </c>
      <c r="S50" s="26">
        <v>763.77355628999999</v>
      </c>
      <c r="T50" s="26">
        <v>-340.56963895000001</v>
      </c>
      <c r="U50" s="26">
        <v>-44.590394122088</v>
      </c>
      <c r="V50" s="26">
        <v>21</v>
      </c>
      <c r="W50" s="26">
        <v>20</v>
      </c>
      <c r="X50" s="26">
        <v>1</v>
      </c>
      <c r="Y50" s="26">
        <v>5</v>
      </c>
      <c r="Z50" s="26">
        <v>53.474384399999998</v>
      </c>
      <c r="AA50" s="26">
        <v>142.35961236</v>
      </c>
      <c r="AB50" s="26">
        <v>-88.885227959999995</v>
      </c>
      <c r="AC50" s="26">
        <v>-62.437110137127</v>
      </c>
      <c r="AD50" s="26">
        <v>0.57221248999999996</v>
      </c>
      <c r="AE50" s="26">
        <v>0.51164003999999996</v>
      </c>
      <c r="AF50" s="26">
        <v>6.057245E-2</v>
      </c>
      <c r="AG50" s="26">
        <v>11.838879928161999</v>
      </c>
      <c r="AH50" s="26">
        <v>9.3451969100000003</v>
      </c>
      <c r="AI50" s="26">
        <v>27.824173269999999</v>
      </c>
      <c r="AJ50" s="26">
        <v>-18.478976360000001</v>
      </c>
      <c r="AK50" s="26">
        <v>-66.413388748998003</v>
      </c>
      <c r="AL50" s="26">
        <v>951</v>
      </c>
      <c r="AM50" s="26">
        <v>549</v>
      </c>
      <c r="AN50" s="26">
        <v>402</v>
      </c>
      <c r="AO50" s="26">
        <v>73.224043715847003</v>
      </c>
      <c r="AP50" s="28" t="s">
        <v>48</v>
      </c>
      <c r="AQ50" s="31" t="s">
        <v>49</v>
      </c>
      <c r="AR50" s="54"/>
      <c r="AS50" s="53"/>
    </row>
    <row r="51" spans="1:45" x14ac:dyDescent="0.35">
      <c r="A51" s="30" t="s">
        <v>2</v>
      </c>
      <c r="B51" s="26" t="s">
        <v>2</v>
      </c>
      <c r="C51" s="26" t="s">
        <v>52</v>
      </c>
      <c r="D51" s="26"/>
      <c r="E51" s="27">
        <v>64625</v>
      </c>
      <c r="F51" s="27">
        <v>32688</v>
      </c>
      <c r="G51" s="27">
        <v>31937</v>
      </c>
      <c r="H51" s="47">
        <v>97.702520802741006</v>
      </c>
      <c r="I51" s="26">
        <v>3.0404610700000001</v>
      </c>
      <c r="J51" s="26">
        <v>2.66015625</v>
      </c>
      <c r="K51" s="26">
        <v>0.38030481999999999</v>
      </c>
      <c r="L51" s="26">
        <v>14.296333908956999</v>
      </c>
      <c r="M51" s="26">
        <v>3118.1800440900001</v>
      </c>
      <c r="N51" s="26">
        <v>3260.0859718900001</v>
      </c>
      <c r="O51" s="26">
        <v>-141.9059278</v>
      </c>
      <c r="P51" s="26">
        <v>-4.3528277788862004</v>
      </c>
      <c r="Q51" s="26" t="s">
        <v>47</v>
      </c>
      <c r="R51" s="26">
        <v>283.47091310000002</v>
      </c>
      <c r="S51" s="26">
        <v>1086.69532396</v>
      </c>
      <c r="T51" s="26">
        <v>-803.22441086000003</v>
      </c>
      <c r="U51" s="26">
        <v>-73.914407575896007</v>
      </c>
      <c r="V51" s="26">
        <v>11</v>
      </c>
      <c r="W51" s="26">
        <v>3</v>
      </c>
      <c r="X51" s="26">
        <v>8</v>
      </c>
      <c r="Y51" s="26">
        <v>266.66666666666998</v>
      </c>
      <c r="Z51" s="26">
        <v>48.250368190000003</v>
      </c>
      <c r="AA51" s="26">
        <v>99.733418130000004</v>
      </c>
      <c r="AB51" s="26">
        <v>-51.483049940000001</v>
      </c>
      <c r="AC51" s="26">
        <v>-51.620661264104001</v>
      </c>
      <c r="AD51" s="26">
        <v>0.61895551000000004</v>
      </c>
      <c r="AE51" s="26">
        <v>0.54760156999999998</v>
      </c>
      <c r="AF51" s="26">
        <v>7.1353940000000005E-2</v>
      </c>
      <c r="AG51" s="26">
        <v>13.030265782474</v>
      </c>
      <c r="AH51" s="26">
        <v>7.79545011</v>
      </c>
      <c r="AI51" s="26">
        <v>18.21277079</v>
      </c>
      <c r="AJ51" s="26">
        <v>-10.41732068</v>
      </c>
      <c r="AK51" s="26">
        <v>-57.197890425985001</v>
      </c>
      <c r="AL51" s="26">
        <v>400</v>
      </c>
      <c r="AM51" s="26">
        <v>179</v>
      </c>
      <c r="AN51" s="26">
        <v>221</v>
      </c>
      <c r="AO51" s="26">
        <v>123.46368715084</v>
      </c>
      <c r="AP51" s="28" t="s">
        <v>48</v>
      </c>
      <c r="AQ51" s="31" t="s">
        <v>49</v>
      </c>
      <c r="AR51" s="54"/>
      <c r="AS51" s="53"/>
    </row>
    <row r="52" spans="1:45" hidden="1" x14ac:dyDescent="0.35">
      <c r="A52" s="30" t="s">
        <v>2</v>
      </c>
      <c r="B52" s="26" t="s">
        <v>2</v>
      </c>
      <c r="C52" s="26" t="s">
        <v>53</v>
      </c>
      <c r="D52" s="26"/>
      <c r="E52" s="27">
        <v>1511</v>
      </c>
      <c r="F52" s="27">
        <v>855</v>
      </c>
      <c r="G52" s="27">
        <v>656</v>
      </c>
      <c r="H52" s="27">
        <v>76.725146198830004</v>
      </c>
      <c r="I52" s="26">
        <v>0</v>
      </c>
      <c r="J52" s="26">
        <v>3.33984375</v>
      </c>
      <c r="K52" s="26">
        <v>-3.33984375</v>
      </c>
      <c r="L52" s="26">
        <v>-100</v>
      </c>
      <c r="M52" s="26">
        <v>74.281917480000004</v>
      </c>
      <c r="N52" s="26">
        <v>93.969883890000006</v>
      </c>
      <c r="O52" s="26">
        <v>-19.687966410000001</v>
      </c>
      <c r="P52" s="26">
        <v>-20.951357599895001</v>
      </c>
      <c r="Q52" s="26" t="s">
        <v>2</v>
      </c>
      <c r="R52" s="26" t="s">
        <v>2</v>
      </c>
      <c r="S52" s="26" t="s">
        <v>2</v>
      </c>
      <c r="T52" s="26" t="s">
        <v>2</v>
      </c>
      <c r="U52" s="26" t="s">
        <v>2</v>
      </c>
      <c r="V52" s="26" t="s">
        <v>2</v>
      </c>
      <c r="W52" s="26" t="s">
        <v>2</v>
      </c>
      <c r="X52" s="26" t="s">
        <v>2</v>
      </c>
      <c r="Y52" s="26" t="s">
        <v>2</v>
      </c>
      <c r="Z52" s="26">
        <v>49.160766029999998</v>
      </c>
      <c r="AA52" s="26">
        <v>109.90629695</v>
      </c>
      <c r="AB52" s="26">
        <v>-60.74553092</v>
      </c>
      <c r="AC52" s="26">
        <v>-55.270291699151002</v>
      </c>
      <c r="AD52" s="26">
        <v>0.66181336999999996</v>
      </c>
      <c r="AE52" s="26">
        <v>0.46783626</v>
      </c>
      <c r="AF52" s="26">
        <v>0.19397711000000001</v>
      </c>
      <c r="AG52" s="26">
        <v>41.462607024089998</v>
      </c>
      <c r="AH52" s="26">
        <v>7.4281917499999999</v>
      </c>
      <c r="AI52" s="26">
        <v>23.492470969999999</v>
      </c>
      <c r="AJ52" s="26">
        <v>-16.06427922</v>
      </c>
      <c r="AK52" s="26">
        <v>-68.380543028079998</v>
      </c>
      <c r="AL52" s="26">
        <v>10</v>
      </c>
      <c r="AM52" s="26">
        <v>4</v>
      </c>
      <c r="AN52" s="26">
        <v>6</v>
      </c>
      <c r="AO52" s="26">
        <v>150</v>
      </c>
      <c r="AP52" s="28" t="s">
        <v>48</v>
      </c>
      <c r="AQ52" s="31" t="s">
        <v>49</v>
      </c>
      <c r="AR52" s="53" t="e" cm="1">
        <f t="array" ref="AR52">sum</f>
        <v>#NAME?</v>
      </c>
      <c r="AS52" s="53"/>
    </row>
    <row r="53" spans="1:45" x14ac:dyDescent="0.35">
      <c r="A53" s="30" t="s">
        <v>2</v>
      </c>
      <c r="B53" s="26" t="s">
        <v>56</v>
      </c>
      <c r="C53" s="26" t="s">
        <v>46</v>
      </c>
      <c r="D53" s="26"/>
      <c r="E53" s="27">
        <v>199677</v>
      </c>
      <c r="F53" s="27">
        <v>237437</v>
      </c>
      <c r="G53" s="27">
        <v>-37760</v>
      </c>
      <c r="H53" s="47">
        <v>-15.903165892425999</v>
      </c>
      <c r="I53" s="26">
        <v>2.2026032799999999</v>
      </c>
      <c r="J53" s="26">
        <v>2.6237292299999999</v>
      </c>
      <c r="K53" s="26">
        <v>-0.42112595000000003</v>
      </c>
      <c r="L53" s="26">
        <v>-16.050663505395001</v>
      </c>
      <c r="M53" s="26">
        <v>8089.2367943500003</v>
      </c>
      <c r="N53" s="26">
        <v>24956.429164270001</v>
      </c>
      <c r="O53" s="26">
        <v>-16867.192369920002</v>
      </c>
      <c r="P53" s="26">
        <v>-67.586561598599005</v>
      </c>
      <c r="Q53" s="26" t="s">
        <v>47</v>
      </c>
      <c r="R53" s="26">
        <v>385.20175210999997</v>
      </c>
      <c r="S53" s="26">
        <v>1919.7253203299999</v>
      </c>
      <c r="T53" s="26">
        <v>-1534.52356822</v>
      </c>
      <c r="U53" s="26">
        <v>-79.934538132580997</v>
      </c>
      <c r="V53" s="26">
        <v>21</v>
      </c>
      <c r="W53" s="26">
        <v>13</v>
      </c>
      <c r="X53" s="26">
        <v>8</v>
      </c>
      <c r="Y53" s="26">
        <v>61.538461538462002</v>
      </c>
      <c r="Z53" s="26">
        <v>40.511610220000001</v>
      </c>
      <c r="AA53" s="26">
        <v>105.10758291</v>
      </c>
      <c r="AB53" s="26">
        <v>-64.595972689999996</v>
      </c>
      <c r="AC53" s="26">
        <v>-61.457005195630003</v>
      </c>
      <c r="AD53" s="26">
        <v>0.38361954999999998</v>
      </c>
      <c r="AE53" s="26">
        <v>0.31545210000000001</v>
      </c>
      <c r="AF53" s="26">
        <v>6.8167450000000004E-2</v>
      </c>
      <c r="AG53" s="26">
        <v>21.609445617893002</v>
      </c>
      <c r="AH53" s="26">
        <v>10.560361350000001</v>
      </c>
      <c r="AI53" s="26">
        <v>33.319665110000003</v>
      </c>
      <c r="AJ53" s="26">
        <v>-22.759303760000002</v>
      </c>
      <c r="AK53" s="26">
        <v>-68.305919897044006</v>
      </c>
      <c r="AL53" s="26">
        <v>766</v>
      </c>
      <c r="AM53" s="26">
        <v>749</v>
      </c>
      <c r="AN53" s="26">
        <v>17</v>
      </c>
      <c r="AO53" s="26">
        <v>2.2696929238985</v>
      </c>
      <c r="AP53" s="28" t="s">
        <v>48</v>
      </c>
      <c r="AQ53" s="31" t="s">
        <v>49</v>
      </c>
      <c r="AR53" s="54"/>
      <c r="AS53" s="53"/>
    </row>
    <row r="54" spans="1:45" x14ac:dyDescent="0.35">
      <c r="A54" s="30" t="s">
        <v>2</v>
      </c>
      <c r="B54" s="26" t="s">
        <v>2</v>
      </c>
      <c r="C54" s="26" t="s">
        <v>51</v>
      </c>
      <c r="D54" s="26"/>
      <c r="E54" s="27">
        <v>158443</v>
      </c>
      <c r="F54" s="27">
        <v>184853</v>
      </c>
      <c r="G54" s="27">
        <v>-26410</v>
      </c>
      <c r="H54" s="47">
        <v>-14.287028070953999</v>
      </c>
      <c r="I54" s="26">
        <v>2.2336049400000002</v>
      </c>
      <c r="J54" s="26">
        <v>2.5605745799999999</v>
      </c>
      <c r="K54" s="26">
        <v>-0.32696964000000001</v>
      </c>
      <c r="L54" s="26">
        <v>-12.769385533773001</v>
      </c>
      <c r="M54" s="26">
        <v>6301.7893936199998</v>
      </c>
      <c r="N54" s="26">
        <v>18009.19774815</v>
      </c>
      <c r="O54" s="26">
        <v>-11707.40835453</v>
      </c>
      <c r="P54" s="26">
        <v>-65.007939377713996</v>
      </c>
      <c r="Q54" s="26" t="s">
        <v>47</v>
      </c>
      <c r="R54" s="26">
        <v>393.8618371</v>
      </c>
      <c r="S54" s="26">
        <v>1800.9197748199999</v>
      </c>
      <c r="T54" s="26">
        <v>-1407.0579377199999</v>
      </c>
      <c r="U54" s="26">
        <v>-78.129962111200996</v>
      </c>
      <c r="V54" s="26">
        <v>16</v>
      </c>
      <c r="W54" s="26">
        <v>10</v>
      </c>
      <c r="X54" s="26">
        <v>6</v>
      </c>
      <c r="Y54" s="26">
        <v>60</v>
      </c>
      <c r="Z54" s="26">
        <v>39.773226919999999</v>
      </c>
      <c r="AA54" s="26">
        <v>97.424427780000002</v>
      </c>
      <c r="AB54" s="26">
        <v>-57.651200860000003</v>
      </c>
      <c r="AC54" s="26">
        <v>-59.175303539052997</v>
      </c>
      <c r="AD54" s="26">
        <v>0.35848854000000002</v>
      </c>
      <c r="AE54" s="26">
        <v>0.27859974999999998</v>
      </c>
      <c r="AF54" s="26">
        <v>7.9888790000000001E-2</v>
      </c>
      <c r="AG54" s="26">
        <v>28.675111876446</v>
      </c>
      <c r="AH54" s="26">
        <v>11.09469964</v>
      </c>
      <c r="AI54" s="26">
        <v>34.969316020000001</v>
      </c>
      <c r="AJ54" s="26">
        <v>-23.874616379999999</v>
      </c>
      <c r="AK54" s="26">
        <v>-68.273043620142005</v>
      </c>
      <c r="AL54" s="26">
        <v>568</v>
      </c>
      <c r="AM54" s="26">
        <v>515</v>
      </c>
      <c r="AN54" s="26">
        <v>53</v>
      </c>
      <c r="AO54" s="26">
        <v>10.291262135922</v>
      </c>
      <c r="AP54" s="28" t="s">
        <v>48</v>
      </c>
      <c r="AQ54" s="31" t="s">
        <v>49</v>
      </c>
      <c r="AR54" s="54"/>
      <c r="AS54" s="53"/>
    </row>
    <row r="55" spans="1:45" x14ac:dyDescent="0.35">
      <c r="A55" s="30" t="s">
        <v>2</v>
      </c>
      <c r="B55" s="26" t="s">
        <v>2</v>
      </c>
      <c r="C55" s="26" t="s">
        <v>52</v>
      </c>
      <c r="D55" s="26"/>
      <c r="E55" s="27">
        <v>40525</v>
      </c>
      <c r="F55" s="27">
        <v>51467</v>
      </c>
      <c r="G55" s="27">
        <v>-10942</v>
      </c>
      <c r="H55" s="47">
        <v>-21.260224998542999</v>
      </c>
      <c r="I55" s="26">
        <v>2.0551244999999998</v>
      </c>
      <c r="J55" s="26">
        <v>2.8315911100000002</v>
      </c>
      <c r="K55" s="26">
        <v>-0.77646660999999995</v>
      </c>
      <c r="L55" s="26">
        <v>-27.421565467480001</v>
      </c>
      <c r="M55" s="26">
        <v>1759.44913961</v>
      </c>
      <c r="N55" s="26">
        <v>6842.2115458799999</v>
      </c>
      <c r="O55" s="26">
        <v>-5082.7624062699997</v>
      </c>
      <c r="P55" s="26">
        <v>-74.285373554849002</v>
      </c>
      <c r="Q55" s="26" t="s">
        <v>47</v>
      </c>
      <c r="R55" s="26">
        <v>439.86228490000002</v>
      </c>
      <c r="S55" s="26">
        <v>2280.7371819599998</v>
      </c>
      <c r="T55" s="26">
        <v>-1840.87489706</v>
      </c>
      <c r="U55" s="26">
        <v>-80.714030166246999</v>
      </c>
      <c r="V55" s="26">
        <v>4</v>
      </c>
      <c r="W55" s="26">
        <v>3</v>
      </c>
      <c r="X55" s="26">
        <v>1</v>
      </c>
      <c r="Y55" s="26">
        <v>33.333333333333002</v>
      </c>
      <c r="Z55" s="26">
        <v>43.416388390000002</v>
      </c>
      <c r="AA55" s="26">
        <v>132.94366382000001</v>
      </c>
      <c r="AB55" s="26">
        <v>-89.527275430000003</v>
      </c>
      <c r="AC55" s="26">
        <v>-67.342265782005001</v>
      </c>
      <c r="AD55" s="26">
        <v>0.47624923000000002</v>
      </c>
      <c r="AE55" s="26">
        <v>0.45077428000000003</v>
      </c>
      <c r="AF55" s="26">
        <v>2.547495E-2</v>
      </c>
      <c r="AG55" s="26">
        <v>5.6513761166674996</v>
      </c>
      <c r="AH55" s="26">
        <v>9.1163167900000008</v>
      </c>
      <c r="AI55" s="26">
        <v>29.49229115</v>
      </c>
      <c r="AJ55" s="26">
        <v>-20.375974360000001</v>
      </c>
      <c r="AK55" s="26">
        <v>-69.089153692286004</v>
      </c>
      <c r="AL55" s="26">
        <v>193</v>
      </c>
      <c r="AM55" s="26">
        <v>232</v>
      </c>
      <c r="AN55" s="26">
        <v>-39</v>
      </c>
      <c r="AO55" s="26">
        <v>-16.810344827586</v>
      </c>
      <c r="AP55" s="28" t="s">
        <v>48</v>
      </c>
      <c r="AQ55" s="31" t="s">
        <v>49</v>
      </c>
      <c r="AR55" s="54"/>
      <c r="AS55" s="53"/>
    </row>
    <row r="56" spans="1:45" hidden="1" x14ac:dyDescent="0.35">
      <c r="A56" s="30" t="s">
        <v>2</v>
      </c>
      <c r="B56" s="26" t="s">
        <v>2</v>
      </c>
      <c r="C56" s="26" t="s">
        <v>53</v>
      </c>
      <c r="D56" s="26"/>
      <c r="E56" s="27">
        <v>709</v>
      </c>
      <c r="F56" s="27">
        <v>1117</v>
      </c>
      <c r="G56" s="27">
        <v>-408</v>
      </c>
      <c r="H56" s="27">
        <v>-36.526410026858002</v>
      </c>
      <c r="I56" s="26">
        <v>0</v>
      </c>
      <c r="J56" s="26">
        <v>8.7265625</v>
      </c>
      <c r="K56" s="26">
        <v>-8.7265625</v>
      </c>
      <c r="L56" s="26">
        <v>-100</v>
      </c>
      <c r="M56" s="26">
        <v>27.998261110000001</v>
      </c>
      <c r="N56" s="26">
        <v>105.01987024</v>
      </c>
      <c r="O56" s="26">
        <v>-77.021609130000002</v>
      </c>
      <c r="P56" s="26">
        <v>-73.340034561063007</v>
      </c>
      <c r="Q56" s="26" t="s">
        <v>47</v>
      </c>
      <c r="R56" s="26">
        <v>27.998261110000001</v>
      </c>
      <c r="S56" s="26" t="s">
        <v>2</v>
      </c>
      <c r="T56" s="26" t="s">
        <v>2</v>
      </c>
      <c r="U56" s="26" t="s">
        <v>2</v>
      </c>
      <c r="V56" s="26">
        <v>1</v>
      </c>
      <c r="W56" s="26" t="s">
        <v>2</v>
      </c>
      <c r="X56" s="26" t="s">
        <v>2</v>
      </c>
      <c r="Y56" s="26" t="s">
        <v>2</v>
      </c>
      <c r="Z56" s="26">
        <v>39.489789999999999</v>
      </c>
      <c r="AA56" s="26">
        <v>94.019579440000001</v>
      </c>
      <c r="AB56" s="26">
        <v>-54.529789440000002</v>
      </c>
      <c r="AC56" s="26">
        <v>-57.998333713881998</v>
      </c>
      <c r="AD56" s="26">
        <v>0.70521862000000002</v>
      </c>
      <c r="AE56" s="26">
        <v>0.17905103</v>
      </c>
      <c r="AF56" s="26">
        <v>0.52616759000000002</v>
      </c>
      <c r="AG56" s="26">
        <v>293.86459826564999</v>
      </c>
      <c r="AH56" s="26">
        <v>5.5996522200000003</v>
      </c>
      <c r="AI56" s="26">
        <v>52.509935120000002</v>
      </c>
      <c r="AJ56" s="26">
        <v>-46.910282899999999</v>
      </c>
      <c r="AK56" s="26">
        <v>-89.336013828234002</v>
      </c>
      <c r="AL56" s="26">
        <v>5</v>
      </c>
      <c r="AM56" s="26">
        <v>2</v>
      </c>
      <c r="AN56" s="26">
        <v>3</v>
      </c>
      <c r="AO56" s="26">
        <v>150</v>
      </c>
      <c r="AP56" s="28" t="s">
        <v>48</v>
      </c>
      <c r="AQ56" s="31" t="s">
        <v>49</v>
      </c>
      <c r="AR56" s="53" t="e" cm="1">
        <f t="array" ref="AR56">sum</f>
        <v>#NAME?</v>
      </c>
      <c r="AS56" s="53"/>
    </row>
    <row r="57" spans="1:45" x14ac:dyDescent="0.35">
      <c r="A57" s="30" t="s">
        <v>2</v>
      </c>
      <c r="B57" s="26" t="s">
        <v>57</v>
      </c>
      <c r="C57" s="26" t="s">
        <v>46</v>
      </c>
      <c r="D57" s="26"/>
      <c r="E57" s="27">
        <v>140397</v>
      </c>
      <c r="F57" s="27">
        <v>183630</v>
      </c>
      <c r="G57" s="27">
        <v>-43233</v>
      </c>
      <c r="H57" s="47">
        <v>-23.543538637478001</v>
      </c>
      <c r="I57" s="26">
        <v>2.4695607800000001</v>
      </c>
      <c r="J57" s="26">
        <v>2.8240341999999998</v>
      </c>
      <c r="K57" s="26">
        <v>-0.35447341999999998</v>
      </c>
      <c r="L57" s="26">
        <v>-12.552022918136</v>
      </c>
      <c r="M57" s="26">
        <v>7259.3119183400004</v>
      </c>
      <c r="N57" s="26">
        <v>24382.55987334</v>
      </c>
      <c r="O57" s="26">
        <v>-17123.247954999999</v>
      </c>
      <c r="P57" s="26">
        <v>-70.227441433343998</v>
      </c>
      <c r="Q57" s="26" t="s">
        <v>47</v>
      </c>
      <c r="R57" s="26">
        <v>453.70699489999998</v>
      </c>
      <c r="S57" s="26">
        <v>1161.07427968</v>
      </c>
      <c r="T57" s="26">
        <v>-707.36728477999998</v>
      </c>
      <c r="U57" s="26">
        <v>-60.923516880845</v>
      </c>
      <c r="V57" s="26">
        <v>16</v>
      </c>
      <c r="W57" s="26">
        <v>21</v>
      </c>
      <c r="X57" s="26">
        <v>-5</v>
      </c>
      <c r="Y57" s="26">
        <v>-23.809523809523998</v>
      </c>
      <c r="Z57" s="26">
        <v>51.705605660000003</v>
      </c>
      <c r="AA57" s="26">
        <v>132.78091746000001</v>
      </c>
      <c r="AB57" s="26">
        <v>-81.075311799999994</v>
      </c>
      <c r="AC57" s="26">
        <v>-61.05946046383</v>
      </c>
      <c r="AD57" s="26">
        <v>0.47650590999999998</v>
      </c>
      <c r="AE57" s="26">
        <v>0.42095517999999998</v>
      </c>
      <c r="AF57" s="26">
        <v>5.555073E-2</v>
      </c>
      <c r="AG57" s="26">
        <v>13.196352637826999</v>
      </c>
      <c r="AH57" s="26">
        <v>10.85098941</v>
      </c>
      <c r="AI57" s="26">
        <v>31.54276827</v>
      </c>
      <c r="AJ57" s="26">
        <v>-20.691778859999999</v>
      </c>
      <c r="AK57" s="26">
        <v>-65.599121430568005</v>
      </c>
      <c r="AL57" s="26">
        <v>669</v>
      </c>
      <c r="AM57" s="26">
        <v>773</v>
      </c>
      <c r="AN57" s="26">
        <v>-104</v>
      </c>
      <c r="AO57" s="26">
        <v>-13.454075032342001</v>
      </c>
      <c r="AP57" s="28" t="s">
        <v>48</v>
      </c>
      <c r="AQ57" s="31" t="s">
        <v>49</v>
      </c>
      <c r="AR57" s="54"/>
      <c r="AS57" s="53"/>
    </row>
    <row r="58" spans="1:45" x14ac:dyDescent="0.35">
      <c r="A58" s="30" t="s">
        <v>2</v>
      </c>
      <c r="B58" s="26" t="s">
        <v>2</v>
      </c>
      <c r="C58" s="26" t="s">
        <v>51</v>
      </c>
      <c r="D58" s="26"/>
      <c r="E58" s="27">
        <v>103777</v>
      </c>
      <c r="F58" s="27">
        <v>141962</v>
      </c>
      <c r="G58" s="27">
        <v>-38185</v>
      </c>
      <c r="H58" s="47">
        <v>-26.898043138304999</v>
      </c>
      <c r="I58" s="26">
        <v>2.3907894999999999</v>
      </c>
      <c r="J58" s="26">
        <v>2.8584487799999998</v>
      </c>
      <c r="K58" s="26">
        <v>-0.46765928000000001</v>
      </c>
      <c r="L58" s="26">
        <v>-16.360596812933</v>
      </c>
      <c r="M58" s="26">
        <v>5280.9181773600003</v>
      </c>
      <c r="N58" s="26">
        <v>18649.126957470002</v>
      </c>
      <c r="O58" s="26">
        <v>-13368.208780110001</v>
      </c>
      <c r="P58" s="26">
        <v>-71.682759255147005</v>
      </c>
      <c r="Q58" s="26" t="s">
        <v>47</v>
      </c>
      <c r="R58" s="26">
        <v>406.22447518000001</v>
      </c>
      <c r="S58" s="26">
        <v>1165.57043484</v>
      </c>
      <c r="T58" s="26">
        <v>-759.34595965999995</v>
      </c>
      <c r="U58" s="26">
        <v>-65.148011391026003</v>
      </c>
      <c r="V58" s="26">
        <v>13</v>
      </c>
      <c r="W58" s="26">
        <v>16</v>
      </c>
      <c r="X58" s="26">
        <v>-3</v>
      </c>
      <c r="Y58" s="26">
        <v>-18.75</v>
      </c>
      <c r="Z58" s="26">
        <v>50.887173240000003</v>
      </c>
      <c r="AA58" s="26">
        <v>131.36703453999999</v>
      </c>
      <c r="AB58" s="26">
        <v>-80.479861299999996</v>
      </c>
      <c r="AC58" s="26">
        <v>-61.263361528872998</v>
      </c>
      <c r="AD58" s="26">
        <v>0.43073127999999999</v>
      </c>
      <c r="AE58" s="26">
        <v>0.39447176</v>
      </c>
      <c r="AF58" s="26">
        <v>3.6259520000000003E-2</v>
      </c>
      <c r="AG58" s="26">
        <v>9.191917819415</v>
      </c>
      <c r="AH58" s="26">
        <v>11.814134620000001</v>
      </c>
      <c r="AI58" s="26">
        <v>33.302012419999997</v>
      </c>
      <c r="AJ58" s="26">
        <v>-21.4878778</v>
      </c>
      <c r="AK58" s="26">
        <v>-64.524262164695003</v>
      </c>
      <c r="AL58" s="26">
        <v>447</v>
      </c>
      <c r="AM58" s="26">
        <v>560</v>
      </c>
      <c r="AN58" s="26">
        <v>-113</v>
      </c>
      <c r="AO58" s="26">
        <v>-20.178571428571001</v>
      </c>
      <c r="AP58" s="28" t="s">
        <v>48</v>
      </c>
      <c r="AQ58" s="31" t="s">
        <v>49</v>
      </c>
      <c r="AR58" s="54"/>
      <c r="AS58" s="53"/>
    </row>
    <row r="59" spans="1:45" x14ac:dyDescent="0.35">
      <c r="A59" s="30" t="s">
        <v>2</v>
      </c>
      <c r="B59" s="26" t="s">
        <v>2</v>
      </c>
      <c r="C59" s="26" t="s">
        <v>52</v>
      </c>
      <c r="D59" s="26"/>
      <c r="E59" s="27">
        <v>36177</v>
      </c>
      <c r="F59" s="27">
        <v>41072</v>
      </c>
      <c r="G59" s="27">
        <v>-4895</v>
      </c>
      <c r="H59" s="47">
        <v>-11.918095052590999</v>
      </c>
      <c r="I59" s="26">
        <v>2.7429676199999999</v>
      </c>
      <c r="J59" s="26">
        <v>2.67395833</v>
      </c>
      <c r="K59" s="26">
        <v>6.9009290000000001E-2</v>
      </c>
      <c r="L59" s="26">
        <v>2.5807915263960002</v>
      </c>
      <c r="M59" s="26">
        <v>1956.3272300799999</v>
      </c>
      <c r="N59" s="26">
        <v>5671.9829917999996</v>
      </c>
      <c r="O59" s="26">
        <v>-3715.6557617200001</v>
      </c>
      <c r="P59" s="26">
        <v>-65.508936946597998</v>
      </c>
      <c r="Q59" s="26" t="s">
        <v>47</v>
      </c>
      <c r="R59" s="26">
        <v>652.10907669000005</v>
      </c>
      <c r="S59" s="26">
        <v>1134.3965983600001</v>
      </c>
      <c r="T59" s="26">
        <v>-482.28752166999999</v>
      </c>
      <c r="U59" s="26">
        <v>-42.51489491129</v>
      </c>
      <c r="V59" s="26">
        <v>3</v>
      </c>
      <c r="W59" s="26">
        <v>5</v>
      </c>
      <c r="X59" s="26">
        <v>-2</v>
      </c>
      <c r="Y59" s="26">
        <v>-40</v>
      </c>
      <c r="Z59" s="26">
        <v>54.076546700000002</v>
      </c>
      <c r="AA59" s="26">
        <v>138.09853408000001</v>
      </c>
      <c r="AB59" s="26">
        <v>-84.021987379999999</v>
      </c>
      <c r="AC59" s="26">
        <v>-60.842055956457003</v>
      </c>
      <c r="AD59" s="26">
        <v>0.61088536999999998</v>
      </c>
      <c r="AE59" s="26">
        <v>0.51860147999999995</v>
      </c>
      <c r="AF59" s="26">
        <v>9.2283889999999993E-2</v>
      </c>
      <c r="AG59" s="26">
        <v>17.794760246346002</v>
      </c>
      <c r="AH59" s="26">
        <v>8.8521594100000005</v>
      </c>
      <c r="AI59" s="26">
        <v>26.629028129999998</v>
      </c>
      <c r="AJ59" s="26">
        <v>-17.77686872</v>
      </c>
      <c r="AK59" s="26">
        <v>-66.757482222841006</v>
      </c>
      <c r="AL59" s="26">
        <v>221</v>
      </c>
      <c r="AM59" s="26">
        <v>213</v>
      </c>
      <c r="AN59" s="26">
        <v>8</v>
      </c>
      <c r="AO59" s="26">
        <v>3.7558685446008999</v>
      </c>
      <c r="AP59" s="28" t="s">
        <v>48</v>
      </c>
      <c r="AQ59" s="31" t="s">
        <v>49</v>
      </c>
      <c r="AR59" s="54"/>
      <c r="AS59" s="53"/>
    </row>
    <row r="60" spans="1:45" hidden="1" x14ac:dyDescent="0.35">
      <c r="A60" s="30" t="s">
        <v>2</v>
      </c>
      <c r="B60" s="26" t="s">
        <v>2</v>
      </c>
      <c r="C60" s="26" t="s">
        <v>53</v>
      </c>
      <c r="D60" s="26"/>
      <c r="E60" s="27">
        <v>443</v>
      </c>
      <c r="F60" s="27">
        <v>596</v>
      </c>
      <c r="G60" s="27">
        <v>-153</v>
      </c>
      <c r="H60" s="27">
        <v>-25.671140939596999</v>
      </c>
      <c r="I60" s="26">
        <v>1.73046875</v>
      </c>
      <c r="J60" s="26">
        <v>0</v>
      </c>
      <c r="K60" s="26">
        <v>1.73046875</v>
      </c>
      <c r="L60" s="26" t="s">
        <v>2</v>
      </c>
      <c r="M60" s="26">
        <v>22.066510900000001</v>
      </c>
      <c r="N60" s="26">
        <v>61.449924070000002</v>
      </c>
      <c r="O60" s="26">
        <v>-39.383413169999997</v>
      </c>
      <c r="P60" s="26">
        <v>-64.090255221693994</v>
      </c>
      <c r="Q60" s="26" t="s">
        <v>2</v>
      </c>
      <c r="R60" s="26" t="s">
        <v>2</v>
      </c>
      <c r="S60" s="26" t="s">
        <v>2</v>
      </c>
      <c r="T60" s="26" t="s">
        <v>2</v>
      </c>
      <c r="U60" s="26" t="s">
        <v>2</v>
      </c>
      <c r="V60" s="26" t="s">
        <v>2</v>
      </c>
      <c r="W60" s="26" t="s">
        <v>2</v>
      </c>
      <c r="X60" s="26" t="s">
        <v>2</v>
      </c>
      <c r="Y60" s="26" t="s">
        <v>2</v>
      </c>
      <c r="Z60" s="26">
        <v>49.811537020000003</v>
      </c>
      <c r="AA60" s="26">
        <v>103.10389945</v>
      </c>
      <c r="AB60" s="26">
        <v>-53.292362429999997</v>
      </c>
      <c r="AC60" s="26">
        <v>-51.688018313840999</v>
      </c>
      <c r="AD60" s="26">
        <v>0.22573362999999999</v>
      </c>
      <c r="AE60" s="26">
        <v>0</v>
      </c>
      <c r="AF60" s="26">
        <v>0.22573362999999999</v>
      </c>
      <c r="AG60" s="26" t="s">
        <v>2</v>
      </c>
      <c r="AH60" s="26">
        <v>22.066510900000001</v>
      </c>
      <c r="AI60" s="26" t="s">
        <v>2</v>
      </c>
      <c r="AJ60" s="26" t="s">
        <v>2</v>
      </c>
      <c r="AK60" s="26" t="s">
        <v>2</v>
      </c>
      <c r="AL60" s="26">
        <v>1</v>
      </c>
      <c r="AM60" s="26">
        <v>0</v>
      </c>
      <c r="AN60" s="26">
        <v>1</v>
      </c>
      <c r="AO60" s="26" t="s">
        <v>2</v>
      </c>
      <c r="AP60" s="28" t="s">
        <v>48</v>
      </c>
      <c r="AQ60" s="31" t="s">
        <v>49</v>
      </c>
      <c r="AR60" s="53" t="e" cm="1">
        <f t="array" ref="AR60">sum</f>
        <v>#NAME?</v>
      </c>
      <c r="AS60" s="53"/>
    </row>
    <row r="61" spans="1:45" hidden="1" x14ac:dyDescent="0.35">
      <c r="A61" s="30" t="s">
        <v>61</v>
      </c>
      <c r="B61" s="26" t="s">
        <v>46</v>
      </c>
      <c r="C61" s="26" t="s">
        <v>46</v>
      </c>
      <c r="D61" s="26"/>
      <c r="E61" s="27">
        <v>1061853</v>
      </c>
      <c r="F61" s="27" t="s">
        <v>2</v>
      </c>
      <c r="G61" s="27" t="s">
        <v>2</v>
      </c>
      <c r="H61" s="27" t="s">
        <v>2</v>
      </c>
      <c r="I61" s="26">
        <v>2.0651948999999998</v>
      </c>
      <c r="J61" s="26" t="s">
        <v>2</v>
      </c>
      <c r="K61" s="26" t="s">
        <v>2</v>
      </c>
      <c r="L61" s="26" t="s">
        <v>2</v>
      </c>
      <c r="M61" s="26">
        <v>38185.32</v>
      </c>
      <c r="N61" s="26" t="s">
        <v>2</v>
      </c>
      <c r="O61" s="26" t="s">
        <v>2</v>
      </c>
      <c r="P61" s="26" t="s">
        <v>2</v>
      </c>
      <c r="Q61" s="26" t="s">
        <v>47</v>
      </c>
      <c r="R61" s="26">
        <v>734.33307692000005</v>
      </c>
      <c r="S61" s="26" t="s">
        <v>2</v>
      </c>
      <c r="T61" s="26" t="s">
        <v>2</v>
      </c>
      <c r="U61" s="26" t="s">
        <v>2</v>
      </c>
      <c r="V61" s="26">
        <v>52</v>
      </c>
      <c r="W61" s="26" t="s">
        <v>2</v>
      </c>
      <c r="X61" s="26" t="s">
        <v>2</v>
      </c>
      <c r="Y61" s="26" t="s">
        <v>2</v>
      </c>
      <c r="Z61" s="26">
        <v>35.961022849999999</v>
      </c>
      <c r="AA61" s="26" t="s">
        <v>2</v>
      </c>
      <c r="AB61" s="26" t="s">
        <v>2</v>
      </c>
      <c r="AC61" s="26" t="s">
        <v>2</v>
      </c>
      <c r="AD61" s="26">
        <v>0.32537460000000001</v>
      </c>
      <c r="AE61" s="26" t="s">
        <v>2</v>
      </c>
      <c r="AF61" s="26" t="s">
        <v>2</v>
      </c>
      <c r="AG61" s="26" t="s">
        <v>2</v>
      </c>
      <c r="AH61" s="26">
        <v>11.052191029999999</v>
      </c>
      <c r="AI61" s="26" t="s">
        <v>2</v>
      </c>
      <c r="AJ61" s="26" t="s">
        <v>2</v>
      </c>
      <c r="AK61" s="26" t="s">
        <v>2</v>
      </c>
      <c r="AL61" s="26">
        <v>3455</v>
      </c>
      <c r="AM61" s="26" t="s">
        <v>2</v>
      </c>
      <c r="AN61" s="26" t="s">
        <v>2</v>
      </c>
      <c r="AO61" s="26" t="s">
        <v>2</v>
      </c>
      <c r="AP61" s="28" t="s">
        <v>48</v>
      </c>
      <c r="AQ61" s="31" t="s">
        <v>49</v>
      </c>
      <c r="AR61" s="53" t="e" cm="1">
        <f t="array" ref="AR61">sum</f>
        <v>#NAME?</v>
      </c>
      <c r="AS61" s="53"/>
    </row>
    <row r="62" spans="1:45" hidden="1" x14ac:dyDescent="0.35">
      <c r="A62" s="30" t="s">
        <v>2</v>
      </c>
      <c r="B62" s="26" t="s">
        <v>54</v>
      </c>
      <c r="C62" s="26" t="s">
        <v>46</v>
      </c>
      <c r="D62" s="26"/>
      <c r="E62" s="27">
        <v>417114</v>
      </c>
      <c r="F62" s="27" t="s">
        <v>2</v>
      </c>
      <c r="G62" s="27" t="s">
        <v>2</v>
      </c>
      <c r="H62" s="27" t="s">
        <v>2</v>
      </c>
      <c r="I62" s="26">
        <v>2.0456190599999999</v>
      </c>
      <c r="J62" s="26" t="s">
        <v>2</v>
      </c>
      <c r="K62" s="26" t="s">
        <v>2</v>
      </c>
      <c r="L62" s="26" t="s">
        <v>2</v>
      </c>
      <c r="M62" s="26">
        <v>11658.64770161</v>
      </c>
      <c r="N62" s="26" t="s">
        <v>2</v>
      </c>
      <c r="O62" s="26" t="s">
        <v>2</v>
      </c>
      <c r="P62" s="26" t="s">
        <v>2</v>
      </c>
      <c r="Q62" s="26" t="s">
        <v>47</v>
      </c>
      <c r="R62" s="26">
        <v>647.70265009000002</v>
      </c>
      <c r="S62" s="26" t="s">
        <v>2</v>
      </c>
      <c r="T62" s="26" t="s">
        <v>2</v>
      </c>
      <c r="U62" s="26" t="s">
        <v>2</v>
      </c>
      <c r="V62" s="26">
        <v>18</v>
      </c>
      <c r="W62" s="26" t="s">
        <v>2</v>
      </c>
      <c r="X62" s="26" t="s">
        <v>2</v>
      </c>
      <c r="Y62" s="26" t="s">
        <v>2</v>
      </c>
      <c r="Z62" s="26">
        <v>27.950746559999999</v>
      </c>
      <c r="AA62" s="26" t="s">
        <v>2</v>
      </c>
      <c r="AB62" s="26" t="s">
        <v>2</v>
      </c>
      <c r="AC62" s="26" t="s">
        <v>2</v>
      </c>
      <c r="AD62" s="26">
        <v>0.2920065</v>
      </c>
      <c r="AE62" s="26" t="s">
        <v>2</v>
      </c>
      <c r="AF62" s="26" t="s">
        <v>2</v>
      </c>
      <c r="AG62" s="26" t="s">
        <v>2</v>
      </c>
      <c r="AH62" s="26">
        <v>9.5719603499999995</v>
      </c>
      <c r="AI62" s="26" t="s">
        <v>2</v>
      </c>
      <c r="AJ62" s="26" t="s">
        <v>2</v>
      </c>
      <c r="AK62" s="26" t="s">
        <v>2</v>
      </c>
      <c r="AL62" s="26">
        <v>1218</v>
      </c>
      <c r="AM62" s="26" t="s">
        <v>2</v>
      </c>
      <c r="AN62" s="26" t="s">
        <v>2</v>
      </c>
      <c r="AO62" s="26" t="s">
        <v>2</v>
      </c>
      <c r="AP62" s="28" t="s">
        <v>48</v>
      </c>
      <c r="AQ62" s="31" t="s">
        <v>49</v>
      </c>
      <c r="AR62" s="53" t="e" cm="1">
        <f t="array" ref="AR62">sum</f>
        <v>#NAME?</v>
      </c>
      <c r="AS62" s="53"/>
    </row>
    <row r="63" spans="1:45" hidden="1" x14ac:dyDescent="0.35">
      <c r="A63" s="30" t="s">
        <v>2</v>
      </c>
      <c r="B63" s="26" t="s">
        <v>2</v>
      </c>
      <c r="C63" s="26" t="s">
        <v>51</v>
      </c>
      <c r="D63" s="26"/>
      <c r="E63" s="27">
        <v>361712</v>
      </c>
      <c r="F63" s="27" t="s">
        <v>2</v>
      </c>
      <c r="G63" s="27" t="s">
        <v>2</v>
      </c>
      <c r="H63" s="27" t="s">
        <v>2</v>
      </c>
      <c r="I63" s="26">
        <v>2.0839666100000001</v>
      </c>
      <c r="J63" s="26" t="s">
        <v>2</v>
      </c>
      <c r="K63" s="26" t="s">
        <v>2</v>
      </c>
      <c r="L63" s="26" t="s">
        <v>2</v>
      </c>
      <c r="M63" s="26">
        <v>9945.0633414599997</v>
      </c>
      <c r="N63" s="26" t="s">
        <v>2</v>
      </c>
      <c r="O63" s="26" t="s">
        <v>2</v>
      </c>
      <c r="P63" s="26" t="s">
        <v>2</v>
      </c>
      <c r="Q63" s="26" t="s">
        <v>47</v>
      </c>
      <c r="R63" s="26">
        <v>585.00372597</v>
      </c>
      <c r="S63" s="26" t="s">
        <v>2</v>
      </c>
      <c r="T63" s="26" t="s">
        <v>2</v>
      </c>
      <c r="U63" s="26" t="s">
        <v>2</v>
      </c>
      <c r="V63" s="26">
        <v>17</v>
      </c>
      <c r="W63" s="26" t="s">
        <v>2</v>
      </c>
      <c r="X63" s="26" t="s">
        <v>2</v>
      </c>
      <c r="Y63" s="26" t="s">
        <v>2</v>
      </c>
      <c r="Z63" s="26">
        <v>27.494424680000002</v>
      </c>
      <c r="AA63" s="26" t="s">
        <v>2</v>
      </c>
      <c r="AB63" s="26" t="s">
        <v>2</v>
      </c>
      <c r="AC63" s="26" t="s">
        <v>2</v>
      </c>
      <c r="AD63" s="26">
        <v>0.29083912000000001</v>
      </c>
      <c r="AE63" s="26" t="s">
        <v>2</v>
      </c>
      <c r="AF63" s="26" t="s">
        <v>2</v>
      </c>
      <c r="AG63" s="26" t="s">
        <v>2</v>
      </c>
      <c r="AH63" s="26">
        <v>9.4534822599999995</v>
      </c>
      <c r="AI63" s="26" t="s">
        <v>2</v>
      </c>
      <c r="AJ63" s="26" t="s">
        <v>2</v>
      </c>
      <c r="AK63" s="26" t="s">
        <v>2</v>
      </c>
      <c r="AL63" s="26">
        <v>1052</v>
      </c>
      <c r="AM63" s="26" t="s">
        <v>2</v>
      </c>
      <c r="AN63" s="26" t="s">
        <v>2</v>
      </c>
      <c r="AO63" s="26" t="s">
        <v>2</v>
      </c>
      <c r="AP63" s="28" t="s">
        <v>48</v>
      </c>
      <c r="AQ63" s="31" t="s">
        <v>49</v>
      </c>
      <c r="AR63" s="53" t="e" cm="1">
        <f t="array" ref="AR63">sum</f>
        <v>#NAME?</v>
      </c>
      <c r="AS63" s="53"/>
    </row>
    <row r="64" spans="1:45" hidden="1" x14ac:dyDescent="0.35">
      <c r="A64" s="30" t="s">
        <v>2</v>
      </c>
      <c r="B64" s="26" t="s">
        <v>2</v>
      </c>
      <c r="C64" s="26" t="s">
        <v>52</v>
      </c>
      <c r="D64" s="26"/>
      <c r="E64" s="27">
        <v>54381</v>
      </c>
      <c r="F64" s="27" t="s">
        <v>2</v>
      </c>
      <c r="G64" s="27" t="s">
        <v>2</v>
      </c>
      <c r="H64" s="27" t="s">
        <v>2</v>
      </c>
      <c r="I64" s="26">
        <v>1.8233972599999999</v>
      </c>
      <c r="J64" s="26" t="s">
        <v>2</v>
      </c>
      <c r="K64" s="26" t="s">
        <v>2</v>
      </c>
      <c r="L64" s="26" t="s">
        <v>2</v>
      </c>
      <c r="M64" s="26">
        <v>1690.2241643899999</v>
      </c>
      <c r="N64" s="26" t="s">
        <v>2</v>
      </c>
      <c r="O64" s="26" t="s">
        <v>2</v>
      </c>
      <c r="P64" s="26" t="s">
        <v>2</v>
      </c>
      <c r="Q64" s="26" t="s">
        <v>47</v>
      </c>
      <c r="R64" s="26">
        <v>1690.2241643899999</v>
      </c>
      <c r="S64" s="26" t="s">
        <v>2</v>
      </c>
      <c r="T64" s="26" t="s">
        <v>2</v>
      </c>
      <c r="U64" s="26" t="s">
        <v>2</v>
      </c>
      <c r="V64" s="26">
        <v>1</v>
      </c>
      <c r="W64" s="26" t="s">
        <v>2</v>
      </c>
      <c r="X64" s="26" t="s">
        <v>2</v>
      </c>
      <c r="Y64" s="26" t="s">
        <v>2</v>
      </c>
      <c r="Z64" s="26">
        <v>31.08115269</v>
      </c>
      <c r="AA64" s="26" t="s">
        <v>2</v>
      </c>
      <c r="AB64" s="26" t="s">
        <v>2</v>
      </c>
      <c r="AC64" s="26" t="s">
        <v>2</v>
      </c>
      <c r="AD64" s="26">
        <v>0.30525366999999998</v>
      </c>
      <c r="AE64" s="26" t="s">
        <v>2</v>
      </c>
      <c r="AF64" s="26" t="s">
        <v>2</v>
      </c>
      <c r="AG64" s="26" t="s">
        <v>2</v>
      </c>
      <c r="AH64" s="26">
        <v>10.182073279999999</v>
      </c>
      <c r="AI64" s="26" t="s">
        <v>2</v>
      </c>
      <c r="AJ64" s="26" t="s">
        <v>2</v>
      </c>
      <c r="AK64" s="26" t="s">
        <v>2</v>
      </c>
      <c r="AL64" s="26">
        <v>166</v>
      </c>
      <c r="AM64" s="26" t="s">
        <v>2</v>
      </c>
      <c r="AN64" s="26" t="s">
        <v>2</v>
      </c>
      <c r="AO64" s="26" t="s">
        <v>2</v>
      </c>
      <c r="AP64" s="28" t="s">
        <v>48</v>
      </c>
      <c r="AQ64" s="31" t="s">
        <v>49</v>
      </c>
      <c r="AR64" s="53" t="e" cm="1">
        <f t="array" ref="AR64">sum</f>
        <v>#NAME?</v>
      </c>
      <c r="AS64" s="53"/>
    </row>
    <row r="65" spans="1:45" hidden="1" x14ac:dyDescent="0.35">
      <c r="A65" s="30" t="s">
        <v>2</v>
      </c>
      <c r="B65" s="26" t="s">
        <v>2</v>
      </c>
      <c r="C65" s="26" t="s">
        <v>53</v>
      </c>
      <c r="D65" s="26"/>
      <c r="E65" s="27">
        <v>1022</v>
      </c>
      <c r="F65" s="27" t="s">
        <v>2</v>
      </c>
      <c r="G65" s="27" t="s">
        <v>2</v>
      </c>
      <c r="H65" s="27" t="s">
        <v>2</v>
      </c>
      <c r="I65" s="26">
        <v>1.99609375</v>
      </c>
      <c r="J65" s="26" t="s">
        <v>2</v>
      </c>
      <c r="K65" s="26" t="s">
        <v>2</v>
      </c>
      <c r="L65" s="26" t="s">
        <v>2</v>
      </c>
      <c r="M65" s="26">
        <v>23.36019576</v>
      </c>
      <c r="N65" s="26" t="s">
        <v>2</v>
      </c>
      <c r="O65" s="26" t="s">
        <v>2</v>
      </c>
      <c r="P65" s="26" t="s">
        <v>2</v>
      </c>
      <c r="Q65" s="26" t="s">
        <v>2</v>
      </c>
      <c r="R65" s="26" t="s">
        <v>2</v>
      </c>
      <c r="S65" s="26" t="s">
        <v>2</v>
      </c>
      <c r="T65" s="26" t="s">
        <v>2</v>
      </c>
      <c r="U65" s="26" t="s">
        <v>2</v>
      </c>
      <c r="V65" s="26" t="s">
        <v>2</v>
      </c>
      <c r="W65" s="26" t="s">
        <v>2</v>
      </c>
      <c r="X65" s="26" t="s">
        <v>2</v>
      </c>
      <c r="Y65" s="26" t="s">
        <v>2</v>
      </c>
      <c r="Z65" s="26">
        <v>22.85733441</v>
      </c>
      <c r="AA65" s="26" t="s">
        <v>2</v>
      </c>
      <c r="AB65" s="26" t="s">
        <v>2</v>
      </c>
      <c r="AC65" s="26" t="s">
        <v>2</v>
      </c>
      <c r="AD65" s="26">
        <v>0</v>
      </c>
      <c r="AE65" s="26" t="s">
        <v>2</v>
      </c>
      <c r="AF65" s="26" t="s">
        <v>2</v>
      </c>
      <c r="AG65" s="26" t="s">
        <v>2</v>
      </c>
      <c r="AH65" s="26" t="s">
        <v>2</v>
      </c>
      <c r="AI65" s="26" t="s">
        <v>2</v>
      </c>
      <c r="AJ65" s="26" t="s">
        <v>2</v>
      </c>
      <c r="AK65" s="26" t="s">
        <v>2</v>
      </c>
      <c r="AL65" s="26">
        <v>0</v>
      </c>
      <c r="AM65" s="26" t="s">
        <v>2</v>
      </c>
      <c r="AN65" s="26" t="s">
        <v>2</v>
      </c>
      <c r="AO65" s="26" t="s">
        <v>2</v>
      </c>
      <c r="AP65" s="28" t="s">
        <v>48</v>
      </c>
      <c r="AQ65" s="31" t="s">
        <v>49</v>
      </c>
      <c r="AR65" s="53" t="e" cm="1">
        <f t="array" ref="AR65">sum</f>
        <v>#NAME?</v>
      </c>
      <c r="AS65" s="53"/>
    </row>
    <row r="66" spans="1:45" hidden="1" x14ac:dyDescent="0.35">
      <c r="A66" s="30" t="s">
        <v>2</v>
      </c>
      <c r="B66" s="26" t="s">
        <v>50</v>
      </c>
      <c r="C66" s="26" t="s">
        <v>46</v>
      </c>
      <c r="D66" s="26"/>
      <c r="E66" s="27">
        <v>228573</v>
      </c>
      <c r="F66" s="27" t="s">
        <v>2</v>
      </c>
      <c r="G66" s="27" t="s">
        <v>2</v>
      </c>
      <c r="H66" s="27" t="s">
        <v>2</v>
      </c>
      <c r="I66" s="26">
        <v>1.97972405</v>
      </c>
      <c r="J66" s="26" t="s">
        <v>2</v>
      </c>
      <c r="K66" s="26" t="s">
        <v>2</v>
      </c>
      <c r="L66" s="26" t="s">
        <v>2</v>
      </c>
      <c r="M66" s="26">
        <v>8190.6586392199997</v>
      </c>
      <c r="N66" s="26" t="s">
        <v>2</v>
      </c>
      <c r="O66" s="26" t="s">
        <v>2</v>
      </c>
      <c r="P66" s="26" t="s">
        <v>2</v>
      </c>
      <c r="Q66" s="26" t="s">
        <v>47</v>
      </c>
      <c r="R66" s="26">
        <v>682.55488660000003</v>
      </c>
      <c r="S66" s="26" t="s">
        <v>2</v>
      </c>
      <c r="T66" s="26" t="s">
        <v>2</v>
      </c>
      <c r="U66" s="26" t="s">
        <v>2</v>
      </c>
      <c r="V66" s="26">
        <v>12</v>
      </c>
      <c r="W66" s="26" t="s">
        <v>2</v>
      </c>
      <c r="X66" s="26" t="s">
        <v>2</v>
      </c>
      <c r="Y66" s="26" t="s">
        <v>2</v>
      </c>
      <c r="Z66" s="26">
        <v>35.833885189999997</v>
      </c>
      <c r="AA66" s="26" t="s">
        <v>2</v>
      </c>
      <c r="AB66" s="26" t="s">
        <v>2</v>
      </c>
      <c r="AC66" s="26" t="s">
        <v>2</v>
      </c>
      <c r="AD66" s="26">
        <v>0.31149786000000002</v>
      </c>
      <c r="AE66" s="26" t="s">
        <v>2</v>
      </c>
      <c r="AF66" s="26" t="s">
        <v>2</v>
      </c>
      <c r="AG66" s="26" t="s">
        <v>2</v>
      </c>
      <c r="AH66" s="26">
        <v>11.503734039999999</v>
      </c>
      <c r="AI66" s="26" t="s">
        <v>2</v>
      </c>
      <c r="AJ66" s="26" t="s">
        <v>2</v>
      </c>
      <c r="AK66" s="26" t="s">
        <v>2</v>
      </c>
      <c r="AL66" s="26">
        <v>712</v>
      </c>
      <c r="AM66" s="26" t="s">
        <v>2</v>
      </c>
      <c r="AN66" s="26" t="s">
        <v>2</v>
      </c>
      <c r="AO66" s="26" t="s">
        <v>2</v>
      </c>
      <c r="AP66" s="28" t="s">
        <v>48</v>
      </c>
      <c r="AQ66" s="31" t="s">
        <v>49</v>
      </c>
      <c r="AR66" s="53" t="e" cm="1">
        <f t="array" ref="AR66">sum</f>
        <v>#NAME?</v>
      </c>
      <c r="AS66" s="53"/>
    </row>
    <row r="67" spans="1:45" hidden="1" x14ac:dyDescent="0.35">
      <c r="A67" s="30" t="s">
        <v>2</v>
      </c>
      <c r="B67" s="26" t="s">
        <v>2</v>
      </c>
      <c r="C67" s="26" t="s">
        <v>51</v>
      </c>
      <c r="D67" s="26"/>
      <c r="E67" s="27">
        <v>197528</v>
      </c>
      <c r="F67" s="27" t="s">
        <v>2</v>
      </c>
      <c r="G67" s="27" t="s">
        <v>2</v>
      </c>
      <c r="H67" s="27" t="s">
        <v>2</v>
      </c>
      <c r="I67" s="26">
        <v>1.95338258</v>
      </c>
      <c r="J67" s="26" t="s">
        <v>2</v>
      </c>
      <c r="K67" s="26" t="s">
        <v>2</v>
      </c>
      <c r="L67" s="26" t="s">
        <v>2</v>
      </c>
      <c r="M67" s="26">
        <v>6816.40712274</v>
      </c>
      <c r="N67" s="26" t="s">
        <v>2</v>
      </c>
      <c r="O67" s="26" t="s">
        <v>2</v>
      </c>
      <c r="P67" s="26" t="s">
        <v>2</v>
      </c>
      <c r="Q67" s="26" t="s">
        <v>47</v>
      </c>
      <c r="R67" s="26">
        <v>757.37856919000001</v>
      </c>
      <c r="S67" s="26" t="s">
        <v>2</v>
      </c>
      <c r="T67" s="26" t="s">
        <v>2</v>
      </c>
      <c r="U67" s="26" t="s">
        <v>2</v>
      </c>
      <c r="V67" s="26">
        <v>9</v>
      </c>
      <c r="W67" s="26" t="s">
        <v>2</v>
      </c>
      <c r="X67" s="26" t="s">
        <v>2</v>
      </c>
      <c r="Y67" s="26" t="s">
        <v>2</v>
      </c>
      <c r="Z67" s="26">
        <v>34.50856143</v>
      </c>
      <c r="AA67" s="26" t="s">
        <v>2</v>
      </c>
      <c r="AB67" s="26" t="s">
        <v>2</v>
      </c>
      <c r="AC67" s="26" t="s">
        <v>2</v>
      </c>
      <c r="AD67" s="26">
        <v>0.31134825999999999</v>
      </c>
      <c r="AE67" s="26" t="s">
        <v>2</v>
      </c>
      <c r="AF67" s="26" t="s">
        <v>2</v>
      </c>
      <c r="AG67" s="26" t="s">
        <v>2</v>
      </c>
      <c r="AH67" s="26">
        <v>11.083588819999999</v>
      </c>
      <c r="AI67" s="26" t="s">
        <v>2</v>
      </c>
      <c r="AJ67" s="26" t="s">
        <v>2</v>
      </c>
      <c r="AK67" s="26" t="s">
        <v>2</v>
      </c>
      <c r="AL67" s="26">
        <v>615</v>
      </c>
      <c r="AM67" s="26" t="s">
        <v>2</v>
      </c>
      <c r="AN67" s="26" t="s">
        <v>2</v>
      </c>
      <c r="AO67" s="26" t="s">
        <v>2</v>
      </c>
      <c r="AP67" s="28" t="s">
        <v>48</v>
      </c>
      <c r="AQ67" s="31" t="s">
        <v>49</v>
      </c>
      <c r="AR67" s="53" t="e" cm="1">
        <f t="array" ref="AR67">sum</f>
        <v>#NAME?</v>
      </c>
      <c r="AS67" s="53"/>
    </row>
    <row r="68" spans="1:45" hidden="1" x14ac:dyDescent="0.35">
      <c r="A68" s="30" t="s">
        <v>2</v>
      </c>
      <c r="B68" s="26" t="s">
        <v>2</v>
      </c>
      <c r="C68" s="26" t="s">
        <v>52</v>
      </c>
      <c r="D68" s="26"/>
      <c r="E68" s="27">
        <v>30454</v>
      </c>
      <c r="F68" s="27" t="s">
        <v>2</v>
      </c>
      <c r="G68" s="27" t="s">
        <v>2</v>
      </c>
      <c r="H68" s="27" t="s">
        <v>2</v>
      </c>
      <c r="I68" s="26">
        <v>2.1827695</v>
      </c>
      <c r="J68" s="26" t="s">
        <v>2</v>
      </c>
      <c r="K68" s="26" t="s">
        <v>2</v>
      </c>
      <c r="L68" s="26" t="s">
        <v>2</v>
      </c>
      <c r="M68" s="26">
        <v>1354.5813516400001</v>
      </c>
      <c r="N68" s="26" t="s">
        <v>2</v>
      </c>
      <c r="O68" s="26" t="s">
        <v>2</v>
      </c>
      <c r="P68" s="26" t="s">
        <v>2</v>
      </c>
      <c r="Q68" s="26" t="s">
        <v>47</v>
      </c>
      <c r="R68" s="26">
        <v>451.52711720999997</v>
      </c>
      <c r="S68" s="26" t="s">
        <v>2</v>
      </c>
      <c r="T68" s="26" t="s">
        <v>2</v>
      </c>
      <c r="U68" s="26" t="s">
        <v>2</v>
      </c>
      <c r="V68" s="26">
        <v>3</v>
      </c>
      <c r="W68" s="26" t="s">
        <v>2</v>
      </c>
      <c r="X68" s="26" t="s">
        <v>2</v>
      </c>
      <c r="Y68" s="26" t="s">
        <v>2</v>
      </c>
      <c r="Z68" s="26">
        <v>44.479587299999999</v>
      </c>
      <c r="AA68" s="26" t="s">
        <v>2</v>
      </c>
      <c r="AB68" s="26" t="s">
        <v>2</v>
      </c>
      <c r="AC68" s="26" t="s">
        <v>2</v>
      </c>
      <c r="AD68" s="26">
        <v>0.31522952999999998</v>
      </c>
      <c r="AE68" s="26" t="s">
        <v>2</v>
      </c>
      <c r="AF68" s="26" t="s">
        <v>2</v>
      </c>
      <c r="AG68" s="26" t="s">
        <v>2</v>
      </c>
      <c r="AH68" s="26">
        <v>14.11022241</v>
      </c>
      <c r="AI68" s="26" t="s">
        <v>2</v>
      </c>
      <c r="AJ68" s="26" t="s">
        <v>2</v>
      </c>
      <c r="AK68" s="26" t="s">
        <v>2</v>
      </c>
      <c r="AL68" s="26">
        <v>96</v>
      </c>
      <c r="AM68" s="26" t="s">
        <v>2</v>
      </c>
      <c r="AN68" s="26" t="s">
        <v>2</v>
      </c>
      <c r="AO68" s="26" t="s">
        <v>2</v>
      </c>
      <c r="AP68" s="28" t="s">
        <v>48</v>
      </c>
      <c r="AQ68" s="31" t="s">
        <v>49</v>
      </c>
      <c r="AR68" s="53" t="e" cm="1">
        <f t="array" ref="AR68">sum</f>
        <v>#NAME?</v>
      </c>
      <c r="AS68" s="53"/>
    </row>
    <row r="69" spans="1:45" hidden="1" x14ac:dyDescent="0.35">
      <c r="A69" s="30" t="s">
        <v>2</v>
      </c>
      <c r="B69" s="26" t="s">
        <v>2</v>
      </c>
      <c r="C69" s="26" t="s">
        <v>53</v>
      </c>
      <c r="D69" s="26"/>
      <c r="E69" s="27">
        <v>590</v>
      </c>
      <c r="F69" s="27" t="s">
        <v>2</v>
      </c>
      <c r="G69" s="27" t="s">
        <v>2</v>
      </c>
      <c r="H69" s="27" t="s">
        <v>2</v>
      </c>
      <c r="I69" s="26">
        <v>1.5364583300000001</v>
      </c>
      <c r="J69" s="26" t="s">
        <v>2</v>
      </c>
      <c r="K69" s="26" t="s">
        <v>2</v>
      </c>
      <c r="L69" s="26" t="s">
        <v>2</v>
      </c>
      <c r="M69" s="26">
        <v>19.670164840000002</v>
      </c>
      <c r="N69" s="26" t="s">
        <v>2</v>
      </c>
      <c r="O69" s="26" t="s">
        <v>2</v>
      </c>
      <c r="P69" s="26" t="s">
        <v>2</v>
      </c>
      <c r="Q69" s="26" t="s">
        <v>2</v>
      </c>
      <c r="R69" s="26" t="s">
        <v>2</v>
      </c>
      <c r="S69" s="26" t="s">
        <v>2</v>
      </c>
      <c r="T69" s="26" t="s">
        <v>2</v>
      </c>
      <c r="U69" s="26" t="s">
        <v>2</v>
      </c>
      <c r="V69" s="26" t="s">
        <v>2</v>
      </c>
      <c r="W69" s="26" t="s">
        <v>2</v>
      </c>
      <c r="X69" s="26" t="s">
        <v>2</v>
      </c>
      <c r="Y69" s="26" t="s">
        <v>2</v>
      </c>
      <c r="Z69" s="26">
        <v>33.339262439999999</v>
      </c>
      <c r="AA69" s="26" t="s">
        <v>2</v>
      </c>
      <c r="AB69" s="26" t="s">
        <v>2</v>
      </c>
      <c r="AC69" s="26" t="s">
        <v>2</v>
      </c>
      <c r="AD69" s="26">
        <v>0.16949153</v>
      </c>
      <c r="AE69" s="26" t="s">
        <v>2</v>
      </c>
      <c r="AF69" s="26" t="s">
        <v>2</v>
      </c>
      <c r="AG69" s="26" t="s">
        <v>2</v>
      </c>
      <c r="AH69" s="26">
        <v>19.670164840000002</v>
      </c>
      <c r="AI69" s="26" t="s">
        <v>2</v>
      </c>
      <c r="AJ69" s="26" t="s">
        <v>2</v>
      </c>
      <c r="AK69" s="26" t="s">
        <v>2</v>
      </c>
      <c r="AL69" s="26">
        <v>1</v>
      </c>
      <c r="AM69" s="26" t="s">
        <v>2</v>
      </c>
      <c r="AN69" s="26" t="s">
        <v>2</v>
      </c>
      <c r="AO69" s="26" t="s">
        <v>2</v>
      </c>
      <c r="AP69" s="28" t="s">
        <v>48</v>
      </c>
      <c r="AQ69" s="31" t="s">
        <v>49</v>
      </c>
      <c r="AR69" s="53" t="e" cm="1">
        <f t="array" ref="AR69">sum</f>
        <v>#NAME?</v>
      </c>
      <c r="AS69" s="53"/>
    </row>
    <row r="70" spans="1:45" hidden="1" x14ac:dyDescent="0.35">
      <c r="A70" s="30" t="s">
        <v>2</v>
      </c>
      <c r="B70" s="26" t="s">
        <v>56</v>
      </c>
      <c r="C70" s="26" t="s">
        <v>46</v>
      </c>
      <c r="D70" s="26"/>
      <c r="E70" s="27">
        <v>195457</v>
      </c>
      <c r="F70" s="27" t="s">
        <v>2</v>
      </c>
      <c r="G70" s="27" t="s">
        <v>2</v>
      </c>
      <c r="H70" s="27" t="s">
        <v>2</v>
      </c>
      <c r="I70" s="26">
        <v>2.1178797</v>
      </c>
      <c r="J70" s="26" t="s">
        <v>2</v>
      </c>
      <c r="K70" s="26" t="s">
        <v>2</v>
      </c>
      <c r="L70" s="26" t="s">
        <v>2</v>
      </c>
      <c r="M70" s="26">
        <v>6995.6386247399996</v>
      </c>
      <c r="N70" s="26" t="s">
        <v>2</v>
      </c>
      <c r="O70" s="26" t="s">
        <v>2</v>
      </c>
      <c r="P70" s="26" t="s">
        <v>2</v>
      </c>
      <c r="Q70" s="26" t="s">
        <v>47</v>
      </c>
      <c r="R70" s="26">
        <v>777.29318052999997</v>
      </c>
      <c r="S70" s="26" t="s">
        <v>2</v>
      </c>
      <c r="T70" s="26" t="s">
        <v>2</v>
      </c>
      <c r="U70" s="26" t="s">
        <v>2</v>
      </c>
      <c r="V70" s="26">
        <v>9</v>
      </c>
      <c r="W70" s="26" t="s">
        <v>2</v>
      </c>
      <c r="X70" s="26" t="s">
        <v>2</v>
      </c>
      <c r="Y70" s="26" t="s">
        <v>2</v>
      </c>
      <c r="Z70" s="26">
        <v>35.79119</v>
      </c>
      <c r="AA70" s="26" t="s">
        <v>2</v>
      </c>
      <c r="AB70" s="26" t="s">
        <v>2</v>
      </c>
      <c r="AC70" s="26" t="s">
        <v>2</v>
      </c>
      <c r="AD70" s="26">
        <v>0.29315911</v>
      </c>
      <c r="AE70" s="26" t="s">
        <v>2</v>
      </c>
      <c r="AF70" s="26" t="s">
        <v>2</v>
      </c>
      <c r="AG70" s="26" t="s">
        <v>2</v>
      </c>
      <c r="AH70" s="26">
        <v>12.20879341</v>
      </c>
      <c r="AI70" s="26" t="s">
        <v>2</v>
      </c>
      <c r="AJ70" s="26" t="s">
        <v>2</v>
      </c>
      <c r="AK70" s="26" t="s">
        <v>2</v>
      </c>
      <c r="AL70" s="26">
        <v>573</v>
      </c>
      <c r="AM70" s="26" t="s">
        <v>2</v>
      </c>
      <c r="AN70" s="26" t="s">
        <v>2</v>
      </c>
      <c r="AO70" s="26" t="s">
        <v>2</v>
      </c>
      <c r="AP70" s="28" t="s">
        <v>48</v>
      </c>
      <c r="AQ70" s="31" t="s">
        <v>49</v>
      </c>
      <c r="AR70" s="53" t="e" cm="1">
        <f t="array" ref="AR70">sum</f>
        <v>#NAME?</v>
      </c>
      <c r="AS70" s="53"/>
    </row>
    <row r="71" spans="1:45" hidden="1" x14ac:dyDescent="0.35">
      <c r="A71" s="30" t="s">
        <v>2</v>
      </c>
      <c r="B71" s="26" t="s">
        <v>2</v>
      </c>
      <c r="C71" s="26" t="s">
        <v>51</v>
      </c>
      <c r="D71" s="26"/>
      <c r="E71" s="27">
        <v>160627</v>
      </c>
      <c r="F71" s="27" t="s">
        <v>2</v>
      </c>
      <c r="G71" s="27" t="s">
        <v>2</v>
      </c>
      <c r="H71" s="27" t="s">
        <v>2</v>
      </c>
      <c r="I71" s="26">
        <v>2.1125958499999999</v>
      </c>
      <c r="J71" s="26" t="s">
        <v>2</v>
      </c>
      <c r="K71" s="26" t="s">
        <v>2</v>
      </c>
      <c r="L71" s="26" t="s">
        <v>2</v>
      </c>
      <c r="M71" s="26">
        <v>5599.3569236399999</v>
      </c>
      <c r="N71" s="26" t="s">
        <v>2</v>
      </c>
      <c r="O71" s="26" t="s">
        <v>2</v>
      </c>
      <c r="P71" s="26" t="s">
        <v>2</v>
      </c>
      <c r="Q71" s="26" t="s">
        <v>47</v>
      </c>
      <c r="R71" s="26">
        <v>699.91961546000005</v>
      </c>
      <c r="S71" s="26" t="s">
        <v>2</v>
      </c>
      <c r="T71" s="26" t="s">
        <v>2</v>
      </c>
      <c r="U71" s="26" t="s">
        <v>2</v>
      </c>
      <c r="V71" s="26">
        <v>8</v>
      </c>
      <c r="W71" s="26" t="s">
        <v>2</v>
      </c>
      <c r="X71" s="26" t="s">
        <v>2</v>
      </c>
      <c r="Y71" s="26" t="s">
        <v>2</v>
      </c>
      <c r="Z71" s="26">
        <v>34.859375589999999</v>
      </c>
      <c r="AA71" s="26" t="s">
        <v>2</v>
      </c>
      <c r="AB71" s="26" t="s">
        <v>2</v>
      </c>
      <c r="AC71" s="26" t="s">
        <v>2</v>
      </c>
      <c r="AD71" s="26">
        <v>0.28637775999999998</v>
      </c>
      <c r="AE71" s="26" t="s">
        <v>2</v>
      </c>
      <c r="AF71" s="26" t="s">
        <v>2</v>
      </c>
      <c r="AG71" s="26" t="s">
        <v>2</v>
      </c>
      <c r="AH71" s="26">
        <v>12.172515049999999</v>
      </c>
      <c r="AI71" s="26" t="s">
        <v>2</v>
      </c>
      <c r="AJ71" s="26" t="s">
        <v>2</v>
      </c>
      <c r="AK71" s="26" t="s">
        <v>2</v>
      </c>
      <c r="AL71" s="26">
        <v>460</v>
      </c>
      <c r="AM71" s="26" t="s">
        <v>2</v>
      </c>
      <c r="AN71" s="26" t="s">
        <v>2</v>
      </c>
      <c r="AO71" s="26" t="s">
        <v>2</v>
      </c>
      <c r="AP71" s="28" t="s">
        <v>48</v>
      </c>
      <c r="AQ71" s="31" t="s">
        <v>49</v>
      </c>
      <c r="AR71" s="53" t="e" cm="1">
        <f t="array" ref="AR71">sum</f>
        <v>#NAME?</v>
      </c>
      <c r="AS71" s="53"/>
    </row>
    <row r="72" spans="1:45" hidden="1" x14ac:dyDescent="0.35">
      <c r="A72" s="30" t="s">
        <v>2</v>
      </c>
      <c r="B72" s="26" t="s">
        <v>2</v>
      </c>
      <c r="C72" s="26" t="s">
        <v>52</v>
      </c>
      <c r="D72" s="26"/>
      <c r="E72" s="27">
        <v>34439</v>
      </c>
      <c r="F72" s="27" t="s">
        <v>2</v>
      </c>
      <c r="G72" s="27" t="s">
        <v>2</v>
      </c>
      <c r="H72" s="27" t="s">
        <v>2</v>
      </c>
      <c r="I72" s="26">
        <v>2.13535466</v>
      </c>
      <c r="J72" s="26" t="s">
        <v>2</v>
      </c>
      <c r="K72" s="26" t="s">
        <v>2</v>
      </c>
      <c r="L72" s="26" t="s">
        <v>2</v>
      </c>
      <c r="M72" s="26">
        <v>1382.0815821000001</v>
      </c>
      <c r="N72" s="26" t="s">
        <v>2</v>
      </c>
      <c r="O72" s="26" t="s">
        <v>2</v>
      </c>
      <c r="P72" s="26" t="s">
        <v>2</v>
      </c>
      <c r="Q72" s="26" t="s">
        <v>47</v>
      </c>
      <c r="R72" s="26">
        <v>1382.0815821000001</v>
      </c>
      <c r="S72" s="26" t="s">
        <v>2</v>
      </c>
      <c r="T72" s="26" t="s">
        <v>2</v>
      </c>
      <c r="U72" s="26" t="s">
        <v>2</v>
      </c>
      <c r="V72" s="26">
        <v>1</v>
      </c>
      <c r="W72" s="26" t="s">
        <v>2</v>
      </c>
      <c r="X72" s="26" t="s">
        <v>2</v>
      </c>
      <c r="Y72" s="26" t="s">
        <v>2</v>
      </c>
      <c r="Z72" s="26">
        <v>40.13129249</v>
      </c>
      <c r="AA72" s="26" t="s">
        <v>2</v>
      </c>
      <c r="AB72" s="26" t="s">
        <v>2</v>
      </c>
      <c r="AC72" s="26" t="s">
        <v>2</v>
      </c>
      <c r="AD72" s="26">
        <v>0.32230901000000001</v>
      </c>
      <c r="AE72" s="26" t="s">
        <v>2</v>
      </c>
      <c r="AF72" s="26" t="s">
        <v>2</v>
      </c>
      <c r="AG72" s="26" t="s">
        <v>2</v>
      </c>
      <c r="AH72" s="26">
        <v>12.45118542</v>
      </c>
      <c r="AI72" s="26" t="s">
        <v>2</v>
      </c>
      <c r="AJ72" s="26" t="s">
        <v>2</v>
      </c>
      <c r="AK72" s="26" t="s">
        <v>2</v>
      </c>
      <c r="AL72" s="26">
        <v>111</v>
      </c>
      <c r="AM72" s="26" t="s">
        <v>2</v>
      </c>
      <c r="AN72" s="26" t="s">
        <v>2</v>
      </c>
      <c r="AO72" s="26" t="s">
        <v>2</v>
      </c>
      <c r="AP72" s="28" t="s">
        <v>48</v>
      </c>
      <c r="AQ72" s="31" t="s">
        <v>49</v>
      </c>
      <c r="AR72" s="53" t="e" cm="1">
        <f t="array" ref="AR72">sum</f>
        <v>#NAME?</v>
      </c>
      <c r="AS72" s="53"/>
    </row>
    <row r="73" spans="1:45" hidden="1" x14ac:dyDescent="0.35">
      <c r="A73" s="30" t="s">
        <v>2</v>
      </c>
      <c r="B73" s="26" t="s">
        <v>2</v>
      </c>
      <c r="C73" s="26" t="s">
        <v>53</v>
      </c>
      <c r="D73" s="26"/>
      <c r="E73" s="27">
        <v>391</v>
      </c>
      <c r="F73" s="27" t="s">
        <v>2</v>
      </c>
      <c r="G73" s="27" t="s">
        <v>2</v>
      </c>
      <c r="H73" s="27" t="s">
        <v>2</v>
      </c>
      <c r="I73" s="26">
        <v>3.0546875</v>
      </c>
      <c r="J73" s="26" t="s">
        <v>2</v>
      </c>
      <c r="K73" s="26" t="s">
        <v>2</v>
      </c>
      <c r="L73" s="26" t="s">
        <v>2</v>
      </c>
      <c r="M73" s="26">
        <v>14.200119000000001</v>
      </c>
      <c r="N73" s="26" t="s">
        <v>2</v>
      </c>
      <c r="O73" s="26" t="s">
        <v>2</v>
      </c>
      <c r="P73" s="26" t="s">
        <v>2</v>
      </c>
      <c r="Q73" s="26" t="s">
        <v>2</v>
      </c>
      <c r="R73" s="26" t="s">
        <v>2</v>
      </c>
      <c r="S73" s="26" t="s">
        <v>2</v>
      </c>
      <c r="T73" s="26" t="s">
        <v>2</v>
      </c>
      <c r="U73" s="26" t="s">
        <v>2</v>
      </c>
      <c r="V73" s="26" t="s">
        <v>2</v>
      </c>
      <c r="W73" s="26" t="s">
        <v>2</v>
      </c>
      <c r="X73" s="26" t="s">
        <v>2</v>
      </c>
      <c r="Y73" s="26" t="s">
        <v>2</v>
      </c>
      <c r="Z73" s="26">
        <v>36.317439899999997</v>
      </c>
      <c r="AA73" s="26" t="s">
        <v>2</v>
      </c>
      <c r="AB73" s="26" t="s">
        <v>2</v>
      </c>
      <c r="AC73" s="26" t="s">
        <v>2</v>
      </c>
      <c r="AD73" s="26">
        <v>0.51150894999999996</v>
      </c>
      <c r="AE73" s="26" t="s">
        <v>2</v>
      </c>
      <c r="AF73" s="26" t="s">
        <v>2</v>
      </c>
      <c r="AG73" s="26" t="s">
        <v>2</v>
      </c>
      <c r="AH73" s="26">
        <v>7.1000595000000004</v>
      </c>
      <c r="AI73" s="26" t="s">
        <v>2</v>
      </c>
      <c r="AJ73" s="26" t="s">
        <v>2</v>
      </c>
      <c r="AK73" s="26" t="s">
        <v>2</v>
      </c>
      <c r="AL73" s="26">
        <v>2</v>
      </c>
      <c r="AM73" s="26" t="s">
        <v>2</v>
      </c>
      <c r="AN73" s="26" t="s">
        <v>2</v>
      </c>
      <c r="AO73" s="26" t="s">
        <v>2</v>
      </c>
      <c r="AP73" s="28" t="s">
        <v>48</v>
      </c>
      <c r="AQ73" s="31" t="s">
        <v>49</v>
      </c>
      <c r="AR73" s="53" t="e" cm="1">
        <f t="array" ref="AR73">sum</f>
        <v>#NAME?</v>
      </c>
      <c r="AS73" s="53"/>
    </row>
    <row r="74" spans="1:45" hidden="1" x14ac:dyDescent="0.35">
      <c r="A74" s="30" t="s">
        <v>2</v>
      </c>
      <c r="B74" s="26" t="s">
        <v>55</v>
      </c>
      <c r="C74" s="26" t="s">
        <v>46</v>
      </c>
      <c r="D74" s="26"/>
      <c r="E74" s="27">
        <v>106683</v>
      </c>
      <c r="F74" s="27" t="s">
        <v>2</v>
      </c>
      <c r="G74" s="27" t="s">
        <v>2</v>
      </c>
      <c r="H74" s="27" t="s">
        <v>2</v>
      </c>
      <c r="I74" s="26">
        <v>2.09939783</v>
      </c>
      <c r="J74" s="26" t="s">
        <v>2</v>
      </c>
      <c r="K74" s="26" t="s">
        <v>2</v>
      </c>
      <c r="L74" s="26" t="s">
        <v>2</v>
      </c>
      <c r="M74" s="26">
        <v>5835.6389037299996</v>
      </c>
      <c r="N74" s="26" t="s">
        <v>2</v>
      </c>
      <c r="O74" s="26" t="s">
        <v>2</v>
      </c>
      <c r="P74" s="26" t="s">
        <v>2</v>
      </c>
      <c r="Q74" s="26" t="s">
        <v>47</v>
      </c>
      <c r="R74" s="26">
        <v>972.60648394999998</v>
      </c>
      <c r="S74" s="26" t="s">
        <v>2</v>
      </c>
      <c r="T74" s="26" t="s">
        <v>2</v>
      </c>
      <c r="U74" s="26" t="s">
        <v>2</v>
      </c>
      <c r="V74" s="26">
        <v>6</v>
      </c>
      <c r="W74" s="26" t="s">
        <v>2</v>
      </c>
      <c r="X74" s="26" t="s">
        <v>2</v>
      </c>
      <c r="Y74" s="26" t="s">
        <v>2</v>
      </c>
      <c r="Z74" s="26">
        <v>54.70073867</v>
      </c>
      <c r="AA74" s="26" t="s">
        <v>2</v>
      </c>
      <c r="AB74" s="26" t="s">
        <v>2</v>
      </c>
      <c r="AC74" s="26" t="s">
        <v>2</v>
      </c>
      <c r="AD74" s="26">
        <v>0.46211674000000003</v>
      </c>
      <c r="AE74" s="26" t="s">
        <v>2</v>
      </c>
      <c r="AF74" s="26" t="s">
        <v>2</v>
      </c>
      <c r="AG74" s="26" t="s">
        <v>2</v>
      </c>
      <c r="AH74" s="26">
        <v>11.83699575</v>
      </c>
      <c r="AI74" s="26" t="s">
        <v>2</v>
      </c>
      <c r="AJ74" s="26" t="s">
        <v>2</v>
      </c>
      <c r="AK74" s="26" t="s">
        <v>2</v>
      </c>
      <c r="AL74" s="26">
        <v>493</v>
      </c>
      <c r="AM74" s="26" t="s">
        <v>2</v>
      </c>
      <c r="AN74" s="26" t="s">
        <v>2</v>
      </c>
      <c r="AO74" s="26" t="s">
        <v>2</v>
      </c>
      <c r="AP74" s="28" t="s">
        <v>48</v>
      </c>
      <c r="AQ74" s="31" t="s">
        <v>49</v>
      </c>
      <c r="AR74" s="53" t="e" cm="1">
        <f t="array" ref="AR74">sum</f>
        <v>#NAME?</v>
      </c>
      <c r="AS74" s="53"/>
    </row>
    <row r="75" spans="1:45" hidden="1" x14ac:dyDescent="0.35">
      <c r="A75" s="30" t="s">
        <v>2</v>
      </c>
      <c r="B75" s="26" t="s">
        <v>2</v>
      </c>
      <c r="C75" s="26" t="s">
        <v>51</v>
      </c>
      <c r="D75" s="26"/>
      <c r="E75" s="27">
        <v>84541</v>
      </c>
      <c r="F75" s="27" t="s">
        <v>2</v>
      </c>
      <c r="G75" s="27" t="s">
        <v>2</v>
      </c>
      <c r="H75" s="27" t="s">
        <v>2</v>
      </c>
      <c r="I75" s="26">
        <v>2.1169120600000002</v>
      </c>
      <c r="J75" s="26" t="s">
        <v>2</v>
      </c>
      <c r="K75" s="26" t="s">
        <v>2</v>
      </c>
      <c r="L75" s="26" t="s">
        <v>2</v>
      </c>
      <c r="M75" s="26">
        <v>4757.8898719899998</v>
      </c>
      <c r="N75" s="26" t="s">
        <v>2</v>
      </c>
      <c r="O75" s="26" t="s">
        <v>2</v>
      </c>
      <c r="P75" s="26" t="s">
        <v>2</v>
      </c>
      <c r="Q75" s="26" t="s">
        <v>47</v>
      </c>
      <c r="R75" s="26">
        <v>1189.4724679999999</v>
      </c>
      <c r="S75" s="26" t="s">
        <v>2</v>
      </c>
      <c r="T75" s="26" t="s">
        <v>2</v>
      </c>
      <c r="U75" s="26" t="s">
        <v>2</v>
      </c>
      <c r="V75" s="26">
        <v>4</v>
      </c>
      <c r="W75" s="26" t="s">
        <v>2</v>
      </c>
      <c r="X75" s="26" t="s">
        <v>2</v>
      </c>
      <c r="Y75" s="26" t="s">
        <v>2</v>
      </c>
      <c r="Z75" s="26">
        <v>56.279082010000003</v>
      </c>
      <c r="AA75" s="26" t="s">
        <v>2</v>
      </c>
      <c r="AB75" s="26" t="s">
        <v>2</v>
      </c>
      <c r="AC75" s="26" t="s">
        <v>2</v>
      </c>
      <c r="AD75" s="26">
        <v>0.46013177</v>
      </c>
      <c r="AE75" s="26" t="s">
        <v>2</v>
      </c>
      <c r="AF75" s="26" t="s">
        <v>2</v>
      </c>
      <c r="AG75" s="26" t="s">
        <v>2</v>
      </c>
      <c r="AH75" s="26">
        <v>12.231079360000001</v>
      </c>
      <c r="AI75" s="26" t="s">
        <v>2</v>
      </c>
      <c r="AJ75" s="26" t="s">
        <v>2</v>
      </c>
      <c r="AK75" s="26" t="s">
        <v>2</v>
      </c>
      <c r="AL75" s="26">
        <v>389</v>
      </c>
      <c r="AM75" s="26" t="s">
        <v>2</v>
      </c>
      <c r="AN75" s="26" t="s">
        <v>2</v>
      </c>
      <c r="AO75" s="26" t="s">
        <v>2</v>
      </c>
      <c r="AP75" s="28" t="s">
        <v>48</v>
      </c>
      <c r="AQ75" s="31" t="s">
        <v>49</v>
      </c>
      <c r="AR75" s="53" t="e" cm="1">
        <f t="array" ref="AR75">sum</f>
        <v>#NAME?</v>
      </c>
      <c r="AS75" s="53"/>
    </row>
    <row r="76" spans="1:45" hidden="1" x14ac:dyDescent="0.35">
      <c r="A76" s="30" t="s">
        <v>2</v>
      </c>
      <c r="B76" s="26" t="s">
        <v>2</v>
      </c>
      <c r="C76" s="26" t="s">
        <v>52</v>
      </c>
      <c r="D76" s="26"/>
      <c r="E76" s="27">
        <v>21742</v>
      </c>
      <c r="F76" s="27" t="s">
        <v>2</v>
      </c>
      <c r="G76" s="27" t="s">
        <v>2</v>
      </c>
      <c r="H76" s="27" t="s">
        <v>2</v>
      </c>
      <c r="I76" s="26">
        <v>2.0221354200000001</v>
      </c>
      <c r="J76" s="26" t="s">
        <v>2</v>
      </c>
      <c r="K76" s="26" t="s">
        <v>2</v>
      </c>
      <c r="L76" s="26" t="s">
        <v>2</v>
      </c>
      <c r="M76" s="26">
        <v>1000.17838168</v>
      </c>
      <c r="N76" s="26" t="s">
        <v>2</v>
      </c>
      <c r="O76" s="26" t="s">
        <v>2</v>
      </c>
      <c r="P76" s="26" t="s">
        <v>2</v>
      </c>
      <c r="Q76" s="26" t="s">
        <v>47</v>
      </c>
      <c r="R76" s="26">
        <v>500.08919084000001</v>
      </c>
      <c r="S76" s="26" t="s">
        <v>2</v>
      </c>
      <c r="T76" s="26" t="s">
        <v>2</v>
      </c>
      <c r="U76" s="26" t="s">
        <v>2</v>
      </c>
      <c r="V76" s="26">
        <v>2</v>
      </c>
      <c r="W76" s="26" t="s">
        <v>2</v>
      </c>
      <c r="X76" s="26" t="s">
        <v>2</v>
      </c>
      <c r="Y76" s="26" t="s">
        <v>2</v>
      </c>
      <c r="Z76" s="26">
        <v>46.002133280000002</v>
      </c>
      <c r="AA76" s="26" t="s">
        <v>2</v>
      </c>
      <c r="AB76" s="26" t="s">
        <v>2</v>
      </c>
      <c r="AC76" s="26" t="s">
        <v>2</v>
      </c>
      <c r="AD76" s="26">
        <v>0.46913807000000002</v>
      </c>
      <c r="AE76" s="26" t="s">
        <v>2</v>
      </c>
      <c r="AF76" s="26" t="s">
        <v>2</v>
      </c>
      <c r="AG76" s="26" t="s">
        <v>2</v>
      </c>
      <c r="AH76" s="26">
        <v>9.8056704099999994</v>
      </c>
      <c r="AI76" s="26" t="s">
        <v>2</v>
      </c>
      <c r="AJ76" s="26" t="s">
        <v>2</v>
      </c>
      <c r="AK76" s="26" t="s">
        <v>2</v>
      </c>
      <c r="AL76" s="26">
        <v>102</v>
      </c>
      <c r="AM76" s="26" t="s">
        <v>2</v>
      </c>
      <c r="AN76" s="26" t="s">
        <v>2</v>
      </c>
      <c r="AO76" s="26" t="s">
        <v>2</v>
      </c>
      <c r="AP76" s="28" t="s">
        <v>48</v>
      </c>
      <c r="AQ76" s="31" t="s">
        <v>49</v>
      </c>
      <c r="AR76" s="53" t="e" cm="1">
        <f t="array" ref="AR76">sum</f>
        <v>#NAME?</v>
      </c>
      <c r="AS76" s="53"/>
    </row>
    <row r="77" spans="1:45" hidden="1" x14ac:dyDescent="0.35">
      <c r="A77" s="30" t="s">
        <v>2</v>
      </c>
      <c r="B77" s="26" t="s">
        <v>2</v>
      </c>
      <c r="C77" s="26" t="s">
        <v>53</v>
      </c>
      <c r="D77" s="26"/>
      <c r="E77" s="27">
        <v>400</v>
      </c>
      <c r="F77" s="27" t="s">
        <v>2</v>
      </c>
      <c r="G77" s="27" t="s">
        <v>2</v>
      </c>
      <c r="H77" s="27" t="s">
        <v>2</v>
      </c>
      <c r="I77" s="26">
        <v>3.125</v>
      </c>
      <c r="J77" s="26" t="s">
        <v>2</v>
      </c>
      <c r="K77" s="26" t="s">
        <v>2</v>
      </c>
      <c r="L77" s="26" t="s">
        <v>2</v>
      </c>
      <c r="M77" s="26">
        <v>77.570650060000006</v>
      </c>
      <c r="N77" s="26" t="s">
        <v>2</v>
      </c>
      <c r="O77" s="26" t="s">
        <v>2</v>
      </c>
      <c r="P77" s="26" t="s">
        <v>2</v>
      </c>
      <c r="Q77" s="26" t="s">
        <v>2</v>
      </c>
      <c r="R77" s="26" t="s">
        <v>2</v>
      </c>
      <c r="S77" s="26" t="s">
        <v>2</v>
      </c>
      <c r="T77" s="26" t="s">
        <v>2</v>
      </c>
      <c r="U77" s="26" t="s">
        <v>2</v>
      </c>
      <c r="V77" s="26" t="s">
        <v>2</v>
      </c>
      <c r="W77" s="26" t="s">
        <v>2</v>
      </c>
      <c r="X77" s="26" t="s">
        <v>2</v>
      </c>
      <c r="Y77" s="26" t="s">
        <v>2</v>
      </c>
      <c r="Z77" s="26">
        <v>193.92662514</v>
      </c>
      <c r="AA77" s="26" t="s">
        <v>2</v>
      </c>
      <c r="AB77" s="26" t="s">
        <v>2</v>
      </c>
      <c r="AC77" s="26" t="s">
        <v>2</v>
      </c>
      <c r="AD77" s="26">
        <v>0.5</v>
      </c>
      <c r="AE77" s="26" t="s">
        <v>2</v>
      </c>
      <c r="AF77" s="26" t="s">
        <v>2</v>
      </c>
      <c r="AG77" s="26" t="s">
        <v>2</v>
      </c>
      <c r="AH77" s="26">
        <v>38.785325030000003</v>
      </c>
      <c r="AI77" s="26" t="s">
        <v>2</v>
      </c>
      <c r="AJ77" s="26" t="s">
        <v>2</v>
      </c>
      <c r="AK77" s="26" t="s">
        <v>2</v>
      </c>
      <c r="AL77" s="26">
        <v>2</v>
      </c>
      <c r="AM77" s="26" t="s">
        <v>2</v>
      </c>
      <c r="AN77" s="26" t="s">
        <v>2</v>
      </c>
      <c r="AO77" s="26" t="s">
        <v>2</v>
      </c>
      <c r="AP77" s="28" t="s">
        <v>48</v>
      </c>
      <c r="AQ77" s="31" t="s">
        <v>49</v>
      </c>
      <c r="AR77" s="53" t="e" cm="1">
        <f t="array" ref="AR77">sum</f>
        <v>#NAME?</v>
      </c>
      <c r="AS77" s="53"/>
    </row>
    <row r="78" spans="1:45" hidden="1" x14ac:dyDescent="0.35">
      <c r="A78" s="30" t="s">
        <v>2</v>
      </c>
      <c r="B78" s="26" t="s">
        <v>57</v>
      </c>
      <c r="C78" s="26" t="s">
        <v>46</v>
      </c>
      <c r="D78" s="26"/>
      <c r="E78" s="27">
        <v>114026</v>
      </c>
      <c r="F78" s="27" t="s">
        <v>2</v>
      </c>
      <c r="G78" s="27" t="s">
        <v>2</v>
      </c>
      <c r="H78" s="27" t="s">
        <v>2</v>
      </c>
      <c r="I78" s="26">
        <v>2.3818933800000002</v>
      </c>
      <c r="J78" s="26" t="s">
        <v>2</v>
      </c>
      <c r="K78" s="26" t="s">
        <v>2</v>
      </c>
      <c r="L78" s="26" t="s">
        <v>2</v>
      </c>
      <c r="M78" s="26">
        <v>5504.7361307000001</v>
      </c>
      <c r="N78" s="26" t="s">
        <v>2</v>
      </c>
      <c r="O78" s="26" t="s">
        <v>2</v>
      </c>
      <c r="P78" s="26" t="s">
        <v>2</v>
      </c>
      <c r="Q78" s="26" t="s">
        <v>47</v>
      </c>
      <c r="R78" s="26">
        <v>786.39087581000001</v>
      </c>
      <c r="S78" s="26" t="s">
        <v>2</v>
      </c>
      <c r="T78" s="26" t="s">
        <v>2</v>
      </c>
      <c r="U78" s="26" t="s">
        <v>2</v>
      </c>
      <c r="V78" s="26">
        <v>7</v>
      </c>
      <c r="W78" s="26" t="s">
        <v>2</v>
      </c>
      <c r="X78" s="26" t="s">
        <v>2</v>
      </c>
      <c r="Y78" s="26" t="s">
        <v>2</v>
      </c>
      <c r="Z78" s="26">
        <v>48.276148689999999</v>
      </c>
      <c r="AA78" s="26" t="s">
        <v>2</v>
      </c>
      <c r="AB78" s="26" t="s">
        <v>2</v>
      </c>
      <c r="AC78" s="26" t="s">
        <v>2</v>
      </c>
      <c r="AD78" s="26">
        <v>0.40253977000000002</v>
      </c>
      <c r="AE78" s="26" t="s">
        <v>2</v>
      </c>
      <c r="AF78" s="26" t="s">
        <v>2</v>
      </c>
      <c r="AG78" s="26" t="s">
        <v>2</v>
      </c>
      <c r="AH78" s="26">
        <v>11.99288917</v>
      </c>
      <c r="AI78" s="26" t="s">
        <v>2</v>
      </c>
      <c r="AJ78" s="26" t="s">
        <v>2</v>
      </c>
      <c r="AK78" s="26" t="s">
        <v>2</v>
      </c>
      <c r="AL78" s="26">
        <v>459</v>
      </c>
      <c r="AM78" s="26" t="s">
        <v>2</v>
      </c>
      <c r="AN78" s="26" t="s">
        <v>2</v>
      </c>
      <c r="AO78" s="26" t="s">
        <v>2</v>
      </c>
      <c r="AP78" s="28" t="s">
        <v>48</v>
      </c>
      <c r="AQ78" s="31" t="s">
        <v>49</v>
      </c>
      <c r="AR78" s="53" t="e" cm="1">
        <f t="array" ref="AR78">sum</f>
        <v>#NAME?</v>
      </c>
      <c r="AS78" s="53"/>
    </row>
    <row r="79" spans="1:45" hidden="1" x14ac:dyDescent="0.35">
      <c r="A79" s="30" t="s">
        <v>2</v>
      </c>
      <c r="B79" s="26" t="s">
        <v>2</v>
      </c>
      <c r="C79" s="26" t="s">
        <v>51</v>
      </c>
      <c r="D79" s="26"/>
      <c r="E79" s="27">
        <v>90511</v>
      </c>
      <c r="F79" s="27" t="s">
        <v>2</v>
      </c>
      <c r="G79" s="27" t="s">
        <v>2</v>
      </c>
      <c r="H79" s="27" t="s">
        <v>2</v>
      </c>
      <c r="I79" s="26">
        <v>2.4133692400000002</v>
      </c>
      <c r="J79" s="26" t="s">
        <v>2</v>
      </c>
      <c r="K79" s="26" t="s">
        <v>2</v>
      </c>
      <c r="L79" s="26" t="s">
        <v>2</v>
      </c>
      <c r="M79" s="26">
        <v>4505.0277529599998</v>
      </c>
      <c r="N79" s="26" t="s">
        <v>2</v>
      </c>
      <c r="O79" s="26" t="s">
        <v>2</v>
      </c>
      <c r="P79" s="26" t="s">
        <v>2</v>
      </c>
      <c r="Q79" s="26" t="s">
        <v>47</v>
      </c>
      <c r="R79" s="26">
        <v>1126.25693824</v>
      </c>
      <c r="S79" s="26" t="s">
        <v>2</v>
      </c>
      <c r="T79" s="26" t="s">
        <v>2</v>
      </c>
      <c r="U79" s="26" t="s">
        <v>2</v>
      </c>
      <c r="V79" s="26">
        <v>4</v>
      </c>
      <c r="W79" s="26" t="s">
        <v>2</v>
      </c>
      <c r="X79" s="26" t="s">
        <v>2</v>
      </c>
      <c r="Y79" s="26" t="s">
        <v>2</v>
      </c>
      <c r="Z79" s="26">
        <v>49.7732624</v>
      </c>
      <c r="AA79" s="26" t="s">
        <v>2</v>
      </c>
      <c r="AB79" s="26" t="s">
        <v>2</v>
      </c>
      <c r="AC79" s="26" t="s">
        <v>2</v>
      </c>
      <c r="AD79" s="26">
        <v>0.37895946000000003</v>
      </c>
      <c r="AE79" s="26" t="s">
        <v>2</v>
      </c>
      <c r="AF79" s="26" t="s">
        <v>2</v>
      </c>
      <c r="AG79" s="26" t="s">
        <v>2</v>
      </c>
      <c r="AH79" s="26">
        <v>13.134191700000001</v>
      </c>
      <c r="AI79" s="26" t="s">
        <v>2</v>
      </c>
      <c r="AJ79" s="26" t="s">
        <v>2</v>
      </c>
      <c r="AK79" s="26" t="s">
        <v>2</v>
      </c>
      <c r="AL79" s="26">
        <v>343</v>
      </c>
      <c r="AM79" s="26" t="s">
        <v>2</v>
      </c>
      <c r="AN79" s="26" t="s">
        <v>2</v>
      </c>
      <c r="AO79" s="26" t="s">
        <v>2</v>
      </c>
      <c r="AP79" s="28" t="s">
        <v>48</v>
      </c>
      <c r="AQ79" s="31" t="s">
        <v>49</v>
      </c>
      <c r="AR79" s="53" t="e" cm="1">
        <f t="array" ref="AR79">sum</f>
        <v>#NAME?</v>
      </c>
      <c r="AS79" s="53"/>
    </row>
    <row r="80" spans="1:45" hidden="1" x14ac:dyDescent="0.35">
      <c r="A80" s="30" t="s">
        <v>2</v>
      </c>
      <c r="B80" s="26" t="s">
        <v>2</v>
      </c>
      <c r="C80" s="26" t="s">
        <v>52</v>
      </c>
      <c r="D80" s="26"/>
      <c r="E80" s="27">
        <v>23299</v>
      </c>
      <c r="F80" s="27" t="s">
        <v>2</v>
      </c>
      <c r="G80" s="27" t="s">
        <v>2</v>
      </c>
      <c r="H80" s="27" t="s">
        <v>2</v>
      </c>
      <c r="I80" s="26">
        <v>2.2472029299999998</v>
      </c>
      <c r="J80" s="26" t="s">
        <v>2</v>
      </c>
      <c r="K80" s="26" t="s">
        <v>2</v>
      </c>
      <c r="L80" s="26" t="s">
        <v>2</v>
      </c>
      <c r="M80" s="26">
        <v>985.95826251000005</v>
      </c>
      <c r="N80" s="26" t="s">
        <v>2</v>
      </c>
      <c r="O80" s="26" t="s">
        <v>2</v>
      </c>
      <c r="P80" s="26" t="s">
        <v>2</v>
      </c>
      <c r="Q80" s="26" t="s">
        <v>47</v>
      </c>
      <c r="R80" s="26">
        <v>328.65275416999998</v>
      </c>
      <c r="S80" s="26" t="s">
        <v>2</v>
      </c>
      <c r="T80" s="26" t="s">
        <v>2</v>
      </c>
      <c r="U80" s="26" t="s">
        <v>2</v>
      </c>
      <c r="V80" s="26">
        <v>3</v>
      </c>
      <c r="W80" s="26" t="s">
        <v>2</v>
      </c>
      <c r="X80" s="26" t="s">
        <v>2</v>
      </c>
      <c r="Y80" s="26" t="s">
        <v>2</v>
      </c>
      <c r="Z80" s="26">
        <v>42.317621459999998</v>
      </c>
      <c r="AA80" s="26" t="s">
        <v>2</v>
      </c>
      <c r="AB80" s="26" t="s">
        <v>2</v>
      </c>
      <c r="AC80" s="26" t="s">
        <v>2</v>
      </c>
      <c r="AD80" s="26">
        <v>0.49787545</v>
      </c>
      <c r="AE80" s="26" t="s">
        <v>2</v>
      </c>
      <c r="AF80" s="26" t="s">
        <v>2</v>
      </c>
      <c r="AG80" s="26" t="s">
        <v>2</v>
      </c>
      <c r="AH80" s="26">
        <v>8.4996401899999992</v>
      </c>
      <c r="AI80" s="26" t="s">
        <v>2</v>
      </c>
      <c r="AJ80" s="26" t="s">
        <v>2</v>
      </c>
      <c r="AK80" s="26" t="s">
        <v>2</v>
      </c>
      <c r="AL80" s="26">
        <v>116</v>
      </c>
      <c r="AM80" s="26" t="s">
        <v>2</v>
      </c>
      <c r="AN80" s="26" t="s">
        <v>2</v>
      </c>
      <c r="AO80" s="26" t="s">
        <v>2</v>
      </c>
      <c r="AP80" s="28" t="s">
        <v>48</v>
      </c>
      <c r="AQ80" s="31" t="s">
        <v>49</v>
      </c>
      <c r="AR80" s="53" t="e" cm="1">
        <f t="array" ref="AR80">sum</f>
        <v>#NAME?</v>
      </c>
      <c r="AS80" s="53"/>
    </row>
    <row r="81" spans="1:45" hidden="1" x14ac:dyDescent="0.35">
      <c r="A81" s="30" t="s">
        <v>2</v>
      </c>
      <c r="B81" s="26" t="s">
        <v>2</v>
      </c>
      <c r="C81" s="26" t="s">
        <v>53</v>
      </c>
      <c r="D81" s="26"/>
      <c r="E81" s="27">
        <v>216</v>
      </c>
      <c r="F81" s="27" t="s">
        <v>2</v>
      </c>
      <c r="G81" s="27" t="s">
        <v>2</v>
      </c>
      <c r="H81" s="27" t="s">
        <v>2</v>
      </c>
      <c r="I81" s="26">
        <v>0</v>
      </c>
      <c r="J81" s="26" t="s">
        <v>2</v>
      </c>
      <c r="K81" s="26" t="s">
        <v>2</v>
      </c>
      <c r="L81" s="26" t="s">
        <v>2</v>
      </c>
      <c r="M81" s="26">
        <v>13.75011523</v>
      </c>
      <c r="N81" s="26" t="s">
        <v>2</v>
      </c>
      <c r="O81" s="26" t="s">
        <v>2</v>
      </c>
      <c r="P81" s="26" t="s">
        <v>2</v>
      </c>
      <c r="Q81" s="26" t="s">
        <v>2</v>
      </c>
      <c r="R81" s="26" t="s">
        <v>2</v>
      </c>
      <c r="S81" s="26" t="s">
        <v>2</v>
      </c>
      <c r="T81" s="26" t="s">
        <v>2</v>
      </c>
      <c r="U81" s="26" t="s">
        <v>2</v>
      </c>
      <c r="V81" s="26" t="s">
        <v>2</v>
      </c>
      <c r="W81" s="26" t="s">
        <v>2</v>
      </c>
      <c r="X81" s="26" t="s">
        <v>2</v>
      </c>
      <c r="Y81" s="26" t="s">
        <v>2</v>
      </c>
      <c r="Z81" s="26">
        <v>63.657940869999997</v>
      </c>
      <c r="AA81" s="26" t="s">
        <v>2</v>
      </c>
      <c r="AB81" s="26" t="s">
        <v>2</v>
      </c>
      <c r="AC81" s="26" t="s">
        <v>2</v>
      </c>
      <c r="AD81" s="26">
        <v>0</v>
      </c>
      <c r="AE81" s="26" t="s">
        <v>2</v>
      </c>
      <c r="AF81" s="26" t="s">
        <v>2</v>
      </c>
      <c r="AG81" s="26" t="s">
        <v>2</v>
      </c>
      <c r="AH81" s="26" t="s">
        <v>2</v>
      </c>
      <c r="AI81" s="26" t="s">
        <v>2</v>
      </c>
      <c r="AJ81" s="26" t="s">
        <v>2</v>
      </c>
      <c r="AK81" s="26" t="s">
        <v>2</v>
      </c>
      <c r="AL81" s="26">
        <v>0</v>
      </c>
      <c r="AM81" s="26" t="s">
        <v>2</v>
      </c>
      <c r="AN81" s="26" t="s">
        <v>2</v>
      </c>
      <c r="AO81" s="26" t="s">
        <v>2</v>
      </c>
      <c r="AP81" s="28" t="s">
        <v>48</v>
      </c>
      <c r="AQ81" s="31" t="s">
        <v>49</v>
      </c>
      <c r="AR81" s="53" t="e" cm="1">
        <f t="array" ref="AR81">sum</f>
        <v>#NAME?</v>
      </c>
      <c r="AS81" s="53"/>
    </row>
    <row r="82" spans="1:45" hidden="1" x14ac:dyDescent="0.35">
      <c r="A82" s="30" t="s">
        <v>63</v>
      </c>
      <c r="B82" s="26" t="s">
        <v>46</v>
      </c>
      <c r="C82" s="26" t="s">
        <v>46</v>
      </c>
      <c r="D82" s="26"/>
      <c r="E82" s="27" t="s">
        <v>2</v>
      </c>
      <c r="F82" s="27">
        <v>36297</v>
      </c>
      <c r="G82" s="27" t="s">
        <v>2</v>
      </c>
      <c r="H82" s="27" t="s">
        <v>2</v>
      </c>
      <c r="I82" s="26" t="s">
        <v>2</v>
      </c>
      <c r="J82" s="26">
        <v>1.56709265</v>
      </c>
      <c r="K82" s="26" t="s">
        <v>2</v>
      </c>
      <c r="L82" s="26" t="s">
        <v>2</v>
      </c>
      <c r="M82" s="26" t="s">
        <v>2</v>
      </c>
      <c r="N82" s="26">
        <v>25850.71</v>
      </c>
      <c r="O82" s="26" t="s">
        <v>2</v>
      </c>
      <c r="P82" s="26" t="s">
        <v>2</v>
      </c>
      <c r="Q82" s="26" t="s">
        <v>2</v>
      </c>
      <c r="R82" s="26" t="s">
        <v>2</v>
      </c>
      <c r="S82" s="26">
        <v>2585.0709999999999</v>
      </c>
      <c r="T82" s="26" t="s">
        <v>2</v>
      </c>
      <c r="U82" s="26" t="s">
        <v>2</v>
      </c>
      <c r="V82" s="26" t="s">
        <v>2</v>
      </c>
      <c r="W82" s="26">
        <v>10</v>
      </c>
      <c r="X82" s="26" t="s">
        <v>2</v>
      </c>
      <c r="Y82" s="26" t="s">
        <v>2</v>
      </c>
      <c r="Z82" s="26" t="s">
        <v>2</v>
      </c>
      <c r="AA82" s="26">
        <v>712.19963082000004</v>
      </c>
      <c r="AB82" s="26" t="s">
        <v>2</v>
      </c>
      <c r="AC82" s="26" t="s">
        <v>2</v>
      </c>
      <c r="AD82" s="26" t="s">
        <v>2</v>
      </c>
      <c r="AE82" s="26">
        <v>0.43529768000000002</v>
      </c>
      <c r="AF82" s="26" t="s">
        <v>2</v>
      </c>
      <c r="AG82" s="26" t="s">
        <v>2</v>
      </c>
      <c r="AH82" s="26" t="s">
        <v>2</v>
      </c>
      <c r="AI82" s="26">
        <v>163.61208861</v>
      </c>
      <c r="AJ82" s="26" t="s">
        <v>2</v>
      </c>
      <c r="AK82" s="26" t="s">
        <v>2</v>
      </c>
      <c r="AL82" s="26" t="s">
        <v>2</v>
      </c>
      <c r="AM82" s="26">
        <v>158</v>
      </c>
      <c r="AN82" s="26" t="s">
        <v>2</v>
      </c>
      <c r="AO82" s="26" t="s">
        <v>2</v>
      </c>
      <c r="AP82" s="28" t="s">
        <v>2</v>
      </c>
      <c r="AQ82" s="31" t="s">
        <v>2</v>
      </c>
      <c r="AR82" s="53" t="e" cm="1">
        <f t="array" ref="AR82">sum</f>
        <v>#NAME?</v>
      </c>
      <c r="AS82" s="53"/>
    </row>
    <row r="83" spans="1:45" hidden="1" x14ac:dyDescent="0.35">
      <c r="A83" s="30" t="s">
        <v>2</v>
      </c>
      <c r="B83" s="26" t="s">
        <v>50</v>
      </c>
      <c r="C83" s="26" t="s">
        <v>46</v>
      </c>
      <c r="D83" s="26"/>
      <c r="E83" s="27" t="s">
        <v>2</v>
      </c>
      <c r="F83" s="27">
        <v>18577</v>
      </c>
      <c r="G83" s="27" t="s">
        <v>2</v>
      </c>
      <c r="H83" s="27" t="s">
        <v>2</v>
      </c>
      <c r="I83" s="26" t="s">
        <v>2</v>
      </c>
      <c r="J83" s="26">
        <v>1.5690033800000001</v>
      </c>
      <c r="K83" s="26" t="s">
        <v>2</v>
      </c>
      <c r="L83" s="26" t="s">
        <v>2</v>
      </c>
      <c r="M83" s="26" t="s">
        <v>2</v>
      </c>
      <c r="N83" s="26">
        <v>11498.897995269999</v>
      </c>
      <c r="O83" s="26" t="s">
        <v>2</v>
      </c>
      <c r="P83" s="26" t="s">
        <v>2</v>
      </c>
      <c r="Q83" s="26" t="s">
        <v>2</v>
      </c>
      <c r="R83" s="26" t="s">
        <v>2</v>
      </c>
      <c r="S83" s="26">
        <v>2874.72449882</v>
      </c>
      <c r="T83" s="26" t="s">
        <v>2</v>
      </c>
      <c r="U83" s="26" t="s">
        <v>2</v>
      </c>
      <c r="V83" s="26" t="s">
        <v>2</v>
      </c>
      <c r="W83" s="26">
        <v>4</v>
      </c>
      <c r="X83" s="26" t="s">
        <v>2</v>
      </c>
      <c r="Y83" s="26" t="s">
        <v>2</v>
      </c>
      <c r="Z83" s="26" t="s">
        <v>2</v>
      </c>
      <c r="AA83" s="26">
        <v>618.98573479000004</v>
      </c>
      <c r="AB83" s="26" t="s">
        <v>2</v>
      </c>
      <c r="AC83" s="26" t="s">
        <v>2</v>
      </c>
      <c r="AD83" s="26" t="s">
        <v>2</v>
      </c>
      <c r="AE83" s="26">
        <v>0.38219302999999999</v>
      </c>
      <c r="AF83" s="26" t="s">
        <v>2</v>
      </c>
      <c r="AG83" s="26" t="s">
        <v>2</v>
      </c>
      <c r="AH83" s="26" t="s">
        <v>2</v>
      </c>
      <c r="AI83" s="26">
        <v>161.95630979000001</v>
      </c>
      <c r="AJ83" s="26" t="s">
        <v>2</v>
      </c>
      <c r="AK83" s="26" t="s">
        <v>2</v>
      </c>
      <c r="AL83" s="26" t="s">
        <v>2</v>
      </c>
      <c r="AM83" s="26">
        <v>71</v>
      </c>
      <c r="AN83" s="26" t="s">
        <v>2</v>
      </c>
      <c r="AO83" s="26" t="s">
        <v>2</v>
      </c>
      <c r="AP83" s="28" t="s">
        <v>2</v>
      </c>
      <c r="AQ83" s="31" t="s">
        <v>2</v>
      </c>
      <c r="AR83" s="53" t="e" cm="1">
        <f t="array" ref="AR83">sum</f>
        <v>#NAME?</v>
      </c>
      <c r="AS83" s="53"/>
    </row>
    <row r="84" spans="1:45" hidden="1" x14ac:dyDescent="0.35">
      <c r="A84" s="30" t="s">
        <v>2</v>
      </c>
      <c r="B84" s="26" t="s">
        <v>2</v>
      </c>
      <c r="C84" s="26" t="s">
        <v>51</v>
      </c>
      <c r="D84" s="26"/>
      <c r="E84" s="27" t="s">
        <v>2</v>
      </c>
      <c r="F84" s="27">
        <v>17402</v>
      </c>
      <c r="G84" s="27" t="s">
        <v>2</v>
      </c>
      <c r="H84" s="27" t="s">
        <v>2</v>
      </c>
      <c r="I84" s="26" t="s">
        <v>2</v>
      </c>
      <c r="J84" s="26">
        <v>1.5785558799999999</v>
      </c>
      <c r="K84" s="26" t="s">
        <v>2</v>
      </c>
      <c r="L84" s="26" t="s">
        <v>2</v>
      </c>
      <c r="M84" s="26" t="s">
        <v>2</v>
      </c>
      <c r="N84" s="26">
        <v>10125.167173530001</v>
      </c>
      <c r="O84" s="26" t="s">
        <v>2</v>
      </c>
      <c r="P84" s="26" t="s">
        <v>2</v>
      </c>
      <c r="Q84" s="26" t="s">
        <v>2</v>
      </c>
      <c r="R84" s="26" t="s">
        <v>2</v>
      </c>
      <c r="S84" s="26">
        <v>2531.2917933799999</v>
      </c>
      <c r="T84" s="26" t="s">
        <v>2</v>
      </c>
      <c r="U84" s="26" t="s">
        <v>2</v>
      </c>
      <c r="V84" s="26" t="s">
        <v>2</v>
      </c>
      <c r="W84" s="26">
        <v>4</v>
      </c>
      <c r="X84" s="26" t="s">
        <v>2</v>
      </c>
      <c r="Y84" s="26" t="s">
        <v>2</v>
      </c>
      <c r="Z84" s="26" t="s">
        <v>2</v>
      </c>
      <c r="AA84" s="26">
        <v>581.83928132000005</v>
      </c>
      <c r="AB84" s="26" t="s">
        <v>2</v>
      </c>
      <c r="AC84" s="26" t="s">
        <v>2</v>
      </c>
      <c r="AD84" s="26" t="s">
        <v>2</v>
      </c>
      <c r="AE84" s="26">
        <v>0.38501321999999999</v>
      </c>
      <c r="AF84" s="26" t="s">
        <v>2</v>
      </c>
      <c r="AG84" s="26" t="s">
        <v>2</v>
      </c>
      <c r="AH84" s="26" t="s">
        <v>2</v>
      </c>
      <c r="AI84" s="26">
        <v>151.12189810999999</v>
      </c>
      <c r="AJ84" s="26" t="s">
        <v>2</v>
      </c>
      <c r="AK84" s="26" t="s">
        <v>2</v>
      </c>
      <c r="AL84" s="26" t="s">
        <v>2</v>
      </c>
      <c r="AM84" s="26">
        <v>67</v>
      </c>
      <c r="AN84" s="26" t="s">
        <v>2</v>
      </c>
      <c r="AO84" s="26" t="s">
        <v>2</v>
      </c>
      <c r="AP84" s="28" t="s">
        <v>2</v>
      </c>
      <c r="AQ84" s="31" t="s">
        <v>2</v>
      </c>
      <c r="AR84" s="53" t="e" cm="1">
        <f t="array" ref="AR84">sum</f>
        <v>#NAME?</v>
      </c>
      <c r="AS84" s="53"/>
    </row>
    <row r="85" spans="1:45" hidden="1" x14ac:dyDescent="0.35">
      <c r="A85" s="30" t="s">
        <v>2</v>
      </c>
      <c r="B85" s="26" t="s">
        <v>2</v>
      </c>
      <c r="C85" s="26" t="s">
        <v>52</v>
      </c>
      <c r="D85" s="26"/>
      <c r="E85" s="27" t="s">
        <v>2</v>
      </c>
      <c r="F85" s="27">
        <v>1134</v>
      </c>
      <c r="G85" s="27" t="s">
        <v>2</v>
      </c>
      <c r="H85" s="27" t="s">
        <v>2</v>
      </c>
      <c r="I85" s="26" t="s">
        <v>2</v>
      </c>
      <c r="J85" s="26">
        <v>1.4613402099999999</v>
      </c>
      <c r="K85" s="26" t="s">
        <v>2</v>
      </c>
      <c r="L85" s="26" t="s">
        <v>2</v>
      </c>
      <c r="M85" s="26" t="s">
        <v>2</v>
      </c>
      <c r="N85" s="26">
        <v>1352.4203436099999</v>
      </c>
      <c r="O85" s="26" t="s">
        <v>2</v>
      </c>
      <c r="P85" s="26" t="s">
        <v>2</v>
      </c>
      <c r="Q85" s="26" t="s">
        <v>2</v>
      </c>
      <c r="R85" s="26" t="s">
        <v>2</v>
      </c>
      <c r="S85" s="26" t="s">
        <v>2</v>
      </c>
      <c r="T85" s="26" t="s">
        <v>2</v>
      </c>
      <c r="U85" s="26" t="s">
        <v>2</v>
      </c>
      <c r="V85" s="26" t="s">
        <v>2</v>
      </c>
      <c r="W85" s="26" t="s">
        <v>2</v>
      </c>
      <c r="X85" s="26" t="s">
        <v>2</v>
      </c>
      <c r="Y85" s="26" t="s">
        <v>2</v>
      </c>
      <c r="Z85" s="26" t="s">
        <v>2</v>
      </c>
      <c r="AA85" s="26">
        <v>1192.6105322799999</v>
      </c>
      <c r="AB85" s="26" t="s">
        <v>2</v>
      </c>
      <c r="AC85" s="26" t="s">
        <v>2</v>
      </c>
      <c r="AD85" s="26" t="s">
        <v>2</v>
      </c>
      <c r="AE85" s="26">
        <v>0.35273368999999999</v>
      </c>
      <c r="AF85" s="26" t="s">
        <v>2</v>
      </c>
      <c r="AG85" s="26" t="s">
        <v>2</v>
      </c>
      <c r="AH85" s="26" t="s">
        <v>2</v>
      </c>
      <c r="AI85" s="26">
        <v>338.10508590000001</v>
      </c>
      <c r="AJ85" s="26" t="s">
        <v>2</v>
      </c>
      <c r="AK85" s="26" t="s">
        <v>2</v>
      </c>
      <c r="AL85" s="26" t="s">
        <v>2</v>
      </c>
      <c r="AM85" s="26">
        <v>4</v>
      </c>
      <c r="AN85" s="26" t="s">
        <v>2</v>
      </c>
      <c r="AO85" s="26" t="s">
        <v>2</v>
      </c>
      <c r="AP85" s="28" t="s">
        <v>2</v>
      </c>
      <c r="AQ85" s="31" t="s">
        <v>2</v>
      </c>
      <c r="AR85" s="53" t="e" cm="1">
        <f t="array" ref="AR85">sum</f>
        <v>#NAME?</v>
      </c>
      <c r="AS85" s="53"/>
    </row>
    <row r="86" spans="1:45" hidden="1" x14ac:dyDescent="0.35">
      <c r="A86" s="30" t="s">
        <v>2</v>
      </c>
      <c r="B86" s="26" t="s">
        <v>2</v>
      </c>
      <c r="C86" s="26" t="s">
        <v>53</v>
      </c>
      <c r="D86" s="26"/>
      <c r="E86" s="27" t="s">
        <v>2</v>
      </c>
      <c r="F86" s="27">
        <v>41</v>
      </c>
      <c r="G86" s="27" t="s">
        <v>2</v>
      </c>
      <c r="H86" s="27" t="s">
        <v>2</v>
      </c>
      <c r="I86" s="26" t="s">
        <v>2</v>
      </c>
      <c r="J86" s="26">
        <v>1.0249999999999999</v>
      </c>
      <c r="K86" s="26" t="s">
        <v>2</v>
      </c>
      <c r="L86" s="26" t="s">
        <v>2</v>
      </c>
      <c r="M86" s="26" t="s">
        <v>2</v>
      </c>
      <c r="N86" s="26">
        <v>21.31047813</v>
      </c>
      <c r="O86" s="26" t="s">
        <v>2</v>
      </c>
      <c r="P86" s="26" t="s">
        <v>2</v>
      </c>
      <c r="Q86" s="26" t="s">
        <v>2</v>
      </c>
      <c r="R86" s="26" t="s">
        <v>2</v>
      </c>
      <c r="S86" s="26" t="s">
        <v>2</v>
      </c>
      <c r="T86" s="26" t="s">
        <v>2</v>
      </c>
      <c r="U86" s="26" t="s">
        <v>2</v>
      </c>
      <c r="V86" s="26" t="s">
        <v>2</v>
      </c>
      <c r="W86" s="26" t="s">
        <v>2</v>
      </c>
      <c r="X86" s="26" t="s">
        <v>2</v>
      </c>
      <c r="Y86" s="26" t="s">
        <v>2</v>
      </c>
      <c r="Z86" s="26" t="s">
        <v>2</v>
      </c>
      <c r="AA86" s="26">
        <v>519.76775934</v>
      </c>
      <c r="AB86" s="26" t="s">
        <v>2</v>
      </c>
      <c r="AC86" s="26" t="s">
        <v>2</v>
      </c>
      <c r="AD86" s="26" t="s">
        <v>2</v>
      </c>
      <c r="AE86" s="26">
        <v>0</v>
      </c>
      <c r="AF86" s="26" t="s">
        <v>2</v>
      </c>
      <c r="AG86" s="26" t="s">
        <v>2</v>
      </c>
      <c r="AH86" s="26" t="s">
        <v>2</v>
      </c>
      <c r="AI86" s="26" t="s">
        <v>2</v>
      </c>
      <c r="AJ86" s="26" t="s">
        <v>2</v>
      </c>
      <c r="AK86" s="26" t="s">
        <v>2</v>
      </c>
      <c r="AL86" s="26" t="s">
        <v>2</v>
      </c>
      <c r="AM86" s="26">
        <v>0</v>
      </c>
      <c r="AN86" s="26" t="s">
        <v>2</v>
      </c>
      <c r="AO86" s="26" t="s">
        <v>2</v>
      </c>
      <c r="AP86" s="28" t="s">
        <v>2</v>
      </c>
      <c r="AQ86" s="31" t="s">
        <v>2</v>
      </c>
      <c r="AR86" s="53" t="e" cm="1">
        <f t="array" ref="AR86">sum</f>
        <v>#NAME?</v>
      </c>
      <c r="AS86" s="53"/>
    </row>
    <row r="87" spans="1:45" hidden="1" x14ac:dyDescent="0.35">
      <c r="A87" s="30" t="s">
        <v>2</v>
      </c>
      <c r="B87" s="26" t="s">
        <v>56</v>
      </c>
      <c r="C87" s="26" t="s">
        <v>46</v>
      </c>
      <c r="D87" s="26"/>
      <c r="E87" s="27" t="s">
        <v>2</v>
      </c>
      <c r="F87" s="27">
        <v>4678</v>
      </c>
      <c r="G87" s="27" t="s">
        <v>2</v>
      </c>
      <c r="H87" s="27" t="s">
        <v>2</v>
      </c>
      <c r="I87" s="26" t="s">
        <v>2</v>
      </c>
      <c r="J87" s="26">
        <v>1.4022781799999999</v>
      </c>
      <c r="K87" s="26" t="s">
        <v>2</v>
      </c>
      <c r="L87" s="26" t="s">
        <v>2</v>
      </c>
      <c r="M87" s="26" t="s">
        <v>2</v>
      </c>
      <c r="N87" s="26">
        <v>4749.3165581399999</v>
      </c>
      <c r="O87" s="26" t="s">
        <v>2</v>
      </c>
      <c r="P87" s="26" t="s">
        <v>2</v>
      </c>
      <c r="Q87" s="26" t="s">
        <v>2</v>
      </c>
      <c r="R87" s="26" t="s">
        <v>2</v>
      </c>
      <c r="S87" s="26">
        <v>1187.3291395399999</v>
      </c>
      <c r="T87" s="26" t="s">
        <v>2</v>
      </c>
      <c r="U87" s="26" t="s">
        <v>2</v>
      </c>
      <c r="V87" s="26" t="s">
        <v>2</v>
      </c>
      <c r="W87" s="26">
        <v>4</v>
      </c>
      <c r="X87" s="26" t="s">
        <v>2</v>
      </c>
      <c r="Y87" s="26" t="s">
        <v>2</v>
      </c>
      <c r="Z87" s="26" t="s">
        <v>2</v>
      </c>
      <c r="AA87" s="26">
        <v>1015.2450957999999</v>
      </c>
      <c r="AB87" s="26" t="s">
        <v>2</v>
      </c>
      <c r="AC87" s="26" t="s">
        <v>2</v>
      </c>
      <c r="AD87" s="26" t="s">
        <v>2</v>
      </c>
      <c r="AE87" s="26">
        <v>0.85506627000000002</v>
      </c>
      <c r="AF87" s="26" t="s">
        <v>2</v>
      </c>
      <c r="AG87" s="26" t="s">
        <v>2</v>
      </c>
      <c r="AH87" s="26" t="s">
        <v>2</v>
      </c>
      <c r="AI87" s="26">
        <v>118.73291395</v>
      </c>
      <c r="AJ87" s="26" t="s">
        <v>2</v>
      </c>
      <c r="AK87" s="26" t="s">
        <v>2</v>
      </c>
      <c r="AL87" s="26" t="s">
        <v>2</v>
      </c>
      <c r="AM87" s="26">
        <v>40</v>
      </c>
      <c r="AN87" s="26" t="s">
        <v>2</v>
      </c>
      <c r="AO87" s="26" t="s">
        <v>2</v>
      </c>
      <c r="AP87" s="28" t="s">
        <v>2</v>
      </c>
      <c r="AQ87" s="31" t="s">
        <v>2</v>
      </c>
      <c r="AR87" s="53" t="e" cm="1">
        <f t="array" ref="AR87">sum</f>
        <v>#NAME?</v>
      </c>
      <c r="AS87" s="53"/>
    </row>
    <row r="88" spans="1:45" hidden="1" x14ac:dyDescent="0.35">
      <c r="A88" s="30" t="s">
        <v>2</v>
      </c>
      <c r="B88" s="26" t="s">
        <v>2</v>
      </c>
      <c r="C88" s="26" t="s">
        <v>51</v>
      </c>
      <c r="D88" s="26"/>
      <c r="E88" s="27" t="s">
        <v>2</v>
      </c>
      <c r="F88" s="27">
        <v>4256</v>
      </c>
      <c r="G88" s="27" t="s">
        <v>2</v>
      </c>
      <c r="H88" s="27" t="s">
        <v>2</v>
      </c>
      <c r="I88" s="26" t="s">
        <v>2</v>
      </c>
      <c r="J88" s="26">
        <v>1.3746769999999999</v>
      </c>
      <c r="K88" s="26" t="s">
        <v>2</v>
      </c>
      <c r="L88" s="26" t="s">
        <v>2</v>
      </c>
      <c r="M88" s="26" t="s">
        <v>2</v>
      </c>
      <c r="N88" s="26">
        <v>4081.8115816499999</v>
      </c>
      <c r="O88" s="26" t="s">
        <v>2</v>
      </c>
      <c r="P88" s="26" t="s">
        <v>2</v>
      </c>
      <c r="Q88" s="26" t="s">
        <v>2</v>
      </c>
      <c r="R88" s="26" t="s">
        <v>2</v>
      </c>
      <c r="S88" s="26">
        <v>1020.45289541</v>
      </c>
      <c r="T88" s="26" t="s">
        <v>2</v>
      </c>
      <c r="U88" s="26" t="s">
        <v>2</v>
      </c>
      <c r="V88" s="26" t="s">
        <v>2</v>
      </c>
      <c r="W88" s="26">
        <v>4</v>
      </c>
      <c r="X88" s="26" t="s">
        <v>2</v>
      </c>
      <c r="Y88" s="26" t="s">
        <v>2</v>
      </c>
      <c r="Z88" s="26" t="s">
        <v>2</v>
      </c>
      <c r="AA88" s="26">
        <v>959.07227011999998</v>
      </c>
      <c r="AB88" s="26" t="s">
        <v>2</v>
      </c>
      <c r="AC88" s="26" t="s">
        <v>2</v>
      </c>
      <c r="AD88" s="26" t="s">
        <v>2</v>
      </c>
      <c r="AE88" s="26">
        <v>0.79887218000000004</v>
      </c>
      <c r="AF88" s="26" t="s">
        <v>2</v>
      </c>
      <c r="AG88" s="26" t="s">
        <v>2</v>
      </c>
      <c r="AH88" s="26" t="s">
        <v>2</v>
      </c>
      <c r="AI88" s="26">
        <v>120.05328181</v>
      </c>
      <c r="AJ88" s="26" t="s">
        <v>2</v>
      </c>
      <c r="AK88" s="26" t="s">
        <v>2</v>
      </c>
      <c r="AL88" s="26" t="s">
        <v>2</v>
      </c>
      <c r="AM88" s="26">
        <v>34</v>
      </c>
      <c r="AN88" s="26" t="s">
        <v>2</v>
      </c>
      <c r="AO88" s="26" t="s">
        <v>2</v>
      </c>
      <c r="AP88" s="28" t="s">
        <v>2</v>
      </c>
      <c r="AQ88" s="31" t="s">
        <v>2</v>
      </c>
      <c r="AR88" s="53" t="e" cm="1">
        <f t="array" ref="AR88">sum</f>
        <v>#NAME?</v>
      </c>
      <c r="AS88" s="53"/>
    </row>
    <row r="89" spans="1:45" hidden="1" x14ac:dyDescent="0.35">
      <c r="A89" s="30" t="s">
        <v>2</v>
      </c>
      <c r="B89" s="26" t="s">
        <v>2</v>
      </c>
      <c r="C89" s="26" t="s">
        <v>52</v>
      </c>
      <c r="D89" s="26"/>
      <c r="E89" s="27" t="s">
        <v>2</v>
      </c>
      <c r="F89" s="27">
        <v>415</v>
      </c>
      <c r="G89" s="27" t="s">
        <v>2</v>
      </c>
      <c r="H89" s="27" t="s">
        <v>2</v>
      </c>
      <c r="I89" s="26" t="s">
        <v>2</v>
      </c>
      <c r="J89" s="26">
        <v>1.7887930999999999</v>
      </c>
      <c r="K89" s="26" t="s">
        <v>2</v>
      </c>
      <c r="L89" s="26" t="s">
        <v>2</v>
      </c>
      <c r="M89" s="26" t="s">
        <v>2</v>
      </c>
      <c r="N89" s="26">
        <v>661.56484321000005</v>
      </c>
      <c r="O89" s="26" t="s">
        <v>2</v>
      </c>
      <c r="P89" s="26" t="s">
        <v>2</v>
      </c>
      <c r="Q89" s="26" t="s">
        <v>2</v>
      </c>
      <c r="R89" s="26" t="s">
        <v>2</v>
      </c>
      <c r="S89" s="26" t="s">
        <v>2</v>
      </c>
      <c r="T89" s="26" t="s">
        <v>2</v>
      </c>
      <c r="U89" s="26" t="s">
        <v>2</v>
      </c>
      <c r="V89" s="26" t="s">
        <v>2</v>
      </c>
      <c r="W89" s="26" t="s">
        <v>2</v>
      </c>
      <c r="X89" s="26" t="s">
        <v>2</v>
      </c>
      <c r="Y89" s="26" t="s">
        <v>2</v>
      </c>
      <c r="Z89" s="26" t="s">
        <v>2</v>
      </c>
      <c r="AA89" s="26">
        <v>1594.1321523199999</v>
      </c>
      <c r="AB89" s="26" t="s">
        <v>2</v>
      </c>
      <c r="AC89" s="26" t="s">
        <v>2</v>
      </c>
      <c r="AD89" s="26" t="s">
        <v>2</v>
      </c>
      <c r="AE89" s="26">
        <v>1.4457831299999999</v>
      </c>
      <c r="AF89" s="26" t="s">
        <v>2</v>
      </c>
      <c r="AG89" s="26" t="s">
        <v>2</v>
      </c>
      <c r="AH89" s="26" t="s">
        <v>2</v>
      </c>
      <c r="AI89" s="26">
        <v>110.2608072</v>
      </c>
      <c r="AJ89" s="26" t="s">
        <v>2</v>
      </c>
      <c r="AK89" s="26" t="s">
        <v>2</v>
      </c>
      <c r="AL89" s="26" t="s">
        <v>2</v>
      </c>
      <c r="AM89" s="26">
        <v>6</v>
      </c>
      <c r="AN89" s="26" t="s">
        <v>2</v>
      </c>
      <c r="AO89" s="26" t="s">
        <v>2</v>
      </c>
      <c r="AP89" s="28" t="s">
        <v>2</v>
      </c>
      <c r="AQ89" s="31" t="s">
        <v>2</v>
      </c>
      <c r="AR89" s="53" t="e" cm="1">
        <f t="array" ref="AR89">sum</f>
        <v>#NAME?</v>
      </c>
      <c r="AS89" s="53"/>
    </row>
    <row r="90" spans="1:45" hidden="1" x14ac:dyDescent="0.35">
      <c r="A90" s="30" t="s">
        <v>2</v>
      </c>
      <c r="B90" s="26" t="s">
        <v>2</v>
      </c>
      <c r="C90" s="26" t="s">
        <v>53</v>
      </c>
      <c r="D90" s="26"/>
      <c r="E90" s="27" t="s">
        <v>2</v>
      </c>
      <c r="F90" s="27">
        <v>7</v>
      </c>
      <c r="G90" s="27" t="s">
        <v>2</v>
      </c>
      <c r="H90" s="27" t="s">
        <v>2</v>
      </c>
      <c r="I90" s="26" t="s">
        <v>2</v>
      </c>
      <c r="J90" s="26">
        <v>1</v>
      </c>
      <c r="K90" s="26" t="s">
        <v>2</v>
      </c>
      <c r="L90" s="26" t="s">
        <v>2</v>
      </c>
      <c r="M90" s="26" t="s">
        <v>2</v>
      </c>
      <c r="N90" s="26">
        <v>5.9401332800000004</v>
      </c>
      <c r="O90" s="26" t="s">
        <v>2</v>
      </c>
      <c r="P90" s="26" t="s">
        <v>2</v>
      </c>
      <c r="Q90" s="26" t="s">
        <v>2</v>
      </c>
      <c r="R90" s="26" t="s">
        <v>2</v>
      </c>
      <c r="S90" s="26" t="s">
        <v>2</v>
      </c>
      <c r="T90" s="26" t="s">
        <v>2</v>
      </c>
      <c r="U90" s="26" t="s">
        <v>2</v>
      </c>
      <c r="V90" s="26" t="s">
        <v>2</v>
      </c>
      <c r="W90" s="26" t="s">
        <v>2</v>
      </c>
      <c r="X90" s="26" t="s">
        <v>2</v>
      </c>
      <c r="Y90" s="26" t="s">
        <v>2</v>
      </c>
      <c r="Z90" s="26" t="s">
        <v>2</v>
      </c>
      <c r="AA90" s="26">
        <v>848.59046798999998</v>
      </c>
      <c r="AB90" s="26" t="s">
        <v>2</v>
      </c>
      <c r="AC90" s="26" t="s">
        <v>2</v>
      </c>
      <c r="AD90" s="26" t="s">
        <v>2</v>
      </c>
      <c r="AE90" s="26">
        <v>0</v>
      </c>
      <c r="AF90" s="26" t="s">
        <v>2</v>
      </c>
      <c r="AG90" s="26" t="s">
        <v>2</v>
      </c>
      <c r="AH90" s="26" t="s">
        <v>2</v>
      </c>
      <c r="AI90" s="26" t="s">
        <v>2</v>
      </c>
      <c r="AJ90" s="26" t="s">
        <v>2</v>
      </c>
      <c r="AK90" s="26" t="s">
        <v>2</v>
      </c>
      <c r="AL90" s="26" t="s">
        <v>2</v>
      </c>
      <c r="AM90" s="26">
        <v>0</v>
      </c>
      <c r="AN90" s="26" t="s">
        <v>2</v>
      </c>
      <c r="AO90" s="26" t="s">
        <v>2</v>
      </c>
      <c r="AP90" s="28" t="s">
        <v>2</v>
      </c>
      <c r="AQ90" s="31" t="s">
        <v>2</v>
      </c>
      <c r="AR90" s="53" t="e" cm="1">
        <f t="array" ref="AR90">sum</f>
        <v>#NAME?</v>
      </c>
      <c r="AS90" s="53"/>
    </row>
    <row r="91" spans="1:45" hidden="1" x14ac:dyDescent="0.35">
      <c r="A91" s="30" t="s">
        <v>2</v>
      </c>
      <c r="B91" s="26" t="s">
        <v>54</v>
      </c>
      <c r="C91" s="26" t="s">
        <v>46</v>
      </c>
      <c r="D91" s="26"/>
      <c r="E91" s="27" t="s">
        <v>2</v>
      </c>
      <c r="F91" s="27">
        <v>9929</v>
      </c>
      <c r="G91" s="27" t="s">
        <v>2</v>
      </c>
      <c r="H91" s="27" t="s">
        <v>2</v>
      </c>
      <c r="I91" s="26" t="s">
        <v>2</v>
      </c>
      <c r="J91" s="26">
        <v>1.6955259600000001</v>
      </c>
      <c r="K91" s="26" t="s">
        <v>2</v>
      </c>
      <c r="L91" s="26" t="s">
        <v>2</v>
      </c>
      <c r="M91" s="26" t="s">
        <v>2</v>
      </c>
      <c r="N91" s="26">
        <v>4521.3114425000003</v>
      </c>
      <c r="O91" s="26" t="s">
        <v>2</v>
      </c>
      <c r="P91" s="26" t="s">
        <v>2</v>
      </c>
      <c r="Q91" s="26" t="s">
        <v>2</v>
      </c>
      <c r="R91" s="26" t="s">
        <v>2</v>
      </c>
      <c r="S91" s="26">
        <v>4521.3114425000003</v>
      </c>
      <c r="T91" s="26" t="s">
        <v>2</v>
      </c>
      <c r="U91" s="26" t="s">
        <v>2</v>
      </c>
      <c r="V91" s="26" t="s">
        <v>2</v>
      </c>
      <c r="W91" s="26">
        <v>1</v>
      </c>
      <c r="X91" s="26" t="s">
        <v>2</v>
      </c>
      <c r="Y91" s="26" t="s">
        <v>2</v>
      </c>
      <c r="Z91" s="26" t="s">
        <v>2</v>
      </c>
      <c r="AA91" s="26">
        <v>455.36423028000002</v>
      </c>
      <c r="AB91" s="26" t="s">
        <v>2</v>
      </c>
      <c r="AC91" s="26" t="s">
        <v>2</v>
      </c>
      <c r="AD91" s="26" t="s">
        <v>2</v>
      </c>
      <c r="AE91" s="26">
        <v>0.27193071000000002</v>
      </c>
      <c r="AF91" s="26" t="s">
        <v>2</v>
      </c>
      <c r="AG91" s="26" t="s">
        <v>2</v>
      </c>
      <c r="AH91" s="26" t="s">
        <v>2</v>
      </c>
      <c r="AI91" s="26">
        <v>167.45597935000001</v>
      </c>
      <c r="AJ91" s="26" t="s">
        <v>2</v>
      </c>
      <c r="AK91" s="26" t="s">
        <v>2</v>
      </c>
      <c r="AL91" s="26" t="s">
        <v>2</v>
      </c>
      <c r="AM91" s="26">
        <v>27</v>
      </c>
      <c r="AN91" s="26" t="s">
        <v>2</v>
      </c>
      <c r="AO91" s="26" t="s">
        <v>2</v>
      </c>
      <c r="AP91" s="28" t="s">
        <v>2</v>
      </c>
      <c r="AQ91" s="31" t="s">
        <v>2</v>
      </c>
      <c r="AR91" s="53" t="e" cm="1">
        <f t="array" ref="AR91">sum</f>
        <v>#NAME?</v>
      </c>
      <c r="AS91" s="53"/>
    </row>
    <row r="92" spans="1:45" hidden="1" x14ac:dyDescent="0.35">
      <c r="A92" s="30" t="s">
        <v>2</v>
      </c>
      <c r="B92" s="26" t="s">
        <v>2</v>
      </c>
      <c r="C92" s="26" t="s">
        <v>51</v>
      </c>
      <c r="D92" s="26"/>
      <c r="E92" s="27" t="s">
        <v>2</v>
      </c>
      <c r="F92" s="27">
        <v>9293</v>
      </c>
      <c r="G92" s="27" t="s">
        <v>2</v>
      </c>
      <c r="H92" s="27" t="s">
        <v>2</v>
      </c>
      <c r="I92" s="26" t="s">
        <v>2</v>
      </c>
      <c r="J92" s="26">
        <v>1.67622655</v>
      </c>
      <c r="K92" s="26" t="s">
        <v>2</v>
      </c>
      <c r="L92" s="26" t="s">
        <v>2</v>
      </c>
      <c r="M92" s="26" t="s">
        <v>2</v>
      </c>
      <c r="N92" s="26">
        <v>3943.61848108</v>
      </c>
      <c r="O92" s="26" t="s">
        <v>2</v>
      </c>
      <c r="P92" s="26" t="s">
        <v>2</v>
      </c>
      <c r="Q92" s="26" t="s">
        <v>2</v>
      </c>
      <c r="R92" s="26" t="s">
        <v>2</v>
      </c>
      <c r="S92" s="26">
        <v>3943.61848108</v>
      </c>
      <c r="T92" s="26" t="s">
        <v>2</v>
      </c>
      <c r="U92" s="26" t="s">
        <v>2</v>
      </c>
      <c r="V92" s="26" t="s">
        <v>2</v>
      </c>
      <c r="W92" s="26">
        <v>1</v>
      </c>
      <c r="X92" s="26" t="s">
        <v>2</v>
      </c>
      <c r="Y92" s="26" t="s">
        <v>2</v>
      </c>
      <c r="Z92" s="26" t="s">
        <v>2</v>
      </c>
      <c r="AA92" s="26">
        <v>424.36441203999999</v>
      </c>
      <c r="AB92" s="26" t="s">
        <v>2</v>
      </c>
      <c r="AC92" s="26" t="s">
        <v>2</v>
      </c>
      <c r="AD92" s="26" t="s">
        <v>2</v>
      </c>
      <c r="AE92" s="26">
        <v>0.27978048</v>
      </c>
      <c r="AF92" s="26" t="s">
        <v>2</v>
      </c>
      <c r="AG92" s="26" t="s">
        <v>2</v>
      </c>
      <c r="AH92" s="26" t="s">
        <v>2</v>
      </c>
      <c r="AI92" s="26">
        <v>151.67763389000001</v>
      </c>
      <c r="AJ92" s="26" t="s">
        <v>2</v>
      </c>
      <c r="AK92" s="26" t="s">
        <v>2</v>
      </c>
      <c r="AL92" s="26" t="s">
        <v>2</v>
      </c>
      <c r="AM92" s="26">
        <v>26</v>
      </c>
      <c r="AN92" s="26" t="s">
        <v>2</v>
      </c>
      <c r="AO92" s="26" t="s">
        <v>2</v>
      </c>
      <c r="AP92" s="28" t="s">
        <v>2</v>
      </c>
      <c r="AQ92" s="31" t="s">
        <v>2</v>
      </c>
      <c r="AR92" s="53" t="e" cm="1">
        <f t="array" ref="AR92">sum</f>
        <v>#NAME?</v>
      </c>
      <c r="AS92" s="53"/>
    </row>
    <row r="93" spans="1:45" hidden="1" x14ac:dyDescent="0.35">
      <c r="A93" s="30" t="s">
        <v>2</v>
      </c>
      <c r="B93" s="26" t="s">
        <v>2</v>
      </c>
      <c r="C93" s="26" t="s">
        <v>52</v>
      </c>
      <c r="D93" s="26"/>
      <c r="E93" s="27" t="s">
        <v>2</v>
      </c>
      <c r="F93" s="27">
        <v>617</v>
      </c>
      <c r="G93" s="27" t="s">
        <v>2</v>
      </c>
      <c r="H93" s="27" t="s">
        <v>2</v>
      </c>
      <c r="I93" s="26" t="s">
        <v>2</v>
      </c>
      <c r="J93" s="26">
        <v>1.9775640999999999</v>
      </c>
      <c r="K93" s="26" t="s">
        <v>2</v>
      </c>
      <c r="L93" s="26" t="s">
        <v>2</v>
      </c>
      <c r="M93" s="26" t="s">
        <v>2</v>
      </c>
      <c r="N93" s="26">
        <v>569.20277093000004</v>
      </c>
      <c r="O93" s="26" t="s">
        <v>2</v>
      </c>
      <c r="P93" s="26" t="s">
        <v>2</v>
      </c>
      <c r="Q93" s="26" t="s">
        <v>2</v>
      </c>
      <c r="R93" s="26" t="s">
        <v>2</v>
      </c>
      <c r="S93" s="26" t="s">
        <v>2</v>
      </c>
      <c r="T93" s="26" t="s">
        <v>2</v>
      </c>
      <c r="U93" s="26" t="s">
        <v>2</v>
      </c>
      <c r="V93" s="26" t="s">
        <v>2</v>
      </c>
      <c r="W93" s="26" t="s">
        <v>2</v>
      </c>
      <c r="X93" s="26" t="s">
        <v>2</v>
      </c>
      <c r="Y93" s="26" t="s">
        <v>2</v>
      </c>
      <c r="Z93" s="26" t="s">
        <v>2</v>
      </c>
      <c r="AA93" s="26">
        <v>922.53285401999995</v>
      </c>
      <c r="AB93" s="26" t="s">
        <v>2</v>
      </c>
      <c r="AC93" s="26" t="s">
        <v>2</v>
      </c>
      <c r="AD93" s="26" t="s">
        <v>2</v>
      </c>
      <c r="AE93" s="26">
        <v>0.16207455000000001</v>
      </c>
      <c r="AF93" s="26" t="s">
        <v>2</v>
      </c>
      <c r="AG93" s="26" t="s">
        <v>2</v>
      </c>
      <c r="AH93" s="26" t="s">
        <v>2</v>
      </c>
      <c r="AI93" s="26">
        <v>569.20277093000004</v>
      </c>
      <c r="AJ93" s="26" t="s">
        <v>2</v>
      </c>
      <c r="AK93" s="26" t="s">
        <v>2</v>
      </c>
      <c r="AL93" s="26" t="s">
        <v>2</v>
      </c>
      <c r="AM93" s="26">
        <v>1</v>
      </c>
      <c r="AN93" s="26" t="s">
        <v>2</v>
      </c>
      <c r="AO93" s="26" t="s">
        <v>2</v>
      </c>
      <c r="AP93" s="28" t="s">
        <v>2</v>
      </c>
      <c r="AQ93" s="31" t="s">
        <v>2</v>
      </c>
      <c r="AR93" s="53" t="e" cm="1">
        <f t="array" ref="AR93">sum</f>
        <v>#NAME?</v>
      </c>
      <c r="AS93" s="53"/>
    </row>
    <row r="94" spans="1:45" hidden="1" x14ac:dyDescent="0.35">
      <c r="A94" s="30" t="s">
        <v>2</v>
      </c>
      <c r="B94" s="26" t="s">
        <v>2</v>
      </c>
      <c r="C94" s="26" t="s">
        <v>53</v>
      </c>
      <c r="D94" s="26"/>
      <c r="E94" s="27" t="s">
        <v>2</v>
      </c>
      <c r="F94" s="27">
        <v>19</v>
      </c>
      <c r="G94" s="27" t="s">
        <v>2</v>
      </c>
      <c r="H94" s="27" t="s">
        <v>2</v>
      </c>
      <c r="I94" s="26" t="s">
        <v>2</v>
      </c>
      <c r="J94" s="26">
        <v>0</v>
      </c>
      <c r="K94" s="26" t="s">
        <v>2</v>
      </c>
      <c r="L94" s="26" t="s">
        <v>2</v>
      </c>
      <c r="M94" s="26" t="s">
        <v>2</v>
      </c>
      <c r="N94" s="26">
        <v>8.4901904899999998</v>
      </c>
      <c r="O94" s="26" t="s">
        <v>2</v>
      </c>
      <c r="P94" s="26" t="s">
        <v>2</v>
      </c>
      <c r="Q94" s="26" t="s">
        <v>2</v>
      </c>
      <c r="R94" s="26" t="s">
        <v>2</v>
      </c>
      <c r="S94" s="26" t="s">
        <v>2</v>
      </c>
      <c r="T94" s="26" t="s">
        <v>2</v>
      </c>
      <c r="U94" s="26" t="s">
        <v>2</v>
      </c>
      <c r="V94" s="26" t="s">
        <v>2</v>
      </c>
      <c r="W94" s="26" t="s">
        <v>2</v>
      </c>
      <c r="X94" s="26" t="s">
        <v>2</v>
      </c>
      <c r="Y94" s="26" t="s">
        <v>2</v>
      </c>
      <c r="Z94" s="26" t="s">
        <v>2</v>
      </c>
      <c r="AA94" s="26">
        <v>446.85213106999998</v>
      </c>
      <c r="AB94" s="26" t="s">
        <v>2</v>
      </c>
      <c r="AC94" s="26" t="s">
        <v>2</v>
      </c>
      <c r="AD94" s="26" t="s">
        <v>2</v>
      </c>
      <c r="AE94" s="26">
        <v>0</v>
      </c>
      <c r="AF94" s="26" t="s">
        <v>2</v>
      </c>
      <c r="AG94" s="26" t="s">
        <v>2</v>
      </c>
      <c r="AH94" s="26" t="s">
        <v>2</v>
      </c>
      <c r="AI94" s="26" t="s">
        <v>2</v>
      </c>
      <c r="AJ94" s="26" t="s">
        <v>2</v>
      </c>
      <c r="AK94" s="26" t="s">
        <v>2</v>
      </c>
      <c r="AL94" s="26" t="s">
        <v>2</v>
      </c>
      <c r="AM94" s="26">
        <v>0</v>
      </c>
      <c r="AN94" s="26" t="s">
        <v>2</v>
      </c>
      <c r="AO94" s="26" t="s">
        <v>2</v>
      </c>
      <c r="AP94" s="28" t="s">
        <v>2</v>
      </c>
      <c r="AQ94" s="31" t="s">
        <v>2</v>
      </c>
      <c r="AR94" s="53" t="e" cm="1">
        <f t="array" ref="AR94">sum</f>
        <v>#NAME?</v>
      </c>
      <c r="AS94" s="53"/>
    </row>
    <row r="95" spans="1:45" hidden="1" x14ac:dyDescent="0.35">
      <c r="A95" s="30" t="s">
        <v>2</v>
      </c>
      <c r="B95" s="26" t="s">
        <v>55</v>
      </c>
      <c r="C95" s="26" t="s">
        <v>46</v>
      </c>
      <c r="D95" s="26"/>
      <c r="E95" s="27" t="s">
        <v>2</v>
      </c>
      <c r="F95" s="27">
        <v>1630</v>
      </c>
      <c r="G95" s="27" t="s">
        <v>2</v>
      </c>
      <c r="H95" s="27" t="s">
        <v>2</v>
      </c>
      <c r="I95" s="26" t="s">
        <v>2</v>
      </c>
      <c r="J95" s="26">
        <v>1.47644928</v>
      </c>
      <c r="K95" s="26" t="s">
        <v>2</v>
      </c>
      <c r="L95" s="26" t="s">
        <v>2</v>
      </c>
      <c r="M95" s="26" t="s">
        <v>2</v>
      </c>
      <c r="N95" s="26">
        <v>2901.0150886900001</v>
      </c>
      <c r="O95" s="26" t="s">
        <v>2</v>
      </c>
      <c r="P95" s="26" t="s">
        <v>2</v>
      </c>
      <c r="Q95" s="26" t="s">
        <v>2</v>
      </c>
      <c r="R95" s="26" t="s">
        <v>2</v>
      </c>
      <c r="S95" s="26">
        <v>2901.0150886900001</v>
      </c>
      <c r="T95" s="26" t="s">
        <v>2</v>
      </c>
      <c r="U95" s="26" t="s">
        <v>2</v>
      </c>
      <c r="V95" s="26" t="s">
        <v>2</v>
      </c>
      <c r="W95" s="26">
        <v>1</v>
      </c>
      <c r="X95" s="26" t="s">
        <v>2</v>
      </c>
      <c r="Y95" s="26" t="s">
        <v>2</v>
      </c>
      <c r="Z95" s="26" t="s">
        <v>2</v>
      </c>
      <c r="AA95" s="26">
        <v>1779.76385809</v>
      </c>
      <c r="AB95" s="26" t="s">
        <v>2</v>
      </c>
      <c r="AC95" s="26" t="s">
        <v>2</v>
      </c>
      <c r="AD95" s="26" t="s">
        <v>2</v>
      </c>
      <c r="AE95" s="26">
        <v>0.98159509</v>
      </c>
      <c r="AF95" s="26" t="s">
        <v>2</v>
      </c>
      <c r="AG95" s="26" t="s">
        <v>2</v>
      </c>
      <c r="AH95" s="26" t="s">
        <v>2</v>
      </c>
      <c r="AI95" s="26">
        <v>181.31344304000001</v>
      </c>
      <c r="AJ95" s="26" t="s">
        <v>2</v>
      </c>
      <c r="AK95" s="26" t="s">
        <v>2</v>
      </c>
      <c r="AL95" s="26" t="s">
        <v>2</v>
      </c>
      <c r="AM95" s="26">
        <v>16</v>
      </c>
      <c r="AN95" s="26" t="s">
        <v>2</v>
      </c>
      <c r="AO95" s="26" t="s">
        <v>2</v>
      </c>
      <c r="AP95" s="28" t="s">
        <v>2</v>
      </c>
      <c r="AQ95" s="31" t="s">
        <v>2</v>
      </c>
      <c r="AR95" s="53" t="e" cm="1">
        <f t="array" ref="AR95">sum</f>
        <v>#NAME?</v>
      </c>
      <c r="AS95" s="53"/>
    </row>
    <row r="96" spans="1:45" hidden="1" x14ac:dyDescent="0.35">
      <c r="A96" s="30" t="s">
        <v>2</v>
      </c>
      <c r="B96" s="26" t="s">
        <v>2</v>
      </c>
      <c r="C96" s="26" t="s">
        <v>51</v>
      </c>
      <c r="D96" s="26"/>
      <c r="E96" s="27" t="s">
        <v>2</v>
      </c>
      <c r="F96" s="27">
        <v>1360</v>
      </c>
      <c r="G96" s="27" t="s">
        <v>2</v>
      </c>
      <c r="H96" s="27" t="s">
        <v>2</v>
      </c>
      <c r="I96" s="26" t="s">
        <v>2</v>
      </c>
      <c r="J96" s="26">
        <v>1.4406779700000001</v>
      </c>
      <c r="K96" s="26" t="s">
        <v>2</v>
      </c>
      <c r="L96" s="26" t="s">
        <v>2</v>
      </c>
      <c r="M96" s="26" t="s">
        <v>2</v>
      </c>
      <c r="N96" s="26">
        <v>2414.4841726300001</v>
      </c>
      <c r="O96" s="26" t="s">
        <v>2</v>
      </c>
      <c r="P96" s="26" t="s">
        <v>2</v>
      </c>
      <c r="Q96" s="26" t="s">
        <v>2</v>
      </c>
      <c r="R96" s="26" t="s">
        <v>2</v>
      </c>
      <c r="S96" s="26">
        <v>2414.4841726300001</v>
      </c>
      <c r="T96" s="26" t="s">
        <v>2</v>
      </c>
      <c r="U96" s="26" t="s">
        <v>2</v>
      </c>
      <c r="V96" s="26" t="s">
        <v>2</v>
      </c>
      <c r="W96" s="26">
        <v>1</v>
      </c>
      <c r="X96" s="26" t="s">
        <v>2</v>
      </c>
      <c r="Y96" s="26" t="s">
        <v>2</v>
      </c>
      <c r="Z96" s="26" t="s">
        <v>2</v>
      </c>
      <c r="AA96" s="26">
        <v>1775.3560092800001</v>
      </c>
      <c r="AB96" s="26" t="s">
        <v>2</v>
      </c>
      <c r="AC96" s="26" t="s">
        <v>2</v>
      </c>
      <c r="AD96" s="26" t="s">
        <v>2</v>
      </c>
      <c r="AE96" s="26">
        <v>1.0294117599999999</v>
      </c>
      <c r="AF96" s="26" t="s">
        <v>2</v>
      </c>
      <c r="AG96" s="26" t="s">
        <v>2</v>
      </c>
      <c r="AH96" s="26" t="s">
        <v>2</v>
      </c>
      <c r="AI96" s="26">
        <v>172.46315519000001</v>
      </c>
      <c r="AJ96" s="26" t="s">
        <v>2</v>
      </c>
      <c r="AK96" s="26" t="s">
        <v>2</v>
      </c>
      <c r="AL96" s="26" t="s">
        <v>2</v>
      </c>
      <c r="AM96" s="26">
        <v>14</v>
      </c>
      <c r="AN96" s="26" t="s">
        <v>2</v>
      </c>
      <c r="AO96" s="26" t="s">
        <v>2</v>
      </c>
      <c r="AP96" s="28" t="s">
        <v>2</v>
      </c>
      <c r="AQ96" s="31" t="s">
        <v>2</v>
      </c>
      <c r="AR96" s="53" t="e" cm="1">
        <f t="array" ref="AR96">sum</f>
        <v>#NAME?</v>
      </c>
      <c r="AS96" s="53"/>
    </row>
    <row r="97" spans="1:45" hidden="1" x14ac:dyDescent="0.35">
      <c r="A97" s="30" t="s">
        <v>2</v>
      </c>
      <c r="B97" s="26" t="s">
        <v>2</v>
      </c>
      <c r="C97" s="26" t="s">
        <v>52</v>
      </c>
      <c r="D97" s="26"/>
      <c r="E97" s="27" t="s">
        <v>2</v>
      </c>
      <c r="F97" s="27">
        <v>268</v>
      </c>
      <c r="G97" s="27" t="s">
        <v>2</v>
      </c>
      <c r="H97" s="27" t="s">
        <v>2</v>
      </c>
      <c r="I97" s="26" t="s">
        <v>2</v>
      </c>
      <c r="J97" s="26">
        <v>1.86111111</v>
      </c>
      <c r="K97" s="26" t="s">
        <v>2</v>
      </c>
      <c r="L97" s="26" t="s">
        <v>2</v>
      </c>
      <c r="M97" s="26" t="s">
        <v>2</v>
      </c>
      <c r="N97" s="26">
        <v>486.05090529</v>
      </c>
      <c r="O97" s="26" t="s">
        <v>2</v>
      </c>
      <c r="P97" s="26" t="s">
        <v>2</v>
      </c>
      <c r="Q97" s="26" t="s">
        <v>2</v>
      </c>
      <c r="R97" s="26" t="s">
        <v>2</v>
      </c>
      <c r="S97" s="26" t="s">
        <v>2</v>
      </c>
      <c r="T97" s="26" t="s">
        <v>2</v>
      </c>
      <c r="U97" s="26" t="s">
        <v>2</v>
      </c>
      <c r="V97" s="26" t="s">
        <v>2</v>
      </c>
      <c r="W97" s="26" t="s">
        <v>2</v>
      </c>
      <c r="X97" s="26" t="s">
        <v>2</v>
      </c>
      <c r="Y97" s="26" t="s">
        <v>2</v>
      </c>
      <c r="Z97" s="26" t="s">
        <v>2</v>
      </c>
      <c r="AA97" s="26">
        <v>1813.62278094</v>
      </c>
      <c r="AB97" s="26" t="s">
        <v>2</v>
      </c>
      <c r="AC97" s="26" t="s">
        <v>2</v>
      </c>
      <c r="AD97" s="26" t="s">
        <v>2</v>
      </c>
      <c r="AE97" s="26">
        <v>0.74626866000000003</v>
      </c>
      <c r="AF97" s="26" t="s">
        <v>2</v>
      </c>
      <c r="AG97" s="26" t="s">
        <v>2</v>
      </c>
      <c r="AH97" s="26" t="s">
        <v>2</v>
      </c>
      <c r="AI97" s="26">
        <v>243.02545265000001</v>
      </c>
      <c r="AJ97" s="26" t="s">
        <v>2</v>
      </c>
      <c r="AK97" s="26" t="s">
        <v>2</v>
      </c>
      <c r="AL97" s="26" t="s">
        <v>2</v>
      </c>
      <c r="AM97" s="26">
        <v>2</v>
      </c>
      <c r="AN97" s="26" t="s">
        <v>2</v>
      </c>
      <c r="AO97" s="26" t="s">
        <v>2</v>
      </c>
      <c r="AP97" s="28" t="s">
        <v>2</v>
      </c>
      <c r="AQ97" s="31" t="s">
        <v>2</v>
      </c>
      <c r="AR97" s="53" t="e" cm="1">
        <f t="array" ref="AR97">sum</f>
        <v>#NAME?</v>
      </c>
      <c r="AS97" s="53"/>
    </row>
    <row r="98" spans="1:45" hidden="1" x14ac:dyDescent="0.35">
      <c r="A98" s="30" t="s">
        <v>2</v>
      </c>
      <c r="B98" s="26" t="s">
        <v>2</v>
      </c>
      <c r="C98" s="26" t="s">
        <v>53</v>
      </c>
      <c r="D98" s="26"/>
      <c r="E98" s="27" t="s">
        <v>2</v>
      </c>
      <c r="F98" s="27">
        <v>2</v>
      </c>
      <c r="G98" s="27" t="s">
        <v>2</v>
      </c>
      <c r="H98" s="27" t="s">
        <v>2</v>
      </c>
      <c r="I98" s="26" t="s">
        <v>2</v>
      </c>
      <c r="J98" s="26">
        <v>1</v>
      </c>
      <c r="K98" s="26" t="s">
        <v>2</v>
      </c>
      <c r="L98" s="26" t="s">
        <v>2</v>
      </c>
      <c r="M98" s="26" t="s">
        <v>2</v>
      </c>
      <c r="N98" s="26">
        <v>0.48001076999999998</v>
      </c>
      <c r="O98" s="26" t="s">
        <v>2</v>
      </c>
      <c r="P98" s="26" t="s">
        <v>2</v>
      </c>
      <c r="Q98" s="26" t="s">
        <v>2</v>
      </c>
      <c r="R98" s="26" t="s">
        <v>2</v>
      </c>
      <c r="S98" s="26" t="s">
        <v>2</v>
      </c>
      <c r="T98" s="26" t="s">
        <v>2</v>
      </c>
      <c r="U98" s="26" t="s">
        <v>2</v>
      </c>
      <c r="V98" s="26" t="s">
        <v>2</v>
      </c>
      <c r="W98" s="26" t="s">
        <v>2</v>
      </c>
      <c r="X98" s="26" t="s">
        <v>2</v>
      </c>
      <c r="Y98" s="26" t="s">
        <v>2</v>
      </c>
      <c r="Z98" s="26" t="s">
        <v>2</v>
      </c>
      <c r="AA98" s="26">
        <v>240.00538488999999</v>
      </c>
      <c r="AB98" s="26" t="s">
        <v>2</v>
      </c>
      <c r="AC98" s="26" t="s">
        <v>2</v>
      </c>
      <c r="AD98" s="26" t="s">
        <v>2</v>
      </c>
      <c r="AE98" s="26">
        <v>0</v>
      </c>
      <c r="AF98" s="26" t="s">
        <v>2</v>
      </c>
      <c r="AG98" s="26" t="s">
        <v>2</v>
      </c>
      <c r="AH98" s="26" t="s">
        <v>2</v>
      </c>
      <c r="AI98" s="26" t="s">
        <v>2</v>
      </c>
      <c r="AJ98" s="26" t="s">
        <v>2</v>
      </c>
      <c r="AK98" s="26" t="s">
        <v>2</v>
      </c>
      <c r="AL98" s="26" t="s">
        <v>2</v>
      </c>
      <c r="AM98" s="26">
        <v>0</v>
      </c>
      <c r="AN98" s="26" t="s">
        <v>2</v>
      </c>
      <c r="AO98" s="26" t="s">
        <v>2</v>
      </c>
      <c r="AP98" s="28" t="s">
        <v>2</v>
      </c>
      <c r="AQ98" s="31" t="s">
        <v>2</v>
      </c>
      <c r="AR98" s="53" t="e" cm="1">
        <f t="array" ref="AR98">sum</f>
        <v>#NAME?</v>
      </c>
      <c r="AS98" s="53"/>
    </row>
    <row r="99" spans="1:45" hidden="1" x14ac:dyDescent="0.35">
      <c r="A99" s="30" t="s">
        <v>2</v>
      </c>
      <c r="B99" s="26" t="s">
        <v>57</v>
      </c>
      <c r="C99" s="26" t="s">
        <v>46</v>
      </c>
      <c r="D99" s="26"/>
      <c r="E99" s="27" t="s">
        <v>2</v>
      </c>
      <c r="F99" s="27">
        <v>1483</v>
      </c>
      <c r="G99" s="27" t="s">
        <v>2</v>
      </c>
      <c r="H99" s="27" t="s">
        <v>2</v>
      </c>
      <c r="I99" s="26" t="s">
        <v>2</v>
      </c>
      <c r="J99" s="26">
        <v>1.54479167</v>
      </c>
      <c r="K99" s="26" t="s">
        <v>2</v>
      </c>
      <c r="L99" s="26" t="s">
        <v>2</v>
      </c>
      <c r="M99" s="26" t="s">
        <v>2</v>
      </c>
      <c r="N99" s="26">
        <v>2180.16891541</v>
      </c>
      <c r="O99" s="26" t="s">
        <v>2</v>
      </c>
      <c r="P99" s="26" t="s">
        <v>2</v>
      </c>
      <c r="Q99" s="26" t="s">
        <v>2</v>
      </c>
      <c r="R99" s="26" t="s">
        <v>2</v>
      </c>
      <c r="S99" s="26" t="s">
        <v>2</v>
      </c>
      <c r="T99" s="26" t="s">
        <v>2</v>
      </c>
      <c r="U99" s="26" t="s">
        <v>2</v>
      </c>
      <c r="V99" s="26" t="s">
        <v>2</v>
      </c>
      <c r="W99" s="26" t="s">
        <v>2</v>
      </c>
      <c r="X99" s="26" t="s">
        <v>2</v>
      </c>
      <c r="Y99" s="26" t="s">
        <v>2</v>
      </c>
      <c r="Z99" s="26" t="s">
        <v>2</v>
      </c>
      <c r="AA99" s="26">
        <v>1470.1071580600001</v>
      </c>
      <c r="AB99" s="26" t="s">
        <v>2</v>
      </c>
      <c r="AC99" s="26" t="s">
        <v>2</v>
      </c>
      <c r="AD99" s="26" t="s">
        <v>2</v>
      </c>
      <c r="AE99" s="26">
        <v>0.26972352999999999</v>
      </c>
      <c r="AF99" s="26" t="s">
        <v>2</v>
      </c>
      <c r="AG99" s="26" t="s">
        <v>2</v>
      </c>
      <c r="AH99" s="26" t="s">
        <v>2</v>
      </c>
      <c r="AI99" s="26">
        <v>545.04222885000001</v>
      </c>
      <c r="AJ99" s="26" t="s">
        <v>2</v>
      </c>
      <c r="AK99" s="26" t="s">
        <v>2</v>
      </c>
      <c r="AL99" s="26" t="s">
        <v>2</v>
      </c>
      <c r="AM99" s="26">
        <v>4</v>
      </c>
      <c r="AN99" s="26" t="s">
        <v>2</v>
      </c>
      <c r="AO99" s="26" t="s">
        <v>2</v>
      </c>
      <c r="AP99" s="28" t="s">
        <v>2</v>
      </c>
      <c r="AQ99" s="31" t="s">
        <v>2</v>
      </c>
      <c r="AR99" s="53" t="e" cm="1">
        <f t="array" ref="AR99">sum</f>
        <v>#NAME?</v>
      </c>
      <c r="AS99" s="53"/>
    </row>
    <row r="100" spans="1:45" hidden="1" x14ac:dyDescent="0.35">
      <c r="A100" s="30" t="s">
        <v>2</v>
      </c>
      <c r="B100" s="26" t="s">
        <v>2</v>
      </c>
      <c r="C100" s="26" t="s">
        <v>51</v>
      </c>
      <c r="D100" s="26"/>
      <c r="E100" s="27" t="s">
        <v>2</v>
      </c>
      <c r="F100" s="27">
        <v>1352</v>
      </c>
      <c r="G100" s="27" t="s">
        <v>2</v>
      </c>
      <c r="H100" s="27" t="s">
        <v>2</v>
      </c>
      <c r="I100" s="26" t="s">
        <v>2</v>
      </c>
      <c r="J100" s="26">
        <v>1.59433962</v>
      </c>
      <c r="K100" s="26" t="s">
        <v>2</v>
      </c>
      <c r="L100" s="26" t="s">
        <v>2</v>
      </c>
      <c r="M100" s="26" t="s">
        <v>2</v>
      </c>
      <c r="N100" s="26">
        <v>1882.1122280500001</v>
      </c>
      <c r="O100" s="26" t="s">
        <v>2</v>
      </c>
      <c r="P100" s="26" t="s">
        <v>2</v>
      </c>
      <c r="Q100" s="26" t="s">
        <v>2</v>
      </c>
      <c r="R100" s="26" t="s">
        <v>2</v>
      </c>
      <c r="S100" s="26" t="s">
        <v>2</v>
      </c>
      <c r="T100" s="26" t="s">
        <v>2</v>
      </c>
      <c r="U100" s="26" t="s">
        <v>2</v>
      </c>
      <c r="V100" s="26" t="s">
        <v>2</v>
      </c>
      <c r="W100" s="26" t="s">
        <v>2</v>
      </c>
      <c r="X100" s="26" t="s">
        <v>2</v>
      </c>
      <c r="Y100" s="26" t="s">
        <v>2</v>
      </c>
      <c r="Z100" s="26" t="s">
        <v>2</v>
      </c>
      <c r="AA100" s="26">
        <v>1392.0948432299999</v>
      </c>
      <c r="AB100" s="26" t="s">
        <v>2</v>
      </c>
      <c r="AC100" s="26" t="s">
        <v>2</v>
      </c>
      <c r="AD100" s="26" t="s">
        <v>2</v>
      </c>
      <c r="AE100" s="26">
        <v>0.29585799000000002</v>
      </c>
      <c r="AF100" s="26" t="s">
        <v>2</v>
      </c>
      <c r="AG100" s="26" t="s">
        <v>2</v>
      </c>
      <c r="AH100" s="26" t="s">
        <v>2</v>
      </c>
      <c r="AI100" s="26">
        <v>470.52805701</v>
      </c>
      <c r="AJ100" s="26" t="s">
        <v>2</v>
      </c>
      <c r="AK100" s="26" t="s">
        <v>2</v>
      </c>
      <c r="AL100" s="26" t="s">
        <v>2</v>
      </c>
      <c r="AM100" s="26">
        <v>4</v>
      </c>
      <c r="AN100" s="26" t="s">
        <v>2</v>
      </c>
      <c r="AO100" s="26" t="s">
        <v>2</v>
      </c>
      <c r="AP100" s="28" t="s">
        <v>2</v>
      </c>
      <c r="AQ100" s="31" t="s">
        <v>2</v>
      </c>
      <c r="AR100" s="53" t="e" cm="1">
        <f t="array" ref="AR100">sum</f>
        <v>#NAME?</v>
      </c>
      <c r="AS100" s="53"/>
    </row>
    <row r="101" spans="1:45" hidden="1" x14ac:dyDescent="0.35">
      <c r="A101" s="30" t="s">
        <v>2</v>
      </c>
      <c r="B101" s="26" t="s">
        <v>2</v>
      </c>
      <c r="C101" s="26" t="s">
        <v>52</v>
      </c>
      <c r="D101" s="26"/>
      <c r="E101" s="27" t="s">
        <v>2</v>
      </c>
      <c r="F101" s="27">
        <v>129</v>
      </c>
      <c r="G101" s="27" t="s">
        <v>2</v>
      </c>
      <c r="H101" s="27" t="s">
        <v>2</v>
      </c>
      <c r="I101" s="26" t="s">
        <v>2</v>
      </c>
      <c r="J101" s="26">
        <v>1.15178571</v>
      </c>
      <c r="K101" s="26" t="s">
        <v>2</v>
      </c>
      <c r="L101" s="26" t="s">
        <v>2</v>
      </c>
      <c r="M101" s="26" t="s">
        <v>2</v>
      </c>
      <c r="N101" s="26">
        <v>297.416673</v>
      </c>
      <c r="O101" s="26" t="s">
        <v>2</v>
      </c>
      <c r="P101" s="26" t="s">
        <v>2</v>
      </c>
      <c r="Q101" s="26" t="s">
        <v>2</v>
      </c>
      <c r="R101" s="26" t="s">
        <v>2</v>
      </c>
      <c r="S101" s="26" t="s">
        <v>2</v>
      </c>
      <c r="T101" s="26" t="s">
        <v>2</v>
      </c>
      <c r="U101" s="26" t="s">
        <v>2</v>
      </c>
      <c r="V101" s="26" t="s">
        <v>2</v>
      </c>
      <c r="W101" s="26" t="s">
        <v>2</v>
      </c>
      <c r="X101" s="26" t="s">
        <v>2</v>
      </c>
      <c r="Y101" s="26" t="s">
        <v>2</v>
      </c>
      <c r="Z101" s="26" t="s">
        <v>2</v>
      </c>
      <c r="AA101" s="26">
        <v>2305.5556046199999</v>
      </c>
      <c r="AB101" s="26" t="s">
        <v>2</v>
      </c>
      <c r="AC101" s="26" t="s">
        <v>2</v>
      </c>
      <c r="AD101" s="26" t="s">
        <v>2</v>
      </c>
      <c r="AE101" s="26">
        <v>0</v>
      </c>
      <c r="AF101" s="26" t="s">
        <v>2</v>
      </c>
      <c r="AG101" s="26" t="s">
        <v>2</v>
      </c>
      <c r="AH101" s="26" t="s">
        <v>2</v>
      </c>
      <c r="AI101" s="26" t="s">
        <v>2</v>
      </c>
      <c r="AJ101" s="26" t="s">
        <v>2</v>
      </c>
      <c r="AK101" s="26" t="s">
        <v>2</v>
      </c>
      <c r="AL101" s="26" t="s">
        <v>2</v>
      </c>
      <c r="AM101" s="26">
        <v>0</v>
      </c>
      <c r="AN101" s="26" t="s">
        <v>2</v>
      </c>
      <c r="AO101" s="26" t="s">
        <v>2</v>
      </c>
      <c r="AP101" s="28" t="s">
        <v>2</v>
      </c>
      <c r="AQ101" s="31" t="s">
        <v>2</v>
      </c>
      <c r="AR101" s="53" t="e" cm="1">
        <f t="array" ref="AR101">sum</f>
        <v>#NAME?</v>
      </c>
      <c r="AS101" s="53"/>
    </row>
    <row r="102" spans="1:45" hidden="1" x14ac:dyDescent="0.35">
      <c r="A102" s="30" t="s">
        <v>2</v>
      </c>
      <c r="B102" s="26" t="s">
        <v>2</v>
      </c>
      <c r="C102" s="26" t="s">
        <v>53</v>
      </c>
      <c r="D102" s="26"/>
      <c r="E102" s="27" t="s">
        <v>2</v>
      </c>
      <c r="F102" s="27">
        <v>2</v>
      </c>
      <c r="G102" s="27" t="s">
        <v>2</v>
      </c>
      <c r="H102" s="27" t="s">
        <v>2</v>
      </c>
      <c r="I102" s="26" t="s">
        <v>2</v>
      </c>
      <c r="J102" s="26">
        <v>0</v>
      </c>
      <c r="K102" s="26" t="s">
        <v>2</v>
      </c>
      <c r="L102" s="26" t="s">
        <v>2</v>
      </c>
      <c r="M102" s="26" t="s">
        <v>2</v>
      </c>
      <c r="N102" s="26">
        <v>0.64001436</v>
      </c>
      <c r="O102" s="26" t="s">
        <v>2</v>
      </c>
      <c r="P102" s="26" t="s">
        <v>2</v>
      </c>
      <c r="Q102" s="26" t="s">
        <v>2</v>
      </c>
      <c r="R102" s="26" t="s">
        <v>2</v>
      </c>
      <c r="S102" s="26" t="s">
        <v>2</v>
      </c>
      <c r="T102" s="26" t="s">
        <v>2</v>
      </c>
      <c r="U102" s="26" t="s">
        <v>2</v>
      </c>
      <c r="V102" s="26" t="s">
        <v>2</v>
      </c>
      <c r="W102" s="26" t="s">
        <v>2</v>
      </c>
      <c r="X102" s="26" t="s">
        <v>2</v>
      </c>
      <c r="Y102" s="26" t="s">
        <v>2</v>
      </c>
      <c r="Z102" s="26" t="s">
        <v>2</v>
      </c>
      <c r="AA102" s="26">
        <v>320.00717985</v>
      </c>
      <c r="AB102" s="26" t="s">
        <v>2</v>
      </c>
      <c r="AC102" s="26" t="s">
        <v>2</v>
      </c>
      <c r="AD102" s="26" t="s">
        <v>2</v>
      </c>
      <c r="AE102" s="26">
        <v>0</v>
      </c>
      <c r="AF102" s="26" t="s">
        <v>2</v>
      </c>
      <c r="AG102" s="26" t="s">
        <v>2</v>
      </c>
      <c r="AH102" s="26" t="s">
        <v>2</v>
      </c>
      <c r="AI102" s="26" t="s">
        <v>2</v>
      </c>
      <c r="AJ102" s="26" t="s">
        <v>2</v>
      </c>
      <c r="AK102" s="26" t="s">
        <v>2</v>
      </c>
      <c r="AL102" s="26" t="s">
        <v>2</v>
      </c>
      <c r="AM102" s="26">
        <v>0</v>
      </c>
      <c r="AN102" s="26" t="s">
        <v>2</v>
      </c>
      <c r="AO102" s="26" t="s">
        <v>2</v>
      </c>
      <c r="AP102" s="28" t="s">
        <v>2</v>
      </c>
      <c r="AQ102" s="31" t="s">
        <v>2</v>
      </c>
      <c r="AR102" s="53" t="e" cm="1">
        <f t="array" ref="AR102">sum</f>
        <v>#NAME?</v>
      </c>
      <c r="AS102" s="53"/>
    </row>
    <row r="103" spans="1:45" hidden="1" x14ac:dyDescent="0.35">
      <c r="A103" s="30" t="s">
        <v>64</v>
      </c>
      <c r="B103" s="26" t="s">
        <v>46</v>
      </c>
      <c r="C103" s="26" t="s">
        <v>46</v>
      </c>
      <c r="D103" s="26"/>
      <c r="E103" s="27" t="s">
        <v>2</v>
      </c>
      <c r="F103" s="27">
        <v>19362</v>
      </c>
      <c r="G103" s="27" t="s">
        <v>2</v>
      </c>
      <c r="H103" s="27" t="s">
        <v>2</v>
      </c>
      <c r="I103" s="26" t="s">
        <v>2</v>
      </c>
      <c r="J103" s="26">
        <v>1.19459526</v>
      </c>
      <c r="K103" s="26" t="s">
        <v>2</v>
      </c>
      <c r="L103" s="26" t="s">
        <v>2</v>
      </c>
      <c r="M103" s="26" t="s">
        <v>2</v>
      </c>
      <c r="N103" s="26">
        <v>2714.95</v>
      </c>
      <c r="O103" s="26" t="s">
        <v>2</v>
      </c>
      <c r="P103" s="26" t="s">
        <v>2</v>
      </c>
      <c r="Q103" s="26" t="s">
        <v>2</v>
      </c>
      <c r="R103" s="26" t="s">
        <v>2</v>
      </c>
      <c r="S103" s="26">
        <v>678.73749999999995</v>
      </c>
      <c r="T103" s="26" t="s">
        <v>2</v>
      </c>
      <c r="U103" s="26" t="s">
        <v>2</v>
      </c>
      <c r="V103" s="26" t="s">
        <v>2</v>
      </c>
      <c r="W103" s="26">
        <v>4</v>
      </c>
      <c r="X103" s="26" t="s">
        <v>2</v>
      </c>
      <c r="Y103" s="26" t="s">
        <v>2</v>
      </c>
      <c r="Z103" s="26" t="s">
        <v>2</v>
      </c>
      <c r="AA103" s="26">
        <v>140.22053507000001</v>
      </c>
      <c r="AB103" s="26" t="s">
        <v>2</v>
      </c>
      <c r="AC103" s="26" t="s">
        <v>2</v>
      </c>
      <c r="AD103" s="26" t="s">
        <v>2</v>
      </c>
      <c r="AE103" s="26">
        <v>0.87284371000000005</v>
      </c>
      <c r="AF103" s="26" t="s">
        <v>2</v>
      </c>
      <c r="AG103" s="26" t="s">
        <v>2</v>
      </c>
      <c r="AH103" s="26" t="s">
        <v>2</v>
      </c>
      <c r="AI103" s="26">
        <v>16.0647929</v>
      </c>
      <c r="AJ103" s="26" t="s">
        <v>2</v>
      </c>
      <c r="AK103" s="26" t="s">
        <v>2</v>
      </c>
      <c r="AL103" s="26" t="s">
        <v>2</v>
      </c>
      <c r="AM103" s="26">
        <v>169</v>
      </c>
      <c r="AN103" s="26" t="s">
        <v>2</v>
      </c>
      <c r="AO103" s="26" t="s">
        <v>2</v>
      </c>
      <c r="AP103" s="28" t="s">
        <v>2</v>
      </c>
      <c r="AQ103" s="31" t="s">
        <v>2</v>
      </c>
      <c r="AR103" s="53" t="e" cm="1">
        <f t="array" ref="AR103">sum</f>
        <v>#NAME?</v>
      </c>
      <c r="AS103" s="53"/>
    </row>
    <row r="104" spans="1:45" hidden="1" x14ac:dyDescent="0.35">
      <c r="A104" s="30" t="s">
        <v>2</v>
      </c>
      <c r="B104" s="26" t="s">
        <v>50</v>
      </c>
      <c r="C104" s="26" t="s">
        <v>46</v>
      </c>
      <c r="D104" s="26"/>
      <c r="E104" s="27" t="s">
        <v>2</v>
      </c>
      <c r="F104" s="27">
        <v>7007</v>
      </c>
      <c r="G104" s="27" t="s">
        <v>2</v>
      </c>
      <c r="H104" s="27" t="s">
        <v>2</v>
      </c>
      <c r="I104" s="26" t="s">
        <v>2</v>
      </c>
      <c r="J104" s="26">
        <v>1.1389791899999999</v>
      </c>
      <c r="K104" s="26" t="s">
        <v>2</v>
      </c>
      <c r="L104" s="26" t="s">
        <v>2</v>
      </c>
      <c r="M104" s="26" t="s">
        <v>2</v>
      </c>
      <c r="N104" s="26">
        <v>885.46326142999999</v>
      </c>
      <c r="O104" s="26" t="s">
        <v>2</v>
      </c>
      <c r="P104" s="26" t="s">
        <v>2</v>
      </c>
      <c r="Q104" s="26" t="s">
        <v>2</v>
      </c>
      <c r="R104" s="26" t="s">
        <v>2</v>
      </c>
      <c r="S104" s="26" t="s">
        <v>2</v>
      </c>
      <c r="T104" s="26" t="s">
        <v>2</v>
      </c>
      <c r="U104" s="26" t="s">
        <v>2</v>
      </c>
      <c r="V104" s="26" t="s">
        <v>2</v>
      </c>
      <c r="W104" s="26" t="s">
        <v>2</v>
      </c>
      <c r="X104" s="26" t="s">
        <v>2</v>
      </c>
      <c r="Y104" s="26" t="s">
        <v>2</v>
      </c>
      <c r="Z104" s="26" t="s">
        <v>2</v>
      </c>
      <c r="AA104" s="26">
        <v>126.36838324999999</v>
      </c>
      <c r="AB104" s="26" t="s">
        <v>2</v>
      </c>
      <c r="AC104" s="26" t="s">
        <v>2</v>
      </c>
      <c r="AD104" s="26" t="s">
        <v>2</v>
      </c>
      <c r="AE104" s="26">
        <v>0.71357214000000002</v>
      </c>
      <c r="AF104" s="26" t="s">
        <v>2</v>
      </c>
      <c r="AG104" s="26" t="s">
        <v>2</v>
      </c>
      <c r="AH104" s="26" t="s">
        <v>2</v>
      </c>
      <c r="AI104" s="26">
        <v>17.70926523</v>
      </c>
      <c r="AJ104" s="26" t="s">
        <v>2</v>
      </c>
      <c r="AK104" s="26" t="s">
        <v>2</v>
      </c>
      <c r="AL104" s="26" t="s">
        <v>2</v>
      </c>
      <c r="AM104" s="26">
        <v>50</v>
      </c>
      <c r="AN104" s="26" t="s">
        <v>2</v>
      </c>
      <c r="AO104" s="26" t="s">
        <v>2</v>
      </c>
      <c r="AP104" s="28" t="s">
        <v>2</v>
      </c>
      <c r="AQ104" s="31" t="s">
        <v>2</v>
      </c>
      <c r="AR104" s="53" t="e" cm="1">
        <f t="array" ref="AR104">sum</f>
        <v>#NAME?</v>
      </c>
      <c r="AS104" s="53"/>
    </row>
    <row r="105" spans="1:45" hidden="1" x14ac:dyDescent="0.35">
      <c r="A105" s="30" t="s">
        <v>2</v>
      </c>
      <c r="B105" s="26" t="s">
        <v>2</v>
      </c>
      <c r="C105" s="26" t="s">
        <v>51</v>
      </c>
      <c r="D105" s="26"/>
      <c r="E105" s="27" t="s">
        <v>2</v>
      </c>
      <c r="F105" s="27">
        <v>5589</v>
      </c>
      <c r="G105" s="27" t="s">
        <v>2</v>
      </c>
      <c r="H105" s="27" t="s">
        <v>2</v>
      </c>
      <c r="I105" s="26" t="s">
        <v>2</v>
      </c>
      <c r="J105" s="26">
        <v>1.11690647</v>
      </c>
      <c r="K105" s="26" t="s">
        <v>2</v>
      </c>
      <c r="L105" s="26" t="s">
        <v>2</v>
      </c>
      <c r="M105" s="26" t="s">
        <v>2</v>
      </c>
      <c r="N105" s="26">
        <v>707.78260697999997</v>
      </c>
      <c r="O105" s="26" t="s">
        <v>2</v>
      </c>
      <c r="P105" s="26" t="s">
        <v>2</v>
      </c>
      <c r="Q105" s="26" t="s">
        <v>2</v>
      </c>
      <c r="R105" s="26" t="s">
        <v>2</v>
      </c>
      <c r="S105" s="26" t="s">
        <v>2</v>
      </c>
      <c r="T105" s="26" t="s">
        <v>2</v>
      </c>
      <c r="U105" s="26" t="s">
        <v>2</v>
      </c>
      <c r="V105" s="26" t="s">
        <v>2</v>
      </c>
      <c r="W105" s="26" t="s">
        <v>2</v>
      </c>
      <c r="X105" s="26" t="s">
        <v>2</v>
      </c>
      <c r="Y105" s="26" t="s">
        <v>2</v>
      </c>
      <c r="Z105" s="26" t="s">
        <v>2</v>
      </c>
      <c r="AA105" s="26">
        <v>126.63850545</v>
      </c>
      <c r="AB105" s="26" t="s">
        <v>2</v>
      </c>
      <c r="AC105" s="26" t="s">
        <v>2</v>
      </c>
      <c r="AD105" s="26" t="s">
        <v>2</v>
      </c>
      <c r="AE105" s="26">
        <v>0.67990695999999995</v>
      </c>
      <c r="AF105" s="26" t="s">
        <v>2</v>
      </c>
      <c r="AG105" s="26" t="s">
        <v>2</v>
      </c>
      <c r="AH105" s="26" t="s">
        <v>2</v>
      </c>
      <c r="AI105" s="26">
        <v>18.62585808</v>
      </c>
      <c r="AJ105" s="26" t="s">
        <v>2</v>
      </c>
      <c r="AK105" s="26" t="s">
        <v>2</v>
      </c>
      <c r="AL105" s="26" t="s">
        <v>2</v>
      </c>
      <c r="AM105" s="26">
        <v>38</v>
      </c>
      <c r="AN105" s="26" t="s">
        <v>2</v>
      </c>
      <c r="AO105" s="26" t="s">
        <v>2</v>
      </c>
      <c r="AP105" s="28" t="s">
        <v>2</v>
      </c>
      <c r="AQ105" s="31" t="s">
        <v>2</v>
      </c>
      <c r="AR105" s="53" t="e" cm="1">
        <f t="array" ref="AR105">sum</f>
        <v>#NAME?</v>
      </c>
      <c r="AS105" s="53"/>
    </row>
    <row r="106" spans="1:45" hidden="1" x14ac:dyDescent="0.35">
      <c r="A106" s="30" t="s">
        <v>2</v>
      </c>
      <c r="B106" s="26" t="s">
        <v>2</v>
      </c>
      <c r="C106" s="26" t="s">
        <v>52</v>
      </c>
      <c r="D106" s="26"/>
      <c r="E106" s="27" t="s">
        <v>2</v>
      </c>
      <c r="F106" s="27">
        <v>1378</v>
      </c>
      <c r="G106" s="27" t="s">
        <v>2</v>
      </c>
      <c r="H106" s="27" t="s">
        <v>2</v>
      </c>
      <c r="I106" s="26" t="s">
        <v>2</v>
      </c>
      <c r="J106" s="26">
        <v>1.23920863</v>
      </c>
      <c r="K106" s="26" t="s">
        <v>2</v>
      </c>
      <c r="L106" s="26" t="s">
        <v>2</v>
      </c>
      <c r="M106" s="26" t="s">
        <v>2</v>
      </c>
      <c r="N106" s="26">
        <v>172.46063523000001</v>
      </c>
      <c r="O106" s="26" t="s">
        <v>2</v>
      </c>
      <c r="P106" s="26" t="s">
        <v>2</v>
      </c>
      <c r="Q106" s="26" t="s">
        <v>2</v>
      </c>
      <c r="R106" s="26" t="s">
        <v>2</v>
      </c>
      <c r="S106" s="26" t="s">
        <v>2</v>
      </c>
      <c r="T106" s="26" t="s">
        <v>2</v>
      </c>
      <c r="U106" s="26" t="s">
        <v>2</v>
      </c>
      <c r="V106" s="26" t="s">
        <v>2</v>
      </c>
      <c r="W106" s="26" t="s">
        <v>2</v>
      </c>
      <c r="X106" s="26" t="s">
        <v>2</v>
      </c>
      <c r="Y106" s="26" t="s">
        <v>2</v>
      </c>
      <c r="Z106" s="26" t="s">
        <v>2</v>
      </c>
      <c r="AA106" s="26">
        <v>125.15285575</v>
      </c>
      <c r="AB106" s="26" t="s">
        <v>2</v>
      </c>
      <c r="AC106" s="26" t="s">
        <v>2</v>
      </c>
      <c r="AD106" s="26" t="s">
        <v>2</v>
      </c>
      <c r="AE106" s="26">
        <v>0.79825835000000001</v>
      </c>
      <c r="AF106" s="26" t="s">
        <v>2</v>
      </c>
      <c r="AG106" s="26" t="s">
        <v>2</v>
      </c>
      <c r="AH106" s="26" t="s">
        <v>2</v>
      </c>
      <c r="AI106" s="26">
        <v>15.678239570000001</v>
      </c>
      <c r="AJ106" s="26" t="s">
        <v>2</v>
      </c>
      <c r="AK106" s="26" t="s">
        <v>2</v>
      </c>
      <c r="AL106" s="26" t="s">
        <v>2</v>
      </c>
      <c r="AM106" s="26">
        <v>11</v>
      </c>
      <c r="AN106" s="26" t="s">
        <v>2</v>
      </c>
      <c r="AO106" s="26" t="s">
        <v>2</v>
      </c>
      <c r="AP106" s="28" t="s">
        <v>2</v>
      </c>
      <c r="AQ106" s="31" t="s">
        <v>2</v>
      </c>
      <c r="AR106" s="53" t="e" cm="1">
        <f t="array" ref="AR106">sum</f>
        <v>#NAME?</v>
      </c>
      <c r="AS106" s="53"/>
    </row>
    <row r="107" spans="1:45" hidden="1" x14ac:dyDescent="0.35">
      <c r="A107" s="30" t="s">
        <v>2</v>
      </c>
      <c r="B107" s="26" t="s">
        <v>2</v>
      </c>
      <c r="C107" s="26" t="s">
        <v>53</v>
      </c>
      <c r="D107" s="26"/>
      <c r="E107" s="27" t="s">
        <v>2</v>
      </c>
      <c r="F107" s="27">
        <v>40</v>
      </c>
      <c r="G107" s="27" t="s">
        <v>2</v>
      </c>
      <c r="H107" s="27" t="s">
        <v>2</v>
      </c>
      <c r="I107" s="26" t="s">
        <v>2</v>
      </c>
      <c r="J107" s="26">
        <v>1.11111111</v>
      </c>
      <c r="K107" s="26" t="s">
        <v>2</v>
      </c>
      <c r="L107" s="26" t="s">
        <v>2</v>
      </c>
      <c r="M107" s="26" t="s">
        <v>2</v>
      </c>
      <c r="N107" s="26">
        <v>5.2200192300000001</v>
      </c>
      <c r="O107" s="26" t="s">
        <v>2</v>
      </c>
      <c r="P107" s="26" t="s">
        <v>2</v>
      </c>
      <c r="Q107" s="26" t="s">
        <v>2</v>
      </c>
      <c r="R107" s="26" t="s">
        <v>2</v>
      </c>
      <c r="S107" s="26" t="s">
        <v>2</v>
      </c>
      <c r="T107" s="26" t="s">
        <v>2</v>
      </c>
      <c r="U107" s="26" t="s">
        <v>2</v>
      </c>
      <c r="V107" s="26" t="s">
        <v>2</v>
      </c>
      <c r="W107" s="26" t="s">
        <v>2</v>
      </c>
      <c r="X107" s="26" t="s">
        <v>2</v>
      </c>
      <c r="Y107" s="26" t="s">
        <v>2</v>
      </c>
      <c r="Z107" s="26" t="s">
        <v>2</v>
      </c>
      <c r="AA107" s="26">
        <v>130.50048067</v>
      </c>
      <c r="AB107" s="26" t="s">
        <v>2</v>
      </c>
      <c r="AC107" s="26" t="s">
        <v>2</v>
      </c>
      <c r="AD107" s="26" t="s">
        <v>2</v>
      </c>
      <c r="AE107" s="26">
        <v>2.5</v>
      </c>
      <c r="AF107" s="26" t="s">
        <v>2</v>
      </c>
      <c r="AG107" s="26" t="s">
        <v>2</v>
      </c>
      <c r="AH107" s="26" t="s">
        <v>2</v>
      </c>
      <c r="AI107" s="26">
        <v>5.2200192300000001</v>
      </c>
      <c r="AJ107" s="26" t="s">
        <v>2</v>
      </c>
      <c r="AK107" s="26" t="s">
        <v>2</v>
      </c>
      <c r="AL107" s="26" t="s">
        <v>2</v>
      </c>
      <c r="AM107" s="26">
        <v>1</v>
      </c>
      <c r="AN107" s="26" t="s">
        <v>2</v>
      </c>
      <c r="AO107" s="26" t="s">
        <v>2</v>
      </c>
      <c r="AP107" s="28" t="s">
        <v>2</v>
      </c>
      <c r="AQ107" s="31" t="s">
        <v>2</v>
      </c>
      <c r="AR107" s="53" t="e" cm="1">
        <f t="array" ref="AR107">sum</f>
        <v>#NAME?</v>
      </c>
      <c r="AS107" s="53"/>
    </row>
    <row r="108" spans="1:45" hidden="1" x14ac:dyDescent="0.35">
      <c r="A108" s="30" t="s">
        <v>2</v>
      </c>
      <c r="B108" s="26" t="s">
        <v>56</v>
      </c>
      <c r="C108" s="26" t="s">
        <v>46</v>
      </c>
      <c r="D108" s="26"/>
      <c r="E108" s="27" t="s">
        <v>2</v>
      </c>
      <c r="F108" s="27">
        <v>2295</v>
      </c>
      <c r="G108" s="27" t="s">
        <v>2</v>
      </c>
      <c r="H108" s="27" t="s">
        <v>2</v>
      </c>
      <c r="I108" s="26" t="s">
        <v>2</v>
      </c>
      <c r="J108" s="26">
        <v>1.0469890500000001</v>
      </c>
      <c r="K108" s="26" t="s">
        <v>2</v>
      </c>
      <c r="L108" s="26" t="s">
        <v>2</v>
      </c>
      <c r="M108" s="26" t="s">
        <v>2</v>
      </c>
      <c r="N108" s="26">
        <v>603.58222318000003</v>
      </c>
      <c r="O108" s="26" t="s">
        <v>2</v>
      </c>
      <c r="P108" s="26" t="s">
        <v>2</v>
      </c>
      <c r="Q108" s="26" t="s">
        <v>2</v>
      </c>
      <c r="R108" s="26" t="s">
        <v>2</v>
      </c>
      <c r="S108" s="26">
        <v>201.19407439</v>
      </c>
      <c r="T108" s="26" t="s">
        <v>2</v>
      </c>
      <c r="U108" s="26" t="s">
        <v>2</v>
      </c>
      <c r="V108" s="26" t="s">
        <v>2</v>
      </c>
      <c r="W108" s="26">
        <v>3</v>
      </c>
      <c r="X108" s="26" t="s">
        <v>2</v>
      </c>
      <c r="Y108" s="26" t="s">
        <v>2</v>
      </c>
      <c r="Z108" s="26" t="s">
        <v>2</v>
      </c>
      <c r="AA108" s="26">
        <v>262.99879005999998</v>
      </c>
      <c r="AB108" s="26" t="s">
        <v>2</v>
      </c>
      <c r="AC108" s="26" t="s">
        <v>2</v>
      </c>
      <c r="AD108" s="26" t="s">
        <v>2</v>
      </c>
      <c r="AE108" s="26">
        <v>1.5250544699999999</v>
      </c>
      <c r="AF108" s="26" t="s">
        <v>2</v>
      </c>
      <c r="AG108" s="26" t="s">
        <v>2</v>
      </c>
      <c r="AH108" s="26" t="s">
        <v>2</v>
      </c>
      <c r="AI108" s="26">
        <v>17.245206379999999</v>
      </c>
      <c r="AJ108" s="26" t="s">
        <v>2</v>
      </c>
      <c r="AK108" s="26" t="s">
        <v>2</v>
      </c>
      <c r="AL108" s="26" t="s">
        <v>2</v>
      </c>
      <c r="AM108" s="26">
        <v>35</v>
      </c>
      <c r="AN108" s="26" t="s">
        <v>2</v>
      </c>
      <c r="AO108" s="26" t="s">
        <v>2</v>
      </c>
      <c r="AP108" s="28" t="s">
        <v>2</v>
      </c>
      <c r="AQ108" s="31" t="s">
        <v>2</v>
      </c>
      <c r="AR108" s="53" t="e" cm="1">
        <f t="array" ref="AR108">sum</f>
        <v>#NAME?</v>
      </c>
      <c r="AS108" s="53"/>
    </row>
    <row r="109" spans="1:45" hidden="1" x14ac:dyDescent="0.35">
      <c r="A109" s="30" t="s">
        <v>2</v>
      </c>
      <c r="B109" s="26" t="s">
        <v>2</v>
      </c>
      <c r="C109" s="26" t="s">
        <v>51</v>
      </c>
      <c r="D109" s="26"/>
      <c r="E109" s="27" t="s">
        <v>2</v>
      </c>
      <c r="F109" s="27">
        <v>1804</v>
      </c>
      <c r="G109" s="27" t="s">
        <v>2</v>
      </c>
      <c r="H109" s="27" t="s">
        <v>2</v>
      </c>
      <c r="I109" s="26" t="s">
        <v>2</v>
      </c>
      <c r="J109" s="26">
        <v>1.0344036700000001</v>
      </c>
      <c r="K109" s="26" t="s">
        <v>2</v>
      </c>
      <c r="L109" s="26" t="s">
        <v>2</v>
      </c>
      <c r="M109" s="26" t="s">
        <v>2</v>
      </c>
      <c r="N109" s="26">
        <v>475.57175167999998</v>
      </c>
      <c r="O109" s="26" t="s">
        <v>2</v>
      </c>
      <c r="P109" s="26" t="s">
        <v>2</v>
      </c>
      <c r="Q109" s="26" t="s">
        <v>2</v>
      </c>
      <c r="R109" s="26" t="s">
        <v>2</v>
      </c>
      <c r="S109" s="26">
        <v>237.78587583999999</v>
      </c>
      <c r="T109" s="26" t="s">
        <v>2</v>
      </c>
      <c r="U109" s="26" t="s">
        <v>2</v>
      </c>
      <c r="V109" s="26" t="s">
        <v>2</v>
      </c>
      <c r="W109" s="26">
        <v>2</v>
      </c>
      <c r="X109" s="26" t="s">
        <v>2</v>
      </c>
      <c r="Y109" s="26" t="s">
        <v>2</v>
      </c>
      <c r="Z109" s="26" t="s">
        <v>2</v>
      </c>
      <c r="AA109" s="26">
        <v>263.62070491999998</v>
      </c>
      <c r="AB109" s="26" t="s">
        <v>2</v>
      </c>
      <c r="AC109" s="26" t="s">
        <v>2</v>
      </c>
      <c r="AD109" s="26" t="s">
        <v>2</v>
      </c>
      <c r="AE109" s="26">
        <v>1.44124169</v>
      </c>
      <c r="AF109" s="26" t="s">
        <v>2</v>
      </c>
      <c r="AG109" s="26" t="s">
        <v>2</v>
      </c>
      <c r="AH109" s="26" t="s">
        <v>2</v>
      </c>
      <c r="AI109" s="26">
        <v>18.291221220000001</v>
      </c>
      <c r="AJ109" s="26" t="s">
        <v>2</v>
      </c>
      <c r="AK109" s="26" t="s">
        <v>2</v>
      </c>
      <c r="AL109" s="26" t="s">
        <v>2</v>
      </c>
      <c r="AM109" s="26">
        <v>26</v>
      </c>
      <c r="AN109" s="26" t="s">
        <v>2</v>
      </c>
      <c r="AO109" s="26" t="s">
        <v>2</v>
      </c>
      <c r="AP109" s="28" t="s">
        <v>2</v>
      </c>
      <c r="AQ109" s="31" t="s">
        <v>2</v>
      </c>
      <c r="AR109" s="53" t="e" cm="1">
        <f t="array" ref="AR109">sum</f>
        <v>#NAME?</v>
      </c>
      <c r="AS109" s="53"/>
    </row>
    <row r="110" spans="1:45" hidden="1" x14ac:dyDescent="0.35">
      <c r="A110" s="30" t="s">
        <v>2</v>
      </c>
      <c r="B110" s="26" t="s">
        <v>2</v>
      </c>
      <c r="C110" s="26" t="s">
        <v>52</v>
      </c>
      <c r="D110" s="26"/>
      <c r="E110" s="27" t="s">
        <v>2</v>
      </c>
      <c r="F110" s="27">
        <v>479</v>
      </c>
      <c r="G110" s="27" t="s">
        <v>2</v>
      </c>
      <c r="H110" s="27" t="s">
        <v>2</v>
      </c>
      <c r="I110" s="26" t="s">
        <v>2</v>
      </c>
      <c r="J110" s="26">
        <v>1.07882883</v>
      </c>
      <c r="K110" s="26" t="s">
        <v>2</v>
      </c>
      <c r="L110" s="26" t="s">
        <v>2</v>
      </c>
      <c r="M110" s="26" t="s">
        <v>2</v>
      </c>
      <c r="N110" s="26">
        <v>127.10046815</v>
      </c>
      <c r="O110" s="26" t="s">
        <v>2</v>
      </c>
      <c r="P110" s="26" t="s">
        <v>2</v>
      </c>
      <c r="Q110" s="26" t="s">
        <v>2</v>
      </c>
      <c r="R110" s="26" t="s">
        <v>2</v>
      </c>
      <c r="S110" s="26">
        <v>127.10046815</v>
      </c>
      <c r="T110" s="26" t="s">
        <v>2</v>
      </c>
      <c r="U110" s="26" t="s">
        <v>2</v>
      </c>
      <c r="V110" s="26" t="s">
        <v>2</v>
      </c>
      <c r="W110" s="26">
        <v>1</v>
      </c>
      <c r="X110" s="26" t="s">
        <v>2</v>
      </c>
      <c r="Y110" s="26" t="s">
        <v>2</v>
      </c>
      <c r="Z110" s="26" t="s">
        <v>2</v>
      </c>
      <c r="AA110" s="26">
        <v>265.34544498999998</v>
      </c>
      <c r="AB110" s="26" t="s">
        <v>2</v>
      </c>
      <c r="AC110" s="26" t="s">
        <v>2</v>
      </c>
      <c r="AD110" s="26" t="s">
        <v>2</v>
      </c>
      <c r="AE110" s="26">
        <v>1.8789144099999999</v>
      </c>
      <c r="AF110" s="26" t="s">
        <v>2</v>
      </c>
      <c r="AG110" s="26" t="s">
        <v>2</v>
      </c>
      <c r="AH110" s="26" t="s">
        <v>2</v>
      </c>
      <c r="AI110" s="26">
        <v>14.122274239999999</v>
      </c>
      <c r="AJ110" s="26" t="s">
        <v>2</v>
      </c>
      <c r="AK110" s="26" t="s">
        <v>2</v>
      </c>
      <c r="AL110" s="26" t="s">
        <v>2</v>
      </c>
      <c r="AM110" s="26">
        <v>9</v>
      </c>
      <c r="AN110" s="26" t="s">
        <v>2</v>
      </c>
      <c r="AO110" s="26" t="s">
        <v>2</v>
      </c>
      <c r="AP110" s="28" t="s">
        <v>2</v>
      </c>
      <c r="AQ110" s="31" t="s">
        <v>2</v>
      </c>
      <c r="AR110" s="53" t="e" cm="1">
        <f t="array" ref="AR110">sum</f>
        <v>#NAME?</v>
      </c>
      <c r="AS110" s="53"/>
    </row>
    <row r="111" spans="1:45" hidden="1" x14ac:dyDescent="0.35">
      <c r="A111" s="30" t="s">
        <v>2</v>
      </c>
      <c r="B111" s="26" t="s">
        <v>2</v>
      </c>
      <c r="C111" s="26" t="s">
        <v>53</v>
      </c>
      <c r="D111" s="26"/>
      <c r="E111" s="27" t="s">
        <v>2</v>
      </c>
      <c r="F111" s="27">
        <v>12</v>
      </c>
      <c r="G111" s="27" t="s">
        <v>2</v>
      </c>
      <c r="H111" s="27" t="s">
        <v>2</v>
      </c>
      <c r="I111" s="26" t="s">
        <v>2</v>
      </c>
      <c r="J111" s="26">
        <v>3</v>
      </c>
      <c r="K111" s="26" t="s">
        <v>2</v>
      </c>
      <c r="L111" s="26" t="s">
        <v>2</v>
      </c>
      <c r="M111" s="26" t="s">
        <v>2</v>
      </c>
      <c r="N111" s="26">
        <v>0.91000334999999999</v>
      </c>
      <c r="O111" s="26" t="s">
        <v>2</v>
      </c>
      <c r="P111" s="26" t="s">
        <v>2</v>
      </c>
      <c r="Q111" s="26" t="s">
        <v>2</v>
      </c>
      <c r="R111" s="26" t="s">
        <v>2</v>
      </c>
      <c r="S111" s="26" t="s">
        <v>2</v>
      </c>
      <c r="T111" s="26" t="s">
        <v>2</v>
      </c>
      <c r="U111" s="26" t="s">
        <v>2</v>
      </c>
      <c r="V111" s="26" t="s">
        <v>2</v>
      </c>
      <c r="W111" s="26" t="s">
        <v>2</v>
      </c>
      <c r="X111" s="26" t="s">
        <v>2</v>
      </c>
      <c r="Y111" s="26" t="s">
        <v>2</v>
      </c>
      <c r="Z111" s="26" t="s">
        <v>2</v>
      </c>
      <c r="AA111" s="26">
        <v>75.833612650000006</v>
      </c>
      <c r="AB111" s="26" t="s">
        <v>2</v>
      </c>
      <c r="AC111" s="26" t="s">
        <v>2</v>
      </c>
      <c r="AD111" s="26" t="s">
        <v>2</v>
      </c>
      <c r="AE111" s="26">
        <v>0</v>
      </c>
      <c r="AF111" s="26" t="s">
        <v>2</v>
      </c>
      <c r="AG111" s="26" t="s">
        <v>2</v>
      </c>
      <c r="AH111" s="26" t="s">
        <v>2</v>
      </c>
      <c r="AI111" s="26" t="s">
        <v>2</v>
      </c>
      <c r="AJ111" s="26" t="s">
        <v>2</v>
      </c>
      <c r="AK111" s="26" t="s">
        <v>2</v>
      </c>
      <c r="AL111" s="26" t="s">
        <v>2</v>
      </c>
      <c r="AM111" s="26">
        <v>0</v>
      </c>
      <c r="AN111" s="26" t="s">
        <v>2</v>
      </c>
      <c r="AO111" s="26" t="s">
        <v>2</v>
      </c>
      <c r="AP111" s="28" t="s">
        <v>2</v>
      </c>
      <c r="AQ111" s="31" t="s">
        <v>2</v>
      </c>
      <c r="AR111" s="53" t="e" cm="1">
        <f t="array" ref="AR111">sum</f>
        <v>#NAME?</v>
      </c>
      <c r="AS111" s="53"/>
    </row>
    <row r="112" spans="1:45" hidden="1" x14ac:dyDescent="0.35">
      <c r="A112" s="30" t="s">
        <v>2</v>
      </c>
      <c r="B112" s="26" t="s">
        <v>54</v>
      </c>
      <c r="C112" s="26" t="s">
        <v>46</v>
      </c>
      <c r="D112" s="26"/>
      <c r="E112" s="27" t="s">
        <v>2</v>
      </c>
      <c r="F112" s="27">
        <v>4821</v>
      </c>
      <c r="G112" s="27" t="s">
        <v>2</v>
      </c>
      <c r="H112" s="27" t="s">
        <v>2</v>
      </c>
      <c r="I112" s="26" t="s">
        <v>2</v>
      </c>
      <c r="J112" s="26">
        <v>1.17815249</v>
      </c>
      <c r="K112" s="26" t="s">
        <v>2</v>
      </c>
      <c r="L112" s="26" t="s">
        <v>2</v>
      </c>
      <c r="M112" s="26" t="s">
        <v>2</v>
      </c>
      <c r="N112" s="26">
        <v>449.58165595000003</v>
      </c>
      <c r="O112" s="26" t="s">
        <v>2</v>
      </c>
      <c r="P112" s="26" t="s">
        <v>2</v>
      </c>
      <c r="Q112" s="26" t="s">
        <v>2</v>
      </c>
      <c r="R112" s="26" t="s">
        <v>2</v>
      </c>
      <c r="S112" s="26" t="s">
        <v>2</v>
      </c>
      <c r="T112" s="26" t="s">
        <v>2</v>
      </c>
      <c r="U112" s="26" t="s">
        <v>2</v>
      </c>
      <c r="V112" s="26" t="s">
        <v>2</v>
      </c>
      <c r="W112" s="26" t="s">
        <v>2</v>
      </c>
      <c r="X112" s="26" t="s">
        <v>2</v>
      </c>
      <c r="Y112" s="26" t="s">
        <v>2</v>
      </c>
      <c r="Z112" s="26" t="s">
        <v>2</v>
      </c>
      <c r="AA112" s="26">
        <v>93.254855000000006</v>
      </c>
      <c r="AB112" s="26" t="s">
        <v>2</v>
      </c>
      <c r="AC112" s="26" t="s">
        <v>2</v>
      </c>
      <c r="AD112" s="26" t="s">
        <v>2</v>
      </c>
      <c r="AE112" s="26">
        <v>0.68450529000000004</v>
      </c>
      <c r="AF112" s="26" t="s">
        <v>2</v>
      </c>
      <c r="AG112" s="26" t="s">
        <v>2</v>
      </c>
      <c r="AH112" s="26" t="s">
        <v>2</v>
      </c>
      <c r="AI112" s="26">
        <v>13.62368654</v>
      </c>
      <c r="AJ112" s="26" t="s">
        <v>2</v>
      </c>
      <c r="AK112" s="26" t="s">
        <v>2</v>
      </c>
      <c r="AL112" s="26" t="s">
        <v>2</v>
      </c>
      <c r="AM112" s="26">
        <v>33</v>
      </c>
      <c r="AN112" s="26" t="s">
        <v>2</v>
      </c>
      <c r="AO112" s="26" t="s">
        <v>2</v>
      </c>
      <c r="AP112" s="28" t="s">
        <v>2</v>
      </c>
      <c r="AQ112" s="31" t="s">
        <v>2</v>
      </c>
      <c r="AR112" s="53" t="e" cm="1">
        <f t="array" ref="AR112">sum</f>
        <v>#NAME?</v>
      </c>
      <c r="AS112" s="53"/>
    </row>
    <row r="113" spans="1:45" hidden="1" x14ac:dyDescent="0.35">
      <c r="A113" s="30" t="s">
        <v>2</v>
      </c>
      <c r="B113" s="26" t="s">
        <v>2</v>
      </c>
      <c r="C113" s="26" t="s">
        <v>51</v>
      </c>
      <c r="D113" s="26"/>
      <c r="E113" s="27" t="s">
        <v>2</v>
      </c>
      <c r="F113" s="27">
        <v>3838</v>
      </c>
      <c r="G113" s="27" t="s">
        <v>2</v>
      </c>
      <c r="H113" s="27" t="s">
        <v>2</v>
      </c>
      <c r="I113" s="26" t="s">
        <v>2</v>
      </c>
      <c r="J113" s="26">
        <v>1.1773006100000001</v>
      </c>
      <c r="K113" s="26" t="s">
        <v>2</v>
      </c>
      <c r="L113" s="26" t="s">
        <v>2</v>
      </c>
      <c r="M113" s="26" t="s">
        <v>2</v>
      </c>
      <c r="N113" s="26">
        <v>326.67120323</v>
      </c>
      <c r="O113" s="26" t="s">
        <v>2</v>
      </c>
      <c r="P113" s="26" t="s">
        <v>2</v>
      </c>
      <c r="Q113" s="26" t="s">
        <v>2</v>
      </c>
      <c r="R113" s="26" t="s">
        <v>2</v>
      </c>
      <c r="S113" s="26" t="s">
        <v>2</v>
      </c>
      <c r="T113" s="26" t="s">
        <v>2</v>
      </c>
      <c r="U113" s="26" t="s">
        <v>2</v>
      </c>
      <c r="V113" s="26" t="s">
        <v>2</v>
      </c>
      <c r="W113" s="26" t="s">
        <v>2</v>
      </c>
      <c r="X113" s="26" t="s">
        <v>2</v>
      </c>
      <c r="Y113" s="26" t="s">
        <v>2</v>
      </c>
      <c r="Z113" s="26" t="s">
        <v>2</v>
      </c>
      <c r="AA113" s="26">
        <v>85.114956550000002</v>
      </c>
      <c r="AB113" s="26" t="s">
        <v>2</v>
      </c>
      <c r="AC113" s="26" t="s">
        <v>2</v>
      </c>
      <c r="AD113" s="26" t="s">
        <v>2</v>
      </c>
      <c r="AE113" s="26">
        <v>0.62532569000000005</v>
      </c>
      <c r="AF113" s="26" t="s">
        <v>2</v>
      </c>
      <c r="AG113" s="26" t="s">
        <v>2</v>
      </c>
      <c r="AH113" s="26" t="s">
        <v>2</v>
      </c>
      <c r="AI113" s="26">
        <v>13.61130013</v>
      </c>
      <c r="AJ113" s="26" t="s">
        <v>2</v>
      </c>
      <c r="AK113" s="26" t="s">
        <v>2</v>
      </c>
      <c r="AL113" s="26" t="s">
        <v>2</v>
      </c>
      <c r="AM113" s="26">
        <v>24</v>
      </c>
      <c r="AN113" s="26" t="s">
        <v>2</v>
      </c>
      <c r="AO113" s="26" t="s">
        <v>2</v>
      </c>
      <c r="AP113" s="28" t="s">
        <v>2</v>
      </c>
      <c r="AQ113" s="31" t="s">
        <v>2</v>
      </c>
      <c r="AR113" s="53" t="e" cm="1">
        <f t="array" ref="AR113">sum</f>
        <v>#NAME?</v>
      </c>
      <c r="AS113" s="53"/>
    </row>
    <row r="114" spans="1:45" hidden="1" x14ac:dyDescent="0.35">
      <c r="A114" s="30" t="s">
        <v>2</v>
      </c>
      <c r="B114" s="26" t="s">
        <v>2</v>
      </c>
      <c r="C114" s="26" t="s">
        <v>52</v>
      </c>
      <c r="D114" s="26"/>
      <c r="E114" s="27" t="s">
        <v>2</v>
      </c>
      <c r="F114" s="27">
        <v>961</v>
      </c>
      <c r="G114" s="27" t="s">
        <v>2</v>
      </c>
      <c r="H114" s="27" t="s">
        <v>2</v>
      </c>
      <c r="I114" s="26" t="s">
        <v>2</v>
      </c>
      <c r="J114" s="26">
        <v>1.1662621399999999</v>
      </c>
      <c r="K114" s="26" t="s">
        <v>2</v>
      </c>
      <c r="L114" s="26" t="s">
        <v>2</v>
      </c>
      <c r="M114" s="26" t="s">
        <v>2</v>
      </c>
      <c r="N114" s="26">
        <v>118.26043559</v>
      </c>
      <c r="O114" s="26" t="s">
        <v>2</v>
      </c>
      <c r="P114" s="26" t="s">
        <v>2</v>
      </c>
      <c r="Q114" s="26" t="s">
        <v>2</v>
      </c>
      <c r="R114" s="26" t="s">
        <v>2</v>
      </c>
      <c r="S114" s="26" t="s">
        <v>2</v>
      </c>
      <c r="T114" s="26" t="s">
        <v>2</v>
      </c>
      <c r="U114" s="26" t="s">
        <v>2</v>
      </c>
      <c r="V114" s="26" t="s">
        <v>2</v>
      </c>
      <c r="W114" s="26" t="s">
        <v>2</v>
      </c>
      <c r="X114" s="26" t="s">
        <v>2</v>
      </c>
      <c r="Y114" s="26" t="s">
        <v>2</v>
      </c>
      <c r="Z114" s="26" t="s">
        <v>2</v>
      </c>
      <c r="AA114" s="26">
        <v>123.05976647999999</v>
      </c>
      <c r="AB114" s="26" t="s">
        <v>2</v>
      </c>
      <c r="AC114" s="26" t="s">
        <v>2</v>
      </c>
      <c r="AD114" s="26" t="s">
        <v>2</v>
      </c>
      <c r="AE114" s="26">
        <v>0.93652444999999995</v>
      </c>
      <c r="AF114" s="26" t="s">
        <v>2</v>
      </c>
      <c r="AG114" s="26" t="s">
        <v>2</v>
      </c>
      <c r="AH114" s="26" t="s">
        <v>2</v>
      </c>
      <c r="AI114" s="26">
        <v>13.1400484</v>
      </c>
      <c r="AJ114" s="26" t="s">
        <v>2</v>
      </c>
      <c r="AK114" s="26" t="s">
        <v>2</v>
      </c>
      <c r="AL114" s="26" t="s">
        <v>2</v>
      </c>
      <c r="AM114" s="26">
        <v>9</v>
      </c>
      <c r="AN114" s="26" t="s">
        <v>2</v>
      </c>
      <c r="AO114" s="26" t="s">
        <v>2</v>
      </c>
      <c r="AP114" s="28" t="s">
        <v>2</v>
      </c>
      <c r="AQ114" s="31" t="s">
        <v>2</v>
      </c>
      <c r="AR114" s="53" t="e" cm="1">
        <f t="array" ref="AR114">sum</f>
        <v>#NAME?</v>
      </c>
      <c r="AS114" s="53"/>
    </row>
    <row r="115" spans="1:45" hidden="1" x14ac:dyDescent="0.35">
      <c r="A115" s="30" t="s">
        <v>2</v>
      </c>
      <c r="B115" s="26" t="s">
        <v>2</v>
      </c>
      <c r="C115" s="26" t="s">
        <v>53</v>
      </c>
      <c r="D115" s="26"/>
      <c r="E115" s="27" t="s">
        <v>2</v>
      </c>
      <c r="F115" s="27">
        <v>22</v>
      </c>
      <c r="G115" s="27" t="s">
        <v>2</v>
      </c>
      <c r="H115" s="27" t="s">
        <v>2</v>
      </c>
      <c r="I115" s="26" t="s">
        <v>2</v>
      </c>
      <c r="J115" s="26">
        <v>2.75</v>
      </c>
      <c r="K115" s="26" t="s">
        <v>2</v>
      </c>
      <c r="L115" s="26" t="s">
        <v>2</v>
      </c>
      <c r="M115" s="26" t="s">
        <v>2</v>
      </c>
      <c r="N115" s="26">
        <v>4.6500171300000002</v>
      </c>
      <c r="O115" s="26" t="s">
        <v>2</v>
      </c>
      <c r="P115" s="26" t="s">
        <v>2</v>
      </c>
      <c r="Q115" s="26" t="s">
        <v>2</v>
      </c>
      <c r="R115" s="26" t="s">
        <v>2</v>
      </c>
      <c r="S115" s="26" t="s">
        <v>2</v>
      </c>
      <c r="T115" s="26" t="s">
        <v>2</v>
      </c>
      <c r="U115" s="26" t="s">
        <v>2</v>
      </c>
      <c r="V115" s="26" t="s">
        <v>2</v>
      </c>
      <c r="W115" s="26" t="s">
        <v>2</v>
      </c>
      <c r="X115" s="26" t="s">
        <v>2</v>
      </c>
      <c r="Y115" s="26" t="s">
        <v>2</v>
      </c>
      <c r="Z115" s="26" t="s">
        <v>2</v>
      </c>
      <c r="AA115" s="26">
        <v>211.36441488</v>
      </c>
      <c r="AB115" s="26" t="s">
        <v>2</v>
      </c>
      <c r="AC115" s="26" t="s">
        <v>2</v>
      </c>
      <c r="AD115" s="26" t="s">
        <v>2</v>
      </c>
      <c r="AE115" s="26">
        <v>0</v>
      </c>
      <c r="AF115" s="26" t="s">
        <v>2</v>
      </c>
      <c r="AG115" s="26" t="s">
        <v>2</v>
      </c>
      <c r="AH115" s="26" t="s">
        <v>2</v>
      </c>
      <c r="AI115" s="26" t="s">
        <v>2</v>
      </c>
      <c r="AJ115" s="26" t="s">
        <v>2</v>
      </c>
      <c r="AK115" s="26" t="s">
        <v>2</v>
      </c>
      <c r="AL115" s="26" t="s">
        <v>2</v>
      </c>
      <c r="AM115" s="26">
        <v>0</v>
      </c>
      <c r="AN115" s="26" t="s">
        <v>2</v>
      </c>
      <c r="AO115" s="26" t="s">
        <v>2</v>
      </c>
      <c r="AP115" s="28" t="s">
        <v>2</v>
      </c>
      <c r="AQ115" s="31" t="s">
        <v>2</v>
      </c>
      <c r="AR115" s="53" t="e" cm="1">
        <f t="array" ref="AR115">sum</f>
        <v>#NAME?</v>
      </c>
      <c r="AS115" s="53"/>
    </row>
    <row r="116" spans="1:45" hidden="1" x14ac:dyDescent="0.35">
      <c r="A116" s="30" t="s">
        <v>2</v>
      </c>
      <c r="B116" s="26" t="s">
        <v>55</v>
      </c>
      <c r="C116" s="26" t="s">
        <v>46</v>
      </c>
      <c r="D116" s="26"/>
      <c r="E116" s="27" t="s">
        <v>2</v>
      </c>
      <c r="F116" s="27">
        <v>3814</v>
      </c>
      <c r="G116" s="27" t="s">
        <v>2</v>
      </c>
      <c r="H116" s="27" t="s">
        <v>2</v>
      </c>
      <c r="I116" s="26" t="s">
        <v>2</v>
      </c>
      <c r="J116" s="26">
        <v>1.32063712</v>
      </c>
      <c r="K116" s="26" t="s">
        <v>2</v>
      </c>
      <c r="L116" s="26" t="s">
        <v>2</v>
      </c>
      <c r="M116" s="26" t="s">
        <v>2</v>
      </c>
      <c r="N116" s="26">
        <v>408.32150396999998</v>
      </c>
      <c r="O116" s="26" t="s">
        <v>2</v>
      </c>
      <c r="P116" s="26" t="s">
        <v>2</v>
      </c>
      <c r="Q116" s="26" t="s">
        <v>2</v>
      </c>
      <c r="R116" s="26" t="s">
        <v>2</v>
      </c>
      <c r="S116" s="26">
        <v>408.32150396999998</v>
      </c>
      <c r="T116" s="26" t="s">
        <v>2</v>
      </c>
      <c r="U116" s="26" t="s">
        <v>2</v>
      </c>
      <c r="V116" s="26" t="s">
        <v>2</v>
      </c>
      <c r="W116" s="26">
        <v>1</v>
      </c>
      <c r="X116" s="26" t="s">
        <v>2</v>
      </c>
      <c r="Y116" s="26" t="s">
        <v>2</v>
      </c>
      <c r="Z116" s="26" t="s">
        <v>2</v>
      </c>
      <c r="AA116" s="26">
        <v>107.05860094000001</v>
      </c>
      <c r="AB116" s="26" t="s">
        <v>2</v>
      </c>
      <c r="AC116" s="26" t="s">
        <v>2</v>
      </c>
      <c r="AD116" s="26" t="s">
        <v>2</v>
      </c>
      <c r="AE116" s="26">
        <v>0.97011011999999996</v>
      </c>
      <c r="AF116" s="26" t="s">
        <v>2</v>
      </c>
      <c r="AG116" s="26" t="s">
        <v>2</v>
      </c>
      <c r="AH116" s="26" t="s">
        <v>2</v>
      </c>
      <c r="AI116" s="26">
        <v>11.035716320000001</v>
      </c>
      <c r="AJ116" s="26" t="s">
        <v>2</v>
      </c>
      <c r="AK116" s="26" t="s">
        <v>2</v>
      </c>
      <c r="AL116" s="26" t="s">
        <v>2</v>
      </c>
      <c r="AM116" s="26">
        <v>37</v>
      </c>
      <c r="AN116" s="26" t="s">
        <v>2</v>
      </c>
      <c r="AO116" s="26" t="s">
        <v>2</v>
      </c>
      <c r="AP116" s="28" t="s">
        <v>2</v>
      </c>
      <c r="AQ116" s="31" t="s">
        <v>2</v>
      </c>
      <c r="AR116" s="53" t="e" cm="1">
        <f t="array" ref="AR116">sum</f>
        <v>#NAME?</v>
      </c>
      <c r="AS116" s="53"/>
    </row>
    <row r="117" spans="1:45" hidden="1" x14ac:dyDescent="0.35">
      <c r="A117" s="30" t="s">
        <v>2</v>
      </c>
      <c r="B117" s="26" t="s">
        <v>2</v>
      </c>
      <c r="C117" s="26" t="s">
        <v>51</v>
      </c>
      <c r="D117" s="26"/>
      <c r="E117" s="27" t="s">
        <v>2</v>
      </c>
      <c r="F117" s="27">
        <v>2504</v>
      </c>
      <c r="G117" s="27" t="s">
        <v>2</v>
      </c>
      <c r="H117" s="27" t="s">
        <v>2</v>
      </c>
      <c r="I117" s="26" t="s">
        <v>2</v>
      </c>
      <c r="J117" s="26">
        <v>1.2854209400000001</v>
      </c>
      <c r="K117" s="26" t="s">
        <v>2</v>
      </c>
      <c r="L117" s="26" t="s">
        <v>2</v>
      </c>
      <c r="M117" s="26" t="s">
        <v>2</v>
      </c>
      <c r="N117" s="26">
        <v>301.22110949</v>
      </c>
      <c r="O117" s="26" t="s">
        <v>2</v>
      </c>
      <c r="P117" s="26" t="s">
        <v>2</v>
      </c>
      <c r="Q117" s="26" t="s">
        <v>2</v>
      </c>
      <c r="R117" s="26" t="s">
        <v>2</v>
      </c>
      <c r="S117" s="26">
        <v>301.22110949</v>
      </c>
      <c r="T117" s="26" t="s">
        <v>2</v>
      </c>
      <c r="U117" s="26" t="s">
        <v>2</v>
      </c>
      <c r="V117" s="26" t="s">
        <v>2</v>
      </c>
      <c r="W117" s="26">
        <v>1</v>
      </c>
      <c r="X117" s="26" t="s">
        <v>2</v>
      </c>
      <c r="Y117" s="26" t="s">
        <v>2</v>
      </c>
      <c r="Z117" s="26" t="s">
        <v>2</v>
      </c>
      <c r="AA117" s="26">
        <v>120.29597024</v>
      </c>
      <c r="AB117" s="26" t="s">
        <v>2</v>
      </c>
      <c r="AC117" s="26" t="s">
        <v>2</v>
      </c>
      <c r="AD117" s="26" t="s">
        <v>2</v>
      </c>
      <c r="AE117" s="26">
        <v>1.2380191700000001</v>
      </c>
      <c r="AF117" s="26" t="s">
        <v>2</v>
      </c>
      <c r="AG117" s="26" t="s">
        <v>2</v>
      </c>
      <c r="AH117" s="26" t="s">
        <v>2</v>
      </c>
      <c r="AI117" s="26">
        <v>9.7168099800000007</v>
      </c>
      <c r="AJ117" s="26" t="s">
        <v>2</v>
      </c>
      <c r="AK117" s="26" t="s">
        <v>2</v>
      </c>
      <c r="AL117" s="26" t="s">
        <v>2</v>
      </c>
      <c r="AM117" s="26">
        <v>31</v>
      </c>
      <c r="AN117" s="26" t="s">
        <v>2</v>
      </c>
      <c r="AO117" s="26" t="s">
        <v>2</v>
      </c>
      <c r="AP117" s="28" t="s">
        <v>2</v>
      </c>
      <c r="AQ117" s="31" t="s">
        <v>2</v>
      </c>
      <c r="AR117" s="53" t="e" cm="1">
        <f t="array" ref="AR117">sum</f>
        <v>#NAME?</v>
      </c>
      <c r="AS117" s="53"/>
    </row>
    <row r="118" spans="1:45" hidden="1" x14ac:dyDescent="0.35">
      <c r="A118" s="30" t="s">
        <v>2</v>
      </c>
      <c r="B118" s="26" t="s">
        <v>2</v>
      </c>
      <c r="C118" s="26" t="s">
        <v>52</v>
      </c>
      <c r="D118" s="26"/>
      <c r="E118" s="27" t="s">
        <v>2</v>
      </c>
      <c r="F118" s="27">
        <v>1277</v>
      </c>
      <c r="G118" s="27" t="s">
        <v>2</v>
      </c>
      <c r="H118" s="27" t="s">
        <v>2</v>
      </c>
      <c r="I118" s="26" t="s">
        <v>2</v>
      </c>
      <c r="J118" s="26">
        <v>1.40638767</v>
      </c>
      <c r="K118" s="26" t="s">
        <v>2</v>
      </c>
      <c r="L118" s="26" t="s">
        <v>2</v>
      </c>
      <c r="M118" s="26" t="s">
        <v>2</v>
      </c>
      <c r="N118" s="26">
        <v>102.37037706</v>
      </c>
      <c r="O118" s="26" t="s">
        <v>2</v>
      </c>
      <c r="P118" s="26" t="s">
        <v>2</v>
      </c>
      <c r="Q118" s="26" t="s">
        <v>2</v>
      </c>
      <c r="R118" s="26" t="s">
        <v>2</v>
      </c>
      <c r="S118" s="26" t="s">
        <v>2</v>
      </c>
      <c r="T118" s="26" t="s">
        <v>2</v>
      </c>
      <c r="U118" s="26" t="s">
        <v>2</v>
      </c>
      <c r="V118" s="26" t="s">
        <v>2</v>
      </c>
      <c r="W118" s="26" t="s">
        <v>2</v>
      </c>
      <c r="X118" s="26" t="s">
        <v>2</v>
      </c>
      <c r="Y118" s="26" t="s">
        <v>2</v>
      </c>
      <c r="Z118" s="26" t="s">
        <v>2</v>
      </c>
      <c r="AA118" s="26">
        <v>80.164743200000004</v>
      </c>
      <c r="AB118" s="26" t="s">
        <v>2</v>
      </c>
      <c r="AC118" s="26" t="s">
        <v>2</v>
      </c>
      <c r="AD118" s="26" t="s">
        <v>2</v>
      </c>
      <c r="AE118" s="26">
        <v>0.46985121000000002</v>
      </c>
      <c r="AF118" s="26" t="s">
        <v>2</v>
      </c>
      <c r="AG118" s="26" t="s">
        <v>2</v>
      </c>
      <c r="AH118" s="26" t="s">
        <v>2</v>
      </c>
      <c r="AI118" s="26">
        <v>17.061729509999999</v>
      </c>
      <c r="AJ118" s="26" t="s">
        <v>2</v>
      </c>
      <c r="AK118" s="26" t="s">
        <v>2</v>
      </c>
      <c r="AL118" s="26" t="s">
        <v>2</v>
      </c>
      <c r="AM118" s="26">
        <v>6</v>
      </c>
      <c r="AN118" s="26" t="s">
        <v>2</v>
      </c>
      <c r="AO118" s="26" t="s">
        <v>2</v>
      </c>
      <c r="AP118" s="28" t="s">
        <v>2</v>
      </c>
      <c r="AQ118" s="31" t="s">
        <v>2</v>
      </c>
      <c r="AR118" s="53" t="e" cm="1">
        <f t="array" ref="AR118">sum</f>
        <v>#NAME?</v>
      </c>
      <c r="AS118" s="53"/>
    </row>
    <row r="119" spans="1:45" hidden="1" x14ac:dyDescent="0.35">
      <c r="A119" s="30" t="s">
        <v>2</v>
      </c>
      <c r="B119" s="26" t="s">
        <v>2</v>
      </c>
      <c r="C119" s="26" t="s">
        <v>53</v>
      </c>
      <c r="D119" s="26"/>
      <c r="E119" s="27" t="s">
        <v>2</v>
      </c>
      <c r="F119" s="27">
        <v>33</v>
      </c>
      <c r="G119" s="27" t="s">
        <v>2</v>
      </c>
      <c r="H119" s="27" t="s">
        <v>2</v>
      </c>
      <c r="I119" s="26" t="s">
        <v>2</v>
      </c>
      <c r="J119" s="26">
        <v>1.03125</v>
      </c>
      <c r="K119" s="26" t="s">
        <v>2</v>
      </c>
      <c r="L119" s="26" t="s">
        <v>2</v>
      </c>
      <c r="M119" s="26" t="s">
        <v>2</v>
      </c>
      <c r="N119" s="26">
        <v>4.7300174200000003</v>
      </c>
      <c r="O119" s="26" t="s">
        <v>2</v>
      </c>
      <c r="P119" s="26" t="s">
        <v>2</v>
      </c>
      <c r="Q119" s="26" t="s">
        <v>2</v>
      </c>
      <c r="R119" s="26" t="s">
        <v>2</v>
      </c>
      <c r="S119" s="26" t="s">
        <v>2</v>
      </c>
      <c r="T119" s="26" t="s">
        <v>2</v>
      </c>
      <c r="U119" s="26" t="s">
        <v>2</v>
      </c>
      <c r="V119" s="26" t="s">
        <v>2</v>
      </c>
      <c r="W119" s="26" t="s">
        <v>2</v>
      </c>
      <c r="X119" s="26" t="s">
        <v>2</v>
      </c>
      <c r="Y119" s="26" t="s">
        <v>2</v>
      </c>
      <c r="Z119" s="26" t="s">
        <v>2</v>
      </c>
      <c r="AA119" s="26">
        <v>143.33386128000001</v>
      </c>
      <c r="AB119" s="26" t="s">
        <v>2</v>
      </c>
      <c r="AC119" s="26" t="s">
        <v>2</v>
      </c>
      <c r="AD119" s="26" t="s">
        <v>2</v>
      </c>
      <c r="AE119" s="26">
        <v>0</v>
      </c>
      <c r="AF119" s="26" t="s">
        <v>2</v>
      </c>
      <c r="AG119" s="26" t="s">
        <v>2</v>
      </c>
      <c r="AH119" s="26" t="s">
        <v>2</v>
      </c>
      <c r="AI119" s="26" t="s">
        <v>2</v>
      </c>
      <c r="AJ119" s="26" t="s">
        <v>2</v>
      </c>
      <c r="AK119" s="26" t="s">
        <v>2</v>
      </c>
      <c r="AL119" s="26" t="s">
        <v>2</v>
      </c>
      <c r="AM119" s="26">
        <v>0</v>
      </c>
      <c r="AN119" s="26" t="s">
        <v>2</v>
      </c>
      <c r="AO119" s="26" t="s">
        <v>2</v>
      </c>
      <c r="AP119" s="28" t="s">
        <v>2</v>
      </c>
      <c r="AQ119" s="31" t="s">
        <v>2</v>
      </c>
      <c r="AR119" s="53" t="e" cm="1">
        <f t="array" ref="AR119">sum</f>
        <v>#NAME?</v>
      </c>
      <c r="AS119" s="53"/>
    </row>
    <row r="120" spans="1:45" hidden="1" x14ac:dyDescent="0.35">
      <c r="A120" s="30" t="s">
        <v>2</v>
      </c>
      <c r="B120" s="26" t="s">
        <v>57</v>
      </c>
      <c r="C120" s="26" t="s">
        <v>46</v>
      </c>
      <c r="D120" s="26"/>
      <c r="E120" s="27" t="s">
        <v>2</v>
      </c>
      <c r="F120" s="27">
        <v>1425</v>
      </c>
      <c r="G120" s="27" t="s">
        <v>2</v>
      </c>
      <c r="H120" s="27" t="s">
        <v>2</v>
      </c>
      <c r="I120" s="26" t="s">
        <v>2</v>
      </c>
      <c r="J120" s="26">
        <v>1.1875</v>
      </c>
      <c r="K120" s="26" t="s">
        <v>2</v>
      </c>
      <c r="L120" s="26" t="s">
        <v>2</v>
      </c>
      <c r="M120" s="26" t="s">
        <v>2</v>
      </c>
      <c r="N120" s="26">
        <v>368.00135546000001</v>
      </c>
      <c r="O120" s="26" t="s">
        <v>2</v>
      </c>
      <c r="P120" s="26" t="s">
        <v>2</v>
      </c>
      <c r="Q120" s="26" t="s">
        <v>2</v>
      </c>
      <c r="R120" s="26" t="s">
        <v>2</v>
      </c>
      <c r="S120" s="26" t="s">
        <v>2</v>
      </c>
      <c r="T120" s="26" t="s">
        <v>2</v>
      </c>
      <c r="U120" s="26" t="s">
        <v>2</v>
      </c>
      <c r="V120" s="26" t="s">
        <v>2</v>
      </c>
      <c r="W120" s="26" t="s">
        <v>2</v>
      </c>
      <c r="X120" s="26" t="s">
        <v>2</v>
      </c>
      <c r="Y120" s="26" t="s">
        <v>2</v>
      </c>
      <c r="Z120" s="26" t="s">
        <v>2</v>
      </c>
      <c r="AA120" s="26">
        <v>258.24656524</v>
      </c>
      <c r="AB120" s="26" t="s">
        <v>2</v>
      </c>
      <c r="AC120" s="26" t="s">
        <v>2</v>
      </c>
      <c r="AD120" s="26" t="s">
        <v>2</v>
      </c>
      <c r="AE120" s="26">
        <v>0.98245614000000003</v>
      </c>
      <c r="AF120" s="26" t="s">
        <v>2</v>
      </c>
      <c r="AG120" s="26" t="s">
        <v>2</v>
      </c>
      <c r="AH120" s="26" t="s">
        <v>2</v>
      </c>
      <c r="AI120" s="26">
        <v>26.2858111</v>
      </c>
      <c r="AJ120" s="26" t="s">
        <v>2</v>
      </c>
      <c r="AK120" s="26" t="s">
        <v>2</v>
      </c>
      <c r="AL120" s="26" t="s">
        <v>2</v>
      </c>
      <c r="AM120" s="26">
        <v>14</v>
      </c>
      <c r="AN120" s="26" t="s">
        <v>2</v>
      </c>
      <c r="AO120" s="26" t="s">
        <v>2</v>
      </c>
      <c r="AP120" s="28" t="s">
        <v>2</v>
      </c>
      <c r="AQ120" s="31" t="s">
        <v>2</v>
      </c>
      <c r="AR120" s="53" t="e" cm="1">
        <f t="array" ref="AR120">sum</f>
        <v>#NAME?</v>
      </c>
      <c r="AS120" s="53"/>
    </row>
    <row r="121" spans="1:45" hidden="1" x14ac:dyDescent="0.35">
      <c r="A121" s="30" t="s">
        <v>2</v>
      </c>
      <c r="B121" s="26" t="s">
        <v>2</v>
      </c>
      <c r="C121" s="26" t="s">
        <v>51</v>
      </c>
      <c r="D121" s="26"/>
      <c r="E121" s="27" t="s">
        <v>2</v>
      </c>
      <c r="F121" s="27">
        <v>1096</v>
      </c>
      <c r="G121" s="27" t="s">
        <v>2</v>
      </c>
      <c r="H121" s="27" t="s">
        <v>2</v>
      </c>
      <c r="I121" s="26" t="s">
        <v>2</v>
      </c>
      <c r="J121" s="26">
        <v>1.21777778</v>
      </c>
      <c r="K121" s="26" t="s">
        <v>2</v>
      </c>
      <c r="L121" s="26" t="s">
        <v>2</v>
      </c>
      <c r="M121" s="26" t="s">
        <v>2</v>
      </c>
      <c r="N121" s="26">
        <v>303.39111747999999</v>
      </c>
      <c r="O121" s="26" t="s">
        <v>2</v>
      </c>
      <c r="P121" s="26" t="s">
        <v>2</v>
      </c>
      <c r="Q121" s="26" t="s">
        <v>2</v>
      </c>
      <c r="R121" s="26" t="s">
        <v>2</v>
      </c>
      <c r="S121" s="26" t="s">
        <v>2</v>
      </c>
      <c r="T121" s="26" t="s">
        <v>2</v>
      </c>
      <c r="U121" s="26" t="s">
        <v>2</v>
      </c>
      <c r="V121" s="26" t="s">
        <v>2</v>
      </c>
      <c r="W121" s="26" t="s">
        <v>2</v>
      </c>
      <c r="X121" s="26" t="s">
        <v>2</v>
      </c>
      <c r="Y121" s="26" t="s">
        <v>2</v>
      </c>
      <c r="Z121" s="26" t="s">
        <v>2</v>
      </c>
      <c r="AA121" s="26">
        <v>276.81671303000002</v>
      </c>
      <c r="AB121" s="26" t="s">
        <v>2</v>
      </c>
      <c r="AC121" s="26" t="s">
        <v>2</v>
      </c>
      <c r="AD121" s="26" t="s">
        <v>2</v>
      </c>
      <c r="AE121" s="26">
        <v>1.0036496399999999</v>
      </c>
      <c r="AF121" s="26" t="s">
        <v>2</v>
      </c>
      <c r="AG121" s="26" t="s">
        <v>2</v>
      </c>
      <c r="AH121" s="26" t="s">
        <v>2</v>
      </c>
      <c r="AI121" s="26">
        <v>27.581010679999999</v>
      </c>
      <c r="AJ121" s="26" t="s">
        <v>2</v>
      </c>
      <c r="AK121" s="26" t="s">
        <v>2</v>
      </c>
      <c r="AL121" s="26" t="s">
        <v>2</v>
      </c>
      <c r="AM121" s="26">
        <v>11</v>
      </c>
      <c r="AN121" s="26" t="s">
        <v>2</v>
      </c>
      <c r="AO121" s="26" t="s">
        <v>2</v>
      </c>
      <c r="AP121" s="28" t="s">
        <v>2</v>
      </c>
      <c r="AQ121" s="31" t="s">
        <v>2</v>
      </c>
      <c r="AR121" s="53" t="e" cm="1">
        <f t="array" ref="AR121">sum</f>
        <v>#NAME?</v>
      </c>
      <c r="AS121" s="53"/>
    </row>
    <row r="122" spans="1:45" hidden="1" x14ac:dyDescent="0.35">
      <c r="A122" s="30" t="s">
        <v>2</v>
      </c>
      <c r="B122" s="26" t="s">
        <v>2</v>
      </c>
      <c r="C122" s="26" t="s">
        <v>52</v>
      </c>
      <c r="D122" s="26"/>
      <c r="E122" s="27" t="s">
        <v>2</v>
      </c>
      <c r="F122" s="27">
        <v>322</v>
      </c>
      <c r="G122" s="27" t="s">
        <v>2</v>
      </c>
      <c r="H122" s="27" t="s">
        <v>2</v>
      </c>
      <c r="I122" s="26" t="s">
        <v>2</v>
      </c>
      <c r="J122" s="26">
        <v>1.0878378399999999</v>
      </c>
      <c r="K122" s="26" t="s">
        <v>2</v>
      </c>
      <c r="L122" s="26" t="s">
        <v>2</v>
      </c>
      <c r="M122" s="26" t="s">
        <v>2</v>
      </c>
      <c r="N122" s="26">
        <v>64.240236620000005</v>
      </c>
      <c r="O122" s="26" t="s">
        <v>2</v>
      </c>
      <c r="P122" s="26" t="s">
        <v>2</v>
      </c>
      <c r="Q122" s="26" t="s">
        <v>2</v>
      </c>
      <c r="R122" s="26" t="s">
        <v>2</v>
      </c>
      <c r="S122" s="26" t="s">
        <v>2</v>
      </c>
      <c r="T122" s="26" t="s">
        <v>2</v>
      </c>
      <c r="U122" s="26" t="s">
        <v>2</v>
      </c>
      <c r="V122" s="26" t="s">
        <v>2</v>
      </c>
      <c r="W122" s="26" t="s">
        <v>2</v>
      </c>
      <c r="X122" s="26" t="s">
        <v>2</v>
      </c>
      <c r="Y122" s="26" t="s">
        <v>2</v>
      </c>
      <c r="Z122" s="26" t="s">
        <v>2</v>
      </c>
      <c r="AA122" s="26">
        <v>199.50384041999999</v>
      </c>
      <c r="AB122" s="26" t="s">
        <v>2</v>
      </c>
      <c r="AC122" s="26" t="s">
        <v>2</v>
      </c>
      <c r="AD122" s="26" t="s">
        <v>2</v>
      </c>
      <c r="AE122" s="26">
        <v>0.93167701999999997</v>
      </c>
      <c r="AF122" s="26" t="s">
        <v>2</v>
      </c>
      <c r="AG122" s="26" t="s">
        <v>2</v>
      </c>
      <c r="AH122" s="26" t="s">
        <v>2</v>
      </c>
      <c r="AI122" s="26">
        <v>21.413412210000001</v>
      </c>
      <c r="AJ122" s="26" t="s">
        <v>2</v>
      </c>
      <c r="AK122" s="26" t="s">
        <v>2</v>
      </c>
      <c r="AL122" s="26" t="s">
        <v>2</v>
      </c>
      <c r="AM122" s="26">
        <v>3</v>
      </c>
      <c r="AN122" s="26" t="s">
        <v>2</v>
      </c>
      <c r="AO122" s="26" t="s">
        <v>2</v>
      </c>
      <c r="AP122" s="28" t="s">
        <v>2</v>
      </c>
      <c r="AQ122" s="31" t="s">
        <v>2</v>
      </c>
      <c r="AR122" s="53" t="e" cm="1">
        <f t="array" ref="AR122">sum</f>
        <v>#NAME?</v>
      </c>
      <c r="AS122" s="53"/>
    </row>
    <row r="123" spans="1:45" hidden="1" x14ac:dyDescent="0.35">
      <c r="A123" s="36" t="s">
        <v>2</v>
      </c>
      <c r="B123" s="37" t="s">
        <v>2</v>
      </c>
      <c r="C123" s="37" t="s">
        <v>53</v>
      </c>
      <c r="D123" s="37"/>
      <c r="E123" s="38" t="s">
        <v>2</v>
      </c>
      <c r="F123" s="38">
        <v>7</v>
      </c>
      <c r="G123" s="38" t="s">
        <v>2</v>
      </c>
      <c r="H123" s="38" t="s">
        <v>2</v>
      </c>
      <c r="I123" s="37" t="s">
        <v>2</v>
      </c>
      <c r="J123" s="37">
        <v>1.75</v>
      </c>
      <c r="K123" s="37" t="s">
        <v>2</v>
      </c>
      <c r="L123" s="37" t="s">
        <v>2</v>
      </c>
      <c r="M123" s="37" t="s">
        <v>2</v>
      </c>
      <c r="N123" s="37">
        <v>0.37000136</v>
      </c>
      <c r="O123" s="37" t="s">
        <v>2</v>
      </c>
      <c r="P123" s="37" t="s">
        <v>2</v>
      </c>
      <c r="Q123" s="37" t="s">
        <v>2</v>
      </c>
      <c r="R123" s="37" t="s">
        <v>2</v>
      </c>
      <c r="S123" s="37" t="s">
        <v>2</v>
      </c>
      <c r="T123" s="37" t="s">
        <v>2</v>
      </c>
      <c r="U123" s="37" t="s">
        <v>2</v>
      </c>
      <c r="V123" s="37" t="s">
        <v>2</v>
      </c>
      <c r="W123" s="37" t="s">
        <v>2</v>
      </c>
      <c r="X123" s="37" t="s">
        <v>2</v>
      </c>
      <c r="Y123" s="37" t="s">
        <v>2</v>
      </c>
      <c r="Z123" s="37" t="s">
        <v>2</v>
      </c>
      <c r="AA123" s="37">
        <v>52.857337549999997</v>
      </c>
      <c r="AB123" s="37" t="s">
        <v>2</v>
      </c>
      <c r="AC123" s="37" t="s">
        <v>2</v>
      </c>
      <c r="AD123" s="37" t="s">
        <v>2</v>
      </c>
      <c r="AE123" s="37">
        <v>0</v>
      </c>
      <c r="AF123" s="37" t="s">
        <v>2</v>
      </c>
      <c r="AG123" s="37" t="s">
        <v>2</v>
      </c>
      <c r="AH123" s="37" t="s">
        <v>2</v>
      </c>
      <c r="AI123" s="37" t="s">
        <v>2</v>
      </c>
      <c r="AJ123" s="37" t="s">
        <v>2</v>
      </c>
      <c r="AK123" s="37" t="s">
        <v>2</v>
      </c>
      <c r="AL123" s="37" t="s">
        <v>2</v>
      </c>
      <c r="AM123" s="37">
        <v>0</v>
      </c>
      <c r="AN123" s="37" t="s">
        <v>2</v>
      </c>
      <c r="AO123" s="37" t="s">
        <v>2</v>
      </c>
      <c r="AP123" s="39" t="s">
        <v>2</v>
      </c>
      <c r="AQ123" s="40" t="s">
        <v>2</v>
      </c>
      <c r="AR123" s="55" t="e" cm="1">
        <f t="array" ref="AR123">sum</f>
        <v>#NAME?</v>
      </c>
      <c r="AS123" s="55"/>
    </row>
    <row r="126" spans="1:45" x14ac:dyDescent="0.35">
      <c r="A126" s="41" t="s">
        <v>68</v>
      </c>
      <c r="B126" s="43">
        <f>SUM(E2:E59)</f>
        <v>11787817</v>
      </c>
      <c r="C126" s="43" t="s">
        <v>72</v>
      </c>
      <c r="D126" s="41"/>
      <c r="E126" s="41"/>
      <c r="F126">
        <f xml:space="preserve"> E126</f>
        <v>0</v>
      </c>
    </row>
    <row r="127" spans="1:45" x14ac:dyDescent="0.35">
      <c r="A127" s="41"/>
      <c r="B127" s="43">
        <f>SUM(F2:F59)</f>
        <v>7286428</v>
      </c>
      <c r="C127" s="43" t="s">
        <v>73</v>
      </c>
      <c r="D127" s="41"/>
      <c r="E127" s="41"/>
    </row>
    <row r="128" spans="1:45" x14ac:dyDescent="0.35">
      <c r="A128" s="41" t="s">
        <v>67</v>
      </c>
      <c r="B128" s="43">
        <f>SUM(G2:G59,H2:H59)</f>
        <v>4505781.2422201773</v>
      </c>
      <c r="C128" s="42"/>
    </row>
    <row r="129" spans="1:6" x14ac:dyDescent="0.35">
      <c r="A129" s="41" t="s">
        <v>70</v>
      </c>
      <c r="B129" s="49"/>
      <c r="C129" s="44">
        <v>5.95</v>
      </c>
      <c r="E129" t="s">
        <v>72</v>
      </c>
    </row>
    <row r="130" spans="1:6" x14ac:dyDescent="0.35">
      <c r="A130" s="41" t="s">
        <v>71</v>
      </c>
      <c r="B130" s="45">
        <f>MIN(I2:I59,J2:J59)</f>
        <v>0</v>
      </c>
      <c r="C130">
        <v>1.79</v>
      </c>
      <c r="E130" t="s">
        <v>75</v>
      </c>
    </row>
    <row r="131" spans="1:6" x14ac:dyDescent="0.35">
      <c r="A131" s="41" t="s">
        <v>74</v>
      </c>
    </row>
    <row r="132" spans="1:6" x14ac:dyDescent="0.35">
      <c r="A132" s="41" t="s">
        <v>69</v>
      </c>
    </row>
    <row r="133" spans="1:6" x14ac:dyDescent="0.35">
      <c r="A133" s="41"/>
    </row>
    <row r="135" spans="1:6" x14ac:dyDescent="0.35">
      <c r="A135" s="41"/>
    </row>
    <row r="137" spans="1:6" x14ac:dyDescent="0.35">
      <c r="F137" s="41"/>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49EA-68AB-4926-92B4-62EC841334F8}">
  <dimension ref="A1:AB46"/>
  <sheetViews>
    <sheetView topLeftCell="A17" zoomScale="65" zoomScaleNormal="65" workbookViewId="0">
      <selection activeCell="E40" sqref="E40"/>
    </sheetView>
  </sheetViews>
  <sheetFormatPr defaultRowHeight="14.5" x14ac:dyDescent="0.35"/>
  <cols>
    <col min="1" max="1" width="24.6328125" customWidth="1"/>
    <col min="4" max="4" width="20.453125" customWidth="1"/>
    <col min="5" max="5" width="24.90625" customWidth="1"/>
    <col min="6" max="6" width="19.08984375" customWidth="1"/>
    <col min="7" max="7" width="26.1796875" customWidth="1"/>
    <col min="8" max="8" width="30.54296875" customWidth="1"/>
    <col min="9" max="9" width="33.36328125" customWidth="1"/>
    <col min="10" max="10" width="13.81640625" customWidth="1"/>
    <col min="11" max="11" width="19" customWidth="1"/>
    <col min="12" max="12" width="28.6328125" customWidth="1"/>
    <col min="13" max="13" width="19.81640625" customWidth="1"/>
    <col min="14" max="14" width="21" customWidth="1"/>
    <col min="15" max="15" width="34.54296875" customWidth="1"/>
    <col min="16" max="16" width="13.453125" customWidth="1"/>
    <col min="17" max="17" width="16.54296875" customWidth="1"/>
    <col min="18" max="18" width="22.81640625" customWidth="1"/>
    <col min="19" max="19" width="11.36328125" customWidth="1"/>
    <col min="21" max="21" width="20.1796875" customWidth="1"/>
    <col min="22" max="22" width="24.1796875" bestFit="1" customWidth="1"/>
    <col min="26" max="26" width="10" customWidth="1"/>
  </cols>
  <sheetData>
    <row r="1" spans="1:28" s="66" customFormat="1" ht="18.5" x14ac:dyDescent="0.45">
      <c r="A1" s="62" t="s">
        <v>3</v>
      </c>
      <c r="B1" s="62" t="s">
        <v>4</v>
      </c>
      <c r="C1" s="62" t="s">
        <v>5</v>
      </c>
      <c r="D1" s="62" t="s">
        <v>8</v>
      </c>
      <c r="E1" s="63" t="s">
        <v>9</v>
      </c>
      <c r="F1" s="62" t="s">
        <v>12</v>
      </c>
      <c r="G1" s="62" t="s">
        <v>13</v>
      </c>
      <c r="H1" s="62" t="s">
        <v>16</v>
      </c>
      <c r="I1" s="62" t="s">
        <v>17</v>
      </c>
      <c r="J1" s="62" t="s">
        <v>18</v>
      </c>
      <c r="K1" s="62" t="s">
        <v>21</v>
      </c>
      <c r="L1" s="62" t="s">
        <v>22</v>
      </c>
      <c r="M1" s="62" t="s">
        <v>25</v>
      </c>
      <c r="N1" s="62" t="s">
        <v>26</v>
      </c>
      <c r="O1" s="62" t="s">
        <v>29</v>
      </c>
      <c r="P1" s="62" t="s">
        <v>30</v>
      </c>
      <c r="Q1" s="62" t="s">
        <v>33</v>
      </c>
      <c r="R1" s="62" t="s">
        <v>34</v>
      </c>
      <c r="S1" s="62" t="s">
        <v>37</v>
      </c>
      <c r="T1" s="62" t="s">
        <v>38</v>
      </c>
      <c r="U1" s="62" t="s">
        <v>41</v>
      </c>
      <c r="V1" s="62" t="s">
        <v>42</v>
      </c>
      <c r="W1" s="62" t="s">
        <v>43</v>
      </c>
      <c r="X1" s="64" t="s">
        <v>44</v>
      </c>
      <c r="Y1" s="65"/>
      <c r="Z1" s="65"/>
      <c r="AA1" s="67"/>
      <c r="AB1" s="67"/>
    </row>
    <row r="2" spans="1:28" x14ac:dyDescent="0.35">
      <c r="A2" s="49" t="s">
        <v>45</v>
      </c>
      <c r="B2" s="49" t="s">
        <v>46</v>
      </c>
      <c r="C2" s="49" t="s">
        <v>46</v>
      </c>
      <c r="D2" s="57">
        <v>573327</v>
      </c>
      <c r="E2" s="58">
        <v>75.464473609737993</v>
      </c>
      <c r="F2" s="49">
        <v>0.39736559999999999</v>
      </c>
      <c r="G2" s="49">
        <v>22.644939919694</v>
      </c>
      <c r="H2" s="49">
        <v>-19018.93</v>
      </c>
      <c r="I2" s="49">
        <v>-13.904702539601001</v>
      </c>
      <c r="J2" s="49" t="s">
        <v>47</v>
      </c>
      <c r="K2" s="49">
        <v>-370.36990714000001</v>
      </c>
      <c r="L2" s="49">
        <v>-28.702331791026001</v>
      </c>
      <c r="M2" s="49">
        <v>22</v>
      </c>
      <c r="N2" s="49">
        <v>20.754716981131999</v>
      </c>
      <c r="O2" s="49">
        <v>-91.698680479999993</v>
      </c>
      <c r="P2" s="49">
        <v>-50.932917820973003</v>
      </c>
      <c r="Q2" s="49">
        <v>9.4027800000001001E-3</v>
      </c>
      <c r="R2" s="49">
        <v>0.60431295580245004</v>
      </c>
      <c r="S2" s="49">
        <v>-5.9275420199999997</v>
      </c>
      <c r="T2" s="49">
        <v>-51.227655603525001</v>
      </c>
      <c r="U2" s="49">
        <v>9046</v>
      </c>
      <c r="V2" s="49">
        <v>76.524828694695998</v>
      </c>
      <c r="W2" s="59" t="s">
        <v>48</v>
      </c>
      <c r="X2" s="60" t="s">
        <v>49</v>
      </c>
      <c r="Y2" s="61"/>
      <c r="Z2" s="61"/>
    </row>
    <row r="3" spans="1:28" x14ac:dyDescent="0.35">
      <c r="A3" s="49" t="s">
        <v>2</v>
      </c>
      <c r="B3" s="49" t="s">
        <v>50</v>
      </c>
      <c r="C3" s="49" t="s">
        <v>46</v>
      </c>
      <c r="D3" s="57">
        <v>223869</v>
      </c>
      <c r="E3" s="58">
        <v>81.329719793213997</v>
      </c>
      <c r="F3" s="49">
        <v>0.34655279</v>
      </c>
      <c r="G3" s="49">
        <v>20.659764121464001</v>
      </c>
      <c r="H3" s="49">
        <v>-8101.1774684700003</v>
      </c>
      <c r="I3" s="49">
        <v>-17.539731734229999</v>
      </c>
      <c r="J3" s="49" t="s">
        <v>47</v>
      </c>
      <c r="K3" s="49">
        <v>-429.52158365999998</v>
      </c>
      <c r="L3" s="49">
        <v>-31.618314121167</v>
      </c>
      <c r="M3" s="49">
        <v>7</v>
      </c>
      <c r="N3" s="49">
        <v>20.588235294118</v>
      </c>
      <c r="O3" s="49">
        <v>-91.490004870000007</v>
      </c>
      <c r="P3" s="49">
        <v>-54.524681140403999</v>
      </c>
      <c r="Q3" s="49">
        <v>0.10669671</v>
      </c>
      <c r="R3" s="49">
        <v>7.4750427633620999</v>
      </c>
      <c r="S3" s="49">
        <v>-6.7814927300000001</v>
      </c>
      <c r="T3" s="49">
        <v>-57.687554663142002</v>
      </c>
      <c r="U3" s="49">
        <v>3728</v>
      </c>
      <c r="V3" s="49">
        <v>94.884194451514006</v>
      </c>
      <c r="W3" s="59" t="s">
        <v>48</v>
      </c>
      <c r="X3" s="60" t="s">
        <v>49</v>
      </c>
      <c r="Y3" s="61"/>
      <c r="Z3" s="61"/>
    </row>
    <row r="4" spans="1:28" x14ac:dyDescent="0.35">
      <c r="A4" s="49" t="s">
        <v>2</v>
      </c>
      <c r="B4" s="49" t="s">
        <v>2</v>
      </c>
      <c r="C4" s="49" t="s">
        <v>51</v>
      </c>
      <c r="D4" s="57">
        <v>195170</v>
      </c>
      <c r="E4" s="58">
        <v>82.793523125936005</v>
      </c>
      <c r="F4" s="49">
        <v>0.39093000999999999</v>
      </c>
      <c r="G4" s="49">
        <v>23.923196560004001</v>
      </c>
      <c r="H4" s="49">
        <v>-6296.8120169000003</v>
      </c>
      <c r="I4" s="49">
        <v>-16.941190085189</v>
      </c>
      <c r="J4" s="49" t="s">
        <v>47</v>
      </c>
      <c r="K4" s="49">
        <v>-316.93620389</v>
      </c>
      <c r="L4" s="49">
        <v>-26.433625504003999</v>
      </c>
      <c r="M4" s="49">
        <v>4</v>
      </c>
      <c r="N4" s="49">
        <v>12.903225806451999</v>
      </c>
      <c r="O4" s="49">
        <v>-86.029154379999994</v>
      </c>
      <c r="P4" s="49">
        <v>-54.561404315322001</v>
      </c>
      <c r="Q4" s="49">
        <v>9.548864E-2</v>
      </c>
      <c r="R4" s="49">
        <v>6.5817638967662999</v>
      </c>
      <c r="S4" s="49">
        <v>-6.2347026000000003</v>
      </c>
      <c r="T4" s="49">
        <v>-57.367382586403998</v>
      </c>
      <c r="U4" s="49">
        <v>3243</v>
      </c>
      <c r="V4" s="49">
        <v>94.824561403508994</v>
      </c>
      <c r="W4" s="59" t="s">
        <v>48</v>
      </c>
      <c r="X4" s="60" t="s">
        <v>49</v>
      </c>
      <c r="Y4" s="61"/>
      <c r="Z4" s="61"/>
    </row>
    <row r="5" spans="1:28" x14ac:dyDescent="0.35">
      <c r="A5" s="49" t="s">
        <v>2</v>
      </c>
      <c r="B5" s="49" t="s">
        <v>2</v>
      </c>
      <c r="C5" s="49" t="s">
        <v>52</v>
      </c>
      <c r="D5" s="57">
        <v>28300</v>
      </c>
      <c r="E5" s="58">
        <v>73.634636900580006</v>
      </c>
      <c r="F5" s="49">
        <v>-1.8889099999999E-3</v>
      </c>
      <c r="G5" s="49">
        <v>-9.3106213669467003E-2</v>
      </c>
      <c r="H5" s="49">
        <v>-1772.6122772900001</v>
      </c>
      <c r="I5" s="49">
        <v>-19.943957928909999</v>
      </c>
      <c r="J5" s="49" t="s">
        <v>47</v>
      </c>
      <c r="K5" s="49">
        <v>-1776.7631109900001</v>
      </c>
      <c r="L5" s="49">
        <v>-59.971978964331001</v>
      </c>
      <c r="M5" s="49">
        <v>3</v>
      </c>
      <c r="N5" s="49">
        <v>100</v>
      </c>
      <c r="O5" s="49">
        <v>-124.63449951</v>
      </c>
      <c r="P5" s="49">
        <v>-53.89396752991</v>
      </c>
      <c r="Q5" s="49">
        <v>0.16330937000000001</v>
      </c>
      <c r="R5" s="49">
        <v>12.731174495331</v>
      </c>
      <c r="S5" s="49">
        <v>-10.65490544</v>
      </c>
      <c r="T5" s="49">
        <v>-59.100902859641003</v>
      </c>
      <c r="U5" s="49">
        <v>472</v>
      </c>
      <c r="V5" s="49">
        <v>95.740365111561999</v>
      </c>
      <c r="W5" s="59" t="s">
        <v>48</v>
      </c>
      <c r="X5" s="60" t="s">
        <v>49</v>
      </c>
      <c r="Y5" s="61"/>
      <c r="Z5" s="61"/>
    </row>
    <row r="6" spans="1:28" x14ac:dyDescent="0.35">
      <c r="A6" s="49" t="s">
        <v>2</v>
      </c>
      <c r="B6" s="49" t="s">
        <v>54</v>
      </c>
      <c r="C6" s="49" t="s">
        <v>46</v>
      </c>
      <c r="D6" s="57">
        <v>159724</v>
      </c>
      <c r="E6" s="58">
        <v>82.390991483589005</v>
      </c>
      <c r="F6" s="49">
        <v>0.48431405999999999</v>
      </c>
      <c r="G6" s="49">
        <v>28.588272402826998</v>
      </c>
      <c r="H6" s="49">
        <v>1091.48819153</v>
      </c>
      <c r="I6" s="49">
        <v>4.7735773972429998</v>
      </c>
      <c r="J6" s="49" t="s">
        <v>47</v>
      </c>
      <c r="K6" s="49">
        <v>-262.72639882999999</v>
      </c>
      <c r="L6" s="49">
        <v>-24.129478436724</v>
      </c>
      <c r="M6" s="49">
        <v>8</v>
      </c>
      <c r="N6" s="49">
        <v>38.095238095238003</v>
      </c>
      <c r="O6" s="49">
        <v>-50.192682859999998</v>
      </c>
      <c r="P6" s="49">
        <v>-42.555508608224997</v>
      </c>
      <c r="Q6" s="49">
        <v>7.3529799999997999E-3</v>
      </c>
      <c r="R6" s="49">
        <v>0.57570923079877001</v>
      </c>
      <c r="S6" s="49">
        <v>-3.9602541000000002</v>
      </c>
      <c r="T6" s="49">
        <v>-42.884329034719002</v>
      </c>
      <c r="U6" s="49">
        <v>2066</v>
      </c>
      <c r="V6" s="49">
        <v>83.441033925686995</v>
      </c>
      <c r="W6" s="59" t="s">
        <v>48</v>
      </c>
      <c r="X6" s="60" t="s">
        <v>49</v>
      </c>
      <c r="Y6" s="61"/>
      <c r="Z6" s="61"/>
    </row>
    <row r="7" spans="1:28" x14ac:dyDescent="0.35">
      <c r="A7" s="49" t="s">
        <v>2</v>
      </c>
      <c r="B7" s="49" t="s">
        <v>2</v>
      </c>
      <c r="C7" s="49" t="s">
        <v>51</v>
      </c>
      <c r="D7" s="57">
        <v>137215</v>
      </c>
      <c r="E7" s="58">
        <v>83.928680653251007</v>
      </c>
      <c r="F7" s="49">
        <v>0.47215933999999998</v>
      </c>
      <c r="G7" s="49">
        <v>27.983866628762001</v>
      </c>
      <c r="H7" s="49">
        <v>624.23781584999995</v>
      </c>
      <c r="I7" s="49">
        <v>3.3223672319160999</v>
      </c>
      <c r="J7" s="49" t="s">
        <v>47</v>
      </c>
      <c r="K7" s="49">
        <v>-267.30299509000002</v>
      </c>
      <c r="L7" s="49">
        <v>-25.607895593521999</v>
      </c>
      <c r="M7" s="49">
        <v>7</v>
      </c>
      <c r="N7" s="49">
        <v>38.888888888888999</v>
      </c>
      <c r="O7" s="49">
        <v>-50.365233189999998</v>
      </c>
      <c r="P7" s="49">
        <v>-43.824765738022997</v>
      </c>
      <c r="Q7" s="49">
        <v>-1.6931229999999999E-2</v>
      </c>
      <c r="R7" s="49">
        <v>-1.2928943428046</v>
      </c>
      <c r="S7" s="49">
        <v>-3.7813932700000001</v>
      </c>
      <c r="T7" s="49">
        <v>-43.088966198907002</v>
      </c>
      <c r="U7" s="49">
        <v>1746</v>
      </c>
      <c r="V7" s="49">
        <v>81.550677253619995</v>
      </c>
      <c r="W7" s="59" t="s">
        <v>48</v>
      </c>
      <c r="X7" s="60" t="s">
        <v>49</v>
      </c>
      <c r="Y7" s="61"/>
      <c r="Z7" s="61"/>
    </row>
    <row r="8" spans="1:28" x14ac:dyDescent="0.35">
      <c r="A8" s="49" t="s">
        <v>2</v>
      </c>
      <c r="B8" s="49" t="s">
        <v>2</v>
      </c>
      <c r="C8" s="49" t="s">
        <v>52</v>
      </c>
      <c r="D8" s="57">
        <v>22313</v>
      </c>
      <c r="E8" s="58">
        <v>75.206444436954001</v>
      </c>
      <c r="F8" s="49">
        <v>0.56271159000000004</v>
      </c>
      <c r="G8" s="49">
        <v>32.531022984153999</v>
      </c>
      <c r="H8" s="49">
        <v>496.79630123999999</v>
      </c>
      <c r="I8" s="49">
        <v>12.405745146948</v>
      </c>
      <c r="J8" s="49" t="s">
        <v>47</v>
      </c>
      <c r="K8" s="49">
        <v>-876.94252352000001</v>
      </c>
      <c r="L8" s="49">
        <v>-43.797127426791</v>
      </c>
      <c r="M8" s="49">
        <v>2</v>
      </c>
      <c r="N8" s="49">
        <v>100</v>
      </c>
      <c r="O8" s="49">
        <v>-48.380125810000003</v>
      </c>
      <c r="P8" s="49">
        <v>-35.843829542264999</v>
      </c>
      <c r="Q8" s="49">
        <v>0.14057737000000001</v>
      </c>
      <c r="R8" s="49">
        <v>12.754709500114</v>
      </c>
      <c r="S8" s="49">
        <v>-5.2783267</v>
      </c>
      <c r="T8" s="49">
        <v>-43.101116601685</v>
      </c>
      <c r="U8" s="49">
        <v>319</v>
      </c>
      <c r="V8" s="49">
        <v>97.553516819571996</v>
      </c>
      <c r="W8" s="59" t="s">
        <v>48</v>
      </c>
      <c r="X8" s="60" t="s">
        <v>49</v>
      </c>
      <c r="Y8" s="61"/>
      <c r="Z8" s="61"/>
    </row>
    <row r="9" spans="1:28" x14ac:dyDescent="0.35">
      <c r="A9" s="49" t="s">
        <v>2</v>
      </c>
      <c r="B9" s="49" t="s">
        <v>55</v>
      </c>
      <c r="C9" s="49" t="s">
        <v>46</v>
      </c>
      <c r="D9" s="57">
        <v>74746</v>
      </c>
      <c r="E9" s="58">
        <v>58.543500736238997</v>
      </c>
      <c r="F9" s="49">
        <v>0.50461498999999999</v>
      </c>
      <c r="G9" s="49">
        <v>24.738291868944</v>
      </c>
      <c r="H9" s="49">
        <v>-719.04394718000003</v>
      </c>
      <c r="I9" s="49">
        <v>-3.0871576554864002</v>
      </c>
      <c r="J9" s="49" t="s">
        <v>47</v>
      </c>
      <c r="K9" s="49">
        <v>-457.95450469000002</v>
      </c>
      <c r="L9" s="49">
        <v>-35.391438437276001</v>
      </c>
      <c r="M9" s="49">
        <v>9</v>
      </c>
      <c r="N9" s="49">
        <v>50</v>
      </c>
      <c r="O9" s="49">
        <v>-70.914610499999995</v>
      </c>
      <c r="P9" s="49">
        <v>-38.873027344009003</v>
      </c>
      <c r="Q9" s="49">
        <v>-0.1614921</v>
      </c>
      <c r="R9" s="49">
        <v>-8.7035311705378007</v>
      </c>
      <c r="S9" s="49">
        <v>-3.2489695699999999</v>
      </c>
      <c r="T9" s="49">
        <v>-33.045633226741003</v>
      </c>
      <c r="U9" s="49">
        <v>1060</v>
      </c>
      <c r="V9" s="49">
        <v>44.744617982271002</v>
      </c>
      <c r="W9" s="59" t="s">
        <v>48</v>
      </c>
      <c r="X9" s="60" t="s">
        <v>49</v>
      </c>
      <c r="Y9" s="61"/>
      <c r="Z9" s="61"/>
    </row>
    <row r="10" spans="1:28" x14ac:dyDescent="0.35">
      <c r="A10" s="49" t="s">
        <v>2</v>
      </c>
      <c r="B10" s="49" t="s">
        <v>2</v>
      </c>
      <c r="C10" s="49" t="s">
        <v>51</v>
      </c>
      <c r="D10" s="57">
        <v>58724</v>
      </c>
      <c r="E10" s="58">
        <v>61.700428679498998</v>
      </c>
      <c r="F10" s="49">
        <v>0.43077199999999999</v>
      </c>
      <c r="G10" s="49">
        <v>21.898874145760999</v>
      </c>
      <c r="H10" s="49">
        <v>-688.34361115000002</v>
      </c>
      <c r="I10" s="49">
        <v>-3.5270407149412</v>
      </c>
      <c r="J10" s="49" t="s">
        <v>47</v>
      </c>
      <c r="K10" s="49">
        <v>-682.64302998999995</v>
      </c>
      <c r="L10" s="49">
        <v>-45.471805621542998</v>
      </c>
      <c r="M10" s="49">
        <v>10</v>
      </c>
      <c r="N10" s="49">
        <v>76.923076923077005</v>
      </c>
      <c r="O10" s="49">
        <v>-82.715466359999994</v>
      </c>
      <c r="P10" s="49">
        <v>-40.338464113996999</v>
      </c>
      <c r="Q10" s="49">
        <v>-0.18282736999999999</v>
      </c>
      <c r="R10" s="49">
        <v>-8.9740988799904997</v>
      </c>
      <c r="S10" s="49">
        <v>-3.46807533</v>
      </c>
      <c r="T10" s="49">
        <v>-34.456528371946</v>
      </c>
      <c r="U10" s="49">
        <v>915</v>
      </c>
      <c r="V10" s="49">
        <v>47.189272821042003</v>
      </c>
      <c r="W10" s="59" t="s">
        <v>48</v>
      </c>
      <c r="X10" s="60" t="s">
        <v>49</v>
      </c>
      <c r="Y10" s="61"/>
      <c r="Z10" s="61"/>
    </row>
    <row r="11" spans="1:28" x14ac:dyDescent="0.35">
      <c r="A11" s="49" t="s">
        <v>2</v>
      </c>
      <c r="B11" s="49" t="s">
        <v>2</v>
      </c>
      <c r="C11" s="49" t="s">
        <v>52</v>
      </c>
      <c r="D11" s="57">
        <v>15763</v>
      </c>
      <c r="E11" s="58">
        <v>49.686367218282001</v>
      </c>
      <c r="F11" s="49">
        <v>0.86749648000000001</v>
      </c>
      <c r="G11" s="49">
        <v>38.150704072450999</v>
      </c>
      <c r="H11" s="49">
        <v>50.522724840000002</v>
      </c>
      <c r="I11" s="49">
        <v>1.4056366780664999</v>
      </c>
      <c r="J11" s="49" t="s">
        <v>47</v>
      </c>
      <c r="K11" s="49">
        <v>12.63068122</v>
      </c>
      <c r="L11" s="49">
        <v>1.4056366791871999</v>
      </c>
      <c r="M11" s="49">
        <v>0</v>
      </c>
      <c r="N11" s="49">
        <v>0</v>
      </c>
      <c r="O11" s="49">
        <v>-36.542952880000001</v>
      </c>
      <c r="P11" s="49">
        <v>-32.254594347545002</v>
      </c>
      <c r="Q11" s="49">
        <v>-0.14884338</v>
      </c>
      <c r="R11" s="49">
        <v>-11.242991012753</v>
      </c>
      <c r="S11" s="49">
        <v>-2.0259136600000001</v>
      </c>
      <c r="T11" s="49">
        <v>-23.673176648584001</v>
      </c>
      <c r="U11" s="49">
        <v>138</v>
      </c>
      <c r="V11" s="49">
        <v>32.857142857143003</v>
      </c>
      <c r="W11" s="59" t="s">
        <v>48</v>
      </c>
      <c r="X11" s="60" t="s">
        <v>49</v>
      </c>
      <c r="Y11" s="61"/>
      <c r="Z11" s="61"/>
    </row>
    <row r="12" spans="1:28" x14ac:dyDescent="0.35">
      <c r="A12" s="49" t="s">
        <v>2</v>
      </c>
      <c r="B12" s="49" t="s">
        <v>56</v>
      </c>
      <c r="C12" s="49" t="s">
        <v>46</v>
      </c>
      <c r="D12" s="57">
        <v>71448</v>
      </c>
      <c r="E12" s="58">
        <v>77.383299036066006</v>
      </c>
      <c r="F12" s="49">
        <v>0.21818462999999999</v>
      </c>
      <c r="G12" s="49">
        <v>12.976231352980999</v>
      </c>
      <c r="H12" s="49">
        <v>-6570.2717516700004</v>
      </c>
      <c r="I12" s="49">
        <v>-26.568944253388999</v>
      </c>
      <c r="J12" s="49" t="s">
        <v>47</v>
      </c>
      <c r="K12" s="49">
        <v>-227.63097929</v>
      </c>
      <c r="L12" s="49">
        <v>-18.409938059443999</v>
      </c>
      <c r="M12" s="49">
        <v>-2</v>
      </c>
      <c r="N12" s="49">
        <v>-10</v>
      </c>
      <c r="O12" s="49">
        <v>-156.95940279000001</v>
      </c>
      <c r="P12" s="49">
        <v>-58.603173947963001</v>
      </c>
      <c r="Q12" s="49">
        <v>7.9788830000000005E-2</v>
      </c>
      <c r="R12" s="49">
        <v>4.5814071312475999</v>
      </c>
      <c r="S12" s="49">
        <v>-9.2913671200000003</v>
      </c>
      <c r="T12" s="49">
        <v>-60.416648451679002</v>
      </c>
      <c r="U12" s="49">
        <v>1375</v>
      </c>
      <c r="V12" s="49">
        <v>85.509950248755999</v>
      </c>
      <c r="W12" s="59" t="s">
        <v>48</v>
      </c>
      <c r="X12" s="60" t="s">
        <v>49</v>
      </c>
      <c r="Y12" s="61"/>
      <c r="Z12" s="61"/>
    </row>
    <row r="13" spans="1:28" x14ac:dyDescent="0.35">
      <c r="A13" s="49" t="s">
        <v>2</v>
      </c>
      <c r="B13" s="49" t="s">
        <v>2</v>
      </c>
      <c r="C13" s="49" t="s">
        <v>51</v>
      </c>
      <c r="D13" s="57">
        <v>64676</v>
      </c>
      <c r="E13" s="58">
        <v>84.196000833159999</v>
      </c>
      <c r="F13" s="49">
        <v>0.21890681000000001</v>
      </c>
      <c r="G13" s="49">
        <v>12.912811632962001</v>
      </c>
      <c r="H13" s="49">
        <v>-5282.8760055499997</v>
      </c>
      <c r="I13" s="49">
        <v>-26.399646479190999</v>
      </c>
      <c r="J13" s="49" t="s">
        <v>47</v>
      </c>
      <c r="K13" s="49">
        <v>-132.70117868</v>
      </c>
      <c r="L13" s="49">
        <v>-12.599580193799</v>
      </c>
      <c r="M13" s="49">
        <v>-3</v>
      </c>
      <c r="N13" s="49">
        <v>-15.789473684211</v>
      </c>
      <c r="O13" s="49">
        <v>-156.41502043</v>
      </c>
      <c r="P13" s="49">
        <v>-60.042371612243997</v>
      </c>
      <c r="Q13" s="49">
        <v>1.1130100000001E-3</v>
      </c>
      <c r="R13" s="49">
        <v>6.0166767049128003E-2</v>
      </c>
      <c r="S13" s="49">
        <v>-8.4588207400000002</v>
      </c>
      <c r="T13" s="49">
        <v>-60.066398501498</v>
      </c>
      <c r="U13" s="49">
        <v>1198</v>
      </c>
      <c r="V13" s="49">
        <v>84.306826178747002</v>
      </c>
      <c r="W13" s="59" t="s">
        <v>48</v>
      </c>
      <c r="X13" s="60" t="s">
        <v>49</v>
      </c>
      <c r="Y13" s="61"/>
      <c r="Z13" s="61"/>
    </row>
    <row r="14" spans="1:28" x14ac:dyDescent="0.35">
      <c r="A14" s="49" t="s">
        <v>2</v>
      </c>
      <c r="B14" s="49" t="s">
        <v>2</v>
      </c>
      <c r="C14" s="49" t="s">
        <v>52</v>
      </c>
      <c r="D14" s="57">
        <v>6806</v>
      </c>
      <c r="E14" s="58">
        <v>44.935956688235002</v>
      </c>
      <c r="F14" s="49">
        <v>0.16407247</v>
      </c>
      <c r="G14" s="49">
        <v>10.1220992929</v>
      </c>
      <c r="H14" s="49">
        <v>-1200.12071012</v>
      </c>
      <c r="I14" s="49">
        <v>-26.165809745969</v>
      </c>
      <c r="J14" s="49" t="s">
        <v>47</v>
      </c>
      <c r="K14" s="49">
        <v>-2893.3597441699999</v>
      </c>
      <c r="L14" s="49">
        <v>-63.082904872984997</v>
      </c>
      <c r="M14" s="49">
        <v>1</v>
      </c>
      <c r="N14" s="49">
        <v>100</v>
      </c>
      <c r="O14" s="49">
        <v>-148.55834322000001</v>
      </c>
      <c r="P14" s="49">
        <v>-49.057368547914997</v>
      </c>
      <c r="Q14" s="49">
        <v>0.41757433999999999</v>
      </c>
      <c r="R14" s="49">
        <v>34.942436287995001</v>
      </c>
      <c r="S14" s="49">
        <v>-15.774002510000001</v>
      </c>
      <c r="T14" s="49">
        <v>-62.248620220326004</v>
      </c>
      <c r="U14" s="49">
        <v>173</v>
      </c>
      <c r="V14" s="49">
        <v>95.580110497237996</v>
      </c>
      <c r="W14" s="59" t="s">
        <v>48</v>
      </c>
      <c r="X14" s="60" t="s">
        <v>49</v>
      </c>
      <c r="Y14" s="61"/>
      <c r="Z14" s="61"/>
    </row>
    <row r="15" spans="1:28" x14ac:dyDescent="0.35">
      <c r="A15" s="49" t="s">
        <v>2</v>
      </c>
      <c r="B15" s="49" t="s">
        <v>57</v>
      </c>
      <c r="C15" s="49" t="s">
        <v>46</v>
      </c>
      <c r="D15" s="57">
        <v>43540</v>
      </c>
      <c r="E15" s="58">
        <v>61.668767616106997</v>
      </c>
      <c r="F15" s="49">
        <v>0.47630916000000001</v>
      </c>
      <c r="G15" s="49">
        <v>26.682973648013999</v>
      </c>
      <c r="H15" s="49">
        <v>-4719.9250242099997</v>
      </c>
      <c r="I15" s="49">
        <v>-23.950280356482001</v>
      </c>
      <c r="J15" s="49" t="s">
        <v>47</v>
      </c>
      <c r="K15" s="49">
        <v>-363.07115571000003</v>
      </c>
      <c r="L15" s="49">
        <v>-23.950280356632</v>
      </c>
      <c r="M15" s="49">
        <v>0</v>
      </c>
      <c r="N15" s="49">
        <v>0</v>
      </c>
      <c r="O15" s="49">
        <v>-147.82422474000001</v>
      </c>
      <c r="P15" s="49">
        <v>-52.959547620907998</v>
      </c>
      <c r="Q15" s="49">
        <v>-6.168891E-2</v>
      </c>
      <c r="R15" s="49">
        <v>-3.026700563041</v>
      </c>
      <c r="S15" s="49">
        <v>-7.0517655100000001</v>
      </c>
      <c r="T15" s="49">
        <v>-51.491335748131</v>
      </c>
      <c r="U15" s="49">
        <v>817</v>
      </c>
      <c r="V15" s="49">
        <v>56.775538568450003</v>
      </c>
      <c r="W15" s="59" t="s">
        <v>48</v>
      </c>
      <c r="X15" s="60" t="s">
        <v>49</v>
      </c>
      <c r="Y15" s="61"/>
      <c r="Z15" s="61"/>
    </row>
    <row r="16" spans="1:28" x14ac:dyDescent="0.35">
      <c r="A16" s="49" t="s">
        <v>2</v>
      </c>
      <c r="B16" s="49" t="s">
        <v>2</v>
      </c>
      <c r="C16" s="49" t="s">
        <v>51</v>
      </c>
      <c r="D16" s="57">
        <v>39497</v>
      </c>
      <c r="E16" s="58">
        <v>71.516259868182999</v>
      </c>
      <c r="F16" s="49">
        <v>0.52799342000000005</v>
      </c>
      <c r="G16" s="49">
        <v>29.858568997241001</v>
      </c>
      <c r="H16" s="49">
        <v>-3881.55263199</v>
      </c>
      <c r="I16" s="49">
        <v>-23.880237208733</v>
      </c>
      <c r="J16" s="49" t="s">
        <v>47</v>
      </c>
      <c r="K16" s="49">
        <v>-13.057265960000001</v>
      </c>
      <c r="L16" s="49">
        <v>-1.0443083718788</v>
      </c>
      <c r="M16" s="49">
        <v>-3</v>
      </c>
      <c r="N16" s="49">
        <v>-23.076923076922998</v>
      </c>
      <c r="O16" s="49">
        <v>-163.69471451000001</v>
      </c>
      <c r="P16" s="49">
        <v>-55.619506365459998</v>
      </c>
      <c r="Q16" s="49">
        <v>-1.542693E-2</v>
      </c>
      <c r="R16" s="49">
        <v>-0.71717044752688996</v>
      </c>
      <c r="S16" s="49">
        <v>-7.5660128999999996</v>
      </c>
      <c r="T16" s="49">
        <v>-55.298923276179003</v>
      </c>
      <c r="U16" s="49">
        <v>835</v>
      </c>
      <c r="V16" s="49">
        <v>70.286195286194996</v>
      </c>
      <c r="W16" s="59" t="s">
        <v>48</v>
      </c>
      <c r="X16" s="60" t="s">
        <v>49</v>
      </c>
      <c r="Y16" s="61"/>
      <c r="Z16" s="61"/>
    </row>
    <row r="17" spans="1:26" x14ac:dyDescent="0.35">
      <c r="A17" s="49" t="s">
        <v>59</v>
      </c>
      <c r="B17" s="49" t="s">
        <v>46</v>
      </c>
      <c r="C17" s="49" t="s">
        <v>46</v>
      </c>
      <c r="D17" s="57">
        <v>663719</v>
      </c>
      <c r="E17" s="58">
        <v>182.32936470873</v>
      </c>
      <c r="F17" s="49">
        <v>1.8527533300000001</v>
      </c>
      <c r="G17" s="49">
        <v>66.337793758860997</v>
      </c>
      <c r="H17" s="49">
        <v>33053.160000000003</v>
      </c>
      <c r="I17" s="49">
        <v>57.069333906562001</v>
      </c>
      <c r="J17" s="49" t="s">
        <v>47</v>
      </c>
      <c r="K17" s="49">
        <v>-131.59519718000001</v>
      </c>
      <c r="L17" s="49">
        <v>-17.040844767260001</v>
      </c>
      <c r="M17" s="49">
        <v>67</v>
      </c>
      <c r="N17" s="49">
        <v>89.333333333333002</v>
      </c>
      <c r="O17" s="49">
        <v>-70.589322569999993</v>
      </c>
      <c r="P17" s="49">
        <v>-44.366632188634</v>
      </c>
      <c r="Q17" s="49">
        <v>-5.3187669999999999E-2</v>
      </c>
      <c r="R17" s="49">
        <v>-9.3896615068518994</v>
      </c>
      <c r="S17" s="49">
        <v>-10.84241336</v>
      </c>
      <c r="T17" s="49">
        <v>-38.601522933515</v>
      </c>
      <c r="U17" s="49">
        <v>3213</v>
      </c>
      <c r="V17" s="49">
        <v>155.81959262852001</v>
      </c>
      <c r="W17" s="59" t="s">
        <v>48</v>
      </c>
      <c r="X17" s="60" t="s">
        <v>49</v>
      </c>
      <c r="Y17" s="61"/>
      <c r="Z17" s="61"/>
    </row>
    <row r="18" spans="1:26" x14ac:dyDescent="0.35">
      <c r="A18" s="49" t="s">
        <v>2</v>
      </c>
      <c r="B18" s="49" t="s">
        <v>57</v>
      </c>
      <c r="C18" s="49" t="s">
        <v>46</v>
      </c>
      <c r="D18" s="57">
        <v>206051</v>
      </c>
      <c r="E18" s="58">
        <v>285.81276961702002</v>
      </c>
      <c r="F18" s="49">
        <v>2.6564472800000001</v>
      </c>
      <c r="G18" s="49">
        <v>88.551927312361997</v>
      </c>
      <c r="H18" s="49">
        <v>12763.942218329999</v>
      </c>
      <c r="I18" s="49">
        <v>98.350627385894001</v>
      </c>
      <c r="J18" s="49" t="s">
        <v>47</v>
      </c>
      <c r="K18" s="49">
        <v>-135.35166305000001</v>
      </c>
      <c r="L18" s="49">
        <v>-19.815703821762</v>
      </c>
      <c r="M18" s="49">
        <v>28</v>
      </c>
      <c r="N18" s="49">
        <v>147.36842105263</v>
      </c>
      <c r="O18" s="49">
        <v>-87.46847898</v>
      </c>
      <c r="P18" s="49">
        <v>-48.588889998360003</v>
      </c>
      <c r="Q18" s="49">
        <v>-8.4909700000000005E-2</v>
      </c>
      <c r="R18" s="49">
        <v>-13.192661659735</v>
      </c>
      <c r="S18" s="49">
        <v>-11.40486782</v>
      </c>
      <c r="T18" s="49">
        <v>-40.775617056502</v>
      </c>
      <c r="U18" s="49">
        <v>1090</v>
      </c>
      <c r="V18" s="49">
        <v>234.91379310344999</v>
      </c>
      <c r="W18" s="59" t="s">
        <v>48</v>
      </c>
      <c r="X18" s="60" t="s">
        <v>49</v>
      </c>
      <c r="Y18" s="61"/>
      <c r="Z18" s="61"/>
    </row>
    <row r="19" spans="1:26" x14ac:dyDescent="0.35">
      <c r="A19" s="49" t="s">
        <v>2</v>
      </c>
      <c r="B19" s="49" t="s">
        <v>2</v>
      </c>
      <c r="C19" s="49" t="s">
        <v>51</v>
      </c>
      <c r="D19" s="57">
        <v>170302</v>
      </c>
      <c r="E19" s="58">
        <v>291.33365266183</v>
      </c>
      <c r="F19" s="49">
        <v>2.7301974499999999</v>
      </c>
      <c r="G19" s="49">
        <v>90.869579721611004</v>
      </c>
      <c r="H19" s="49">
        <v>9595.8502904899997</v>
      </c>
      <c r="I19" s="49">
        <v>88.673954140375997</v>
      </c>
      <c r="J19" s="49" t="s">
        <v>47</v>
      </c>
      <c r="K19" s="49">
        <v>-0.68409292999991</v>
      </c>
      <c r="L19" s="49">
        <v>-0.11378898365405</v>
      </c>
      <c r="M19" s="49">
        <v>16</v>
      </c>
      <c r="N19" s="49">
        <v>88.888888888888999</v>
      </c>
      <c r="O19" s="49">
        <v>-95.869064640000005</v>
      </c>
      <c r="P19" s="49">
        <v>-51.786933513092997</v>
      </c>
      <c r="Q19" s="49">
        <v>-0.11625146</v>
      </c>
      <c r="R19" s="49">
        <v>-18.366473935654</v>
      </c>
      <c r="S19" s="49">
        <v>-11.97373183</v>
      </c>
      <c r="T19" s="49">
        <v>-40.939625205817002</v>
      </c>
      <c r="U19" s="49">
        <v>812</v>
      </c>
      <c r="V19" s="49">
        <v>219.45945945945999</v>
      </c>
      <c r="W19" s="59" t="s">
        <v>48</v>
      </c>
      <c r="X19" s="60" t="s">
        <v>49</v>
      </c>
      <c r="Y19" s="61"/>
      <c r="Z19" s="61"/>
    </row>
    <row r="20" spans="1:26" x14ac:dyDescent="0.35">
      <c r="A20" s="49" t="s">
        <v>2</v>
      </c>
      <c r="B20" s="49" t="s">
        <v>2</v>
      </c>
      <c r="C20" s="49" t="s">
        <v>52</v>
      </c>
      <c r="D20" s="57">
        <v>35532</v>
      </c>
      <c r="E20" s="58">
        <v>266.57663740715998</v>
      </c>
      <c r="F20" s="49">
        <v>2.34533536</v>
      </c>
      <c r="G20" s="49">
        <v>79.391950977899995</v>
      </c>
      <c r="H20" s="49">
        <v>3171.6414281000002</v>
      </c>
      <c r="I20" s="49">
        <v>149.21301365799999</v>
      </c>
      <c r="J20" s="49" t="s">
        <v>47</v>
      </c>
      <c r="K20" s="49">
        <v>-1718.10108984</v>
      </c>
      <c r="L20" s="49">
        <v>-80.829768180225997</v>
      </c>
      <c r="M20" s="49">
        <v>12</v>
      </c>
      <c r="N20" s="49">
        <v>1200</v>
      </c>
      <c r="O20" s="49">
        <v>-51.056206029999998</v>
      </c>
      <c r="P20" s="49">
        <v>-32.016122078875</v>
      </c>
      <c r="Q20" s="49">
        <v>5.7476779999999998E-2</v>
      </c>
      <c r="R20" s="49">
        <v>8.2377204509111994</v>
      </c>
      <c r="S20" s="49">
        <v>-8.5000823499999996</v>
      </c>
      <c r="T20" s="49">
        <v>-37.190216081541003</v>
      </c>
      <c r="U20" s="49">
        <v>276</v>
      </c>
      <c r="V20" s="49">
        <v>296.77419354838997</v>
      </c>
      <c r="W20" s="59" t="s">
        <v>48</v>
      </c>
      <c r="X20" s="60" t="s">
        <v>49</v>
      </c>
      <c r="Y20" s="61"/>
      <c r="Z20" s="61"/>
    </row>
    <row r="21" spans="1:26" x14ac:dyDescent="0.35">
      <c r="A21" s="49" t="s">
        <v>2</v>
      </c>
      <c r="B21" s="49" t="s">
        <v>55</v>
      </c>
      <c r="C21" s="49" t="s">
        <v>46</v>
      </c>
      <c r="D21" s="57">
        <v>99174</v>
      </c>
      <c r="E21" s="58">
        <v>132.35553182971</v>
      </c>
      <c r="F21" s="49">
        <v>2.4337110499999999</v>
      </c>
      <c r="G21" s="49">
        <v>75.041318634852004</v>
      </c>
      <c r="H21" s="49">
        <v>8375.3495309900009</v>
      </c>
      <c r="I21" s="49">
        <v>61.449268707818</v>
      </c>
      <c r="J21" s="49" t="s">
        <v>47</v>
      </c>
      <c r="K21" s="49">
        <v>239.38867392</v>
      </c>
      <c r="L21" s="49">
        <v>33.371135019916998</v>
      </c>
      <c r="M21" s="49">
        <v>4</v>
      </c>
      <c r="N21" s="49">
        <v>21.052631578947</v>
      </c>
      <c r="O21" s="49">
        <v>-55.508829650000003</v>
      </c>
      <c r="P21" s="49">
        <v>-30.516279329042</v>
      </c>
      <c r="Q21" s="49">
        <v>-2.2020979999999999E-2</v>
      </c>
      <c r="R21" s="49">
        <v>-2.6917325159371002</v>
      </c>
      <c r="S21" s="49">
        <v>-6.3577596200000004</v>
      </c>
      <c r="T21" s="49">
        <v>-28.594226727700001</v>
      </c>
      <c r="U21" s="49">
        <v>773</v>
      </c>
      <c r="V21" s="49">
        <v>126.10114192496</v>
      </c>
      <c r="W21" s="59" t="s">
        <v>48</v>
      </c>
      <c r="X21" s="60" t="s">
        <v>49</v>
      </c>
      <c r="Y21" s="61"/>
      <c r="Z21" s="61"/>
    </row>
    <row r="22" spans="1:26" x14ac:dyDescent="0.35">
      <c r="A22" s="49" t="s">
        <v>2</v>
      </c>
      <c r="B22" s="49" t="s">
        <v>2</v>
      </c>
      <c r="C22" s="49" t="s">
        <v>51</v>
      </c>
      <c r="D22" s="57">
        <v>93865</v>
      </c>
      <c r="E22" s="58">
        <v>168.24398200427001</v>
      </c>
      <c r="F22" s="49">
        <v>2.81735706</v>
      </c>
      <c r="G22" s="49">
        <v>90.008374414271003</v>
      </c>
      <c r="H22" s="49">
        <v>7396.1288361699999</v>
      </c>
      <c r="I22" s="49">
        <v>64.289465380934999</v>
      </c>
      <c r="J22" s="49" t="s">
        <v>47</v>
      </c>
      <c r="K22" s="49">
        <v>92.154564989999997</v>
      </c>
      <c r="L22" s="49">
        <v>12.015544577829999</v>
      </c>
      <c r="M22" s="49">
        <v>7</v>
      </c>
      <c r="N22" s="49">
        <v>46.666666666666998</v>
      </c>
      <c r="O22" s="49">
        <v>-79.912346560000003</v>
      </c>
      <c r="P22" s="49">
        <v>-38.753718107171998</v>
      </c>
      <c r="Q22" s="49">
        <v>-6.2853660000000006E-2</v>
      </c>
      <c r="R22" s="49">
        <v>-7.4769052025737999</v>
      </c>
      <c r="S22" s="49">
        <v>-8.2920927399999993</v>
      </c>
      <c r="T22" s="49">
        <v>-33.804330559778002</v>
      </c>
      <c r="U22" s="49">
        <v>695</v>
      </c>
      <c r="V22" s="49">
        <v>148.18763326225999</v>
      </c>
      <c r="W22" s="59" t="s">
        <v>48</v>
      </c>
      <c r="X22" s="60" t="s">
        <v>49</v>
      </c>
      <c r="Y22" s="61"/>
      <c r="Z22" s="61"/>
    </row>
    <row r="23" spans="1:26" x14ac:dyDescent="0.35">
      <c r="A23" s="49" t="s">
        <v>2</v>
      </c>
      <c r="B23" s="49" t="s">
        <v>2</v>
      </c>
      <c r="C23" s="49" t="s">
        <v>52</v>
      </c>
      <c r="D23" s="57">
        <v>5266</v>
      </c>
      <c r="E23" s="58">
        <v>28.455636009942999</v>
      </c>
      <c r="F23" s="49">
        <v>0.89393484000000001</v>
      </c>
      <c r="G23" s="49">
        <v>25.350535191782999</v>
      </c>
      <c r="H23" s="49">
        <v>863.61395529000004</v>
      </c>
      <c r="I23" s="49">
        <v>42.317844373287002</v>
      </c>
      <c r="J23" s="49" t="s">
        <v>47</v>
      </c>
      <c r="K23" s="49">
        <v>2224.1337203799999</v>
      </c>
      <c r="L23" s="49">
        <v>326.95353311777001</v>
      </c>
      <c r="M23" s="49">
        <v>-2</v>
      </c>
      <c r="N23" s="49">
        <v>-66.666666666666998</v>
      </c>
      <c r="O23" s="49">
        <v>11.900434410000001</v>
      </c>
      <c r="P23" s="49">
        <v>10.791436470828</v>
      </c>
      <c r="Q23" s="49">
        <v>0.18095145000000001</v>
      </c>
      <c r="R23" s="49">
        <v>24.442974800879</v>
      </c>
      <c r="S23" s="49">
        <v>-1.63413056</v>
      </c>
      <c r="T23" s="49">
        <v>-10.970115609624999</v>
      </c>
      <c r="U23" s="49">
        <v>82</v>
      </c>
      <c r="V23" s="49">
        <v>59.854014598539997</v>
      </c>
      <c r="W23" s="59" t="s">
        <v>48</v>
      </c>
      <c r="X23" s="60" t="s">
        <v>49</v>
      </c>
      <c r="Y23" s="61"/>
      <c r="Z23" s="61"/>
    </row>
    <row r="24" spans="1:26" x14ac:dyDescent="0.35">
      <c r="A24" s="49" t="s">
        <v>2</v>
      </c>
      <c r="B24" s="49" t="s">
        <v>56</v>
      </c>
      <c r="C24" s="49" t="s">
        <v>46</v>
      </c>
      <c r="D24" s="57">
        <v>218084</v>
      </c>
      <c r="E24" s="58">
        <v>257.93800044943998</v>
      </c>
      <c r="F24" s="49">
        <v>1.9733867700000001</v>
      </c>
      <c r="G24" s="49">
        <v>80.066068054042006</v>
      </c>
      <c r="H24" s="49">
        <v>10203.07666223</v>
      </c>
      <c r="I24" s="49">
        <v>87.467678218474006</v>
      </c>
      <c r="J24" s="49" t="s">
        <v>47</v>
      </c>
      <c r="K24" s="49">
        <v>-710.91253509000001</v>
      </c>
      <c r="L24" s="49">
        <v>-60.944233704654003</v>
      </c>
      <c r="M24" s="49">
        <v>38</v>
      </c>
      <c r="N24" s="49">
        <v>380</v>
      </c>
      <c r="O24" s="49">
        <v>-65.707667420000007</v>
      </c>
      <c r="P24" s="49">
        <v>-47.625656403824998</v>
      </c>
      <c r="Q24" s="49">
        <v>-2.9898230000000001E-2</v>
      </c>
      <c r="R24" s="49">
        <v>-6.5829829724037996</v>
      </c>
      <c r="S24" s="49">
        <v>-13.346333380000001</v>
      </c>
      <c r="T24" s="49">
        <v>-43.934899980383001</v>
      </c>
      <c r="U24" s="49">
        <v>900</v>
      </c>
      <c r="V24" s="49">
        <v>234.375</v>
      </c>
      <c r="W24" s="59" t="s">
        <v>48</v>
      </c>
      <c r="X24" s="60" t="s">
        <v>49</v>
      </c>
      <c r="Y24" s="61"/>
      <c r="Z24" s="61"/>
    </row>
    <row r="25" spans="1:26" x14ac:dyDescent="0.35">
      <c r="A25" s="49" t="s">
        <v>2</v>
      </c>
      <c r="B25" s="49" t="s">
        <v>2</v>
      </c>
      <c r="C25" s="49" t="s">
        <v>51</v>
      </c>
      <c r="D25" s="57">
        <v>176392</v>
      </c>
      <c r="E25" s="58">
        <v>257.62315792547997</v>
      </c>
      <c r="F25" s="49">
        <v>2.0025671699999998</v>
      </c>
      <c r="G25" s="49">
        <v>79.366812319665996</v>
      </c>
      <c r="H25" s="49">
        <v>7121.5493697600004</v>
      </c>
      <c r="I25" s="49">
        <v>79.208869009702994</v>
      </c>
      <c r="J25" s="49" t="s">
        <v>47</v>
      </c>
      <c r="K25" s="49">
        <v>-796.15244177</v>
      </c>
      <c r="L25" s="49">
        <v>-61.985997482351998</v>
      </c>
      <c r="M25" s="49">
        <v>26</v>
      </c>
      <c r="N25" s="49">
        <v>371.42857142857002</v>
      </c>
      <c r="O25" s="49">
        <v>-65.510466449999996</v>
      </c>
      <c r="P25" s="49">
        <v>-49.888908187768997</v>
      </c>
      <c r="Q25" s="49">
        <v>-2.5412790000000001E-2</v>
      </c>
      <c r="R25" s="49">
        <v>-6.1052221498319001</v>
      </c>
      <c r="S25" s="49">
        <v>-14.710475300000001</v>
      </c>
      <c r="T25" s="49">
        <v>-46.630587588049004</v>
      </c>
      <c r="U25" s="49">
        <v>672</v>
      </c>
      <c r="V25" s="49">
        <v>235.78947368421001</v>
      </c>
      <c r="W25" s="59" t="s">
        <v>48</v>
      </c>
      <c r="X25" s="60" t="s">
        <v>49</v>
      </c>
      <c r="Y25" s="61"/>
      <c r="Z25" s="61"/>
    </row>
    <row r="26" spans="1:26" x14ac:dyDescent="0.35">
      <c r="A26" s="49" t="s">
        <v>2</v>
      </c>
      <c r="B26" s="49" t="s">
        <v>2</v>
      </c>
      <c r="C26" s="49" t="s">
        <v>52</v>
      </c>
      <c r="D26" s="57">
        <v>41039</v>
      </c>
      <c r="E26" s="58">
        <v>261.47817776362001</v>
      </c>
      <c r="F26" s="49">
        <v>1.8919099699999999</v>
      </c>
      <c r="G26" s="49">
        <v>84.861715089957997</v>
      </c>
      <c r="H26" s="49">
        <v>3013.0971113800001</v>
      </c>
      <c r="I26" s="49">
        <v>114.22897491534</v>
      </c>
      <c r="J26" s="49" t="s">
        <v>47</v>
      </c>
      <c r="K26" s="49">
        <v>-502.53207112000001</v>
      </c>
      <c r="L26" s="49">
        <v>-57.154205016692998</v>
      </c>
      <c r="M26" s="49">
        <v>12</v>
      </c>
      <c r="N26" s="49">
        <v>400</v>
      </c>
      <c r="O26" s="49">
        <v>-68.461498000000006</v>
      </c>
      <c r="P26" s="49">
        <v>-40.735295215676999</v>
      </c>
      <c r="Q26" s="49">
        <v>-6.3213229999999995E-2</v>
      </c>
      <c r="R26" s="49">
        <v>-10.021531796175999</v>
      </c>
      <c r="S26" s="49">
        <v>-9.0948614800000005</v>
      </c>
      <c r="T26" s="49">
        <v>-34.134569811196002</v>
      </c>
      <c r="U26" s="49">
        <v>223</v>
      </c>
      <c r="V26" s="49">
        <v>225.25252525253001</v>
      </c>
      <c r="W26" s="59" t="s">
        <v>48</v>
      </c>
      <c r="X26" s="60" t="s">
        <v>49</v>
      </c>
      <c r="Y26" s="61"/>
      <c r="Z26" s="61"/>
    </row>
    <row r="27" spans="1:26" x14ac:dyDescent="0.35">
      <c r="A27" s="49" t="s">
        <v>2</v>
      </c>
      <c r="B27" s="49" t="s">
        <v>50</v>
      </c>
      <c r="C27" s="49" t="s">
        <v>46</v>
      </c>
      <c r="D27" s="57">
        <v>140410</v>
      </c>
      <c r="E27" s="58">
        <v>106.00981502454</v>
      </c>
      <c r="F27" s="49">
        <v>1.42355301</v>
      </c>
      <c r="G27" s="49">
        <v>60.463116720946999</v>
      </c>
      <c r="H27" s="49">
        <v>1710.7915884399999</v>
      </c>
      <c r="I27" s="49">
        <v>8.7085846946655003</v>
      </c>
      <c r="J27" s="49" t="s">
        <v>47</v>
      </c>
      <c r="K27" s="49">
        <v>162.23153196999999</v>
      </c>
      <c r="L27" s="49">
        <v>22.297157782522</v>
      </c>
      <c r="M27" s="49">
        <v>-3</v>
      </c>
      <c r="N27" s="49">
        <v>-11.111111111111001</v>
      </c>
      <c r="O27" s="49">
        <v>-70.053200790000005</v>
      </c>
      <c r="P27" s="49">
        <v>-47.231356585011</v>
      </c>
      <c r="Q27" s="49">
        <v>-6.857692E-2</v>
      </c>
      <c r="R27" s="49">
        <v>-15.113166625429001</v>
      </c>
      <c r="S27" s="49">
        <v>-12.36761001</v>
      </c>
      <c r="T27" s="49">
        <v>-37.836480117286001</v>
      </c>
      <c r="U27" s="49">
        <v>450</v>
      </c>
      <c r="V27" s="49">
        <v>74.875207986689006</v>
      </c>
      <c r="W27" s="59" t="s">
        <v>48</v>
      </c>
      <c r="X27" s="60" t="s">
        <v>49</v>
      </c>
      <c r="Y27" s="61"/>
      <c r="Z27" s="61"/>
    </row>
    <row r="28" spans="1:26" x14ac:dyDescent="0.35">
      <c r="A28" s="49" t="s">
        <v>2</v>
      </c>
      <c r="B28" s="49" t="s">
        <v>2</v>
      </c>
      <c r="C28" s="49" t="s">
        <v>51</v>
      </c>
      <c r="D28" s="57">
        <v>111368</v>
      </c>
      <c r="E28" s="58">
        <v>103.05744743855</v>
      </c>
      <c r="F28" s="49">
        <v>1.35076218</v>
      </c>
      <c r="G28" s="49">
        <v>57.278396345898997</v>
      </c>
      <c r="H28" s="49">
        <v>123.65522553</v>
      </c>
      <c r="I28" s="49">
        <v>0.78952600364324999</v>
      </c>
      <c r="J28" s="49" t="s">
        <v>47</v>
      </c>
      <c r="K28" s="49">
        <v>39.788684539999998</v>
      </c>
      <c r="L28" s="49">
        <v>5.5890272419120004</v>
      </c>
      <c r="M28" s="49">
        <v>-1</v>
      </c>
      <c r="N28" s="49">
        <v>-4.5454545454544997</v>
      </c>
      <c r="O28" s="49">
        <v>-72.993720980000006</v>
      </c>
      <c r="P28" s="49">
        <v>-50.364033785501</v>
      </c>
      <c r="Q28" s="49">
        <v>-8.4463259999999998E-2</v>
      </c>
      <c r="R28" s="49">
        <v>-19.461487821936</v>
      </c>
      <c r="S28" s="49">
        <v>-12.81338412</v>
      </c>
      <c r="T28" s="49">
        <v>-38.369898717680002</v>
      </c>
      <c r="U28" s="49">
        <v>298</v>
      </c>
      <c r="V28" s="49">
        <v>63.539445628998003</v>
      </c>
      <c r="W28" s="59" t="s">
        <v>48</v>
      </c>
      <c r="X28" s="60" t="s">
        <v>49</v>
      </c>
      <c r="Y28" s="61"/>
      <c r="Z28" s="61"/>
    </row>
    <row r="29" spans="1:26" x14ac:dyDescent="0.35">
      <c r="A29" s="49" t="s">
        <v>2</v>
      </c>
      <c r="B29" s="49" t="s">
        <v>2</v>
      </c>
      <c r="C29" s="49" t="s">
        <v>52</v>
      </c>
      <c r="D29" s="57">
        <v>28987</v>
      </c>
      <c r="E29" s="58">
        <v>121.87605112681</v>
      </c>
      <c r="F29" s="49">
        <v>1.7279646900000001</v>
      </c>
      <c r="G29" s="49">
        <v>73.466107300394995</v>
      </c>
      <c r="H29" s="49">
        <v>1584.9741485699999</v>
      </c>
      <c r="I29" s="49">
        <v>40.359097933603998</v>
      </c>
      <c r="J29" s="49" t="s">
        <v>47</v>
      </c>
      <c r="K29" s="49">
        <v>1051.9486257799999</v>
      </c>
      <c r="L29" s="49">
        <v>133.93182988874</v>
      </c>
      <c r="M29" s="49">
        <v>-2</v>
      </c>
      <c r="N29" s="49">
        <v>-40</v>
      </c>
      <c r="O29" s="49">
        <v>-60.664321870000002</v>
      </c>
      <c r="P29" s="49">
        <v>-36.739861185808003</v>
      </c>
      <c r="Q29" s="49">
        <v>-3.38754E-2</v>
      </c>
      <c r="R29" s="49">
        <v>-6.1037312141309004</v>
      </c>
      <c r="S29" s="49">
        <v>-9.7071640600000002</v>
      </c>
      <c r="T29" s="49">
        <v>-32.627632986910001</v>
      </c>
      <c r="U29" s="49">
        <v>143</v>
      </c>
      <c r="V29" s="49">
        <v>108.33333333333</v>
      </c>
      <c r="W29" s="59" t="s">
        <v>48</v>
      </c>
      <c r="X29" s="60" t="s">
        <v>49</v>
      </c>
      <c r="Y29" s="61"/>
      <c r="Z29" s="61"/>
    </row>
    <row r="30" spans="1:26" x14ac:dyDescent="0.35">
      <c r="A30" s="49" t="s">
        <v>60</v>
      </c>
      <c r="B30" s="49" t="s">
        <v>46</v>
      </c>
      <c r="C30" s="49" t="s">
        <v>46</v>
      </c>
      <c r="D30" s="57">
        <v>263366</v>
      </c>
      <c r="E30" s="58">
        <v>20.177359979468001</v>
      </c>
      <c r="F30" s="49">
        <v>-8.8240949999999999E-2</v>
      </c>
      <c r="G30" s="49">
        <v>-3.9532132216965001</v>
      </c>
      <c r="H30" s="49">
        <v>-62191.54</v>
      </c>
      <c r="I30" s="49">
        <v>-51.228519089297002</v>
      </c>
      <c r="J30" s="49" t="s">
        <v>47</v>
      </c>
      <c r="K30" s="49">
        <v>-716.38981959</v>
      </c>
      <c r="L30" s="49">
        <v>-64.321534098762001</v>
      </c>
      <c r="M30" s="49">
        <v>40</v>
      </c>
      <c r="N30" s="49">
        <v>36.697247706421997</v>
      </c>
      <c r="O30" s="49">
        <v>-55.263126929999999</v>
      </c>
      <c r="P30" s="49">
        <v>-59.417080792804001</v>
      </c>
      <c r="Q30" s="49">
        <v>0.12038672</v>
      </c>
      <c r="R30" s="49">
        <v>34.034084994746003</v>
      </c>
      <c r="S30" s="49">
        <v>-18.332812709999999</v>
      </c>
      <c r="T30" s="49">
        <v>-69.721940636886998</v>
      </c>
      <c r="U30" s="49">
        <v>2820</v>
      </c>
      <c r="V30" s="49">
        <v>61.078622482131003</v>
      </c>
      <c r="W30" s="59" t="s">
        <v>48</v>
      </c>
      <c r="X30" s="60" t="s">
        <v>49</v>
      </c>
      <c r="Y30" s="61"/>
      <c r="Z30" s="61"/>
    </row>
    <row r="31" spans="1:26" x14ac:dyDescent="0.35">
      <c r="A31" s="49" t="s">
        <v>2</v>
      </c>
      <c r="B31" s="49" t="s">
        <v>54</v>
      </c>
      <c r="C31" s="49" t="s">
        <v>46</v>
      </c>
      <c r="D31" s="57">
        <v>213153</v>
      </c>
      <c r="E31" s="58">
        <v>56.778116958877</v>
      </c>
      <c r="F31" s="49">
        <v>0.44628504000000002</v>
      </c>
      <c r="G31" s="49">
        <v>25.137606960639001</v>
      </c>
      <c r="H31" s="49">
        <v>-4522.44093238</v>
      </c>
      <c r="I31" s="49">
        <v>-18.890249050272001</v>
      </c>
      <c r="J31" s="49" t="s">
        <v>47</v>
      </c>
      <c r="K31" s="49">
        <v>-311.95932905000001</v>
      </c>
      <c r="L31" s="49">
        <v>-46.909981195695003</v>
      </c>
      <c r="M31" s="49">
        <v>19</v>
      </c>
      <c r="N31" s="49">
        <v>52.777777777777999</v>
      </c>
      <c r="O31" s="49">
        <v>-30.77894057</v>
      </c>
      <c r="P31" s="49">
        <v>-48.264622302174999</v>
      </c>
      <c r="Q31" s="49">
        <v>0.1686375</v>
      </c>
      <c r="R31" s="49">
        <v>50.809693575102997</v>
      </c>
      <c r="S31" s="49">
        <v>-12.622605269999999</v>
      </c>
      <c r="T31" s="49">
        <v>-65.694925443855993</v>
      </c>
      <c r="U31" s="49">
        <v>1700</v>
      </c>
      <c r="V31" s="49">
        <v>136.43659711075</v>
      </c>
      <c r="W31" s="59" t="s">
        <v>48</v>
      </c>
      <c r="X31" s="60" t="s">
        <v>49</v>
      </c>
      <c r="Y31" s="61"/>
      <c r="Z31" s="61"/>
    </row>
    <row r="32" spans="1:26" x14ac:dyDescent="0.35">
      <c r="A32" s="49" t="s">
        <v>2</v>
      </c>
      <c r="B32" s="49" t="s">
        <v>2</v>
      </c>
      <c r="C32" s="49" t="s">
        <v>51</v>
      </c>
      <c r="D32" s="57">
        <v>181584</v>
      </c>
      <c r="E32" s="58">
        <v>59.423514935728001</v>
      </c>
      <c r="F32" s="49">
        <v>0.41766319000000002</v>
      </c>
      <c r="G32" s="49">
        <v>23.863480564959001</v>
      </c>
      <c r="H32" s="49">
        <v>-3598.2443861199999</v>
      </c>
      <c r="I32" s="49">
        <v>-18.812061430610001</v>
      </c>
      <c r="J32" s="49" t="s">
        <v>47</v>
      </c>
      <c r="K32" s="49">
        <v>-412.14385745999999</v>
      </c>
      <c r="L32" s="49">
        <v>-56.023199941862003</v>
      </c>
      <c r="M32" s="49">
        <v>22</v>
      </c>
      <c r="N32" s="49">
        <v>84.615384615384997</v>
      </c>
      <c r="O32" s="49">
        <v>-30.71757538</v>
      </c>
      <c r="P32" s="49">
        <v>-49.074050575911002</v>
      </c>
      <c r="Q32" s="49">
        <v>0.18543694999999999</v>
      </c>
      <c r="R32" s="49">
        <v>58.598843962053998</v>
      </c>
      <c r="S32" s="49">
        <v>-13.428705860000001</v>
      </c>
      <c r="T32" s="49">
        <v>-67.890087295415</v>
      </c>
      <c r="U32" s="49">
        <v>1478</v>
      </c>
      <c r="V32" s="49">
        <v>152.84384694932999</v>
      </c>
      <c r="W32" s="59" t="s">
        <v>48</v>
      </c>
      <c r="X32" s="60" t="s">
        <v>49</v>
      </c>
      <c r="Y32" s="61"/>
      <c r="Z32" s="61"/>
    </row>
    <row r="33" spans="1:26" x14ac:dyDescent="0.35">
      <c r="A33" s="49" t="s">
        <v>2</v>
      </c>
      <c r="B33" s="49" t="s">
        <v>2</v>
      </c>
      <c r="C33" s="49" t="s">
        <v>52</v>
      </c>
      <c r="D33" s="57">
        <v>30798</v>
      </c>
      <c r="E33" s="58">
        <v>44.746324170396001</v>
      </c>
      <c r="F33" s="49">
        <v>0.66257653999999999</v>
      </c>
      <c r="G33" s="49">
        <v>35.240893197543002</v>
      </c>
      <c r="H33" s="49">
        <v>-928.99373043000003</v>
      </c>
      <c r="I33" s="49">
        <v>-19.516412117426999</v>
      </c>
      <c r="J33" s="49" t="s">
        <v>47</v>
      </c>
      <c r="K33" s="49">
        <v>71.289357879999997</v>
      </c>
      <c r="L33" s="49">
        <v>14.976554118869</v>
      </c>
      <c r="M33" s="49">
        <v>-3</v>
      </c>
      <c r="N33" s="49">
        <v>-30</v>
      </c>
      <c r="O33" s="49">
        <v>-30.70430863</v>
      </c>
      <c r="P33" s="49">
        <v>-44.396800164429997</v>
      </c>
      <c r="Q33" s="49">
        <v>9.9319060000000001E-2</v>
      </c>
      <c r="R33" s="49">
        <v>24.857935255128002</v>
      </c>
      <c r="S33" s="49">
        <v>-9.6009329500000007</v>
      </c>
      <c r="T33" s="49">
        <v>-55.466827654120003</v>
      </c>
      <c r="U33" s="49">
        <v>222</v>
      </c>
      <c r="V33" s="49">
        <v>80.727272727273004</v>
      </c>
      <c r="W33" s="59" t="s">
        <v>48</v>
      </c>
      <c r="X33" s="60" t="s">
        <v>49</v>
      </c>
      <c r="Y33" s="61"/>
      <c r="Z33" s="61"/>
    </row>
    <row r="34" spans="1:26" x14ac:dyDescent="0.35">
      <c r="A34" s="49" t="s">
        <v>2</v>
      </c>
      <c r="B34" s="49" t="s">
        <v>50</v>
      </c>
      <c r="C34" s="49" t="s">
        <v>46</v>
      </c>
      <c r="D34" s="57">
        <v>39719</v>
      </c>
      <c r="E34" s="58">
        <v>10.795318649301</v>
      </c>
      <c r="F34" s="49">
        <v>-0.14725896999999999</v>
      </c>
      <c r="G34" s="49">
        <v>-6.9469005372232999</v>
      </c>
      <c r="H34" s="49">
        <v>-17128.875986679999</v>
      </c>
      <c r="I34" s="49">
        <v>-58.081502277696003</v>
      </c>
      <c r="J34" s="49" t="s">
        <v>47</v>
      </c>
      <c r="K34" s="49">
        <v>-1348.70486959</v>
      </c>
      <c r="L34" s="49">
        <v>-73.172161457437994</v>
      </c>
      <c r="M34" s="49">
        <v>9</v>
      </c>
      <c r="N34" s="49">
        <v>56.25</v>
      </c>
      <c r="O34" s="49">
        <v>-49.828735620000003</v>
      </c>
      <c r="P34" s="49">
        <v>-62.165822313131002</v>
      </c>
      <c r="Q34" s="49">
        <v>0.11220892</v>
      </c>
      <c r="R34" s="49">
        <v>36.960432522582003</v>
      </c>
      <c r="S34" s="49">
        <v>-19.10871268</v>
      </c>
      <c r="T34" s="49">
        <v>-72.375833665369001</v>
      </c>
      <c r="U34" s="49">
        <v>578</v>
      </c>
      <c r="V34" s="49">
        <v>51.745747538048001</v>
      </c>
      <c r="W34" s="59" t="s">
        <v>48</v>
      </c>
      <c r="X34" s="60" t="s">
        <v>49</v>
      </c>
      <c r="Y34" s="61"/>
      <c r="Z34" s="61"/>
    </row>
    <row r="35" spans="1:26" x14ac:dyDescent="0.35">
      <c r="A35" s="49" t="s">
        <v>2</v>
      </c>
      <c r="B35" s="49" t="s">
        <v>2</v>
      </c>
      <c r="C35" s="49" t="s">
        <v>51</v>
      </c>
      <c r="D35" s="57">
        <v>37185</v>
      </c>
      <c r="E35" s="58">
        <v>12.520412801561999</v>
      </c>
      <c r="F35" s="49">
        <v>-5.2960609999999998E-2</v>
      </c>
      <c r="G35" s="49">
        <v>-2.5952384068750001</v>
      </c>
      <c r="H35" s="49">
        <v>-13845.468319539999</v>
      </c>
      <c r="I35" s="49">
        <v>-58.714531545958003</v>
      </c>
      <c r="J35" s="49" t="s">
        <v>47</v>
      </c>
      <c r="K35" s="49">
        <v>-1656.9503149499999</v>
      </c>
      <c r="L35" s="49">
        <v>-77.292992350296004</v>
      </c>
      <c r="M35" s="49">
        <v>9</v>
      </c>
      <c r="N35" s="49">
        <v>81.818181818181998</v>
      </c>
      <c r="O35" s="49">
        <v>-50.26604141</v>
      </c>
      <c r="P35" s="49">
        <v>-63.308463394477997</v>
      </c>
      <c r="Q35" s="49">
        <v>0.12476871</v>
      </c>
      <c r="R35" s="49">
        <v>43.749330051872001</v>
      </c>
      <c r="S35" s="49">
        <v>-20.7343823</v>
      </c>
      <c r="T35" s="49">
        <v>-74.475334444927995</v>
      </c>
      <c r="U35" s="49">
        <v>523</v>
      </c>
      <c r="V35" s="49">
        <v>61.747343565525</v>
      </c>
      <c r="W35" s="59" t="s">
        <v>48</v>
      </c>
      <c r="X35" s="60" t="s">
        <v>49</v>
      </c>
      <c r="Y35" s="61"/>
      <c r="Z35" s="61"/>
    </row>
    <row r="36" spans="1:26" x14ac:dyDescent="0.35">
      <c r="A36" s="49" t="s">
        <v>2</v>
      </c>
      <c r="B36" s="49" t="s">
        <v>2</v>
      </c>
      <c r="C36" s="49" t="s">
        <v>52</v>
      </c>
      <c r="D36" s="57">
        <v>2100</v>
      </c>
      <c r="E36" s="58">
        <v>3.0075618698442002</v>
      </c>
      <c r="F36" s="49">
        <v>-0.61878979999999995</v>
      </c>
      <c r="G36" s="49">
        <v>-24.275163561709999</v>
      </c>
      <c r="H36" s="49">
        <v>-3266.1141139400002</v>
      </c>
      <c r="I36" s="49">
        <v>-55.951686447103</v>
      </c>
      <c r="J36" s="49" t="s">
        <v>47</v>
      </c>
      <c r="K36" s="49">
        <v>-653.22282279000001</v>
      </c>
      <c r="L36" s="49">
        <v>-55.951686447082999</v>
      </c>
      <c r="M36" s="49">
        <v>0</v>
      </c>
      <c r="N36" s="49">
        <v>0</v>
      </c>
      <c r="O36" s="49">
        <v>-47.851579620000003</v>
      </c>
      <c r="P36" s="49">
        <v>-57.237786474191999</v>
      </c>
      <c r="Q36" s="49">
        <v>6.6820589999999999E-2</v>
      </c>
      <c r="R36" s="49">
        <v>17.673033725071999</v>
      </c>
      <c r="S36" s="49">
        <v>-14.076083840000001</v>
      </c>
      <c r="T36" s="49">
        <v>-63.660141344463</v>
      </c>
      <c r="U36" s="49">
        <v>56</v>
      </c>
      <c r="V36" s="49">
        <v>21.212121212121001</v>
      </c>
      <c r="W36" s="59" t="s">
        <v>48</v>
      </c>
      <c r="X36" s="60" t="s">
        <v>49</v>
      </c>
      <c r="Y36" s="61"/>
      <c r="Z36" s="61"/>
    </row>
    <row r="37" spans="1:26" x14ac:dyDescent="0.35">
      <c r="A37" s="49" t="s">
        <v>2</v>
      </c>
      <c r="B37" s="49" t="s">
        <v>55</v>
      </c>
      <c r="C37" s="49" t="s">
        <v>46</v>
      </c>
      <c r="D37" s="57">
        <v>91487</v>
      </c>
      <c r="E37" s="58">
        <v>64.955341294747001</v>
      </c>
      <c r="F37" s="49">
        <v>0.27925493000000001</v>
      </c>
      <c r="G37" s="49">
        <v>11.115791978813</v>
      </c>
      <c r="H37" s="49">
        <v>-6549.7827560300002</v>
      </c>
      <c r="I37" s="49">
        <v>-35.158073323445002</v>
      </c>
      <c r="J37" s="49" t="s">
        <v>47</v>
      </c>
      <c r="K37" s="49">
        <v>-432.48742693999998</v>
      </c>
      <c r="L37" s="49">
        <v>-53.394865201644002</v>
      </c>
      <c r="M37" s="49">
        <v>9</v>
      </c>
      <c r="N37" s="49">
        <v>39.130434782609001</v>
      </c>
      <c r="O37" s="49">
        <v>-80.275533780000004</v>
      </c>
      <c r="P37" s="49">
        <v>-60.691223355049999</v>
      </c>
      <c r="Q37" s="49">
        <v>6.6080539999999993E-2</v>
      </c>
      <c r="R37" s="49">
        <v>12.714726413283</v>
      </c>
      <c r="S37" s="49">
        <v>-16.574534799999999</v>
      </c>
      <c r="T37" s="49">
        <v>-65.125429575314001</v>
      </c>
      <c r="U37" s="49">
        <v>629</v>
      </c>
      <c r="V37" s="49">
        <v>85.928961748633995</v>
      </c>
      <c r="W37" s="59" t="s">
        <v>48</v>
      </c>
      <c r="X37" s="60" t="s">
        <v>49</v>
      </c>
      <c r="Y37" s="61"/>
      <c r="Z37" s="61"/>
    </row>
    <row r="38" spans="1:26" x14ac:dyDescent="0.35">
      <c r="A38" s="49" t="s">
        <v>2</v>
      </c>
      <c r="B38" s="49" t="s">
        <v>2</v>
      </c>
      <c r="C38" s="49" t="s">
        <v>51</v>
      </c>
      <c r="D38" s="57">
        <v>58895</v>
      </c>
      <c r="E38" s="58">
        <v>54.887140966617999</v>
      </c>
      <c r="F38" s="49">
        <v>0.21618560000000001</v>
      </c>
      <c r="G38" s="49">
        <v>8.7681472178640991</v>
      </c>
      <c r="H38" s="49">
        <v>-6388.1888618200001</v>
      </c>
      <c r="I38" s="49">
        <v>-41.819913828966001</v>
      </c>
      <c r="J38" s="49" t="s">
        <v>47</v>
      </c>
      <c r="K38" s="49">
        <v>-340.56963895000001</v>
      </c>
      <c r="L38" s="49">
        <v>-44.590394122088</v>
      </c>
      <c r="M38" s="49">
        <v>1</v>
      </c>
      <c r="N38" s="49">
        <v>5</v>
      </c>
      <c r="O38" s="49">
        <v>-88.885227959999995</v>
      </c>
      <c r="P38" s="49">
        <v>-62.437110137127</v>
      </c>
      <c r="Q38" s="49">
        <v>6.057245E-2</v>
      </c>
      <c r="R38" s="49">
        <v>11.838879928161999</v>
      </c>
      <c r="S38" s="49">
        <v>-18.478976360000001</v>
      </c>
      <c r="T38" s="49">
        <v>-66.413388748998003</v>
      </c>
      <c r="U38" s="49">
        <v>402</v>
      </c>
      <c r="V38" s="49">
        <v>73.224043715847003</v>
      </c>
      <c r="W38" s="59" t="s">
        <v>48</v>
      </c>
      <c r="X38" s="60" t="s">
        <v>49</v>
      </c>
      <c r="Y38" s="61"/>
      <c r="Z38" s="61"/>
    </row>
    <row r="39" spans="1:26" x14ac:dyDescent="0.35">
      <c r="A39" s="49" t="s">
        <v>2</v>
      </c>
      <c r="B39" s="49" t="s">
        <v>2</v>
      </c>
      <c r="C39" s="49" t="s">
        <v>52</v>
      </c>
      <c r="D39" s="57">
        <v>31937</v>
      </c>
      <c r="E39" s="58">
        <v>97.702520802741006</v>
      </c>
      <c r="F39" s="49">
        <v>0.38030481999999999</v>
      </c>
      <c r="G39" s="49">
        <v>14.296333908956999</v>
      </c>
      <c r="H39" s="49">
        <v>-141.9059278</v>
      </c>
      <c r="I39" s="49">
        <v>-4.3528277788862004</v>
      </c>
      <c r="J39" s="49" t="s">
        <v>47</v>
      </c>
      <c r="K39" s="49">
        <v>-803.22441086000003</v>
      </c>
      <c r="L39" s="49">
        <v>-73.914407575896007</v>
      </c>
      <c r="M39" s="49">
        <v>8</v>
      </c>
      <c r="N39" s="49">
        <v>266.66666666666998</v>
      </c>
      <c r="O39" s="49">
        <v>-51.483049940000001</v>
      </c>
      <c r="P39" s="49">
        <v>-51.620661264104001</v>
      </c>
      <c r="Q39" s="49">
        <v>7.1353940000000005E-2</v>
      </c>
      <c r="R39" s="49">
        <v>13.030265782474</v>
      </c>
      <c r="S39" s="49">
        <v>-10.41732068</v>
      </c>
      <c r="T39" s="49">
        <v>-57.197890425985001</v>
      </c>
      <c r="U39" s="49">
        <v>221</v>
      </c>
      <c r="V39" s="49">
        <v>123.46368715084</v>
      </c>
      <c r="W39" s="59" t="s">
        <v>48</v>
      </c>
      <c r="X39" s="60" t="s">
        <v>49</v>
      </c>
      <c r="Y39" s="61"/>
      <c r="Z39" s="61"/>
    </row>
    <row r="40" spans="1:26" x14ac:dyDescent="0.35">
      <c r="A40" s="49" t="s">
        <v>2</v>
      </c>
      <c r="B40" s="49" t="s">
        <v>56</v>
      </c>
      <c r="C40" s="49" t="s">
        <v>46</v>
      </c>
      <c r="D40" s="57">
        <v>-37760</v>
      </c>
      <c r="E40" s="58">
        <v>-15.903165892425999</v>
      </c>
      <c r="F40" s="49">
        <v>-0.42112595000000003</v>
      </c>
      <c r="G40" s="49">
        <v>-16.050663505395001</v>
      </c>
      <c r="H40" s="49">
        <v>-16867.192369920002</v>
      </c>
      <c r="I40" s="49">
        <v>-67.586561598599005</v>
      </c>
      <c r="J40" s="49" t="s">
        <v>47</v>
      </c>
      <c r="K40" s="49">
        <v>-1534.52356822</v>
      </c>
      <c r="L40" s="49">
        <v>-79.934538132580997</v>
      </c>
      <c r="M40" s="49">
        <v>8</v>
      </c>
      <c r="N40" s="49">
        <v>61.538461538462002</v>
      </c>
      <c r="O40" s="49">
        <v>-64.595972689999996</v>
      </c>
      <c r="P40" s="49">
        <v>-61.457005195630003</v>
      </c>
      <c r="Q40" s="49">
        <v>6.8167450000000004E-2</v>
      </c>
      <c r="R40" s="49">
        <v>21.609445617893002</v>
      </c>
      <c r="S40" s="49">
        <v>-22.759303760000002</v>
      </c>
      <c r="T40" s="49">
        <v>-68.305919897044006</v>
      </c>
      <c r="U40" s="49">
        <v>17</v>
      </c>
      <c r="V40" s="49">
        <v>2.2696929238985</v>
      </c>
      <c r="W40" s="59" t="s">
        <v>48</v>
      </c>
      <c r="X40" s="60" t="s">
        <v>49</v>
      </c>
      <c r="Y40" s="61"/>
      <c r="Z40" s="61"/>
    </row>
    <row r="41" spans="1:26" x14ac:dyDescent="0.35">
      <c r="A41" s="49" t="s">
        <v>2</v>
      </c>
      <c r="B41" s="49" t="s">
        <v>2</v>
      </c>
      <c r="C41" s="49" t="s">
        <v>51</v>
      </c>
      <c r="D41" s="57">
        <v>-26410</v>
      </c>
      <c r="E41" s="58">
        <v>-14.287028070953999</v>
      </c>
      <c r="F41" s="49">
        <v>-0.32696964000000001</v>
      </c>
      <c r="G41" s="49">
        <v>-12.769385533773001</v>
      </c>
      <c r="H41" s="49">
        <v>-11707.40835453</v>
      </c>
      <c r="I41" s="49">
        <v>-65.007939377713996</v>
      </c>
      <c r="J41" s="49" t="s">
        <v>47</v>
      </c>
      <c r="K41" s="49">
        <v>-1407.0579377199999</v>
      </c>
      <c r="L41" s="49">
        <v>-78.129962111200996</v>
      </c>
      <c r="M41" s="49">
        <v>6</v>
      </c>
      <c r="N41" s="49">
        <v>60</v>
      </c>
      <c r="O41" s="49">
        <v>-57.651200860000003</v>
      </c>
      <c r="P41" s="49">
        <v>-59.175303539052997</v>
      </c>
      <c r="Q41" s="49">
        <v>7.9888790000000001E-2</v>
      </c>
      <c r="R41" s="49">
        <v>28.675111876446</v>
      </c>
      <c r="S41" s="49">
        <v>-23.874616379999999</v>
      </c>
      <c r="T41" s="49">
        <v>-68.273043620142005</v>
      </c>
      <c r="U41" s="49">
        <v>53</v>
      </c>
      <c r="V41" s="49">
        <v>10.291262135922</v>
      </c>
      <c r="W41" s="59" t="s">
        <v>48</v>
      </c>
      <c r="X41" s="60" t="s">
        <v>49</v>
      </c>
      <c r="Y41" s="61"/>
      <c r="Z41" s="61"/>
    </row>
    <row r="42" spans="1:26" x14ac:dyDescent="0.35">
      <c r="A42" s="49" t="s">
        <v>2</v>
      </c>
      <c r="B42" s="49" t="s">
        <v>2</v>
      </c>
      <c r="C42" s="49" t="s">
        <v>52</v>
      </c>
      <c r="D42" s="57">
        <v>-10942</v>
      </c>
      <c r="E42" s="58">
        <v>-21.260224998542999</v>
      </c>
      <c r="F42" s="49">
        <v>-0.77646660999999995</v>
      </c>
      <c r="G42" s="49">
        <v>-27.421565467480001</v>
      </c>
      <c r="H42" s="49">
        <v>-5082.7624062699997</v>
      </c>
      <c r="I42" s="49">
        <v>-74.285373554849002</v>
      </c>
      <c r="J42" s="49" t="s">
        <v>47</v>
      </c>
      <c r="K42" s="49">
        <v>-1840.87489706</v>
      </c>
      <c r="L42" s="49">
        <v>-80.714030166246999</v>
      </c>
      <c r="M42" s="49">
        <v>1</v>
      </c>
      <c r="N42" s="49">
        <v>33.333333333333002</v>
      </c>
      <c r="O42" s="49">
        <v>-89.527275430000003</v>
      </c>
      <c r="P42" s="49">
        <v>-67.342265782005001</v>
      </c>
      <c r="Q42" s="49">
        <v>2.547495E-2</v>
      </c>
      <c r="R42" s="49">
        <v>5.6513761166674996</v>
      </c>
      <c r="S42" s="49">
        <v>-20.375974360000001</v>
      </c>
      <c r="T42" s="49">
        <v>-69.089153692286004</v>
      </c>
      <c r="U42" s="49">
        <v>-39</v>
      </c>
      <c r="V42" s="49">
        <v>-16.810344827586</v>
      </c>
      <c r="W42" s="59" t="s">
        <v>48</v>
      </c>
      <c r="X42" s="60" t="s">
        <v>49</v>
      </c>
      <c r="Y42" s="61"/>
      <c r="Z42" s="61"/>
    </row>
    <row r="43" spans="1:26" x14ac:dyDescent="0.35">
      <c r="A43" s="49" t="s">
        <v>2</v>
      </c>
      <c r="B43" s="49" t="s">
        <v>57</v>
      </c>
      <c r="C43" s="49" t="s">
        <v>46</v>
      </c>
      <c r="D43" s="57">
        <v>-43233</v>
      </c>
      <c r="E43" s="58">
        <v>-23.543538637478001</v>
      </c>
      <c r="F43" s="49">
        <v>-0.35447341999999998</v>
      </c>
      <c r="G43" s="49">
        <v>-12.552022918136</v>
      </c>
      <c r="H43" s="49">
        <v>-17123.247954999999</v>
      </c>
      <c r="I43" s="49">
        <v>-70.227441433343998</v>
      </c>
      <c r="J43" s="49" t="s">
        <v>47</v>
      </c>
      <c r="K43" s="49">
        <v>-707.36728477999998</v>
      </c>
      <c r="L43" s="49">
        <v>-60.923516880845</v>
      </c>
      <c r="M43" s="49">
        <v>-5</v>
      </c>
      <c r="N43" s="49">
        <v>-23.809523809523998</v>
      </c>
      <c r="O43" s="49">
        <v>-81.075311799999994</v>
      </c>
      <c r="P43" s="49">
        <v>-61.05946046383</v>
      </c>
      <c r="Q43" s="49">
        <v>5.555073E-2</v>
      </c>
      <c r="R43" s="49">
        <v>13.196352637826999</v>
      </c>
      <c r="S43" s="49">
        <v>-20.691778859999999</v>
      </c>
      <c r="T43" s="49">
        <v>-65.599121430568005</v>
      </c>
      <c r="U43" s="49">
        <v>-104</v>
      </c>
      <c r="V43" s="49">
        <v>-13.454075032342001</v>
      </c>
      <c r="W43" s="59" t="s">
        <v>48</v>
      </c>
      <c r="X43" s="60" t="s">
        <v>49</v>
      </c>
      <c r="Y43" s="61"/>
      <c r="Z43" s="61"/>
    </row>
    <row r="44" spans="1:26" x14ac:dyDescent="0.35">
      <c r="A44" s="49" t="s">
        <v>2</v>
      </c>
      <c r="B44" s="49" t="s">
        <v>2</v>
      </c>
      <c r="C44" s="49" t="s">
        <v>51</v>
      </c>
      <c r="D44" s="57">
        <v>-38185</v>
      </c>
      <c r="E44" s="58">
        <v>-26.898043138304999</v>
      </c>
      <c r="F44" s="49">
        <v>-0.46765928000000001</v>
      </c>
      <c r="G44" s="49">
        <v>-16.360596812933</v>
      </c>
      <c r="H44" s="49">
        <v>-13368.208780110001</v>
      </c>
      <c r="I44" s="49">
        <v>-71.682759255147005</v>
      </c>
      <c r="J44" s="49" t="s">
        <v>47</v>
      </c>
      <c r="K44" s="49">
        <v>-759.34595965999995</v>
      </c>
      <c r="L44" s="49">
        <v>-65.148011391026003</v>
      </c>
      <c r="M44" s="49">
        <v>-3</v>
      </c>
      <c r="N44" s="49">
        <v>-18.75</v>
      </c>
      <c r="O44" s="49">
        <v>-80.479861299999996</v>
      </c>
      <c r="P44" s="49">
        <v>-61.263361528872998</v>
      </c>
      <c r="Q44" s="49">
        <v>3.6259520000000003E-2</v>
      </c>
      <c r="R44" s="49">
        <v>9.191917819415</v>
      </c>
      <c r="S44" s="49">
        <v>-21.4878778</v>
      </c>
      <c r="T44" s="49">
        <v>-64.524262164695003</v>
      </c>
      <c r="U44" s="49">
        <v>-113</v>
      </c>
      <c r="V44" s="49">
        <v>-20.178571428571001</v>
      </c>
      <c r="W44" s="59" t="s">
        <v>48</v>
      </c>
      <c r="X44" s="60" t="s">
        <v>49</v>
      </c>
      <c r="Y44" s="61"/>
      <c r="Z44" s="61"/>
    </row>
    <row r="45" spans="1:26" x14ac:dyDescent="0.35">
      <c r="A45" s="49" t="s">
        <v>2</v>
      </c>
      <c r="B45" s="49" t="s">
        <v>2</v>
      </c>
      <c r="C45" s="49" t="s">
        <v>52</v>
      </c>
      <c r="D45" s="57">
        <v>-4895</v>
      </c>
      <c r="E45" s="58">
        <v>-11.918095052590999</v>
      </c>
      <c r="F45" s="49">
        <v>6.9009290000000001E-2</v>
      </c>
      <c r="G45" s="49">
        <v>2.5807915263960002</v>
      </c>
      <c r="H45" s="49">
        <v>-3715.6557617200001</v>
      </c>
      <c r="I45" s="49">
        <v>-65.508936946597998</v>
      </c>
      <c r="J45" s="49" t="s">
        <v>47</v>
      </c>
      <c r="K45" s="49">
        <v>-482.28752166999999</v>
      </c>
      <c r="L45" s="49">
        <v>-42.51489491129</v>
      </c>
      <c r="M45" s="49">
        <v>-2</v>
      </c>
      <c r="N45" s="49">
        <v>-40</v>
      </c>
      <c r="O45" s="49">
        <v>-84.021987379999999</v>
      </c>
      <c r="P45" s="49">
        <v>-60.842055956457003</v>
      </c>
      <c r="Q45" s="49">
        <v>9.2283889999999993E-2</v>
      </c>
      <c r="R45" s="49">
        <v>17.794760246346002</v>
      </c>
      <c r="S45" s="49">
        <v>-17.77686872</v>
      </c>
      <c r="T45" s="49">
        <v>-66.757482222841006</v>
      </c>
      <c r="U45" s="49">
        <v>8</v>
      </c>
      <c r="V45" s="49">
        <v>3.7558685446008999</v>
      </c>
      <c r="W45" s="59" t="s">
        <v>48</v>
      </c>
      <c r="X45" s="60" t="s">
        <v>49</v>
      </c>
      <c r="Y45" s="61"/>
      <c r="Z45" s="61"/>
    </row>
    <row r="46" spans="1:26" x14ac:dyDescent="0.35">
      <c r="Y46" s="6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4885D-E2D8-443C-8AC2-3C7959312F37}">
  <dimension ref="A3:N23"/>
  <sheetViews>
    <sheetView workbookViewId="0">
      <selection activeCell="D21" sqref="D21"/>
    </sheetView>
  </sheetViews>
  <sheetFormatPr defaultRowHeight="14.5" x14ac:dyDescent="0.35"/>
  <cols>
    <col min="1" max="1" width="26.81640625" bestFit="1" customWidth="1"/>
    <col min="2" max="2" width="19.90625" bestFit="1" customWidth="1"/>
  </cols>
  <sheetData>
    <row r="3" spans="1:14" x14ac:dyDescent="0.35">
      <c r="A3" s="50" t="s">
        <v>77</v>
      </c>
      <c r="B3" t="s">
        <v>83</v>
      </c>
    </row>
    <row r="4" spans="1:14" x14ac:dyDescent="0.35">
      <c r="A4" s="51" t="s">
        <v>59</v>
      </c>
      <c r="B4" s="44">
        <v>67</v>
      </c>
    </row>
    <row r="5" spans="1:14" x14ac:dyDescent="0.35">
      <c r="A5" s="51" t="s">
        <v>45</v>
      </c>
      <c r="B5" s="44">
        <v>22</v>
      </c>
    </row>
    <row r="6" spans="1:14" x14ac:dyDescent="0.35">
      <c r="A6" s="51" t="s">
        <v>60</v>
      </c>
      <c r="B6" s="44">
        <v>40</v>
      </c>
    </row>
    <row r="7" spans="1:14" x14ac:dyDescent="0.35">
      <c r="A7" s="51" t="s">
        <v>76</v>
      </c>
      <c r="B7" s="44">
        <v>129</v>
      </c>
    </row>
    <row r="9" spans="1:14" x14ac:dyDescent="0.35">
      <c r="A9" s="69"/>
      <c r="B9" s="69"/>
      <c r="C9" s="69"/>
      <c r="D9" s="69"/>
      <c r="E9" s="69"/>
      <c r="F9" s="69"/>
      <c r="G9" s="69"/>
      <c r="H9" s="69"/>
      <c r="I9" s="69"/>
      <c r="J9" s="69"/>
      <c r="K9" s="69"/>
      <c r="L9" s="69"/>
      <c r="M9" s="69"/>
      <c r="N9" s="69"/>
    </row>
    <row r="10" spans="1:14" x14ac:dyDescent="0.35">
      <c r="A10" s="70"/>
      <c r="B10" s="69"/>
      <c r="C10" s="69"/>
      <c r="D10" s="69"/>
      <c r="E10" s="69"/>
      <c r="F10" s="69"/>
      <c r="G10" s="69"/>
      <c r="H10" s="69"/>
      <c r="I10" s="69"/>
      <c r="J10" s="69"/>
      <c r="K10" s="69"/>
      <c r="L10" s="69"/>
      <c r="M10" s="69"/>
      <c r="N10" s="69"/>
    </row>
    <row r="11" spans="1:14" x14ac:dyDescent="0.35">
      <c r="A11" s="69"/>
      <c r="B11" s="69"/>
      <c r="C11" s="69"/>
      <c r="D11" s="69"/>
      <c r="E11" s="69"/>
      <c r="F11" s="69"/>
      <c r="G11" s="69"/>
      <c r="H11" s="69"/>
      <c r="I11" s="69"/>
      <c r="J11" s="69"/>
      <c r="K11" s="69"/>
      <c r="L11" s="69"/>
      <c r="M11" s="69"/>
      <c r="N11" s="69"/>
    </row>
    <row r="12" spans="1:14" x14ac:dyDescent="0.35">
      <c r="A12" s="70" t="s">
        <v>87</v>
      </c>
      <c r="B12" s="70" t="s">
        <v>87</v>
      </c>
      <c r="C12" s="69"/>
      <c r="D12" s="69"/>
      <c r="E12" s="69"/>
      <c r="F12" s="69"/>
      <c r="G12" s="69"/>
      <c r="H12" s="69"/>
      <c r="I12" s="69"/>
      <c r="J12" s="69"/>
      <c r="K12" s="69"/>
      <c r="L12" s="69"/>
      <c r="M12" s="69"/>
      <c r="N12" s="69"/>
    </row>
    <row r="13" spans="1:14" x14ac:dyDescent="0.35">
      <c r="A13" s="69" t="s">
        <v>86</v>
      </c>
      <c r="B13" s="69" t="s">
        <v>86</v>
      </c>
      <c r="C13" s="69"/>
      <c r="D13" s="69"/>
      <c r="E13" s="69"/>
      <c r="F13" s="69"/>
      <c r="G13" s="69"/>
      <c r="H13" s="69"/>
      <c r="I13" s="69"/>
      <c r="J13" s="69"/>
      <c r="K13" s="69"/>
      <c r="L13" s="69"/>
      <c r="M13" s="69"/>
      <c r="N13" s="69"/>
    </row>
    <row r="14" spans="1:14" x14ac:dyDescent="0.35">
      <c r="A14" s="69" t="s">
        <v>84</v>
      </c>
      <c r="B14" s="69" t="s">
        <v>84</v>
      </c>
      <c r="C14" s="71"/>
      <c r="D14" s="71"/>
      <c r="E14" s="69"/>
      <c r="F14" s="69"/>
      <c r="G14" s="69"/>
      <c r="H14" s="69"/>
      <c r="I14" s="69"/>
      <c r="J14" s="69"/>
      <c r="K14" s="69"/>
      <c r="L14" s="69"/>
      <c r="M14" s="69"/>
      <c r="N14" s="69"/>
    </row>
    <row r="15" spans="1:14" x14ac:dyDescent="0.35">
      <c r="A15" s="69"/>
      <c r="B15" s="69"/>
    </row>
    <row r="16" spans="1:14" x14ac:dyDescent="0.35">
      <c r="A16" s="71" t="s">
        <v>108</v>
      </c>
      <c r="B16" s="71" t="s">
        <v>108</v>
      </c>
    </row>
    <row r="17" spans="1:2" x14ac:dyDescent="0.35">
      <c r="A17" s="71" t="s">
        <v>85</v>
      </c>
      <c r="B17" s="71" t="s">
        <v>85</v>
      </c>
    </row>
    <row r="18" spans="1:2" x14ac:dyDescent="0.35">
      <c r="A18" s="70"/>
    </row>
    <row r="19" spans="1:2" x14ac:dyDescent="0.35">
      <c r="A19" s="69"/>
    </row>
    <row r="20" spans="1:2" x14ac:dyDescent="0.35">
      <c r="A20" s="69"/>
    </row>
    <row r="21" spans="1:2" x14ac:dyDescent="0.35">
      <c r="A21" s="69"/>
    </row>
    <row r="22" spans="1:2" x14ac:dyDescent="0.35">
      <c r="A22" s="71"/>
    </row>
    <row r="23" spans="1:2" x14ac:dyDescent="0.35">
      <c r="A23" s="7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48A2-48D5-481F-9E6E-0B23B29A99DA}">
  <dimension ref="A3:L19"/>
  <sheetViews>
    <sheetView workbookViewId="0">
      <selection activeCell="L12" sqref="L12"/>
    </sheetView>
  </sheetViews>
  <sheetFormatPr defaultRowHeight="14.5" x14ac:dyDescent="0.35"/>
  <cols>
    <col min="1" max="1" width="10.7265625" bestFit="1" customWidth="1"/>
    <col min="2" max="2" width="23.90625" bestFit="1" customWidth="1"/>
  </cols>
  <sheetData>
    <row r="3" spans="1:12" x14ac:dyDescent="0.35">
      <c r="A3" s="50" t="s">
        <v>5</v>
      </c>
      <c r="B3" t="s">
        <v>82</v>
      </c>
    </row>
    <row r="4" spans="1:12" x14ac:dyDescent="0.35">
      <c r="A4" s="51" t="s">
        <v>46</v>
      </c>
      <c r="B4" s="52">
        <v>1.8382273529411762E-2</v>
      </c>
    </row>
    <row r="5" spans="1:12" x14ac:dyDescent="0.35">
      <c r="A5" s="51" t="s">
        <v>52</v>
      </c>
      <c r="B5" s="52">
        <v>8.2246902307692313E-2</v>
      </c>
    </row>
    <row r="6" spans="1:12" x14ac:dyDescent="0.35">
      <c r="A6" s="51" t="s">
        <v>51</v>
      </c>
      <c r="B6" s="52">
        <v>5.6686692857142945E-3</v>
      </c>
    </row>
    <row r="7" spans="1:12" x14ac:dyDescent="0.35">
      <c r="A7" s="51" t="s">
        <v>76</v>
      </c>
      <c r="B7" s="52">
        <v>3.3206130681818179E-2</v>
      </c>
    </row>
    <row r="10" spans="1:12" ht="18.5" x14ac:dyDescent="0.45">
      <c r="A10" s="73" t="s">
        <v>96</v>
      </c>
      <c r="B10" s="69"/>
      <c r="C10" s="69"/>
      <c r="D10" s="69"/>
      <c r="E10" s="69"/>
      <c r="F10" s="73" t="s">
        <v>105</v>
      </c>
      <c r="G10" s="69"/>
      <c r="H10" s="69"/>
      <c r="I10" s="69"/>
      <c r="J10" s="69"/>
      <c r="K10" s="69"/>
      <c r="L10" s="69"/>
    </row>
    <row r="11" spans="1:12" x14ac:dyDescent="0.35">
      <c r="A11" s="69" t="s">
        <v>89</v>
      </c>
      <c r="B11" s="69"/>
      <c r="C11" s="69"/>
      <c r="D11" s="69"/>
      <c r="E11" s="69" t="s">
        <v>90</v>
      </c>
      <c r="F11" s="69"/>
      <c r="G11" s="69"/>
      <c r="H11" s="69"/>
      <c r="I11" s="69"/>
      <c r="J11" s="69"/>
      <c r="K11" s="69"/>
      <c r="L11" s="69"/>
    </row>
    <row r="12" spans="1:12" x14ac:dyDescent="0.35">
      <c r="A12" s="69" t="s">
        <v>91</v>
      </c>
      <c r="B12" s="69"/>
      <c r="C12" s="69"/>
      <c r="D12" s="69"/>
      <c r="E12" s="69" t="s">
        <v>92</v>
      </c>
      <c r="F12" s="69"/>
      <c r="G12" s="69"/>
      <c r="H12" s="69"/>
      <c r="I12" s="69"/>
      <c r="J12" s="69"/>
      <c r="K12" s="69"/>
      <c r="L12" s="69"/>
    </row>
    <row r="13" spans="1:12" x14ac:dyDescent="0.35">
      <c r="A13" s="69" t="s">
        <v>93</v>
      </c>
      <c r="B13" s="69"/>
      <c r="C13" s="69"/>
      <c r="D13" s="69"/>
      <c r="E13" s="69" t="s">
        <v>94</v>
      </c>
      <c r="F13" s="69"/>
      <c r="G13" s="69"/>
      <c r="H13" s="69"/>
      <c r="I13" s="69"/>
      <c r="J13" s="69"/>
      <c r="K13" s="69"/>
      <c r="L13" s="69"/>
    </row>
    <row r="14" spans="1:12" x14ac:dyDescent="0.35">
      <c r="A14" s="69"/>
      <c r="B14" s="69"/>
      <c r="C14" s="69"/>
      <c r="D14" s="69"/>
      <c r="E14" s="69"/>
      <c r="F14" s="69"/>
      <c r="G14" s="69"/>
      <c r="H14" s="69"/>
      <c r="I14" s="69"/>
      <c r="J14" s="69"/>
      <c r="K14" s="69"/>
      <c r="L14" s="69"/>
    </row>
    <row r="15" spans="1:12" ht="15.5" x14ac:dyDescent="0.35">
      <c r="A15" s="76" t="s">
        <v>95</v>
      </c>
      <c r="B15" s="77"/>
      <c r="C15" s="69"/>
      <c r="D15" s="69"/>
      <c r="E15" s="69"/>
      <c r="F15" s="69"/>
      <c r="G15" s="69"/>
      <c r="H15" s="69"/>
      <c r="I15" s="69"/>
      <c r="J15" s="69"/>
      <c r="K15" s="69"/>
      <c r="L15" s="69"/>
    </row>
    <row r="16" spans="1:12" x14ac:dyDescent="0.35">
      <c r="A16" s="77"/>
      <c r="B16" s="69"/>
      <c r="C16" s="69"/>
      <c r="D16" s="69"/>
      <c r="E16" s="69"/>
      <c r="F16" s="69"/>
      <c r="G16" s="69"/>
      <c r="H16" s="69"/>
      <c r="I16" s="69"/>
      <c r="J16" s="69"/>
      <c r="K16" s="69"/>
      <c r="L16" s="69"/>
    </row>
    <row r="17" spans="1:12" x14ac:dyDescent="0.35">
      <c r="A17" s="69"/>
      <c r="B17" s="69"/>
      <c r="C17" s="69"/>
      <c r="D17" s="69"/>
      <c r="E17" s="69"/>
      <c r="F17" s="69"/>
      <c r="G17" s="69"/>
      <c r="H17" s="69"/>
      <c r="I17" s="69"/>
      <c r="J17" s="69"/>
      <c r="K17" s="69"/>
      <c r="L17" s="69"/>
    </row>
    <row r="18" spans="1:12" x14ac:dyDescent="0.35">
      <c r="A18" s="72"/>
      <c r="B18" s="69"/>
      <c r="C18" s="69"/>
      <c r="D18" s="69"/>
      <c r="E18" s="69"/>
      <c r="F18" s="69"/>
      <c r="G18" s="69"/>
      <c r="H18" s="69"/>
      <c r="I18" s="69"/>
      <c r="J18" s="69"/>
      <c r="K18" s="69"/>
      <c r="L18" s="69"/>
    </row>
    <row r="19" spans="1:12" x14ac:dyDescent="0.35">
      <c r="A19" s="69"/>
      <c r="B19" s="69"/>
      <c r="C19" s="69"/>
      <c r="D19" s="69"/>
      <c r="E19" s="69"/>
      <c r="F19" s="69"/>
      <c r="G19" s="69"/>
      <c r="H19" s="69"/>
      <c r="I19" s="69"/>
      <c r="J19" s="69"/>
      <c r="K19" s="69"/>
      <c r="L19" s="6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D982-0F2F-4CB9-B968-C2932F1DCD0E}">
  <dimension ref="A3:K24"/>
  <sheetViews>
    <sheetView zoomScale="82" zoomScaleNormal="82" workbookViewId="0">
      <selection activeCell="D22" sqref="D22"/>
    </sheetView>
  </sheetViews>
  <sheetFormatPr defaultRowHeight="14.5" x14ac:dyDescent="0.35"/>
  <cols>
    <col min="1" max="1" width="12.6328125" bestFit="1" customWidth="1"/>
    <col min="2" max="2" width="29.81640625" bestFit="1" customWidth="1"/>
  </cols>
  <sheetData>
    <row r="3" spans="1:11" x14ac:dyDescent="0.35">
      <c r="A3" s="50" t="s">
        <v>88</v>
      </c>
      <c r="B3" t="s">
        <v>81</v>
      </c>
    </row>
    <row r="4" spans="1:11" x14ac:dyDescent="0.35">
      <c r="A4" s="51"/>
      <c r="B4" s="68">
        <v>-549.66323978814819</v>
      </c>
    </row>
    <row r="5" spans="1:11" x14ac:dyDescent="0.35">
      <c r="A5" s="51" t="s">
        <v>54</v>
      </c>
      <c r="B5" s="68">
        <v>-287.34286394000003</v>
      </c>
    </row>
    <row r="6" spans="1:11" x14ac:dyDescent="0.35">
      <c r="A6" s="51" t="s">
        <v>50</v>
      </c>
      <c r="B6" s="68">
        <v>-538.66497375999995</v>
      </c>
    </row>
    <row r="7" spans="1:11" x14ac:dyDescent="0.35">
      <c r="A7" s="51" t="s">
        <v>56</v>
      </c>
      <c r="B7" s="68">
        <v>-824.35569420000002</v>
      </c>
    </row>
    <row r="8" spans="1:11" x14ac:dyDescent="0.35">
      <c r="A8" s="51" t="s">
        <v>57</v>
      </c>
      <c r="B8" s="68">
        <v>-401.93003451333334</v>
      </c>
    </row>
    <row r="9" spans="1:11" x14ac:dyDescent="0.35">
      <c r="A9" s="51" t="s">
        <v>55</v>
      </c>
      <c r="B9" s="68">
        <v>-217.01775257</v>
      </c>
    </row>
    <row r="10" spans="1:11" x14ac:dyDescent="0.35">
      <c r="A10" s="51" t="s">
        <v>46</v>
      </c>
      <c r="B10" s="68">
        <v>-406.11830796999999</v>
      </c>
    </row>
    <row r="11" spans="1:11" x14ac:dyDescent="0.35">
      <c r="A11" s="51" t="s">
        <v>76</v>
      </c>
      <c r="B11" s="68">
        <v>-513.17848843636375</v>
      </c>
    </row>
    <row r="15" spans="1:11" ht="18.5" x14ac:dyDescent="0.45">
      <c r="A15" s="73" t="s">
        <v>96</v>
      </c>
      <c r="F15" s="73" t="s">
        <v>105</v>
      </c>
    </row>
    <row r="16" spans="1:11" x14ac:dyDescent="0.35">
      <c r="A16" s="69" t="s">
        <v>97</v>
      </c>
      <c r="B16" s="69"/>
      <c r="C16" s="69"/>
      <c r="D16" s="69"/>
      <c r="E16" s="69" t="s">
        <v>98</v>
      </c>
      <c r="F16" s="69"/>
      <c r="G16" s="69"/>
      <c r="H16" s="69"/>
      <c r="I16" s="69"/>
      <c r="J16" s="69"/>
      <c r="K16" s="69"/>
    </row>
    <row r="17" spans="1:11" x14ac:dyDescent="0.35">
      <c r="A17" s="69" t="s">
        <v>99</v>
      </c>
      <c r="B17" s="69"/>
      <c r="C17" s="69"/>
      <c r="D17" s="69"/>
      <c r="E17" s="69" t="s">
        <v>100</v>
      </c>
      <c r="F17" s="69"/>
      <c r="G17" s="69"/>
      <c r="H17" s="69"/>
      <c r="I17" s="69"/>
      <c r="J17" s="69"/>
      <c r="K17" s="69"/>
    </row>
    <row r="18" spans="1:11" x14ac:dyDescent="0.35">
      <c r="A18" s="69" t="s">
        <v>101</v>
      </c>
      <c r="B18" s="69"/>
      <c r="C18" s="69"/>
      <c r="D18" s="69"/>
      <c r="E18" s="69" t="s">
        <v>102</v>
      </c>
      <c r="F18" s="69"/>
      <c r="G18" s="69"/>
      <c r="H18" s="69"/>
      <c r="I18" s="69"/>
      <c r="J18" s="69"/>
      <c r="K18" s="69"/>
    </row>
    <row r="19" spans="1:11" x14ac:dyDescent="0.35">
      <c r="A19" s="69" t="s">
        <v>103</v>
      </c>
      <c r="B19" s="69"/>
      <c r="C19" s="69"/>
      <c r="D19" s="69"/>
      <c r="E19" s="69" t="s">
        <v>104</v>
      </c>
      <c r="F19" s="69"/>
      <c r="G19" s="69"/>
      <c r="H19" s="69"/>
      <c r="I19" s="69"/>
      <c r="J19" s="69"/>
      <c r="K19" s="69"/>
    </row>
    <row r="20" spans="1:11" x14ac:dyDescent="0.35">
      <c r="A20" s="69"/>
      <c r="B20" s="69"/>
      <c r="C20" s="69"/>
      <c r="D20" s="69"/>
      <c r="E20" s="69"/>
      <c r="F20" s="69"/>
      <c r="G20" s="69"/>
      <c r="H20" s="69"/>
      <c r="I20" s="69"/>
      <c r="J20" s="69"/>
      <c r="K20" s="69"/>
    </row>
    <row r="21" spans="1:11" x14ac:dyDescent="0.35">
      <c r="A21" s="69"/>
      <c r="B21" s="69"/>
      <c r="C21" s="69"/>
      <c r="D21" s="69"/>
      <c r="E21" s="69"/>
      <c r="F21" s="69"/>
      <c r="G21" s="69"/>
      <c r="H21" s="69"/>
      <c r="I21" s="69"/>
      <c r="J21" s="69"/>
      <c r="K21" s="69"/>
    </row>
    <row r="22" spans="1:11" x14ac:dyDescent="0.35">
      <c r="A22" s="69"/>
      <c r="B22" s="69"/>
      <c r="C22" s="69"/>
      <c r="D22" s="69"/>
      <c r="E22" s="69"/>
      <c r="F22" s="69"/>
      <c r="G22" s="69"/>
      <c r="H22" s="69"/>
      <c r="I22" s="69"/>
      <c r="J22" s="69"/>
      <c r="K22" s="69"/>
    </row>
    <row r="23" spans="1:11" x14ac:dyDescent="0.35">
      <c r="A23" s="69"/>
      <c r="B23" s="69"/>
      <c r="C23" s="69"/>
      <c r="D23" s="69"/>
      <c r="E23" s="69"/>
      <c r="F23" s="69"/>
      <c r="G23" s="69"/>
      <c r="H23" s="69"/>
      <c r="I23" s="69"/>
      <c r="J23" s="69"/>
      <c r="K23" s="69"/>
    </row>
    <row r="24" spans="1:11" x14ac:dyDescent="0.35">
      <c r="A24" s="69"/>
      <c r="B24" s="69"/>
      <c r="C24" s="69"/>
      <c r="D24" s="69"/>
      <c r="E24" s="69"/>
      <c r="F24" s="69"/>
      <c r="G24" s="69"/>
      <c r="H24" s="69"/>
      <c r="I24" s="69"/>
      <c r="J24" s="69"/>
      <c r="K24" s="6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430ED-C646-4504-8E08-491051747831}">
  <dimension ref="A3:J20"/>
  <sheetViews>
    <sheetView workbookViewId="0">
      <selection activeCell="L17" sqref="L17"/>
    </sheetView>
  </sheetViews>
  <sheetFormatPr defaultRowHeight="14.5" x14ac:dyDescent="0.35"/>
  <cols>
    <col min="1" max="1" width="26.81640625" bestFit="1" customWidth="1"/>
    <col min="2" max="2" width="30.81640625" bestFit="1" customWidth="1"/>
  </cols>
  <sheetData>
    <row r="3" spans="1:10" x14ac:dyDescent="0.35">
      <c r="A3" s="50" t="s">
        <v>77</v>
      </c>
      <c r="B3" t="s">
        <v>80</v>
      </c>
    </row>
    <row r="4" spans="1:10" x14ac:dyDescent="0.35">
      <c r="A4" s="51" t="s">
        <v>59</v>
      </c>
      <c r="B4" s="68">
        <v>33053.160000000003</v>
      </c>
    </row>
    <row r="5" spans="1:10" x14ac:dyDescent="0.35">
      <c r="A5" s="51" t="s">
        <v>45</v>
      </c>
      <c r="B5" s="68">
        <v>-19018.93</v>
      </c>
    </row>
    <row r="6" spans="1:10" x14ac:dyDescent="0.35">
      <c r="A6" s="51" t="s">
        <v>60</v>
      </c>
      <c r="B6" s="68">
        <v>-62191.54</v>
      </c>
    </row>
    <row r="7" spans="1:10" x14ac:dyDescent="0.35">
      <c r="A7" s="51" t="s">
        <v>76</v>
      </c>
      <c r="B7" s="68">
        <v>-48157.31</v>
      </c>
    </row>
    <row r="11" spans="1:10" ht="17" x14ac:dyDescent="0.5">
      <c r="A11" s="74" t="s">
        <v>106</v>
      </c>
      <c r="B11" s="69"/>
      <c r="C11" s="69"/>
      <c r="D11" s="69"/>
      <c r="E11" s="69"/>
      <c r="F11" s="69"/>
      <c r="G11" s="69"/>
      <c r="H11" s="69"/>
      <c r="I11" s="69"/>
      <c r="J11" s="69"/>
    </row>
    <row r="12" spans="1:10" ht="17" x14ac:dyDescent="0.5">
      <c r="A12" s="74" t="s">
        <v>107</v>
      </c>
      <c r="B12" s="69"/>
      <c r="C12" s="69"/>
      <c r="D12" s="69"/>
      <c r="E12" s="69"/>
      <c r="F12" s="69"/>
      <c r="G12" s="69"/>
      <c r="H12" s="69"/>
      <c r="I12" s="69"/>
      <c r="J12" s="69"/>
    </row>
    <row r="13" spans="1:10" x14ac:dyDescent="0.35">
      <c r="A13" s="69"/>
      <c r="B13" s="69"/>
      <c r="C13" s="69"/>
      <c r="D13" s="69"/>
      <c r="E13" s="69"/>
      <c r="F13" s="69"/>
      <c r="G13" s="69"/>
      <c r="H13" s="69"/>
      <c r="I13" s="69"/>
      <c r="J13" s="69"/>
    </row>
    <row r="14" spans="1:10" ht="15.5" x14ac:dyDescent="0.35">
      <c r="A14" s="75" t="s">
        <v>109</v>
      </c>
      <c r="B14" s="69"/>
      <c r="C14" s="69"/>
      <c r="D14" s="69"/>
      <c r="E14" s="69"/>
      <c r="F14" s="69"/>
      <c r="G14" s="69"/>
      <c r="H14" s="69"/>
      <c r="I14" s="69"/>
      <c r="J14" s="69"/>
    </row>
    <row r="15" spans="1:10" ht="16" x14ac:dyDescent="0.45">
      <c r="A15" s="78" t="s">
        <v>113</v>
      </c>
      <c r="B15" s="77"/>
      <c r="C15" s="77"/>
      <c r="D15" s="77"/>
      <c r="E15" s="77"/>
      <c r="F15" s="77"/>
      <c r="G15" s="77"/>
      <c r="H15" s="77"/>
      <c r="I15" s="77"/>
      <c r="J15" s="77"/>
    </row>
    <row r="16" spans="1:10" ht="16" x14ac:dyDescent="0.45">
      <c r="A16" s="79" t="s">
        <v>110</v>
      </c>
      <c r="B16" s="77"/>
      <c r="C16" s="77"/>
      <c r="D16" s="77"/>
      <c r="E16" s="77"/>
      <c r="F16" s="77"/>
      <c r="G16" s="77"/>
      <c r="H16" s="77"/>
      <c r="I16" s="77"/>
      <c r="J16" s="77"/>
    </row>
    <row r="17" spans="1:10" ht="16" x14ac:dyDescent="0.45">
      <c r="A17" s="79" t="s">
        <v>111</v>
      </c>
      <c r="B17" s="77"/>
      <c r="C17" s="77"/>
      <c r="D17" s="77"/>
      <c r="E17" s="77"/>
      <c r="F17" s="77"/>
      <c r="G17" s="77"/>
      <c r="H17" s="77"/>
      <c r="I17" s="77"/>
      <c r="J17" s="77"/>
    </row>
    <row r="18" spans="1:10" ht="16" x14ac:dyDescent="0.35">
      <c r="A18" s="80" t="s">
        <v>112</v>
      </c>
      <c r="B18" s="77"/>
      <c r="C18" s="77"/>
      <c r="D18" s="77"/>
      <c r="E18" s="77"/>
      <c r="F18" s="77"/>
      <c r="G18" s="77"/>
      <c r="H18" s="77"/>
      <c r="I18" s="77"/>
      <c r="J18" s="77"/>
    </row>
    <row r="19" spans="1:10" x14ac:dyDescent="0.35">
      <c r="A19" s="69"/>
      <c r="B19" s="69"/>
      <c r="C19" s="69"/>
      <c r="D19" s="69"/>
      <c r="E19" s="69"/>
      <c r="F19" s="69"/>
      <c r="G19" s="69"/>
      <c r="H19" s="69"/>
      <c r="I19" s="69"/>
      <c r="J19" s="69"/>
    </row>
    <row r="20" spans="1:10" x14ac:dyDescent="0.35">
      <c r="A20" s="69"/>
      <c r="B20" s="69"/>
      <c r="C20" s="69"/>
      <c r="D20" s="69"/>
      <c r="E20" s="69"/>
      <c r="F20" s="69"/>
      <c r="G20" s="69"/>
      <c r="H20" s="69"/>
      <c r="I20" s="69"/>
      <c r="J20" s="6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Q159"/>
  <sheetViews>
    <sheetView workbookViewId="0"/>
  </sheetViews>
  <sheetFormatPr defaultColWidth="12.6328125" defaultRowHeight="14.5" x14ac:dyDescent="0.35"/>
  <cols>
    <col min="1" max="1" width="5.08984375" style="1" customWidth="1"/>
    <col min="2" max="2" width="58.54296875" style="1" customWidth="1"/>
    <col min="3" max="43" width="23.453125" style="1" customWidth="1"/>
    <col min="44" max="16384" width="12.6328125" style="1"/>
  </cols>
  <sheetData>
    <row r="1" spans="2:43" s="2" customFormat="1" ht="33" customHeight="1" x14ac:dyDescent="0.35">
      <c r="B1" s="3" t="s">
        <v>0</v>
      </c>
      <c r="C1" s="5" t="s">
        <v>65</v>
      </c>
      <c r="E1" s="4" t="s">
        <v>1</v>
      </c>
    </row>
    <row r="3" spans="2:43" x14ac:dyDescent="0.35">
      <c r="B3" s="20" t="s">
        <v>3</v>
      </c>
      <c r="C3" s="20" t="s">
        <v>4</v>
      </c>
      <c r="D3" s="20" t="s">
        <v>5</v>
      </c>
      <c r="E3" s="20" t="s">
        <v>6</v>
      </c>
      <c r="F3" s="20" t="s">
        <v>7</v>
      </c>
      <c r="G3" s="20" t="s">
        <v>8</v>
      </c>
      <c r="H3" s="20" t="s">
        <v>9</v>
      </c>
      <c r="I3" s="20" t="s">
        <v>10</v>
      </c>
      <c r="J3" s="20" t="s">
        <v>11</v>
      </c>
      <c r="K3" s="20" t="s">
        <v>12</v>
      </c>
      <c r="L3" s="20" t="s">
        <v>13</v>
      </c>
      <c r="M3" s="20" t="s">
        <v>14</v>
      </c>
      <c r="N3" s="20" t="s">
        <v>15</v>
      </c>
      <c r="O3" s="20" t="s">
        <v>16</v>
      </c>
      <c r="P3" s="20" t="s">
        <v>17</v>
      </c>
      <c r="Q3" s="20" t="s">
        <v>18</v>
      </c>
      <c r="R3" s="20" t="s">
        <v>19</v>
      </c>
      <c r="S3" s="20" t="s">
        <v>20</v>
      </c>
      <c r="T3" s="20" t="s">
        <v>21</v>
      </c>
      <c r="U3" s="20" t="s">
        <v>22</v>
      </c>
      <c r="V3" s="20" t="s">
        <v>23</v>
      </c>
      <c r="W3" s="20" t="s">
        <v>24</v>
      </c>
      <c r="X3" s="20" t="s">
        <v>25</v>
      </c>
      <c r="Y3" s="20" t="s">
        <v>26</v>
      </c>
      <c r="Z3" s="20" t="s">
        <v>27</v>
      </c>
      <c r="AA3" s="20" t="s">
        <v>28</v>
      </c>
      <c r="AB3" s="20" t="s">
        <v>29</v>
      </c>
      <c r="AC3" s="20" t="s">
        <v>30</v>
      </c>
      <c r="AD3" s="20" t="s">
        <v>31</v>
      </c>
      <c r="AE3" s="20" t="s">
        <v>32</v>
      </c>
      <c r="AF3" s="20" t="s">
        <v>33</v>
      </c>
      <c r="AG3" s="20" t="s">
        <v>34</v>
      </c>
      <c r="AH3" s="20" t="s">
        <v>35</v>
      </c>
      <c r="AI3" s="20" t="s">
        <v>36</v>
      </c>
      <c r="AJ3" s="20" t="s">
        <v>37</v>
      </c>
      <c r="AK3" s="20" t="s">
        <v>38</v>
      </c>
      <c r="AL3" s="20" t="s">
        <v>39</v>
      </c>
      <c r="AM3" s="20" t="s">
        <v>40</v>
      </c>
      <c r="AN3" s="20" t="s">
        <v>41</v>
      </c>
      <c r="AO3" s="20" t="s">
        <v>42</v>
      </c>
      <c r="AP3" s="20" t="s">
        <v>43</v>
      </c>
      <c r="AQ3" s="20" t="s">
        <v>44</v>
      </c>
    </row>
    <row r="4" spans="2:43" x14ac:dyDescent="0.35">
      <c r="B4" s="21" t="s">
        <v>45</v>
      </c>
      <c r="C4" s="21" t="s">
        <v>46</v>
      </c>
      <c r="D4" s="21" t="s">
        <v>46</v>
      </c>
      <c r="E4" s="22">
        <v>1333058</v>
      </c>
      <c r="F4" s="22">
        <v>759731</v>
      </c>
      <c r="G4" s="22">
        <v>573327</v>
      </c>
      <c r="H4" s="22">
        <v>75.464473609737993</v>
      </c>
      <c r="I4" s="23">
        <v>2.1521311299999999</v>
      </c>
      <c r="J4" s="23">
        <v>1.75476553</v>
      </c>
      <c r="K4" s="23">
        <v>0.39736559999999999</v>
      </c>
      <c r="L4" s="23">
        <v>22.644939919694</v>
      </c>
      <c r="M4" s="24">
        <v>117761.63</v>
      </c>
      <c r="N4" s="24">
        <v>136780.56</v>
      </c>
      <c r="O4" s="24">
        <v>-19018.93</v>
      </c>
      <c r="P4" s="24">
        <v>-13.904702539601001</v>
      </c>
      <c r="Q4" s="23" t="s">
        <v>47</v>
      </c>
      <c r="R4" s="24">
        <v>920.01273436999998</v>
      </c>
      <c r="S4" s="24">
        <v>1290.38264151</v>
      </c>
      <c r="T4" s="24">
        <v>-370.36990714000001</v>
      </c>
      <c r="U4" s="24">
        <v>-28.702331791026001</v>
      </c>
      <c r="V4" s="23">
        <v>128</v>
      </c>
      <c r="W4" s="23">
        <v>106</v>
      </c>
      <c r="X4" s="23">
        <v>22</v>
      </c>
      <c r="Y4" s="23">
        <v>20.754716981131999</v>
      </c>
      <c r="Z4" s="23">
        <v>88.339464599999999</v>
      </c>
      <c r="AA4" s="23">
        <v>180.03814507999999</v>
      </c>
      <c r="AB4" s="23">
        <v>-91.698680479999993</v>
      </c>
      <c r="AC4" s="23">
        <v>-50.932917820973003</v>
      </c>
      <c r="AD4" s="23">
        <v>1.5653482400000001</v>
      </c>
      <c r="AE4" s="23">
        <v>1.55594546</v>
      </c>
      <c r="AF4" s="23">
        <v>9.4027800000001001E-3</v>
      </c>
      <c r="AG4" s="23">
        <v>0.60431295580245004</v>
      </c>
      <c r="AH4" s="23">
        <v>5.6434384399999997</v>
      </c>
      <c r="AI4" s="23">
        <v>11.570980459999999</v>
      </c>
      <c r="AJ4" s="23">
        <v>-5.9275420199999997</v>
      </c>
      <c r="AK4" s="23">
        <v>-51.227655603525001</v>
      </c>
      <c r="AL4" s="23">
        <v>20867</v>
      </c>
      <c r="AM4" s="23">
        <v>11821</v>
      </c>
      <c r="AN4" s="23">
        <v>9046</v>
      </c>
      <c r="AO4" s="23">
        <v>76.524828694695998</v>
      </c>
      <c r="AP4" s="25" t="s">
        <v>48</v>
      </c>
      <c r="AQ4" s="25" t="s">
        <v>49</v>
      </c>
    </row>
    <row r="5" spans="2:43" x14ac:dyDescent="0.35">
      <c r="B5" s="21" t="s">
        <v>45</v>
      </c>
      <c r="C5" s="21" t="s">
        <v>50</v>
      </c>
      <c r="D5" s="21" t="s">
        <v>46</v>
      </c>
      <c r="E5" s="22">
        <v>499130</v>
      </c>
      <c r="F5" s="22">
        <v>275261</v>
      </c>
      <c r="G5" s="22">
        <v>223869</v>
      </c>
      <c r="H5" s="22">
        <v>81.329719793213997</v>
      </c>
      <c r="I5" s="23">
        <v>2.0239813799999999</v>
      </c>
      <c r="J5" s="23">
        <v>1.6774285900000001</v>
      </c>
      <c r="K5" s="23">
        <v>0.34655279</v>
      </c>
      <c r="L5" s="23">
        <v>20.659764121464001</v>
      </c>
      <c r="M5" s="24">
        <v>38086.40163036</v>
      </c>
      <c r="N5" s="24">
        <v>46187.57909883</v>
      </c>
      <c r="O5" s="24">
        <v>-8101.1774684700003</v>
      </c>
      <c r="P5" s="24">
        <v>-17.539731734229999</v>
      </c>
      <c r="Q5" s="23" t="s">
        <v>47</v>
      </c>
      <c r="R5" s="24">
        <v>928.93662513000004</v>
      </c>
      <c r="S5" s="24">
        <v>1358.4582087900001</v>
      </c>
      <c r="T5" s="24">
        <v>-429.52158365999998</v>
      </c>
      <c r="U5" s="24">
        <v>-31.618314121167</v>
      </c>
      <c r="V5" s="23">
        <v>41</v>
      </c>
      <c r="W5" s="23">
        <v>34</v>
      </c>
      <c r="X5" s="23">
        <v>7</v>
      </c>
      <c r="Y5" s="23">
        <v>20.588235294118</v>
      </c>
      <c r="Z5" s="23">
        <v>76.305574960000001</v>
      </c>
      <c r="AA5" s="23">
        <v>167.79557983000001</v>
      </c>
      <c r="AB5" s="23">
        <v>-91.490004870000007</v>
      </c>
      <c r="AC5" s="23">
        <v>-54.524681140403999</v>
      </c>
      <c r="AD5" s="23">
        <v>1.53406928</v>
      </c>
      <c r="AE5" s="23">
        <v>1.42737257</v>
      </c>
      <c r="AF5" s="23">
        <v>0.10669671</v>
      </c>
      <c r="AG5" s="23">
        <v>7.4750427633620999</v>
      </c>
      <c r="AH5" s="23">
        <v>4.97406316</v>
      </c>
      <c r="AI5" s="23">
        <v>11.75555589</v>
      </c>
      <c r="AJ5" s="23">
        <v>-6.7814927300000001</v>
      </c>
      <c r="AK5" s="23">
        <v>-57.687554663142002</v>
      </c>
      <c r="AL5" s="23">
        <v>7657</v>
      </c>
      <c r="AM5" s="23">
        <v>3929</v>
      </c>
      <c r="AN5" s="23">
        <v>3728</v>
      </c>
      <c r="AO5" s="23">
        <v>94.884194451514006</v>
      </c>
      <c r="AP5" s="25" t="s">
        <v>48</v>
      </c>
      <c r="AQ5" s="25" t="s">
        <v>49</v>
      </c>
    </row>
    <row r="6" spans="2:43" x14ac:dyDescent="0.35">
      <c r="B6" s="21" t="s">
        <v>45</v>
      </c>
      <c r="C6" s="21" t="s">
        <v>50</v>
      </c>
      <c r="D6" s="21" t="s">
        <v>51</v>
      </c>
      <c r="E6" s="22">
        <v>430901</v>
      </c>
      <c r="F6" s="22">
        <v>235731</v>
      </c>
      <c r="G6" s="22">
        <v>195170</v>
      </c>
      <c r="H6" s="22">
        <v>82.793523125936005</v>
      </c>
      <c r="I6" s="23">
        <v>2.0250344199999999</v>
      </c>
      <c r="J6" s="23">
        <v>1.63410441</v>
      </c>
      <c r="K6" s="23">
        <v>0.39093000999999999</v>
      </c>
      <c r="L6" s="23">
        <v>23.923196560004001</v>
      </c>
      <c r="M6" s="24">
        <v>30871.840157099999</v>
      </c>
      <c r="N6" s="24">
        <v>37168.652174000003</v>
      </c>
      <c r="O6" s="24">
        <v>-6296.8120169000003</v>
      </c>
      <c r="P6" s="24">
        <v>-16.941190085189</v>
      </c>
      <c r="Q6" s="23" t="s">
        <v>47</v>
      </c>
      <c r="R6" s="24">
        <v>882.05257591999998</v>
      </c>
      <c r="S6" s="24">
        <v>1198.9887798100001</v>
      </c>
      <c r="T6" s="24">
        <v>-316.93620389</v>
      </c>
      <c r="U6" s="24">
        <v>-26.433625504003999</v>
      </c>
      <c r="V6" s="23">
        <v>35</v>
      </c>
      <c r="W6" s="23">
        <v>31</v>
      </c>
      <c r="X6" s="23">
        <v>4</v>
      </c>
      <c r="Y6" s="23">
        <v>12.903225806451999</v>
      </c>
      <c r="Z6" s="23">
        <v>71.644856140000002</v>
      </c>
      <c r="AA6" s="23">
        <v>157.67401052</v>
      </c>
      <c r="AB6" s="23">
        <v>-86.029154379999994</v>
      </c>
      <c r="AC6" s="23">
        <v>-54.561404315322001</v>
      </c>
      <c r="AD6" s="23">
        <v>1.5462948599999999</v>
      </c>
      <c r="AE6" s="23">
        <v>1.45080622</v>
      </c>
      <c r="AF6" s="23">
        <v>9.548864E-2</v>
      </c>
      <c r="AG6" s="23">
        <v>6.5817638967662999</v>
      </c>
      <c r="AH6" s="23">
        <v>4.6333243499999996</v>
      </c>
      <c r="AI6" s="23">
        <v>10.868026950000001</v>
      </c>
      <c r="AJ6" s="23">
        <v>-6.2347026000000003</v>
      </c>
      <c r="AK6" s="23">
        <v>-57.367382586403998</v>
      </c>
      <c r="AL6" s="23">
        <v>6663</v>
      </c>
      <c r="AM6" s="23">
        <v>3420</v>
      </c>
      <c r="AN6" s="23">
        <v>3243</v>
      </c>
      <c r="AO6" s="23">
        <v>94.824561403508994</v>
      </c>
      <c r="AP6" s="25" t="s">
        <v>48</v>
      </c>
      <c r="AQ6" s="25" t="s">
        <v>49</v>
      </c>
    </row>
    <row r="7" spans="2:43" x14ac:dyDescent="0.35">
      <c r="B7" s="21" t="s">
        <v>45</v>
      </c>
      <c r="C7" s="21" t="s">
        <v>50</v>
      </c>
      <c r="D7" s="21" t="s">
        <v>52</v>
      </c>
      <c r="E7" s="22">
        <v>66733</v>
      </c>
      <c r="F7" s="22">
        <v>38433</v>
      </c>
      <c r="G7" s="22">
        <v>28300</v>
      </c>
      <c r="H7" s="22">
        <v>73.634636900580006</v>
      </c>
      <c r="I7" s="23">
        <v>2.0268800900000001</v>
      </c>
      <c r="J7" s="23">
        <v>2.028769</v>
      </c>
      <c r="K7" s="23">
        <v>-1.8889099999999E-3</v>
      </c>
      <c r="L7" s="23">
        <v>-9.3106213669467003E-2</v>
      </c>
      <c r="M7" s="24">
        <v>7115.3541113700003</v>
      </c>
      <c r="N7" s="24">
        <v>8887.9663886599992</v>
      </c>
      <c r="O7" s="24">
        <v>-1772.6122772900001</v>
      </c>
      <c r="P7" s="24">
        <v>-19.943957928909999</v>
      </c>
      <c r="Q7" s="23" t="s">
        <v>47</v>
      </c>
      <c r="R7" s="24">
        <v>1185.8923519</v>
      </c>
      <c r="S7" s="24">
        <v>2962.6554628899999</v>
      </c>
      <c r="T7" s="24">
        <v>-1776.7631109900001</v>
      </c>
      <c r="U7" s="24">
        <v>-59.971978964331001</v>
      </c>
      <c r="V7" s="23">
        <v>6</v>
      </c>
      <c r="W7" s="23">
        <v>3</v>
      </c>
      <c r="X7" s="23">
        <v>3</v>
      </c>
      <c r="Y7" s="23">
        <v>100</v>
      </c>
      <c r="Z7" s="23">
        <v>106.62422057000001</v>
      </c>
      <c r="AA7" s="23">
        <v>231.25872007999999</v>
      </c>
      <c r="AB7" s="23">
        <v>-124.63449951</v>
      </c>
      <c r="AC7" s="23">
        <v>-53.89396752991</v>
      </c>
      <c r="AD7" s="23">
        <v>1.4460611699999999</v>
      </c>
      <c r="AE7" s="23">
        <v>1.2827518</v>
      </c>
      <c r="AF7" s="23">
        <v>0.16330937000000001</v>
      </c>
      <c r="AG7" s="23">
        <v>12.731174495331</v>
      </c>
      <c r="AH7" s="23">
        <v>7.3734239500000003</v>
      </c>
      <c r="AI7" s="23">
        <v>18.02832939</v>
      </c>
      <c r="AJ7" s="23">
        <v>-10.65490544</v>
      </c>
      <c r="AK7" s="23">
        <v>-59.100902859641003</v>
      </c>
      <c r="AL7" s="23">
        <v>965</v>
      </c>
      <c r="AM7" s="23">
        <v>493</v>
      </c>
      <c r="AN7" s="23">
        <v>472</v>
      </c>
      <c r="AO7" s="23">
        <v>95.740365111561999</v>
      </c>
      <c r="AP7" s="25" t="s">
        <v>48</v>
      </c>
      <c r="AQ7" s="25" t="s">
        <v>49</v>
      </c>
    </row>
    <row r="8" spans="2:43" x14ac:dyDescent="0.35">
      <c r="B8" s="21" t="s">
        <v>45</v>
      </c>
      <c r="C8" s="21" t="s">
        <v>50</v>
      </c>
      <c r="D8" s="21" t="s">
        <v>53</v>
      </c>
      <c r="E8" s="22">
        <v>1497</v>
      </c>
      <c r="F8" s="22">
        <v>1099</v>
      </c>
      <c r="G8" s="22">
        <v>398</v>
      </c>
      <c r="H8" s="22">
        <v>36.214740673339001</v>
      </c>
      <c r="I8" s="23">
        <v>1.66889632</v>
      </c>
      <c r="J8" s="23">
        <v>1.2265625</v>
      </c>
      <c r="K8" s="23">
        <v>0.44233381999999999</v>
      </c>
      <c r="L8" s="23">
        <v>36.062884687897999</v>
      </c>
      <c r="M8" s="24">
        <v>99.207361890000001</v>
      </c>
      <c r="N8" s="24">
        <v>130.96053617000001</v>
      </c>
      <c r="O8" s="24">
        <v>-31.75317428</v>
      </c>
      <c r="P8" s="24">
        <v>-24.246368569215999</v>
      </c>
      <c r="Q8" s="23" t="s">
        <v>2</v>
      </c>
      <c r="R8" s="24" t="s">
        <v>2</v>
      </c>
      <c r="S8" s="24" t="s">
        <v>2</v>
      </c>
      <c r="T8" s="24" t="s">
        <v>2</v>
      </c>
      <c r="U8" s="24" t="s">
        <v>2</v>
      </c>
      <c r="V8" s="23" t="s">
        <v>2</v>
      </c>
      <c r="W8" s="23" t="s">
        <v>2</v>
      </c>
      <c r="X8" s="23" t="s">
        <v>2</v>
      </c>
      <c r="Y8" s="23" t="s">
        <v>2</v>
      </c>
      <c r="Z8" s="23">
        <v>66.270782819999994</v>
      </c>
      <c r="AA8" s="23">
        <v>119.16336321</v>
      </c>
      <c r="AB8" s="23">
        <v>-52.892580389999999</v>
      </c>
      <c r="AC8" s="23">
        <v>-44.386612600710002</v>
      </c>
      <c r="AD8" s="23">
        <v>1.93720775</v>
      </c>
      <c r="AE8" s="23">
        <v>1.45586897</v>
      </c>
      <c r="AF8" s="23">
        <v>0.48133878000000002</v>
      </c>
      <c r="AG8" s="23">
        <v>33.061957491957997</v>
      </c>
      <c r="AH8" s="23">
        <v>3.4209435099999999</v>
      </c>
      <c r="AI8" s="23">
        <v>8.1850335100000002</v>
      </c>
      <c r="AJ8" s="23">
        <v>-4.7640900000000004</v>
      </c>
      <c r="AK8" s="23">
        <v>-58.204893042643</v>
      </c>
      <c r="AL8" s="23">
        <v>29</v>
      </c>
      <c r="AM8" s="23">
        <v>16</v>
      </c>
      <c r="AN8" s="23">
        <v>13</v>
      </c>
      <c r="AO8" s="23">
        <v>81.25</v>
      </c>
      <c r="AP8" s="25" t="s">
        <v>48</v>
      </c>
      <c r="AQ8" s="25" t="s">
        <v>49</v>
      </c>
    </row>
    <row r="9" spans="2:43" x14ac:dyDescent="0.35">
      <c r="B9" s="21" t="s">
        <v>45</v>
      </c>
      <c r="C9" s="21" t="s">
        <v>54</v>
      </c>
      <c r="D9" s="21" t="s">
        <v>46</v>
      </c>
      <c r="E9" s="22">
        <v>353585</v>
      </c>
      <c r="F9" s="22">
        <v>193861</v>
      </c>
      <c r="G9" s="22">
        <v>159724</v>
      </c>
      <c r="H9" s="22">
        <v>82.390991483589005</v>
      </c>
      <c r="I9" s="23">
        <v>2.1784145399999999</v>
      </c>
      <c r="J9" s="23">
        <v>1.6941004799999999</v>
      </c>
      <c r="K9" s="23">
        <v>0.48431405999999999</v>
      </c>
      <c r="L9" s="23">
        <v>28.588272402826998</v>
      </c>
      <c r="M9" s="24">
        <v>23956.691805080001</v>
      </c>
      <c r="N9" s="24">
        <v>22865.203613549998</v>
      </c>
      <c r="O9" s="24">
        <v>1091.48819153</v>
      </c>
      <c r="P9" s="24">
        <v>4.7735773972429998</v>
      </c>
      <c r="Q9" s="23" t="s">
        <v>47</v>
      </c>
      <c r="R9" s="24">
        <v>826.09282085999996</v>
      </c>
      <c r="S9" s="24">
        <v>1088.81921969</v>
      </c>
      <c r="T9" s="24">
        <v>-262.72639882999999</v>
      </c>
      <c r="U9" s="24">
        <v>-24.129478436724</v>
      </c>
      <c r="V9" s="23">
        <v>29</v>
      </c>
      <c r="W9" s="23">
        <v>21</v>
      </c>
      <c r="X9" s="23">
        <v>8</v>
      </c>
      <c r="Y9" s="23">
        <v>38.095238095238003</v>
      </c>
      <c r="Z9" s="23">
        <v>67.753699409999996</v>
      </c>
      <c r="AA9" s="23">
        <v>117.94638227</v>
      </c>
      <c r="AB9" s="23">
        <v>-50.192682859999998</v>
      </c>
      <c r="AC9" s="23">
        <v>-42.555508608224997</v>
      </c>
      <c r="AD9" s="23">
        <v>1.2845567499999999</v>
      </c>
      <c r="AE9" s="23">
        <v>1.2772037700000001</v>
      </c>
      <c r="AF9" s="23">
        <v>7.3529799999997999E-3</v>
      </c>
      <c r="AG9" s="23">
        <v>0.57570923079877001</v>
      </c>
      <c r="AH9" s="23">
        <v>5.2744808000000001</v>
      </c>
      <c r="AI9" s="23">
        <v>9.2347348999999994</v>
      </c>
      <c r="AJ9" s="23">
        <v>-3.9602541000000002</v>
      </c>
      <c r="AK9" s="23">
        <v>-42.884329034719002</v>
      </c>
      <c r="AL9" s="23">
        <v>4542</v>
      </c>
      <c r="AM9" s="23">
        <v>2476</v>
      </c>
      <c r="AN9" s="23">
        <v>2066</v>
      </c>
      <c r="AO9" s="23">
        <v>83.441033925686995</v>
      </c>
      <c r="AP9" s="25" t="s">
        <v>48</v>
      </c>
      <c r="AQ9" s="25" t="s">
        <v>49</v>
      </c>
    </row>
    <row r="10" spans="2:43" x14ac:dyDescent="0.35">
      <c r="B10" s="21" t="s">
        <v>45</v>
      </c>
      <c r="C10" s="21" t="s">
        <v>54</v>
      </c>
      <c r="D10" s="21" t="s">
        <v>51</v>
      </c>
      <c r="E10" s="22">
        <v>300705</v>
      </c>
      <c r="F10" s="22">
        <v>163490</v>
      </c>
      <c r="G10" s="22">
        <v>137215</v>
      </c>
      <c r="H10" s="22">
        <v>83.928680653251007</v>
      </c>
      <c r="I10" s="23">
        <v>2.1594148799999999</v>
      </c>
      <c r="J10" s="23">
        <v>1.68725554</v>
      </c>
      <c r="K10" s="23">
        <v>0.47215933999999998</v>
      </c>
      <c r="L10" s="23">
        <v>27.983866628762001</v>
      </c>
      <c r="M10" s="24">
        <v>19413.184740600002</v>
      </c>
      <c r="N10" s="24">
        <v>18788.946924749998</v>
      </c>
      <c r="O10" s="24">
        <v>624.23781584999995</v>
      </c>
      <c r="P10" s="24">
        <v>3.3223672319160999</v>
      </c>
      <c r="Q10" s="23" t="s">
        <v>47</v>
      </c>
      <c r="R10" s="24">
        <v>776.52738962000001</v>
      </c>
      <c r="S10" s="24">
        <v>1043.8303847100001</v>
      </c>
      <c r="T10" s="24">
        <v>-267.30299509000002</v>
      </c>
      <c r="U10" s="24">
        <v>-25.607895593521999</v>
      </c>
      <c r="V10" s="23">
        <v>25</v>
      </c>
      <c r="W10" s="23">
        <v>18</v>
      </c>
      <c r="X10" s="23">
        <v>7</v>
      </c>
      <c r="Y10" s="23">
        <v>38.888888888888999</v>
      </c>
      <c r="Z10" s="23">
        <v>64.558902380000006</v>
      </c>
      <c r="AA10" s="23">
        <v>114.92413557</v>
      </c>
      <c r="AB10" s="23">
        <v>-50.365233189999998</v>
      </c>
      <c r="AC10" s="23">
        <v>-43.824765738022997</v>
      </c>
      <c r="AD10" s="23">
        <v>1.2926289900000001</v>
      </c>
      <c r="AE10" s="23">
        <v>1.3095602200000001</v>
      </c>
      <c r="AF10" s="23">
        <v>-1.6931229999999999E-2</v>
      </c>
      <c r="AG10" s="23">
        <v>-1.2928943428046</v>
      </c>
      <c r="AH10" s="23">
        <v>4.9943876400000002</v>
      </c>
      <c r="AI10" s="23">
        <v>8.7757809099999999</v>
      </c>
      <c r="AJ10" s="23">
        <v>-3.7813932700000001</v>
      </c>
      <c r="AK10" s="23">
        <v>-43.088966198907002</v>
      </c>
      <c r="AL10" s="23">
        <v>3887</v>
      </c>
      <c r="AM10" s="23">
        <v>2141</v>
      </c>
      <c r="AN10" s="23">
        <v>1746</v>
      </c>
      <c r="AO10" s="23">
        <v>81.550677253619995</v>
      </c>
      <c r="AP10" s="25" t="s">
        <v>48</v>
      </c>
      <c r="AQ10" s="25" t="s">
        <v>49</v>
      </c>
    </row>
    <row r="11" spans="2:43" x14ac:dyDescent="0.35">
      <c r="B11" s="21" t="s">
        <v>45</v>
      </c>
      <c r="C11" s="21" t="s">
        <v>54</v>
      </c>
      <c r="D11" s="21" t="s">
        <v>52</v>
      </c>
      <c r="E11" s="22">
        <v>51982</v>
      </c>
      <c r="F11" s="22">
        <v>29669</v>
      </c>
      <c r="G11" s="22">
        <v>22313</v>
      </c>
      <c r="H11" s="22">
        <v>75.206444436954001</v>
      </c>
      <c r="I11" s="23">
        <v>2.29248071</v>
      </c>
      <c r="J11" s="23">
        <v>1.72976912</v>
      </c>
      <c r="K11" s="23">
        <v>0.56271159000000004</v>
      </c>
      <c r="L11" s="23">
        <v>32.531022984153999</v>
      </c>
      <c r="M11" s="24">
        <v>4501.36269653</v>
      </c>
      <c r="N11" s="24">
        <v>4004.5663952899999</v>
      </c>
      <c r="O11" s="24">
        <v>496.79630123999999</v>
      </c>
      <c r="P11" s="24">
        <v>12.405745146948</v>
      </c>
      <c r="Q11" s="23" t="s">
        <v>47</v>
      </c>
      <c r="R11" s="24">
        <v>1125.34067413</v>
      </c>
      <c r="S11" s="24">
        <v>2002.2831976499999</v>
      </c>
      <c r="T11" s="24">
        <v>-876.94252352000001</v>
      </c>
      <c r="U11" s="24">
        <v>-43.797127426791</v>
      </c>
      <c r="V11" s="23">
        <v>4</v>
      </c>
      <c r="W11" s="23">
        <v>2</v>
      </c>
      <c r="X11" s="23">
        <v>2</v>
      </c>
      <c r="Y11" s="23">
        <v>100</v>
      </c>
      <c r="Z11" s="23">
        <v>86.594642309999998</v>
      </c>
      <c r="AA11" s="23">
        <v>134.97476811999999</v>
      </c>
      <c r="AB11" s="23">
        <v>-48.380125810000003</v>
      </c>
      <c r="AC11" s="23">
        <v>-35.843829542264999</v>
      </c>
      <c r="AD11" s="23">
        <v>1.24273787</v>
      </c>
      <c r="AE11" s="23">
        <v>1.1021605000000001</v>
      </c>
      <c r="AF11" s="23">
        <v>0.14057737000000001</v>
      </c>
      <c r="AG11" s="23">
        <v>12.754709500114</v>
      </c>
      <c r="AH11" s="23">
        <v>6.9680537100000004</v>
      </c>
      <c r="AI11" s="23">
        <v>12.24638041</v>
      </c>
      <c r="AJ11" s="23">
        <v>-5.2783267</v>
      </c>
      <c r="AK11" s="23">
        <v>-43.101116601685</v>
      </c>
      <c r="AL11" s="23">
        <v>646</v>
      </c>
      <c r="AM11" s="23">
        <v>327</v>
      </c>
      <c r="AN11" s="23">
        <v>319</v>
      </c>
      <c r="AO11" s="23">
        <v>97.553516819571996</v>
      </c>
      <c r="AP11" s="25" t="s">
        <v>48</v>
      </c>
      <c r="AQ11" s="25" t="s">
        <v>49</v>
      </c>
    </row>
    <row r="12" spans="2:43" x14ac:dyDescent="0.35">
      <c r="B12" s="21" t="s">
        <v>45</v>
      </c>
      <c r="C12" s="21" t="s">
        <v>54</v>
      </c>
      <c r="D12" s="21" t="s">
        <v>53</v>
      </c>
      <c r="E12" s="22">
        <v>898</v>
      </c>
      <c r="F12" s="22">
        <v>701</v>
      </c>
      <c r="G12" s="22">
        <v>197</v>
      </c>
      <c r="H12" s="22">
        <v>28.102710413695</v>
      </c>
      <c r="I12" s="23">
        <v>2.3385416700000001</v>
      </c>
      <c r="J12" s="23">
        <v>1.8255208300000001</v>
      </c>
      <c r="K12" s="23">
        <v>0.51302084000000003</v>
      </c>
      <c r="L12" s="23">
        <v>28.102710830202</v>
      </c>
      <c r="M12" s="24">
        <v>42.144367950000003</v>
      </c>
      <c r="N12" s="24">
        <v>71.690293510000004</v>
      </c>
      <c r="O12" s="24">
        <v>-29.545925560000001</v>
      </c>
      <c r="P12" s="24">
        <v>-41.213285806785997</v>
      </c>
      <c r="Q12" s="23" t="s">
        <v>2</v>
      </c>
      <c r="R12" s="24" t="s">
        <v>2</v>
      </c>
      <c r="S12" s="24">
        <v>71.690293510000004</v>
      </c>
      <c r="T12" s="24" t="s">
        <v>2</v>
      </c>
      <c r="U12" s="24" t="s">
        <v>2</v>
      </c>
      <c r="V12" s="23" t="s">
        <v>2</v>
      </c>
      <c r="W12" s="23">
        <v>1</v>
      </c>
      <c r="X12" s="23" t="s">
        <v>2</v>
      </c>
      <c r="Y12" s="23" t="s">
        <v>2</v>
      </c>
      <c r="Z12" s="23">
        <v>46.931367430000002</v>
      </c>
      <c r="AA12" s="23">
        <v>102.26860701</v>
      </c>
      <c r="AB12" s="23">
        <v>-55.337239580000002</v>
      </c>
      <c r="AC12" s="23">
        <v>-54.109703063217999</v>
      </c>
      <c r="AD12" s="23">
        <v>1.0022271700000001</v>
      </c>
      <c r="AE12" s="23">
        <v>1.14122682</v>
      </c>
      <c r="AF12" s="23">
        <v>-0.13899965</v>
      </c>
      <c r="AG12" s="23">
        <v>-12.179844318765999</v>
      </c>
      <c r="AH12" s="23">
        <v>4.6827075499999999</v>
      </c>
      <c r="AI12" s="23">
        <v>8.9612866899999997</v>
      </c>
      <c r="AJ12" s="23">
        <v>-4.2785791399999997</v>
      </c>
      <c r="AK12" s="23">
        <v>-47.745142946653999</v>
      </c>
      <c r="AL12" s="23">
        <v>9</v>
      </c>
      <c r="AM12" s="23">
        <v>8</v>
      </c>
      <c r="AN12" s="23">
        <v>1</v>
      </c>
      <c r="AO12" s="23">
        <v>12.5</v>
      </c>
      <c r="AP12" s="25" t="s">
        <v>48</v>
      </c>
      <c r="AQ12" s="25" t="s">
        <v>49</v>
      </c>
    </row>
    <row r="13" spans="2:43" x14ac:dyDescent="0.35">
      <c r="B13" s="21" t="s">
        <v>45</v>
      </c>
      <c r="C13" s="21" t="s">
        <v>55</v>
      </c>
      <c r="D13" s="21" t="s">
        <v>46</v>
      </c>
      <c r="E13" s="22">
        <v>202422</v>
      </c>
      <c r="F13" s="22">
        <v>127676</v>
      </c>
      <c r="G13" s="22">
        <v>74746</v>
      </c>
      <c r="H13" s="22">
        <v>58.543500736238997</v>
      </c>
      <c r="I13" s="23">
        <v>2.5444283799999998</v>
      </c>
      <c r="J13" s="23">
        <v>2.0398133899999999</v>
      </c>
      <c r="K13" s="23">
        <v>0.50461498999999999</v>
      </c>
      <c r="L13" s="23">
        <v>24.738291868944</v>
      </c>
      <c r="M13" s="24">
        <v>22572.411411509998</v>
      </c>
      <c r="N13" s="24">
        <v>23291.45535869</v>
      </c>
      <c r="O13" s="24">
        <v>-719.04394718000003</v>
      </c>
      <c r="P13" s="24">
        <v>-3.0871576554864002</v>
      </c>
      <c r="Q13" s="23" t="s">
        <v>47</v>
      </c>
      <c r="R13" s="24">
        <v>836.01523745999998</v>
      </c>
      <c r="S13" s="24">
        <v>1293.96974215</v>
      </c>
      <c r="T13" s="24">
        <v>-457.95450469000002</v>
      </c>
      <c r="U13" s="24">
        <v>-35.391438437276001</v>
      </c>
      <c r="V13" s="23">
        <v>27</v>
      </c>
      <c r="W13" s="23">
        <v>18</v>
      </c>
      <c r="X13" s="23">
        <v>9</v>
      </c>
      <c r="Y13" s="23">
        <v>50</v>
      </c>
      <c r="Z13" s="23">
        <v>111.51165096</v>
      </c>
      <c r="AA13" s="23">
        <v>182.42626146000001</v>
      </c>
      <c r="AB13" s="23">
        <v>-70.914610499999995</v>
      </c>
      <c r="AC13" s="23">
        <v>-38.873027344009003</v>
      </c>
      <c r="AD13" s="23">
        <v>1.6939858299999999</v>
      </c>
      <c r="AE13" s="23">
        <v>1.8554779299999999</v>
      </c>
      <c r="AF13" s="23">
        <v>-0.1614921</v>
      </c>
      <c r="AG13" s="23">
        <v>-8.7035311705378007</v>
      </c>
      <c r="AH13" s="23">
        <v>6.5827971500000002</v>
      </c>
      <c r="AI13" s="23">
        <v>9.8317667199999992</v>
      </c>
      <c r="AJ13" s="23">
        <v>-3.2489695699999999</v>
      </c>
      <c r="AK13" s="23">
        <v>-33.045633226741003</v>
      </c>
      <c r="AL13" s="23">
        <v>3429</v>
      </c>
      <c r="AM13" s="23">
        <v>2369</v>
      </c>
      <c r="AN13" s="23">
        <v>1060</v>
      </c>
      <c r="AO13" s="23">
        <v>44.744617982271002</v>
      </c>
      <c r="AP13" s="25" t="s">
        <v>48</v>
      </c>
      <c r="AQ13" s="25" t="s">
        <v>49</v>
      </c>
    </row>
    <row r="14" spans="2:43" x14ac:dyDescent="0.35">
      <c r="B14" s="21" t="s">
        <v>45</v>
      </c>
      <c r="C14" s="21" t="s">
        <v>55</v>
      </c>
      <c r="D14" s="21" t="s">
        <v>51</v>
      </c>
      <c r="E14" s="22">
        <v>153900</v>
      </c>
      <c r="F14" s="22">
        <v>95176</v>
      </c>
      <c r="G14" s="22">
        <v>58724</v>
      </c>
      <c r="H14" s="22">
        <v>61.700428679498998</v>
      </c>
      <c r="I14" s="23">
        <v>2.39786856</v>
      </c>
      <c r="J14" s="23">
        <v>1.9670965600000001</v>
      </c>
      <c r="K14" s="23">
        <v>0.43077199999999999</v>
      </c>
      <c r="L14" s="23">
        <v>21.898874145760999</v>
      </c>
      <c r="M14" s="24">
        <v>18827.836291</v>
      </c>
      <c r="N14" s="24">
        <v>19516.179902150001</v>
      </c>
      <c r="O14" s="24">
        <v>-688.34361115000002</v>
      </c>
      <c r="P14" s="24">
        <v>-3.5270407149412</v>
      </c>
      <c r="Q14" s="23" t="s">
        <v>47</v>
      </c>
      <c r="R14" s="24">
        <v>818.60157787000003</v>
      </c>
      <c r="S14" s="24">
        <v>1501.2446078600001</v>
      </c>
      <c r="T14" s="24">
        <v>-682.64302998999995</v>
      </c>
      <c r="U14" s="24">
        <v>-45.471805621542998</v>
      </c>
      <c r="V14" s="23">
        <v>23</v>
      </c>
      <c r="W14" s="23">
        <v>13</v>
      </c>
      <c r="X14" s="23">
        <v>10</v>
      </c>
      <c r="Y14" s="23">
        <v>76.923076923077005</v>
      </c>
      <c r="Z14" s="23">
        <v>122.33811755000001</v>
      </c>
      <c r="AA14" s="23">
        <v>205.05358390999999</v>
      </c>
      <c r="AB14" s="23">
        <v>-82.715466359999994</v>
      </c>
      <c r="AC14" s="23">
        <v>-40.338464113996999</v>
      </c>
      <c r="AD14" s="23">
        <v>1.85445094</v>
      </c>
      <c r="AE14" s="23">
        <v>2.03727831</v>
      </c>
      <c r="AF14" s="23">
        <v>-0.18282736999999999</v>
      </c>
      <c r="AG14" s="23">
        <v>-8.9740988799904997</v>
      </c>
      <c r="AH14" s="23">
        <v>6.5969993999999996</v>
      </c>
      <c r="AI14" s="23">
        <v>10.065074729999999</v>
      </c>
      <c r="AJ14" s="23">
        <v>-3.46807533</v>
      </c>
      <c r="AK14" s="23">
        <v>-34.456528371946</v>
      </c>
      <c r="AL14" s="23">
        <v>2854</v>
      </c>
      <c r="AM14" s="23">
        <v>1939</v>
      </c>
      <c r="AN14" s="23">
        <v>915</v>
      </c>
      <c r="AO14" s="23">
        <v>47.189272821042003</v>
      </c>
      <c r="AP14" s="25" t="s">
        <v>48</v>
      </c>
      <c r="AQ14" s="25" t="s">
        <v>49</v>
      </c>
    </row>
    <row r="15" spans="2:43" x14ac:dyDescent="0.35">
      <c r="B15" s="21" t="s">
        <v>45</v>
      </c>
      <c r="C15" s="21" t="s">
        <v>55</v>
      </c>
      <c r="D15" s="21" t="s">
        <v>52</v>
      </c>
      <c r="E15" s="22">
        <v>47488</v>
      </c>
      <c r="F15" s="22">
        <v>31725</v>
      </c>
      <c r="G15" s="22">
        <v>15763</v>
      </c>
      <c r="H15" s="22">
        <v>49.686367218282001</v>
      </c>
      <c r="I15" s="23">
        <v>3.1413640300000001</v>
      </c>
      <c r="J15" s="23">
        <v>2.2738675499999998</v>
      </c>
      <c r="K15" s="23">
        <v>0.86749648000000001</v>
      </c>
      <c r="L15" s="23">
        <v>38.150704072450999</v>
      </c>
      <c r="M15" s="24">
        <v>3644.8174404199999</v>
      </c>
      <c r="N15" s="24">
        <v>3594.2947155799998</v>
      </c>
      <c r="O15" s="24">
        <v>50.522724840000002</v>
      </c>
      <c r="P15" s="24">
        <v>1.4056366780664999</v>
      </c>
      <c r="Q15" s="23" t="s">
        <v>47</v>
      </c>
      <c r="R15" s="24">
        <v>911.20436011000004</v>
      </c>
      <c r="S15" s="24">
        <v>898.57367889</v>
      </c>
      <c r="T15" s="24">
        <v>12.63068122</v>
      </c>
      <c r="U15" s="24">
        <v>1.4056366791871999</v>
      </c>
      <c r="V15" s="23">
        <v>4</v>
      </c>
      <c r="W15" s="23">
        <v>4</v>
      </c>
      <c r="X15" s="23">
        <v>0</v>
      </c>
      <c r="Y15" s="23">
        <v>0</v>
      </c>
      <c r="Z15" s="23">
        <v>76.752388819999993</v>
      </c>
      <c r="AA15" s="23">
        <v>113.29534169999999</v>
      </c>
      <c r="AB15" s="23">
        <v>-36.542952880000001</v>
      </c>
      <c r="AC15" s="23">
        <v>-32.254594347545002</v>
      </c>
      <c r="AD15" s="23">
        <v>1.17503369</v>
      </c>
      <c r="AE15" s="23">
        <v>1.32387707</v>
      </c>
      <c r="AF15" s="23">
        <v>-0.14884338</v>
      </c>
      <c r="AG15" s="23">
        <v>-11.242991012753</v>
      </c>
      <c r="AH15" s="23">
        <v>6.5319308999999999</v>
      </c>
      <c r="AI15" s="23">
        <v>8.5578445599999995</v>
      </c>
      <c r="AJ15" s="23">
        <v>-2.0259136600000001</v>
      </c>
      <c r="AK15" s="23">
        <v>-23.673176648584001</v>
      </c>
      <c r="AL15" s="23">
        <v>558</v>
      </c>
      <c r="AM15" s="23">
        <v>420</v>
      </c>
      <c r="AN15" s="23">
        <v>138</v>
      </c>
      <c r="AO15" s="23">
        <v>32.857142857143003</v>
      </c>
      <c r="AP15" s="25" t="s">
        <v>48</v>
      </c>
      <c r="AQ15" s="25" t="s">
        <v>49</v>
      </c>
    </row>
    <row r="16" spans="2:43" x14ac:dyDescent="0.35">
      <c r="B16" s="21" t="s">
        <v>45</v>
      </c>
      <c r="C16" s="21" t="s">
        <v>55</v>
      </c>
      <c r="D16" s="21" t="s">
        <v>53</v>
      </c>
      <c r="E16" s="22">
        <v>1034</v>
      </c>
      <c r="F16" s="22">
        <v>775</v>
      </c>
      <c r="G16" s="22">
        <v>259</v>
      </c>
      <c r="H16" s="22">
        <v>33.419354838709999</v>
      </c>
      <c r="I16" s="23">
        <v>4.0390625</v>
      </c>
      <c r="J16" s="23">
        <v>3.02734375</v>
      </c>
      <c r="K16" s="23">
        <v>1.01171875</v>
      </c>
      <c r="L16" s="23">
        <v>33.419354838709999</v>
      </c>
      <c r="M16" s="24">
        <v>99.75768008</v>
      </c>
      <c r="N16" s="24">
        <v>180.98074095999999</v>
      </c>
      <c r="O16" s="24">
        <v>-81.223060880000006</v>
      </c>
      <c r="P16" s="24">
        <v>-44.879394596993002</v>
      </c>
      <c r="Q16" s="23" t="s">
        <v>2</v>
      </c>
      <c r="R16" s="24" t="s">
        <v>2</v>
      </c>
      <c r="S16" s="24">
        <v>180.98074095999999</v>
      </c>
      <c r="T16" s="24" t="s">
        <v>2</v>
      </c>
      <c r="U16" s="24" t="s">
        <v>2</v>
      </c>
      <c r="V16" s="23" t="s">
        <v>2</v>
      </c>
      <c r="W16" s="23">
        <v>1</v>
      </c>
      <c r="X16" s="23" t="s">
        <v>2</v>
      </c>
      <c r="Y16" s="23" t="s">
        <v>2</v>
      </c>
      <c r="Z16" s="23">
        <v>96.477446889999996</v>
      </c>
      <c r="AA16" s="23">
        <v>233.52353672999999</v>
      </c>
      <c r="AB16" s="23">
        <v>-137.04608984000001</v>
      </c>
      <c r="AC16" s="23">
        <v>-58.686200011800999</v>
      </c>
      <c r="AD16" s="23">
        <v>1.6441005799999999</v>
      </c>
      <c r="AE16" s="23">
        <v>1.29032258</v>
      </c>
      <c r="AF16" s="23">
        <v>0.35377799999999998</v>
      </c>
      <c r="AG16" s="23">
        <v>27.417795013709</v>
      </c>
      <c r="AH16" s="23">
        <v>5.8680988300000001</v>
      </c>
      <c r="AI16" s="23">
        <v>18.098074100000002</v>
      </c>
      <c r="AJ16" s="23">
        <v>-12.229975270000001</v>
      </c>
      <c r="AK16" s="23">
        <v>-67.576114466234998</v>
      </c>
      <c r="AL16" s="23">
        <v>17</v>
      </c>
      <c r="AM16" s="23">
        <v>10</v>
      </c>
      <c r="AN16" s="23">
        <v>7</v>
      </c>
      <c r="AO16" s="23">
        <v>70</v>
      </c>
      <c r="AP16" s="25" t="s">
        <v>48</v>
      </c>
      <c r="AQ16" s="25" t="s">
        <v>49</v>
      </c>
    </row>
    <row r="17" spans="2:43" x14ac:dyDescent="0.35">
      <c r="B17" s="21" t="s">
        <v>45</v>
      </c>
      <c r="C17" s="21" t="s">
        <v>56</v>
      </c>
      <c r="D17" s="21" t="s">
        <v>46</v>
      </c>
      <c r="E17" s="22">
        <v>163778</v>
      </c>
      <c r="F17" s="22">
        <v>92330</v>
      </c>
      <c r="G17" s="22">
        <v>71448</v>
      </c>
      <c r="H17" s="22">
        <v>77.383299036066006</v>
      </c>
      <c r="I17" s="23">
        <v>1.8996021700000001</v>
      </c>
      <c r="J17" s="23">
        <v>1.68141754</v>
      </c>
      <c r="K17" s="23">
        <v>0.21818462999999999</v>
      </c>
      <c r="L17" s="23">
        <v>12.976231352980999</v>
      </c>
      <c r="M17" s="24">
        <v>18158.869493120001</v>
      </c>
      <c r="N17" s="24">
        <v>24729.14124479</v>
      </c>
      <c r="O17" s="24">
        <v>-6570.2717516700004</v>
      </c>
      <c r="P17" s="24">
        <v>-26.568944253388999</v>
      </c>
      <c r="Q17" s="23" t="s">
        <v>47</v>
      </c>
      <c r="R17" s="24">
        <v>1008.82608295</v>
      </c>
      <c r="S17" s="24">
        <v>1236.4570622399999</v>
      </c>
      <c r="T17" s="24">
        <v>-227.63097929</v>
      </c>
      <c r="U17" s="24">
        <v>-18.409938059443999</v>
      </c>
      <c r="V17" s="23">
        <v>18</v>
      </c>
      <c r="W17" s="23">
        <v>20</v>
      </c>
      <c r="X17" s="23">
        <v>-2</v>
      </c>
      <c r="Y17" s="23">
        <v>-10</v>
      </c>
      <c r="Z17" s="23">
        <v>110.87490074</v>
      </c>
      <c r="AA17" s="23">
        <v>267.83430353</v>
      </c>
      <c r="AB17" s="23">
        <v>-156.95940279000001</v>
      </c>
      <c r="AC17" s="23">
        <v>-58.603173947963001</v>
      </c>
      <c r="AD17" s="23">
        <v>1.82136795</v>
      </c>
      <c r="AE17" s="23">
        <v>1.7415791199999999</v>
      </c>
      <c r="AF17" s="23">
        <v>7.9788830000000005E-2</v>
      </c>
      <c r="AG17" s="23">
        <v>4.5814071312475999</v>
      </c>
      <c r="AH17" s="23">
        <v>6.0874520600000004</v>
      </c>
      <c r="AI17" s="23">
        <v>15.378819180000001</v>
      </c>
      <c r="AJ17" s="23">
        <v>-9.2913671200000003</v>
      </c>
      <c r="AK17" s="23">
        <v>-60.416648451679002</v>
      </c>
      <c r="AL17" s="23">
        <v>2983</v>
      </c>
      <c r="AM17" s="23">
        <v>1608</v>
      </c>
      <c r="AN17" s="23">
        <v>1375</v>
      </c>
      <c r="AO17" s="23">
        <v>85.509950248755999</v>
      </c>
      <c r="AP17" s="25" t="s">
        <v>48</v>
      </c>
      <c r="AQ17" s="25" t="s">
        <v>49</v>
      </c>
    </row>
    <row r="18" spans="2:43" x14ac:dyDescent="0.35">
      <c r="B18" s="21" t="s">
        <v>45</v>
      </c>
      <c r="C18" s="21" t="s">
        <v>56</v>
      </c>
      <c r="D18" s="21" t="s">
        <v>51</v>
      </c>
      <c r="E18" s="22">
        <v>141492</v>
      </c>
      <c r="F18" s="22">
        <v>76816</v>
      </c>
      <c r="G18" s="22">
        <v>64676</v>
      </c>
      <c r="H18" s="22">
        <v>84.196000833159999</v>
      </c>
      <c r="I18" s="23">
        <v>1.91417517</v>
      </c>
      <c r="J18" s="23">
        <v>1.69526836</v>
      </c>
      <c r="K18" s="23">
        <v>0.21890681000000001</v>
      </c>
      <c r="L18" s="23">
        <v>12.912811632962001</v>
      </c>
      <c r="M18" s="24">
        <v>14728.285923130001</v>
      </c>
      <c r="N18" s="24">
        <v>20011.161928680001</v>
      </c>
      <c r="O18" s="24">
        <v>-5282.8760055499997</v>
      </c>
      <c r="P18" s="24">
        <v>-26.399646479190999</v>
      </c>
      <c r="Q18" s="23" t="s">
        <v>47</v>
      </c>
      <c r="R18" s="24">
        <v>920.51787019999995</v>
      </c>
      <c r="S18" s="24">
        <v>1053.2190488799999</v>
      </c>
      <c r="T18" s="24">
        <v>-132.70117868</v>
      </c>
      <c r="U18" s="24">
        <v>-12.599580193799</v>
      </c>
      <c r="V18" s="23">
        <v>16</v>
      </c>
      <c r="W18" s="23">
        <v>19</v>
      </c>
      <c r="X18" s="23">
        <v>-3</v>
      </c>
      <c r="Y18" s="23">
        <v>-15.789473684211</v>
      </c>
      <c r="Z18" s="23">
        <v>104.09271141000001</v>
      </c>
      <c r="AA18" s="23">
        <v>260.50773184000002</v>
      </c>
      <c r="AB18" s="23">
        <v>-156.41502043</v>
      </c>
      <c r="AC18" s="23">
        <v>-60.042371612243997</v>
      </c>
      <c r="AD18" s="23">
        <v>1.8509880400000001</v>
      </c>
      <c r="AE18" s="23">
        <v>1.84987503</v>
      </c>
      <c r="AF18" s="23">
        <v>1.1130100000001E-3</v>
      </c>
      <c r="AG18" s="23">
        <v>6.0166767049128003E-2</v>
      </c>
      <c r="AH18" s="23">
        <v>5.6236296000000001</v>
      </c>
      <c r="AI18" s="23">
        <v>14.082450339999999</v>
      </c>
      <c r="AJ18" s="23">
        <v>-8.4588207400000002</v>
      </c>
      <c r="AK18" s="23">
        <v>-60.066398501498</v>
      </c>
      <c r="AL18" s="23">
        <v>2619</v>
      </c>
      <c r="AM18" s="23">
        <v>1421</v>
      </c>
      <c r="AN18" s="23">
        <v>1198</v>
      </c>
      <c r="AO18" s="23">
        <v>84.306826178747002</v>
      </c>
      <c r="AP18" s="25" t="s">
        <v>48</v>
      </c>
      <c r="AQ18" s="25" t="s">
        <v>49</v>
      </c>
    </row>
    <row r="19" spans="2:43" x14ac:dyDescent="0.35">
      <c r="B19" s="21" t="s">
        <v>45</v>
      </c>
      <c r="C19" s="21" t="s">
        <v>56</v>
      </c>
      <c r="D19" s="21" t="s">
        <v>52</v>
      </c>
      <c r="E19" s="22">
        <v>21952</v>
      </c>
      <c r="F19" s="22">
        <v>15146</v>
      </c>
      <c r="G19" s="22">
        <v>6806</v>
      </c>
      <c r="H19" s="22">
        <v>44.935956688235002</v>
      </c>
      <c r="I19" s="23">
        <v>1.78500569</v>
      </c>
      <c r="J19" s="23">
        <v>1.62093322</v>
      </c>
      <c r="K19" s="23">
        <v>0.16407247</v>
      </c>
      <c r="L19" s="23">
        <v>10.1220992929</v>
      </c>
      <c r="M19" s="24">
        <v>3386.4780681000002</v>
      </c>
      <c r="N19" s="24">
        <v>4586.59877822</v>
      </c>
      <c r="O19" s="24">
        <v>-1200.12071012</v>
      </c>
      <c r="P19" s="24">
        <v>-26.165809745969</v>
      </c>
      <c r="Q19" s="23" t="s">
        <v>47</v>
      </c>
      <c r="R19" s="24">
        <v>1693.2390340500001</v>
      </c>
      <c r="S19" s="24">
        <v>4586.59877822</v>
      </c>
      <c r="T19" s="24">
        <v>-2893.3597441699999</v>
      </c>
      <c r="U19" s="24">
        <v>-63.082904872984997</v>
      </c>
      <c r="V19" s="23">
        <v>2</v>
      </c>
      <c r="W19" s="23">
        <v>1</v>
      </c>
      <c r="X19" s="23">
        <v>1</v>
      </c>
      <c r="Y19" s="23">
        <v>100</v>
      </c>
      <c r="Z19" s="23">
        <v>154.26740470999999</v>
      </c>
      <c r="AA19" s="23">
        <v>302.82574792999998</v>
      </c>
      <c r="AB19" s="23">
        <v>-148.55834322000001</v>
      </c>
      <c r="AC19" s="23">
        <v>-49.057368547914997</v>
      </c>
      <c r="AD19" s="23">
        <v>1.61260933</v>
      </c>
      <c r="AE19" s="23">
        <v>1.1950349899999999</v>
      </c>
      <c r="AF19" s="23">
        <v>0.41757433999999999</v>
      </c>
      <c r="AG19" s="23">
        <v>34.942436287995001</v>
      </c>
      <c r="AH19" s="23">
        <v>9.5663222300000008</v>
      </c>
      <c r="AI19" s="23">
        <v>25.34032474</v>
      </c>
      <c r="AJ19" s="23">
        <v>-15.774002510000001</v>
      </c>
      <c r="AK19" s="23">
        <v>-62.248620220326004</v>
      </c>
      <c r="AL19" s="23">
        <v>354</v>
      </c>
      <c r="AM19" s="23">
        <v>181</v>
      </c>
      <c r="AN19" s="23">
        <v>173</v>
      </c>
      <c r="AO19" s="23">
        <v>95.580110497237996</v>
      </c>
      <c r="AP19" s="25" t="s">
        <v>48</v>
      </c>
      <c r="AQ19" s="25" t="s">
        <v>49</v>
      </c>
    </row>
    <row r="20" spans="2:43" x14ac:dyDescent="0.35">
      <c r="B20" s="21" t="s">
        <v>45</v>
      </c>
      <c r="C20" s="21" t="s">
        <v>56</v>
      </c>
      <c r="D20" s="21" t="s">
        <v>53</v>
      </c>
      <c r="E20" s="22">
        <v>333</v>
      </c>
      <c r="F20" s="22">
        <v>368</v>
      </c>
      <c r="G20" s="22">
        <v>-35</v>
      </c>
      <c r="H20" s="22">
        <v>-9.5108695652173996</v>
      </c>
      <c r="I20" s="23">
        <v>0</v>
      </c>
      <c r="J20" s="23">
        <v>1.4375</v>
      </c>
      <c r="K20" s="23">
        <v>-1.4375</v>
      </c>
      <c r="L20" s="23">
        <v>-100</v>
      </c>
      <c r="M20" s="24">
        <v>44.105501889999999</v>
      </c>
      <c r="N20" s="24">
        <v>131.38053789</v>
      </c>
      <c r="O20" s="24">
        <v>-87.275036</v>
      </c>
      <c r="P20" s="24">
        <v>-66.429196745314002</v>
      </c>
      <c r="Q20" s="23" t="s">
        <v>2</v>
      </c>
      <c r="R20" s="24" t="s">
        <v>2</v>
      </c>
      <c r="S20" s="24" t="s">
        <v>2</v>
      </c>
      <c r="T20" s="24" t="s">
        <v>2</v>
      </c>
      <c r="U20" s="24" t="s">
        <v>2</v>
      </c>
      <c r="V20" s="23" t="s">
        <v>2</v>
      </c>
      <c r="W20" s="23" t="s">
        <v>2</v>
      </c>
      <c r="X20" s="23" t="s">
        <v>2</v>
      </c>
      <c r="Y20" s="23" t="s">
        <v>2</v>
      </c>
      <c r="Z20" s="23">
        <v>132.44895460999999</v>
      </c>
      <c r="AA20" s="23">
        <v>357.01233122999997</v>
      </c>
      <c r="AB20" s="23">
        <v>-224.56337662000001</v>
      </c>
      <c r="AC20" s="23">
        <v>-62.900733945608998</v>
      </c>
      <c r="AD20" s="23">
        <v>3.0030030000000001</v>
      </c>
      <c r="AE20" s="23">
        <v>1.6304347800000001</v>
      </c>
      <c r="AF20" s="23">
        <v>1.37256822</v>
      </c>
      <c r="AG20" s="23">
        <v>84.184184294695001</v>
      </c>
      <c r="AH20" s="23">
        <v>4.4105501900000004</v>
      </c>
      <c r="AI20" s="23">
        <v>21.896756320000001</v>
      </c>
      <c r="AJ20" s="23">
        <v>-17.486206129999999</v>
      </c>
      <c r="AK20" s="23">
        <v>-79.857518047221006</v>
      </c>
      <c r="AL20" s="23">
        <v>10</v>
      </c>
      <c r="AM20" s="23">
        <v>6</v>
      </c>
      <c r="AN20" s="23">
        <v>4</v>
      </c>
      <c r="AO20" s="23">
        <v>66.666666666666998</v>
      </c>
      <c r="AP20" s="25" t="s">
        <v>48</v>
      </c>
      <c r="AQ20" s="25" t="s">
        <v>49</v>
      </c>
    </row>
    <row r="21" spans="2:43" x14ac:dyDescent="0.35">
      <c r="B21" s="21" t="s">
        <v>45</v>
      </c>
      <c r="C21" s="21" t="s">
        <v>57</v>
      </c>
      <c r="D21" s="21" t="s">
        <v>46</v>
      </c>
      <c r="E21" s="22">
        <v>114143</v>
      </c>
      <c r="F21" s="22">
        <v>70603</v>
      </c>
      <c r="G21" s="22">
        <v>43540</v>
      </c>
      <c r="H21" s="22">
        <v>61.668767616106997</v>
      </c>
      <c r="I21" s="23">
        <v>2.26137692</v>
      </c>
      <c r="J21" s="23">
        <v>1.78506776</v>
      </c>
      <c r="K21" s="23">
        <v>0.47630916000000001</v>
      </c>
      <c r="L21" s="23">
        <v>26.682973648013999</v>
      </c>
      <c r="M21" s="24">
        <v>14987.255659930001</v>
      </c>
      <c r="N21" s="24">
        <v>19707.180684139999</v>
      </c>
      <c r="O21" s="24">
        <v>-4719.9250242099997</v>
      </c>
      <c r="P21" s="24">
        <v>-23.950280356482001</v>
      </c>
      <c r="Q21" s="23" t="s">
        <v>47</v>
      </c>
      <c r="R21" s="24">
        <v>1152.8658199900001</v>
      </c>
      <c r="S21" s="24">
        <v>1515.9369756999999</v>
      </c>
      <c r="T21" s="24">
        <v>-363.07115571000003</v>
      </c>
      <c r="U21" s="24">
        <v>-23.950280356632</v>
      </c>
      <c r="V21" s="23">
        <v>13</v>
      </c>
      <c r="W21" s="23">
        <v>13</v>
      </c>
      <c r="X21" s="23">
        <v>0</v>
      </c>
      <c r="Y21" s="23">
        <v>0</v>
      </c>
      <c r="Z21" s="23">
        <v>131.30245095999999</v>
      </c>
      <c r="AA21" s="23">
        <v>279.12667570000002</v>
      </c>
      <c r="AB21" s="23">
        <v>-147.82422474000001</v>
      </c>
      <c r="AC21" s="23">
        <v>-52.959547620907998</v>
      </c>
      <c r="AD21" s="23">
        <v>1.9764681099999999</v>
      </c>
      <c r="AE21" s="23">
        <v>2.0381570199999999</v>
      </c>
      <c r="AF21" s="23">
        <v>-6.168891E-2</v>
      </c>
      <c r="AG21" s="23">
        <v>-3.026700563041</v>
      </c>
      <c r="AH21" s="23">
        <v>6.6432870800000003</v>
      </c>
      <c r="AI21" s="23">
        <v>13.69505259</v>
      </c>
      <c r="AJ21" s="23">
        <v>-7.0517655100000001</v>
      </c>
      <c r="AK21" s="23">
        <v>-51.491335748131</v>
      </c>
      <c r="AL21" s="23">
        <v>2256</v>
      </c>
      <c r="AM21" s="23">
        <v>1439</v>
      </c>
      <c r="AN21" s="23">
        <v>817</v>
      </c>
      <c r="AO21" s="23">
        <v>56.775538568450003</v>
      </c>
      <c r="AP21" s="25" t="s">
        <v>48</v>
      </c>
      <c r="AQ21" s="25" t="s">
        <v>49</v>
      </c>
    </row>
    <row r="22" spans="2:43" x14ac:dyDescent="0.35">
      <c r="B22" s="21" t="s">
        <v>45</v>
      </c>
      <c r="C22" s="21" t="s">
        <v>57</v>
      </c>
      <c r="D22" s="21" t="s">
        <v>51</v>
      </c>
      <c r="E22" s="22">
        <v>94725</v>
      </c>
      <c r="F22" s="22">
        <v>55228</v>
      </c>
      <c r="G22" s="22">
        <v>39497</v>
      </c>
      <c r="H22" s="22">
        <v>71.516259868182999</v>
      </c>
      <c r="I22" s="23">
        <v>2.29630797</v>
      </c>
      <c r="J22" s="23">
        <v>1.7683145499999999</v>
      </c>
      <c r="K22" s="23">
        <v>0.52799342000000005</v>
      </c>
      <c r="L22" s="23">
        <v>29.858568997241001</v>
      </c>
      <c r="M22" s="24">
        <v>12372.69391532</v>
      </c>
      <c r="N22" s="24">
        <v>16254.24654731</v>
      </c>
      <c r="O22" s="24">
        <v>-3881.55263199</v>
      </c>
      <c r="P22" s="24">
        <v>-23.880237208733</v>
      </c>
      <c r="Q22" s="23" t="s">
        <v>47</v>
      </c>
      <c r="R22" s="24">
        <v>1237.2693915299999</v>
      </c>
      <c r="S22" s="24">
        <v>1250.3266574899999</v>
      </c>
      <c r="T22" s="24">
        <v>-13.057265960000001</v>
      </c>
      <c r="U22" s="24">
        <v>-1.0443083718788</v>
      </c>
      <c r="V22" s="23">
        <v>10</v>
      </c>
      <c r="W22" s="23">
        <v>13</v>
      </c>
      <c r="X22" s="23">
        <v>-3</v>
      </c>
      <c r="Y22" s="23">
        <v>-23.076923076922998</v>
      </c>
      <c r="Z22" s="23">
        <v>130.61698512000001</v>
      </c>
      <c r="AA22" s="23">
        <v>294.31169963000002</v>
      </c>
      <c r="AB22" s="23">
        <v>-163.69471451000001</v>
      </c>
      <c r="AC22" s="23">
        <v>-55.619506365459998</v>
      </c>
      <c r="AD22" s="23">
        <v>2.13565585</v>
      </c>
      <c r="AE22" s="23">
        <v>2.1510827799999999</v>
      </c>
      <c r="AF22" s="23">
        <v>-1.542693E-2</v>
      </c>
      <c r="AG22" s="23">
        <v>-0.71717044752688996</v>
      </c>
      <c r="AH22" s="23">
        <v>6.11601281</v>
      </c>
      <c r="AI22" s="23">
        <v>13.68202571</v>
      </c>
      <c r="AJ22" s="23">
        <v>-7.5660128999999996</v>
      </c>
      <c r="AK22" s="23">
        <v>-55.298923276179003</v>
      </c>
      <c r="AL22" s="23">
        <v>2023</v>
      </c>
      <c r="AM22" s="23">
        <v>1188</v>
      </c>
      <c r="AN22" s="23">
        <v>835</v>
      </c>
      <c r="AO22" s="23">
        <v>70.286195286194996</v>
      </c>
      <c r="AP22" s="25" t="s">
        <v>48</v>
      </c>
      <c r="AQ22" s="25" t="s">
        <v>49</v>
      </c>
    </row>
    <row r="23" spans="2:43" x14ac:dyDescent="0.35">
      <c r="B23" s="21" t="s">
        <v>45</v>
      </c>
      <c r="C23" s="21" t="s">
        <v>57</v>
      </c>
      <c r="D23" s="21" t="s">
        <v>52</v>
      </c>
      <c r="E23" s="22">
        <v>19099</v>
      </c>
      <c r="F23" s="22">
        <v>15124</v>
      </c>
      <c r="G23" s="22">
        <v>3975</v>
      </c>
      <c r="H23" s="22">
        <v>26.282729436657</v>
      </c>
      <c r="I23" s="23">
        <v>2.0705767599999998</v>
      </c>
      <c r="J23" s="23">
        <v>1.8177884600000001</v>
      </c>
      <c r="K23" s="23">
        <v>0.25278830000000002</v>
      </c>
      <c r="L23" s="23">
        <v>13.90636510037</v>
      </c>
      <c r="M23" s="24">
        <v>2577.2801883400002</v>
      </c>
      <c r="N23" s="24">
        <v>3411.3839667100001</v>
      </c>
      <c r="O23" s="24">
        <v>-834.10377836999999</v>
      </c>
      <c r="P23" s="24">
        <v>-24.450597954073999</v>
      </c>
      <c r="Q23" s="23" t="s">
        <v>47</v>
      </c>
      <c r="R23" s="24">
        <v>1288.6400941700001</v>
      </c>
      <c r="S23" s="24" t="s">
        <v>2</v>
      </c>
      <c r="T23" s="24" t="s">
        <v>2</v>
      </c>
      <c r="U23" s="24" t="s">
        <v>2</v>
      </c>
      <c r="V23" s="23">
        <v>2</v>
      </c>
      <c r="W23" s="23" t="s">
        <v>2</v>
      </c>
      <c r="X23" s="23" t="s">
        <v>2</v>
      </c>
      <c r="Y23" s="23" t="s">
        <v>2</v>
      </c>
      <c r="Z23" s="23">
        <v>134.94320060000001</v>
      </c>
      <c r="AA23" s="23">
        <v>225.56096051</v>
      </c>
      <c r="AB23" s="23">
        <v>-90.617759910000004</v>
      </c>
      <c r="AC23" s="23">
        <v>-40.174398843271</v>
      </c>
      <c r="AD23" s="23">
        <v>1.1676004</v>
      </c>
      <c r="AE23" s="23">
        <v>1.6463898400000001</v>
      </c>
      <c r="AF23" s="23">
        <v>-0.47878944000000001</v>
      </c>
      <c r="AG23" s="23">
        <v>-29.081170714708001</v>
      </c>
      <c r="AH23" s="23">
        <v>11.55731026</v>
      </c>
      <c r="AI23" s="23">
        <v>13.70033722</v>
      </c>
      <c r="AJ23" s="23">
        <v>-2.1430269599999998</v>
      </c>
      <c r="AK23" s="23">
        <v>-15.642147529562999</v>
      </c>
      <c r="AL23" s="23">
        <v>223</v>
      </c>
      <c r="AM23" s="23">
        <v>249</v>
      </c>
      <c r="AN23" s="23">
        <v>-26</v>
      </c>
      <c r="AO23" s="23">
        <v>-10.441767068273</v>
      </c>
      <c r="AP23" s="25" t="s">
        <v>48</v>
      </c>
      <c r="AQ23" s="25" t="s">
        <v>49</v>
      </c>
    </row>
    <row r="24" spans="2:43" x14ac:dyDescent="0.35">
      <c r="B24" s="21" t="s">
        <v>45</v>
      </c>
      <c r="C24" s="21" t="s">
        <v>57</v>
      </c>
      <c r="D24" s="21" t="s">
        <v>53</v>
      </c>
      <c r="E24" s="22">
        <v>319</v>
      </c>
      <c r="F24" s="22">
        <v>250</v>
      </c>
      <c r="G24" s="22">
        <v>69</v>
      </c>
      <c r="H24" s="22">
        <v>27.6</v>
      </c>
      <c r="I24" s="23">
        <v>0</v>
      </c>
      <c r="J24" s="23">
        <v>0</v>
      </c>
      <c r="K24" s="23">
        <v>0</v>
      </c>
      <c r="L24" s="23" t="s">
        <v>2</v>
      </c>
      <c r="M24" s="24">
        <v>37.281556270000003</v>
      </c>
      <c r="N24" s="24">
        <v>41.550170110000003</v>
      </c>
      <c r="O24" s="24">
        <v>-4.2686138400000004</v>
      </c>
      <c r="P24" s="24">
        <v>-10.273396784416001</v>
      </c>
      <c r="Q24" s="23" t="s">
        <v>47</v>
      </c>
      <c r="R24" s="24">
        <v>37.281556270000003</v>
      </c>
      <c r="S24" s="24" t="s">
        <v>2</v>
      </c>
      <c r="T24" s="24" t="s">
        <v>2</v>
      </c>
      <c r="U24" s="24" t="s">
        <v>2</v>
      </c>
      <c r="V24" s="23">
        <v>1</v>
      </c>
      <c r="W24" s="23" t="s">
        <v>2</v>
      </c>
      <c r="X24" s="23" t="s">
        <v>2</v>
      </c>
      <c r="Y24" s="23" t="s">
        <v>2</v>
      </c>
      <c r="Z24" s="23">
        <v>116.87008234</v>
      </c>
      <c r="AA24" s="23">
        <v>166.20068044999999</v>
      </c>
      <c r="AB24" s="23">
        <v>-49.330598109999997</v>
      </c>
      <c r="AC24" s="23">
        <v>-29.681345453239999</v>
      </c>
      <c r="AD24" s="23">
        <v>3.13479624</v>
      </c>
      <c r="AE24" s="23">
        <v>0.8</v>
      </c>
      <c r="AF24" s="23">
        <v>2.3347962400000002</v>
      </c>
      <c r="AG24" s="23">
        <v>291.84953000000002</v>
      </c>
      <c r="AH24" s="23">
        <v>3.7281556299999998</v>
      </c>
      <c r="AI24" s="23">
        <v>20.775085059999999</v>
      </c>
      <c r="AJ24" s="23">
        <v>-17.046929429999999</v>
      </c>
      <c r="AK24" s="23">
        <v>-82.054679346762001</v>
      </c>
      <c r="AL24" s="23">
        <v>10</v>
      </c>
      <c r="AM24" s="23">
        <v>2</v>
      </c>
      <c r="AN24" s="23">
        <v>8</v>
      </c>
      <c r="AO24" s="23">
        <v>400</v>
      </c>
      <c r="AP24" s="25" t="s">
        <v>48</v>
      </c>
      <c r="AQ24" s="25" t="s">
        <v>49</v>
      </c>
    </row>
    <row r="25" spans="2:43" x14ac:dyDescent="0.35">
      <c r="B25" s="21" t="s">
        <v>58</v>
      </c>
      <c r="C25" s="21" t="s">
        <v>46</v>
      </c>
      <c r="D25" s="21" t="s">
        <v>46</v>
      </c>
      <c r="E25" s="22">
        <v>445573</v>
      </c>
      <c r="F25" s="22" t="s">
        <v>2</v>
      </c>
      <c r="G25" s="22" t="s">
        <v>2</v>
      </c>
      <c r="H25" s="22" t="s">
        <v>2</v>
      </c>
      <c r="I25" s="23">
        <v>1.94126617</v>
      </c>
      <c r="J25" s="23" t="s">
        <v>2</v>
      </c>
      <c r="K25" s="23" t="s">
        <v>2</v>
      </c>
      <c r="L25" s="23" t="s">
        <v>2</v>
      </c>
      <c r="M25" s="24">
        <v>106407.34</v>
      </c>
      <c r="N25" s="24" t="s">
        <v>2</v>
      </c>
      <c r="O25" s="24" t="s">
        <v>2</v>
      </c>
      <c r="P25" s="24" t="s">
        <v>2</v>
      </c>
      <c r="Q25" s="23" t="s">
        <v>47</v>
      </c>
      <c r="R25" s="24">
        <v>1033.0809708700001</v>
      </c>
      <c r="S25" s="24" t="s">
        <v>2</v>
      </c>
      <c r="T25" s="24" t="s">
        <v>2</v>
      </c>
      <c r="U25" s="24" t="s">
        <v>2</v>
      </c>
      <c r="V25" s="23">
        <v>103</v>
      </c>
      <c r="W25" s="23" t="s">
        <v>2</v>
      </c>
      <c r="X25" s="23" t="s">
        <v>2</v>
      </c>
      <c r="Y25" s="23" t="s">
        <v>2</v>
      </c>
      <c r="Z25" s="23">
        <v>238.81011641000001</v>
      </c>
      <c r="AA25" s="23" t="s">
        <v>2</v>
      </c>
      <c r="AB25" s="23" t="s">
        <v>2</v>
      </c>
      <c r="AC25" s="23" t="s">
        <v>2</v>
      </c>
      <c r="AD25" s="23">
        <v>0.76508226000000001</v>
      </c>
      <c r="AE25" s="23" t="s">
        <v>2</v>
      </c>
      <c r="AF25" s="23" t="s">
        <v>2</v>
      </c>
      <c r="AG25" s="23" t="s">
        <v>2</v>
      </c>
      <c r="AH25" s="23">
        <v>31.213652100000001</v>
      </c>
      <c r="AI25" s="23" t="s">
        <v>2</v>
      </c>
      <c r="AJ25" s="23" t="s">
        <v>2</v>
      </c>
      <c r="AK25" s="23" t="s">
        <v>2</v>
      </c>
      <c r="AL25" s="23">
        <v>3409</v>
      </c>
      <c r="AM25" s="23" t="s">
        <v>2</v>
      </c>
      <c r="AN25" s="23" t="s">
        <v>2</v>
      </c>
      <c r="AO25" s="23" t="s">
        <v>2</v>
      </c>
      <c r="AP25" s="25" t="s">
        <v>48</v>
      </c>
      <c r="AQ25" s="25" t="s">
        <v>49</v>
      </c>
    </row>
    <row r="26" spans="2:43" x14ac:dyDescent="0.35">
      <c r="B26" s="21" t="s">
        <v>58</v>
      </c>
      <c r="C26" s="21" t="s">
        <v>50</v>
      </c>
      <c r="D26" s="21" t="s">
        <v>46</v>
      </c>
      <c r="E26" s="22">
        <v>271085</v>
      </c>
      <c r="F26" s="22" t="s">
        <v>2</v>
      </c>
      <c r="G26" s="22" t="s">
        <v>2</v>
      </c>
      <c r="H26" s="22" t="s">
        <v>2</v>
      </c>
      <c r="I26" s="23">
        <v>2.0581335300000001</v>
      </c>
      <c r="J26" s="23" t="s">
        <v>2</v>
      </c>
      <c r="K26" s="23" t="s">
        <v>2</v>
      </c>
      <c r="L26" s="23" t="s">
        <v>2</v>
      </c>
      <c r="M26" s="24">
        <v>61201.939814509999</v>
      </c>
      <c r="N26" s="24" t="s">
        <v>2</v>
      </c>
      <c r="O26" s="24" t="s">
        <v>2</v>
      </c>
      <c r="P26" s="24" t="s">
        <v>2</v>
      </c>
      <c r="Q26" s="23" t="s">
        <v>47</v>
      </c>
      <c r="R26" s="24">
        <v>956.28030960000001</v>
      </c>
      <c r="S26" s="24" t="s">
        <v>2</v>
      </c>
      <c r="T26" s="24" t="s">
        <v>2</v>
      </c>
      <c r="U26" s="24" t="s">
        <v>2</v>
      </c>
      <c r="V26" s="23">
        <v>64</v>
      </c>
      <c r="W26" s="23" t="s">
        <v>2</v>
      </c>
      <c r="X26" s="23" t="s">
        <v>2</v>
      </c>
      <c r="Y26" s="23" t="s">
        <v>2</v>
      </c>
      <c r="Z26" s="23">
        <v>225.76660389</v>
      </c>
      <c r="AA26" s="23" t="s">
        <v>2</v>
      </c>
      <c r="AB26" s="23" t="s">
        <v>2</v>
      </c>
      <c r="AC26" s="23" t="s">
        <v>2</v>
      </c>
      <c r="AD26" s="23">
        <v>0.76433591000000001</v>
      </c>
      <c r="AE26" s="23" t="s">
        <v>2</v>
      </c>
      <c r="AF26" s="23" t="s">
        <v>2</v>
      </c>
      <c r="AG26" s="23" t="s">
        <v>2</v>
      </c>
      <c r="AH26" s="23">
        <v>29.53761574</v>
      </c>
      <c r="AI26" s="23" t="s">
        <v>2</v>
      </c>
      <c r="AJ26" s="23" t="s">
        <v>2</v>
      </c>
      <c r="AK26" s="23" t="s">
        <v>2</v>
      </c>
      <c r="AL26" s="23">
        <v>2072</v>
      </c>
      <c r="AM26" s="23" t="s">
        <v>2</v>
      </c>
      <c r="AN26" s="23" t="s">
        <v>2</v>
      </c>
      <c r="AO26" s="23" t="s">
        <v>2</v>
      </c>
      <c r="AP26" s="25" t="s">
        <v>48</v>
      </c>
      <c r="AQ26" s="25" t="s">
        <v>49</v>
      </c>
    </row>
    <row r="27" spans="2:43" x14ac:dyDescent="0.35">
      <c r="B27" s="21" t="s">
        <v>58</v>
      </c>
      <c r="C27" s="21" t="s">
        <v>50</v>
      </c>
      <c r="D27" s="21" t="s">
        <v>51</v>
      </c>
      <c r="E27" s="22">
        <v>243351</v>
      </c>
      <c r="F27" s="22" t="s">
        <v>2</v>
      </c>
      <c r="G27" s="22" t="s">
        <v>2</v>
      </c>
      <c r="H27" s="22" t="s">
        <v>2</v>
      </c>
      <c r="I27" s="23">
        <v>2.1042023300000001</v>
      </c>
      <c r="J27" s="23" t="s">
        <v>2</v>
      </c>
      <c r="K27" s="23" t="s">
        <v>2</v>
      </c>
      <c r="L27" s="23" t="s">
        <v>2</v>
      </c>
      <c r="M27" s="24">
        <v>53125.612513189997</v>
      </c>
      <c r="N27" s="24" t="s">
        <v>2</v>
      </c>
      <c r="O27" s="24" t="s">
        <v>2</v>
      </c>
      <c r="P27" s="24" t="s">
        <v>2</v>
      </c>
      <c r="Q27" s="23" t="s">
        <v>47</v>
      </c>
      <c r="R27" s="24">
        <v>983.80763912999998</v>
      </c>
      <c r="S27" s="24" t="s">
        <v>2</v>
      </c>
      <c r="T27" s="24" t="s">
        <v>2</v>
      </c>
      <c r="U27" s="24" t="s">
        <v>2</v>
      </c>
      <c r="V27" s="23">
        <v>54</v>
      </c>
      <c r="W27" s="23" t="s">
        <v>2</v>
      </c>
      <c r="X27" s="23" t="s">
        <v>2</v>
      </c>
      <c r="Y27" s="23" t="s">
        <v>2</v>
      </c>
      <c r="Z27" s="23">
        <v>218.30858517999999</v>
      </c>
      <c r="AA27" s="23" t="s">
        <v>2</v>
      </c>
      <c r="AB27" s="23" t="s">
        <v>2</v>
      </c>
      <c r="AC27" s="23" t="s">
        <v>2</v>
      </c>
      <c r="AD27" s="23">
        <v>0.76062971000000001</v>
      </c>
      <c r="AE27" s="23" t="s">
        <v>2</v>
      </c>
      <c r="AF27" s="23" t="s">
        <v>2</v>
      </c>
      <c r="AG27" s="23" t="s">
        <v>2</v>
      </c>
      <c r="AH27" s="23">
        <v>28.70103323</v>
      </c>
      <c r="AI27" s="23" t="s">
        <v>2</v>
      </c>
      <c r="AJ27" s="23" t="s">
        <v>2</v>
      </c>
      <c r="AK27" s="23" t="s">
        <v>2</v>
      </c>
      <c r="AL27" s="23">
        <v>1851</v>
      </c>
      <c r="AM27" s="23" t="s">
        <v>2</v>
      </c>
      <c r="AN27" s="23" t="s">
        <v>2</v>
      </c>
      <c r="AO27" s="23" t="s">
        <v>2</v>
      </c>
      <c r="AP27" s="25" t="s">
        <v>48</v>
      </c>
      <c r="AQ27" s="25" t="s">
        <v>49</v>
      </c>
    </row>
    <row r="28" spans="2:43" x14ac:dyDescent="0.35">
      <c r="B28" s="21" t="s">
        <v>58</v>
      </c>
      <c r="C28" s="21" t="s">
        <v>50</v>
      </c>
      <c r="D28" s="21" t="s">
        <v>52</v>
      </c>
      <c r="E28" s="22">
        <v>26745</v>
      </c>
      <c r="F28" s="22" t="s">
        <v>2</v>
      </c>
      <c r="G28" s="22" t="s">
        <v>2</v>
      </c>
      <c r="H28" s="22" t="s">
        <v>2</v>
      </c>
      <c r="I28" s="23">
        <v>1.7056760200000001</v>
      </c>
      <c r="J28" s="23" t="s">
        <v>2</v>
      </c>
      <c r="K28" s="23" t="s">
        <v>2</v>
      </c>
      <c r="L28" s="23" t="s">
        <v>2</v>
      </c>
      <c r="M28" s="24">
        <v>7909.1019737400002</v>
      </c>
      <c r="N28" s="24" t="s">
        <v>2</v>
      </c>
      <c r="O28" s="24" t="s">
        <v>2</v>
      </c>
      <c r="P28" s="24" t="s">
        <v>2</v>
      </c>
      <c r="Q28" s="23" t="s">
        <v>47</v>
      </c>
      <c r="R28" s="24">
        <v>790.91019736999999</v>
      </c>
      <c r="S28" s="24" t="s">
        <v>2</v>
      </c>
      <c r="T28" s="24" t="s">
        <v>2</v>
      </c>
      <c r="U28" s="24" t="s">
        <v>2</v>
      </c>
      <c r="V28" s="23">
        <v>10</v>
      </c>
      <c r="W28" s="23" t="s">
        <v>2</v>
      </c>
      <c r="X28" s="23" t="s">
        <v>2</v>
      </c>
      <c r="Y28" s="23" t="s">
        <v>2</v>
      </c>
      <c r="Z28" s="23">
        <v>295.72263876</v>
      </c>
      <c r="AA28" s="23" t="s">
        <v>2</v>
      </c>
      <c r="AB28" s="23" t="s">
        <v>2</v>
      </c>
      <c r="AC28" s="23" t="s">
        <v>2</v>
      </c>
      <c r="AD28" s="23">
        <v>0.81510563000000003</v>
      </c>
      <c r="AE28" s="23" t="s">
        <v>2</v>
      </c>
      <c r="AF28" s="23" t="s">
        <v>2</v>
      </c>
      <c r="AG28" s="23" t="s">
        <v>2</v>
      </c>
      <c r="AH28" s="23">
        <v>36.280284279999996</v>
      </c>
      <c r="AI28" s="23" t="s">
        <v>2</v>
      </c>
      <c r="AJ28" s="23" t="s">
        <v>2</v>
      </c>
      <c r="AK28" s="23" t="s">
        <v>2</v>
      </c>
      <c r="AL28" s="23">
        <v>218</v>
      </c>
      <c r="AM28" s="23" t="s">
        <v>2</v>
      </c>
      <c r="AN28" s="23" t="s">
        <v>2</v>
      </c>
      <c r="AO28" s="23" t="s">
        <v>2</v>
      </c>
      <c r="AP28" s="25" t="s">
        <v>48</v>
      </c>
      <c r="AQ28" s="25" t="s">
        <v>49</v>
      </c>
    </row>
    <row r="29" spans="2:43" x14ac:dyDescent="0.35">
      <c r="B29" s="21" t="s">
        <v>58</v>
      </c>
      <c r="C29" s="21" t="s">
        <v>50</v>
      </c>
      <c r="D29" s="21" t="s">
        <v>53</v>
      </c>
      <c r="E29" s="22">
        <v>991</v>
      </c>
      <c r="F29" s="22" t="s">
        <v>2</v>
      </c>
      <c r="G29" s="22" t="s">
        <v>2</v>
      </c>
      <c r="H29" s="22" t="s">
        <v>2</v>
      </c>
      <c r="I29" s="23">
        <v>2.5807291700000001</v>
      </c>
      <c r="J29" s="23" t="s">
        <v>2</v>
      </c>
      <c r="K29" s="23" t="s">
        <v>2</v>
      </c>
      <c r="L29" s="23" t="s">
        <v>2</v>
      </c>
      <c r="M29" s="24">
        <v>167.22532758</v>
      </c>
      <c r="N29" s="24" t="s">
        <v>2</v>
      </c>
      <c r="O29" s="24" t="s">
        <v>2</v>
      </c>
      <c r="P29" s="24" t="s">
        <v>2</v>
      </c>
      <c r="Q29" s="23" t="s">
        <v>2</v>
      </c>
      <c r="R29" s="24" t="s">
        <v>2</v>
      </c>
      <c r="S29" s="24" t="s">
        <v>2</v>
      </c>
      <c r="T29" s="24" t="s">
        <v>2</v>
      </c>
      <c r="U29" s="24" t="s">
        <v>2</v>
      </c>
      <c r="V29" s="23" t="s">
        <v>2</v>
      </c>
      <c r="W29" s="23" t="s">
        <v>2</v>
      </c>
      <c r="X29" s="23" t="s">
        <v>2</v>
      </c>
      <c r="Y29" s="23" t="s">
        <v>2</v>
      </c>
      <c r="Z29" s="23">
        <v>168.74402380000001</v>
      </c>
      <c r="AA29" s="23" t="s">
        <v>2</v>
      </c>
      <c r="AB29" s="23" t="s">
        <v>2</v>
      </c>
      <c r="AC29" s="23" t="s">
        <v>2</v>
      </c>
      <c r="AD29" s="23">
        <v>0.30272452</v>
      </c>
      <c r="AE29" s="23" t="s">
        <v>2</v>
      </c>
      <c r="AF29" s="23" t="s">
        <v>2</v>
      </c>
      <c r="AG29" s="23" t="s">
        <v>2</v>
      </c>
      <c r="AH29" s="23">
        <v>55.741775859999997</v>
      </c>
      <c r="AI29" s="23" t="s">
        <v>2</v>
      </c>
      <c r="AJ29" s="23" t="s">
        <v>2</v>
      </c>
      <c r="AK29" s="23" t="s">
        <v>2</v>
      </c>
      <c r="AL29" s="23">
        <v>3</v>
      </c>
      <c r="AM29" s="23" t="s">
        <v>2</v>
      </c>
      <c r="AN29" s="23" t="s">
        <v>2</v>
      </c>
      <c r="AO29" s="23" t="s">
        <v>2</v>
      </c>
      <c r="AP29" s="25" t="s">
        <v>48</v>
      </c>
      <c r="AQ29" s="25" t="s">
        <v>49</v>
      </c>
    </row>
    <row r="30" spans="2:43" x14ac:dyDescent="0.35">
      <c r="B30" s="21" t="s">
        <v>58</v>
      </c>
      <c r="C30" s="21" t="s">
        <v>56</v>
      </c>
      <c r="D30" s="21" t="s">
        <v>46</v>
      </c>
      <c r="E30" s="22">
        <v>96737</v>
      </c>
      <c r="F30" s="22" t="s">
        <v>2</v>
      </c>
      <c r="G30" s="22" t="s">
        <v>2</v>
      </c>
      <c r="H30" s="22" t="s">
        <v>2</v>
      </c>
      <c r="I30" s="23">
        <v>1.84327661</v>
      </c>
      <c r="J30" s="23" t="s">
        <v>2</v>
      </c>
      <c r="K30" s="23" t="s">
        <v>2</v>
      </c>
      <c r="L30" s="23" t="s">
        <v>2</v>
      </c>
      <c r="M30" s="24">
        <v>25807.10218084</v>
      </c>
      <c r="N30" s="24" t="s">
        <v>2</v>
      </c>
      <c r="O30" s="24" t="s">
        <v>2</v>
      </c>
      <c r="P30" s="24" t="s">
        <v>2</v>
      </c>
      <c r="Q30" s="23" t="s">
        <v>47</v>
      </c>
      <c r="R30" s="24">
        <v>1290.3551090399999</v>
      </c>
      <c r="S30" s="24" t="s">
        <v>2</v>
      </c>
      <c r="T30" s="24" t="s">
        <v>2</v>
      </c>
      <c r="U30" s="24" t="s">
        <v>2</v>
      </c>
      <c r="V30" s="23">
        <v>20</v>
      </c>
      <c r="W30" s="23" t="s">
        <v>2</v>
      </c>
      <c r="X30" s="23" t="s">
        <v>2</v>
      </c>
      <c r="Y30" s="23" t="s">
        <v>2</v>
      </c>
      <c r="Z30" s="23">
        <v>266.77592007999999</v>
      </c>
      <c r="AA30" s="23" t="s">
        <v>2</v>
      </c>
      <c r="AB30" s="23" t="s">
        <v>2</v>
      </c>
      <c r="AC30" s="23" t="s">
        <v>2</v>
      </c>
      <c r="AD30" s="23">
        <v>0.73084755999999995</v>
      </c>
      <c r="AE30" s="23" t="s">
        <v>2</v>
      </c>
      <c r="AF30" s="23" t="s">
        <v>2</v>
      </c>
      <c r="AG30" s="23" t="s">
        <v>2</v>
      </c>
      <c r="AH30" s="23">
        <v>36.502266169999999</v>
      </c>
      <c r="AI30" s="23" t="s">
        <v>2</v>
      </c>
      <c r="AJ30" s="23" t="s">
        <v>2</v>
      </c>
      <c r="AK30" s="23" t="s">
        <v>2</v>
      </c>
      <c r="AL30" s="23">
        <v>707</v>
      </c>
      <c r="AM30" s="23" t="s">
        <v>2</v>
      </c>
      <c r="AN30" s="23" t="s">
        <v>2</v>
      </c>
      <c r="AO30" s="23" t="s">
        <v>2</v>
      </c>
      <c r="AP30" s="25" t="s">
        <v>48</v>
      </c>
      <c r="AQ30" s="25" t="s">
        <v>49</v>
      </c>
    </row>
    <row r="31" spans="2:43" x14ac:dyDescent="0.35">
      <c r="B31" s="21" t="s">
        <v>58</v>
      </c>
      <c r="C31" s="21" t="s">
        <v>56</v>
      </c>
      <c r="D31" s="21" t="s">
        <v>51</v>
      </c>
      <c r="E31" s="22">
        <v>86282</v>
      </c>
      <c r="F31" s="22" t="s">
        <v>2</v>
      </c>
      <c r="G31" s="22" t="s">
        <v>2</v>
      </c>
      <c r="H31" s="22" t="s">
        <v>2</v>
      </c>
      <c r="I31" s="23">
        <v>1.8646294800000001</v>
      </c>
      <c r="J31" s="23" t="s">
        <v>2</v>
      </c>
      <c r="K31" s="23" t="s">
        <v>2</v>
      </c>
      <c r="L31" s="23" t="s">
        <v>2</v>
      </c>
      <c r="M31" s="24">
        <v>21971.729990849999</v>
      </c>
      <c r="N31" s="24" t="s">
        <v>2</v>
      </c>
      <c r="O31" s="24" t="s">
        <v>2</v>
      </c>
      <c r="P31" s="24" t="s">
        <v>2</v>
      </c>
      <c r="Q31" s="23" t="s">
        <v>47</v>
      </c>
      <c r="R31" s="24">
        <v>1220.6516661600001</v>
      </c>
      <c r="S31" s="24" t="s">
        <v>2</v>
      </c>
      <c r="T31" s="24" t="s">
        <v>2</v>
      </c>
      <c r="U31" s="24" t="s">
        <v>2</v>
      </c>
      <c r="V31" s="23">
        <v>18</v>
      </c>
      <c r="W31" s="23" t="s">
        <v>2</v>
      </c>
      <c r="X31" s="23" t="s">
        <v>2</v>
      </c>
      <c r="Y31" s="23" t="s">
        <v>2</v>
      </c>
      <c r="Z31" s="23">
        <v>254.65021662999999</v>
      </c>
      <c r="AA31" s="23" t="s">
        <v>2</v>
      </c>
      <c r="AB31" s="23" t="s">
        <v>2</v>
      </c>
      <c r="AC31" s="23" t="s">
        <v>2</v>
      </c>
      <c r="AD31" s="23">
        <v>0.69539417000000003</v>
      </c>
      <c r="AE31" s="23" t="s">
        <v>2</v>
      </c>
      <c r="AF31" s="23" t="s">
        <v>2</v>
      </c>
      <c r="AG31" s="23" t="s">
        <v>2</v>
      </c>
      <c r="AH31" s="23">
        <v>36.619549980000002</v>
      </c>
      <c r="AI31" s="23" t="s">
        <v>2</v>
      </c>
      <c r="AJ31" s="23" t="s">
        <v>2</v>
      </c>
      <c r="AK31" s="23" t="s">
        <v>2</v>
      </c>
      <c r="AL31" s="23">
        <v>600</v>
      </c>
      <c r="AM31" s="23" t="s">
        <v>2</v>
      </c>
      <c r="AN31" s="23" t="s">
        <v>2</v>
      </c>
      <c r="AO31" s="23" t="s">
        <v>2</v>
      </c>
      <c r="AP31" s="25" t="s">
        <v>48</v>
      </c>
      <c r="AQ31" s="25" t="s">
        <v>49</v>
      </c>
    </row>
    <row r="32" spans="2:43" x14ac:dyDescent="0.35">
      <c r="B32" s="21" t="s">
        <v>58</v>
      </c>
      <c r="C32" s="21" t="s">
        <v>56</v>
      </c>
      <c r="D32" s="21" t="s">
        <v>52</v>
      </c>
      <c r="E32" s="22">
        <v>9883</v>
      </c>
      <c r="F32" s="22" t="s">
        <v>2</v>
      </c>
      <c r="G32" s="22" t="s">
        <v>2</v>
      </c>
      <c r="H32" s="22" t="s">
        <v>2</v>
      </c>
      <c r="I32" s="23">
        <v>1.6784986399999999</v>
      </c>
      <c r="J32" s="23" t="s">
        <v>2</v>
      </c>
      <c r="K32" s="23" t="s">
        <v>2</v>
      </c>
      <c r="L32" s="23" t="s">
        <v>2</v>
      </c>
      <c r="M32" s="24">
        <v>3666.0967970900001</v>
      </c>
      <c r="N32" s="24" t="s">
        <v>2</v>
      </c>
      <c r="O32" s="24" t="s">
        <v>2</v>
      </c>
      <c r="P32" s="24" t="s">
        <v>2</v>
      </c>
      <c r="Q32" s="23" t="s">
        <v>47</v>
      </c>
      <c r="R32" s="24">
        <v>1833.04839855</v>
      </c>
      <c r="S32" s="24" t="s">
        <v>2</v>
      </c>
      <c r="T32" s="24" t="s">
        <v>2</v>
      </c>
      <c r="U32" s="24" t="s">
        <v>2</v>
      </c>
      <c r="V32" s="23">
        <v>2</v>
      </c>
      <c r="W32" s="23" t="s">
        <v>2</v>
      </c>
      <c r="X32" s="23" t="s">
        <v>2</v>
      </c>
      <c r="Y32" s="23" t="s">
        <v>2</v>
      </c>
      <c r="Z32" s="23">
        <v>370.94979228</v>
      </c>
      <c r="AA32" s="23" t="s">
        <v>2</v>
      </c>
      <c r="AB32" s="23" t="s">
        <v>2</v>
      </c>
      <c r="AC32" s="23" t="s">
        <v>2</v>
      </c>
      <c r="AD32" s="23">
        <v>1.00172013</v>
      </c>
      <c r="AE32" s="23" t="s">
        <v>2</v>
      </c>
      <c r="AF32" s="23" t="s">
        <v>2</v>
      </c>
      <c r="AG32" s="23" t="s">
        <v>2</v>
      </c>
      <c r="AH32" s="23">
        <v>37.031280780000003</v>
      </c>
      <c r="AI32" s="23" t="s">
        <v>2</v>
      </c>
      <c r="AJ32" s="23" t="s">
        <v>2</v>
      </c>
      <c r="AK32" s="23" t="s">
        <v>2</v>
      </c>
      <c r="AL32" s="23">
        <v>99</v>
      </c>
      <c r="AM32" s="23" t="s">
        <v>2</v>
      </c>
      <c r="AN32" s="23" t="s">
        <v>2</v>
      </c>
      <c r="AO32" s="23" t="s">
        <v>2</v>
      </c>
      <c r="AP32" s="25" t="s">
        <v>48</v>
      </c>
      <c r="AQ32" s="25" t="s">
        <v>49</v>
      </c>
    </row>
    <row r="33" spans="2:43" x14ac:dyDescent="0.35">
      <c r="B33" s="21" t="s">
        <v>58</v>
      </c>
      <c r="C33" s="21" t="s">
        <v>56</v>
      </c>
      <c r="D33" s="21" t="s">
        <v>53</v>
      </c>
      <c r="E33" s="22">
        <v>571</v>
      </c>
      <c r="F33" s="22" t="s">
        <v>2</v>
      </c>
      <c r="G33" s="22" t="s">
        <v>2</v>
      </c>
      <c r="H33" s="22" t="s">
        <v>2</v>
      </c>
      <c r="I33" s="23">
        <v>1.784375</v>
      </c>
      <c r="J33" s="23" t="s">
        <v>2</v>
      </c>
      <c r="K33" s="23" t="s">
        <v>2</v>
      </c>
      <c r="L33" s="23" t="s">
        <v>2</v>
      </c>
      <c r="M33" s="24">
        <v>169.27539289000001</v>
      </c>
      <c r="N33" s="24" t="s">
        <v>2</v>
      </c>
      <c r="O33" s="24" t="s">
        <v>2</v>
      </c>
      <c r="P33" s="24" t="s">
        <v>2</v>
      </c>
      <c r="Q33" s="23" t="s">
        <v>2</v>
      </c>
      <c r="R33" s="24" t="s">
        <v>2</v>
      </c>
      <c r="S33" s="24" t="s">
        <v>2</v>
      </c>
      <c r="T33" s="24" t="s">
        <v>2</v>
      </c>
      <c r="U33" s="24" t="s">
        <v>2</v>
      </c>
      <c r="V33" s="23" t="s">
        <v>2</v>
      </c>
      <c r="W33" s="23" t="s">
        <v>2</v>
      </c>
      <c r="X33" s="23" t="s">
        <v>2</v>
      </c>
      <c r="Y33" s="23" t="s">
        <v>2</v>
      </c>
      <c r="Z33" s="23">
        <v>296.45427826999997</v>
      </c>
      <c r="AA33" s="23" t="s">
        <v>2</v>
      </c>
      <c r="AB33" s="23" t="s">
        <v>2</v>
      </c>
      <c r="AC33" s="23" t="s">
        <v>2</v>
      </c>
      <c r="AD33" s="23">
        <v>1.40105079</v>
      </c>
      <c r="AE33" s="23" t="s">
        <v>2</v>
      </c>
      <c r="AF33" s="23" t="s">
        <v>2</v>
      </c>
      <c r="AG33" s="23" t="s">
        <v>2</v>
      </c>
      <c r="AH33" s="23">
        <v>21.15942411</v>
      </c>
      <c r="AI33" s="23" t="s">
        <v>2</v>
      </c>
      <c r="AJ33" s="23" t="s">
        <v>2</v>
      </c>
      <c r="AK33" s="23" t="s">
        <v>2</v>
      </c>
      <c r="AL33" s="23">
        <v>8</v>
      </c>
      <c r="AM33" s="23" t="s">
        <v>2</v>
      </c>
      <c r="AN33" s="23" t="s">
        <v>2</v>
      </c>
      <c r="AO33" s="23" t="s">
        <v>2</v>
      </c>
      <c r="AP33" s="25" t="s">
        <v>48</v>
      </c>
      <c r="AQ33" s="25" t="s">
        <v>49</v>
      </c>
    </row>
    <row r="34" spans="2:43" x14ac:dyDescent="0.35">
      <c r="B34" s="21" t="s">
        <v>58</v>
      </c>
      <c r="C34" s="21" t="s">
        <v>57</v>
      </c>
      <c r="D34" s="21" t="s">
        <v>46</v>
      </c>
      <c r="E34" s="22">
        <v>41902</v>
      </c>
      <c r="F34" s="22" t="s">
        <v>2</v>
      </c>
      <c r="G34" s="22" t="s">
        <v>2</v>
      </c>
      <c r="H34" s="22" t="s">
        <v>2</v>
      </c>
      <c r="I34" s="23">
        <v>1.9143823099999999</v>
      </c>
      <c r="J34" s="23" t="s">
        <v>2</v>
      </c>
      <c r="K34" s="23" t="s">
        <v>2</v>
      </c>
      <c r="L34" s="23" t="s">
        <v>2</v>
      </c>
      <c r="M34" s="24">
        <v>12831.908807989999</v>
      </c>
      <c r="N34" s="24" t="s">
        <v>2</v>
      </c>
      <c r="O34" s="24" t="s">
        <v>2</v>
      </c>
      <c r="P34" s="24" t="s">
        <v>2</v>
      </c>
      <c r="Q34" s="23" t="s">
        <v>47</v>
      </c>
      <c r="R34" s="24">
        <v>1069.325734</v>
      </c>
      <c r="S34" s="24" t="s">
        <v>2</v>
      </c>
      <c r="T34" s="24" t="s">
        <v>2</v>
      </c>
      <c r="U34" s="24" t="s">
        <v>2</v>
      </c>
      <c r="V34" s="23">
        <v>12</v>
      </c>
      <c r="W34" s="23" t="s">
        <v>2</v>
      </c>
      <c r="X34" s="23" t="s">
        <v>2</v>
      </c>
      <c r="Y34" s="23" t="s">
        <v>2</v>
      </c>
      <c r="Z34" s="23">
        <v>306.23618938999999</v>
      </c>
      <c r="AA34" s="23" t="s">
        <v>2</v>
      </c>
      <c r="AB34" s="23" t="s">
        <v>2</v>
      </c>
      <c r="AC34" s="23" t="s">
        <v>2</v>
      </c>
      <c r="AD34" s="23">
        <v>0.87585318000000001</v>
      </c>
      <c r="AE34" s="23" t="s">
        <v>2</v>
      </c>
      <c r="AF34" s="23" t="s">
        <v>2</v>
      </c>
      <c r="AG34" s="23" t="s">
        <v>2</v>
      </c>
      <c r="AH34" s="23">
        <v>34.96432918</v>
      </c>
      <c r="AI34" s="23" t="s">
        <v>2</v>
      </c>
      <c r="AJ34" s="23" t="s">
        <v>2</v>
      </c>
      <c r="AK34" s="23" t="s">
        <v>2</v>
      </c>
      <c r="AL34" s="23">
        <v>367</v>
      </c>
      <c r="AM34" s="23" t="s">
        <v>2</v>
      </c>
      <c r="AN34" s="23" t="s">
        <v>2</v>
      </c>
      <c r="AO34" s="23" t="s">
        <v>2</v>
      </c>
      <c r="AP34" s="25" t="s">
        <v>48</v>
      </c>
      <c r="AQ34" s="25" t="s">
        <v>49</v>
      </c>
    </row>
    <row r="35" spans="2:43" x14ac:dyDescent="0.35">
      <c r="B35" s="21" t="s">
        <v>58</v>
      </c>
      <c r="C35" s="21" t="s">
        <v>57</v>
      </c>
      <c r="D35" s="21" t="s">
        <v>51</v>
      </c>
      <c r="E35" s="22">
        <v>37341</v>
      </c>
      <c r="F35" s="22" t="s">
        <v>2</v>
      </c>
      <c r="G35" s="22" t="s">
        <v>2</v>
      </c>
      <c r="H35" s="22" t="s">
        <v>2</v>
      </c>
      <c r="I35" s="23">
        <v>1.9644886399999999</v>
      </c>
      <c r="J35" s="23" t="s">
        <v>2</v>
      </c>
      <c r="K35" s="23" t="s">
        <v>2</v>
      </c>
      <c r="L35" s="23" t="s">
        <v>2</v>
      </c>
      <c r="M35" s="24">
        <v>11442.59454624</v>
      </c>
      <c r="N35" s="24" t="s">
        <v>2</v>
      </c>
      <c r="O35" s="24" t="s">
        <v>2</v>
      </c>
      <c r="P35" s="24" t="s">
        <v>2</v>
      </c>
      <c r="Q35" s="23" t="s">
        <v>47</v>
      </c>
      <c r="R35" s="24">
        <v>1040.2358678400001</v>
      </c>
      <c r="S35" s="24" t="s">
        <v>2</v>
      </c>
      <c r="T35" s="24" t="s">
        <v>2</v>
      </c>
      <c r="U35" s="24" t="s">
        <v>2</v>
      </c>
      <c r="V35" s="23">
        <v>11</v>
      </c>
      <c r="W35" s="23" t="s">
        <v>2</v>
      </c>
      <c r="X35" s="23" t="s">
        <v>2</v>
      </c>
      <c r="Y35" s="23" t="s">
        <v>2</v>
      </c>
      <c r="Z35" s="23">
        <v>306.43513955999998</v>
      </c>
      <c r="AA35" s="23" t="s">
        <v>2</v>
      </c>
      <c r="AB35" s="23" t="s">
        <v>2</v>
      </c>
      <c r="AC35" s="23" t="s">
        <v>2</v>
      </c>
      <c r="AD35" s="23">
        <v>0.84893280999999998</v>
      </c>
      <c r="AE35" s="23" t="s">
        <v>2</v>
      </c>
      <c r="AF35" s="23" t="s">
        <v>2</v>
      </c>
      <c r="AG35" s="23" t="s">
        <v>2</v>
      </c>
      <c r="AH35" s="23">
        <v>36.096512760000003</v>
      </c>
      <c r="AI35" s="23" t="s">
        <v>2</v>
      </c>
      <c r="AJ35" s="23" t="s">
        <v>2</v>
      </c>
      <c r="AK35" s="23" t="s">
        <v>2</v>
      </c>
      <c r="AL35" s="23">
        <v>317</v>
      </c>
      <c r="AM35" s="23" t="s">
        <v>2</v>
      </c>
      <c r="AN35" s="23" t="s">
        <v>2</v>
      </c>
      <c r="AO35" s="23" t="s">
        <v>2</v>
      </c>
      <c r="AP35" s="25" t="s">
        <v>48</v>
      </c>
      <c r="AQ35" s="25" t="s">
        <v>49</v>
      </c>
    </row>
    <row r="36" spans="2:43" x14ac:dyDescent="0.35">
      <c r="B36" s="21" t="s">
        <v>58</v>
      </c>
      <c r="C36" s="21" t="s">
        <v>57</v>
      </c>
      <c r="D36" s="21" t="s">
        <v>52</v>
      </c>
      <c r="E36" s="22">
        <v>4421</v>
      </c>
      <c r="F36" s="22" t="s">
        <v>2</v>
      </c>
      <c r="G36" s="22" t="s">
        <v>2</v>
      </c>
      <c r="H36" s="22" t="s">
        <v>2</v>
      </c>
      <c r="I36" s="23">
        <v>1.53506944</v>
      </c>
      <c r="J36" s="23" t="s">
        <v>2</v>
      </c>
      <c r="K36" s="23" t="s">
        <v>2</v>
      </c>
      <c r="L36" s="23" t="s">
        <v>2</v>
      </c>
      <c r="M36" s="24">
        <v>1354.22314379</v>
      </c>
      <c r="N36" s="24" t="s">
        <v>2</v>
      </c>
      <c r="O36" s="24" t="s">
        <v>2</v>
      </c>
      <c r="P36" s="24" t="s">
        <v>2</v>
      </c>
      <c r="Q36" s="23" t="s">
        <v>47</v>
      </c>
      <c r="R36" s="24">
        <v>1354.22314379</v>
      </c>
      <c r="S36" s="24" t="s">
        <v>2</v>
      </c>
      <c r="T36" s="24" t="s">
        <v>2</v>
      </c>
      <c r="U36" s="24" t="s">
        <v>2</v>
      </c>
      <c r="V36" s="23">
        <v>1</v>
      </c>
      <c r="W36" s="23" t="s">
        <v>2</v>
      </c>
      <c r="X36" s="23" t="s">
        <v>2</v>
      </c>
      <c r="Y36" s="23" t="s">
        <v>2</v>
      </c>
      <c r="Z36" s="23">
        <v>306.31602437999999</v>
      </c>
      <c r="AA36" s="23" t="s">
        <v>2</v>
      </c>
      <c r="AB36" s="23" t="s">
        <v>2</v>
      </c>
      <c r="AC36" s="23" t="s">
        <v>2</v>
      </c>
      <c r="AD36" s="23">
        <v>1.13096584</v>
      </c>
      <c r="AE36" s="23" t="s">
        <v>2</v>
      </c>
      <c r="AF36" s="23" t="s">
        <v>2</v>
      </c>
      <c r="AG36" s="23" t="s">
        <v>2</v>
      </c>
      <c r="AH36" s="23">
        <v>27.08446288</v>
      </c>
      <c r="AI36" s="23" t="s">
        <v>2</v>
      </c>
      <c r="AJ36" s="23" t="s">
        <v>2</v>
      </c>
      <c r="AK36" s="23" t="s">
        <v>2</v>
      </c>
      <c r="AL36" s="23">
        <v>50</v>
      </c>
      <c r="AM36" s="23" t="s">
        <v>2</v>
      </c>
      <c r="AN36" s="23" t="s">
        <v>2</v>
      </c>
      <c r="AO36" s="23" t="s">
        <v>2</v>
      </c>
      <c r="AP36" s="25" t="s">
        <v>48</v>
      </c>
      <c r="AQ36" s="25" t="s">
        <v>49</v>
      </c>
    </row>
    <row r="37" spans="2:43" x14ac:dyDescent="0.35">
      <c r="B37" s="21" t="s">
        <v>58</v>
      </c>
      <c r="C37" s="21" t="s">
        <v>57</v>
      </c>
      <c r="D37" s="21" t="s">
        <v>53</v>
      </c>
      <c r="E37" s="22">
        <v>140</v>
      </c>
      <c r="F37" s="22" t="s">
        <v>2</v>
      </c>
      <c r="G37" s="22" t="s">
        <v>2</v>
      </c>
      <c r="H37" s="22" t="s">
        <v>2</v>
      </c>
      <c r="I37" s="23">
        <v>0</v>
      </c>
      <c r="J37" s="23" t="s">
        <v>2</v>
      </c>
      <c r="K37" s="23" t="s">
        <v>2</v>
      </c>
      <c r="L37" s="23" t="s">
        <v>2</v>
      </c>
      <c r="M37" s="24">
        <v>35.091117959999998</v>
      </c>
      <c r="N37" s="24" t="s">
        <v>2</v>
      </c>
      <c r="O37" s="24" t="s">
        <v>2</v>
      </c>
      <c r="P37" s="24" t="s">
        <v>2</v>
      </c>
      <c r="Q37" s="23" t="s">
        <v>2</v>
      </c>
      <c r="R37" s="24" t="s">
        <v>2</v>
      </c>
      <c r="S37" s="24" t="s">
        <v>2</v>
      </c>
      <c r="T37" s="24" t="s">
        <v>2</v>
      </c>
      <c r="U37" s="24" t="s">
        <v>2</v>
      </c>
      <c r="V37" s="23" t="s">
        <v>2</v>
      </c>
      <c r="W37" s="23" t="s">
        <v>2</v>
      </c>
      <c r="X37" s="23" t="s">
        <v>2</v>
      </c>
      <c r="Y37" s="23" t="s">
        <v>2</v>
      </c>
      <c r="Z37" s="23">
        <v>250.65084254999999</v>
      </c>
      <c r="AA37" s="23" t="s">
        <v>2</v>
      </c>
      <c r="AB37" s="23" t="s">
        <v>2</v>
      </c>
      <c r="AC37" s="23" t="s">
        <v>2</v>
      </c>
      <c r="AD37" s="23">
        <v>0</v>
      </c>
      <c r="AE37" s="23" t="s">
        <v>2</v>
      </c>
      <c r="AF37" s="23" t="s">
        <v>2</v>
      </c>
      <c r="AG37" s="23" t="s">
        <v>2</v>
      </c>
      <c r="AH37" s="23" t="s">
        <v>2</v>
      </c>
      <c r="AI37" s="23" t="s">
        <v>2</v>
      </c>
      <c r="AJ37" s="23" t="s">
        <v>2</v>
      </c>
      <c r="AK37" s="23" t="s">
        <v>2</v>
      </c>
      <c r="AL37" s="23">
        <v>0</v>
      </c>
      <c r="AM37" s="23" t="s">
        <v>2</v>
      </c>
      <c r="AN37" s="23" t="s">
        <v>2</v>
      </c>
      <c r="AO37" s="23" t="s">
        <v>2</v>
      </c>
      <c r="AP37" s="25" t="s">
        <v>48</v>
      </c>
      <c r="AQ37" s="25" t="s">
        <v>49</v>
      </c>
    </row>
    <row r="38" spans="2:43" x14ac:dyDescent="0.35">
      <c r="B38" s="21" t="s">
        <v>58</v>
      </c>
      <c r="C38" s="21" t="s">
        <v>55</v>
      </c>
      <c r="D38" s="21" t="s">
        <v>46</v>
      </c>
      <c r="E38" s="22">
        <v>35849</v>
      </c>
      <c r="F38" s="22" t="s">
        <v>2</v>
      </c>
      <c r="G38" s="22" t="s">
        <v>2</v>
      </c>
      <c r="H38" s="22" t="s">
        <v>2</v>
      </c>
      <c r="I38" s="23">
        <v>1.68717056</v>
      </c>
      <c r="J38" s="23" t="s">
        <v>2</v>
      </c>
      <c r="K38" s="23" t="s">
        <v>2</v>
      </c>
      <c r="L38" s="23" t="s">
        <v>2</v>
      </c>
      <c r="M38" s="24">
        <v>6566.3891966499996</v>
      </c>
      <c r="N38" s="24" t="s">
        <v>2</v>
      </c>
      <c r="O38" s="24" t="s">
        <v>2</v>
      </c>
      <c r="P38" s="24" t="s">
        <v>2</v>
      </c>
      <c r="Q38" s="23" t="s">
        <v>47</v>
      </c>
      <c r="R38" s="24">
        <v>938.05559951999999</v>
      </c>
      <c r="S38" s="24" t="s">
        <v>2</v>
      </c>
      <c r="T38" s="24" t="s">
        <v>2</v>
      </c>
      <c r="U38" s="24" t="s">
        <v>2</v>
      </c>
      <c r="V38" s="23">
        <v>7</v>
      </c>
      <c r="W38" s="23" t="s">
        <v>2</v>
      </c>
      <c r="X38" s="23" t="s">
        <v>2</v>
      </c>
      <c r="Y38" s="23" t="s">
        <v>2</v>
      </c>
      <c r="Z38" s="23">
        <v>183.16798786000001</v>
      </c>
      <c r="AA38" s="23" t="s">
        <v>2</v>
      </c>
      <c r="AB38" s="23" t="s">
        <v>2</v>
      </c>
      <c r="AC38" s="23" t="s">
        <v>2</v>
      </c>
      <c r="AD38" s="23">
        <v>0.73363274000000001</v>
      </c>
      <c r="AE38" s="23" t="s">
        <v>2</v>
      </c>
      <c r="AF38" s="23" t="s">
        <v>2</v>
      </c>
      <c r="AG38" s="23" t="s">
        <v>2</v>
      </c>
      <c r="AH38" s="23">
        <v>24.967259299999998</v>
      </c>
      <c r="AI38" s="23" t="s">
        <v>2</v>
      </c>
      <c r="AJ38" s="23" t="s">
        <v>2</v>
      </c>
      <c r="AK38" s="23" t="s">
        <v>2</v>
      </c>
      <c r="AL38" s="23">
        <v>263</v>
      </c>
      <c r="AM38" s="23" t="s">
        <v>2</v>
      </c>
      <c r="AN38" s="23" t="s">
        <v>2</v>
      </c>
      <c r="AO38" s="23" t="s">
        <v>2</v>
      </c>
      <c r="AP38" s="25" t="s">
        <v>48</v>
      </c>
      <c r="AQ38" s="25" t="s">
        <v>49</v>
      </c>
    </row>
    <row r="39" spans="2:43" x14ac:dyDescent="0.35">
      <c r="B39" s="21" t="s">
        <v>58</v>
      </c>
      <c r="C39" s="21" t="s">
        <v>55</v>
      </c>
      <c r="D39" s="21" t="s">
        <v>51</v>
      </c>
      <c r="E39" s="22">
        <v>29243</v>
      </c>
      <c r="F39" s="22" t="s">
        <v>2</v>
      </c>
      <c r="G39" s="22" t="s">
        <v>2</v>
      </c>
      <c r="H39" s="22" t="s">
        <v>2</v>
      </c>
      <c r="I39" s="23">
        <v>1.74397662</v>
      </c>
      <c r="J39" s="23" t="s">
        <v>2</v>
      </c>
      <c r="K39" s="23" t="s">
        <v>2</v>
      </c>
      <c r="L39" s="23" t="s">
        <v>2</v>
      </c>
      <c r="M39" s="24">
        <v>5756.15338359</v>
      </c>
      <c r="N39" s="24" t="s">
        <v>2</v>
      </c>
      <c r="O39" s="24" t="s">
        <v>2</v>
      </c>
      <c r="P39" s="24" t="s">
        <v>2</v>
      </c>
      <c r="Q39" s="23" t="s">
        <v>47</v>
      </c>
      <c r="R39" s="24">
        <v>822.30762622999998</v>
      </c>
      <c r="S39" s="24" t="s">
        <v>2</v>
      </c>
      <c r="T39" s="24" t="s">
        <v>2</v>
      </c>
      <c r="U39" s="24" t="s">
        <v>2</v>
      </c>
      <c r="V39" s="23">
        <v>7</v>
      </c>
      <c r="W39" s="23" t="s">
        <v>2</v>
      </c>
      <c r="X39" s="23" t="s">
        <v>2</v>
      </c>
      <c r="Y39" s="23" t="s">
        <v>2</v>
      </c>
      <c r="Z39" s="23">
        <v>196.83867536</v>
      </c>
      <c r="AA39" s="23" t="s">
        <v>2</v>
      </c>
      <c r="AB39" s="23" t="s">
        <v>2</v>
      </c>
      <c r="AC39" s="23" t="s">
        <v>2</v>
      </c>
      <c r="AD39" s="23">
        <v>0.78651300999999996</v>
      </c>
      <c r="AE39" s="23" t="s">
        <v>2</v>
      </c>
      <c r="AF39" s="23" t="s">
        <v>2</v>
      </c>
      <c r="AG39" s="23" t="s">
        <v>2</v>
      </c>
      <c r="AH39" s="23">
        <v>25.026753840000001</v>
      </c>
      <c r="AI39" s="23" t="s">
        <v>2</v>
      </c>
      <c r="AJ39" s="23" t="s">
        <v>2</v>
      </c>
      <c r="AK39" s="23" t="s">
        <v>2</v>
      </c>
      <c r="AL39" s="23">
        <v>230</v>
      </c>
      <c r="AM39" s="23" t="s">
        <v>2</v>
      </c>
      <c r="AN39" s="23" t="s">
        <v>2</v>
      </c>
      <c r="AO39" s="23" t="s">
        <v>2</v>
      </c>
      <c r="AP39" s="25" t="s">
        <v>48</v>
      </c>
      <c r="AQ39" s="25" t="s">
        <v>49</v>
      </c>
    </row>
    <row r="40" spans="2:43" x14ac:dyDescent="0.35">
      <c r="B40" s="21" t="s">
        <v>58</v>
      </c>
      <c r="C40" s="21" t="s">
        <v>55</v>
      </c>
      <c r="D40" s="21" t="s">
        <v>52</v>
      </c>
      <c r="E40" s="22">
        <v>6368</v>
      </c>
      <c r="F40" s="22" t="s">
        <v>2</v>
      </c>
      <c r="G40" s="22" t="s">
        <v>2</v>
      </c>
      <c r="H40" s="22" t="s">
        <v>2</v>
      </c>
      <c r="I40" s="23">
        <v>1.42142857</v>
      </c>
      <c r="J40" s="23" t="s">
        <v>2</v>
      </c>
      <c r="K40" s="23" t="s">
        <v>2</v>
      </c>
      <c r="L40" s="23" t="s">
        <v>2</v>
      </c>
      <c r="M40" s="24">
        <v>654.95086589000005</v>
      </c>
      <c r="N40" s="24" t="s">
        <v>2</v>
      </c>
      <c r="O40" s="24" t="s">
        <v>2</v>
      </c>
      <c r="P40" s="24" t="s">
        <v>2</v>
      </c>
      <c r="Q40" s="23" t="s">
        <v>2</v>
      </c>
      <c r="R40" s="24" t="s">
        <v>2</v>
      </c>
      <c r="S40" s="24" t="s">
        <v>2</v>
      </c>
      <c r="T40" s="24" t="s">
        <v>2</v>
      </c>
      <c r="U40" s="24" t="s">
        <v>2</v>
      </c>
      <c r="V40" s="23" t="s">
        <v>2</v>
      </c>
      <c r="W40" s="23" t="s">
        <v>2</v>
      </c>
      <c r="X40" s="23" t="s">
        <v>2</v>
      </c>
      <c r="Y40" s="23" t="s">
        <v>2</v>
      </c>
      <c r="Z40" s="23">
        <v>102.85032442000001</v>
      </c>
      <c r="AA40" s="23" t="s">
        <v>2</v>
      </c>
      <c r="AB40" s="23" t="s">
        <v>2</v>
      </c>
      <c r="AC40" s="23" t="s">
        <v>2</v>
      </c>
      <c r="AD40" s="23">
        <v>0.51821607999999997</v>
      </c>
      <c r="AE40" s="23" t="s">
        <v>2</v>
      </c>
      <c r="AF40" s="23" t="s">
        <v>2</v>
      </c>
      <c r="AG40" s="23" t="s">
        <v>2</v>
      </c>
      <c r="AH40" s="23">
        <v>19.846995939999999</v>
      </c>
      <c r="AI40" s="23" t="s">
        <v>2</v>
      </c>
      <c r="AJ40" s="23" t="s">
        <v>2</v>
      </c>
      <c r="AK40" s="23" t="s">
        <v>2</v>
      </c>
      <c r="AL40" s="23">
        <v>33</v>
      </c>
      <c r="AM40" s="23" t="s">
        <v>2</v>
      </c>
      <c r="AN40" s="23" t="s">
        <v>2</v>
      </c>
      <c r="AO40" s="23" t="s">
        <v>2</v>
      </c>
      <c r="AP40" s="25" t="s">
        <v>48</v>
      </c>
      <c r="AQ40" s="25" t="s">
        <v>49</v>
      </c>
    </row>
    <row r="41" spans="2:43" x14ac:dyDescent="0.35">
      <c r="B41" s="21" t="s">
        <v>58</v>
      </c>
      <c r="C41" s="21" t="s">
        <v>55</v>
      </c>
      <c r="D41" s="21" t="s">
        <v>53</v>
      </c>
      <c r="E41" s="22">
        <v>237</v>
      </c>
      <c r="F41" s="22" t="s">
        <v>2</v>
      </c>
      <c r="G41" s="22" t="s">
        <v>2</v>
      </c>
      <c r="H41" s="22" t="s">
        <v>2</v>
      </c>
      <c r="I41" s="23">
        <v>0</v>
      </c>
      <c r="J41" s="23" t="s">
        <v>2</v>
      </c>
      <c r="K41" s="23" t="s">
        <v>2</v>
      </c>
      <c r="L41" s="23" t="s">
        <v>2</v>
      </c>
      <c r="M41" s="24">
        <v>155.28494717999999</v>
      </c>
      <c r="N41" s="24" t="s">
        <v>2</v>
      </c>
      <c r="O41" s="24" t="s">
        <v>2</v>
      </c>
      <c r="P41" s="24" t="s">
        <v>2</v>
      </c>
      <c r="Q41" s="23" t="s">
        <v>2</v>
      </c>
      <c r="R41" s="24" t="s">
        <v>2</v>
      </c>
      <c r="S41" s="24" t="s">
        <v>2</v>
      </c>
      <c r="T41" s="24" t="s">
        <v>2</v>
      </c>
      <c r="U41" s="24" t="s">
        <v>2</v>
      </c>
      <c r="V41" s="23" t="s">
        <v>2</v>
      </c>
      <c r="W41" s="23" t="s">
        <v>2</v>
      </c>
      <c r="X41" s="23" t="s">
        <v>2</v>
      </c>
      <c r="Y41" s="23" t="s">
        <v>2</v>
      </c>
      <c r="Z41" s="23">
        <v>655.21074757999997</v>
      </c>
      <c r="AA41" s="23" t="s">
        <v>2</v>
      </c>
      <c r="AB41" s="23" t="s">
        <v>2</v>
      </c>
      <c r="AC41" s="23" t="s">
        <v>2</v>
      </c>
      <c r="AD41" s="23">
        <v>0</v>
      </c>
      <c r="AE41" s="23" t="s">
        <v>2</v>
      </c>
      <c r="AF41" s="23" t="s">
        <v>2</v>
      </c>
      <c r="AG41" s="23" t="s">
        <v>2</v>
      </c>
      <c r="AH41" s="23" t="s">
        <v>2</v>
      </c>
      <c r="AI41" s="23" t="s">
        <v>2</v>
      </c>
      <c r="AJ41" s="23" t="s">
        <v>2</v>
      </c>
      <c r="AK41" s="23" t="s">
        <v>2</v>
      </c>
      <c r="AL41" s="23">
        <v>0</v>
      </c>
      <c r="AM41" s="23" t="s">
        <v>2</v>
      </c>
      <c r="AN41" s="23" t="s">
        <v>2</v>
      </c>
      <c r="AO41" s="23" t="s">
        <v>2</v>
      </c>
      <c r="AP41" s="25" t="s">
        <v>48</v>
      </c>
      <c r="AQ41" s="25" t="s">
        <v>49</v>
      </c>
    </row>
    <row r="42" spans="2:43" x14ac:dyDescent="0.35">
      <c r="B42" s="21" t="s">
        <v>59</v>
      </c>
      <c r="C42" s="21" t="s">
        <v>46</v>
      </c>
      <c r="D42" s="21" t="s">
        <v>46</v>
      </c>
      <c r="E42" s="22">
        <v>1027741</v>
      </c>
      <c r="F42" s="22">
        <v>364022</v>
      </c>
      <c r="G42" s="22">
        <v>663719</v>
      </c>
      <c r="H42" s="22">
        <v>182.32936470873</v>
      </c>
      <c r="I42" s="23">
        <v>4.6456609999999996</v>
      </c>
      <c r="J42" s="23">
        <v>2.79290767</v>
      </c>
      <c r="K42" s="23">
        <v>1.8527533300000001</v>
      </c>
      <c r="L42" s="23">
        <v>66.337793758860997</v>
      </c>
      <c r="M42" s="24">
        <v>90970.71</v>
      </c>
      <c r="N42" s="24">
        <v>57917.55</v>
      </c>
      <c r="O42" s="24">
        <v>33053.160000000003</v>
      </c>
      <c r="P42" s="24">
        <v>57.069333906562001</v>
      </c>
      <c r="Q42" s="23" t="s">
        <v>47</v>
      </c>
      <c r="R42" s="24">
        <v>640.63880282000002</v>
      </c>
      <c r="S42" s="24">
        <v>772.23400000000004</v>
      </c>
      <c r="T42" s="24">
        <v>-131.59519718000001</v>
      </c>
      <c r="U42" s="24">
        <v>-17.040844767260001</v>
      </c>
      <c r="V42" s="23">
        <v>142</v>
      </c>
      <c r="W42" s="23">
        <v>75</v>
      </c>
      <c r="X42" s="23">
        <v>67</v>
      </c>
      <c r="Y42" s="23">
        <v>89.333333333333002</v>
      </c>
      <c r="Z42" s="23">
        <v>88.515209569999996</v>
      </c>
      <c r="AA42" s="23">
        <v>159.10453214</v>
      </c>
      <c r="AB42" s="23">
        <v>-70.589322569999993</v>
      </c>
      <c r="AC42" s="23">
        <v>-44.366632188634</v>
      </c>
      <c r="AD42" s="23">
        <v>0.51326161000000003</v>
      </c>
      <c r="AE42" s="23">
        <v>0.56644928000000005</v>
      </c>
      <c r="AF42" s="23">
        <v>-5.3187669999999999E-2</v>
      </c>
      <c r="AG42" s="23">
        <v>-9.3896615068518994</v>
      </c>
      <c r="AH42" s="23">
        <v>17.245632229999998</v>
      </c>
      <c r="AI42" s="23">
        <v>28.08804559</v>
      </c>
      <c r="AJ42" s="23">
        <v>-10.84241336</v>
      </c>
      <c r="AK42" s="23">
        <v>-38.601522933515</v>
      </c>
      <c r="AL42" s="23">
        <v>5275</v>
      </c>
      <c r="AM42" s="23">
        <v>2062</v>
      </c>
      <c r="AN42" s="23">
        <v>3213</v>
      </c>
      <c r="AO42" s="23">
        <v>155.81959262852001</v>
      </c>
      <c r="AP42" s="25" t="s">
        <v>48</v>
      </c>
      <c r="AQ42" s="25" t="s">
        <v>49</v>
      </c>
    </row>
    <row r="43" spans="2:43" x14ac:dyDescent="0.35">
      <c r="B43" s="21" t="s">
        <v>59</v>
      </c>
      <c r="C43" s="21" t="s">
        <v>57</v>
      </c>
      <c r="D43" s="21" t="s">
        <v>46</v>
      </c>
      <c r="E43" s="22">
        <v>278144</v>
      </c>
      <c r="F43" s="22">
        <v>72093</v>
      </c>
      <c r="G43" s="22">
        <v>206051</v>
      </c>
      <c r="H43" s="22">
        <v>285.81276961702002</v>
      </c>
      <c r="I43" s="23">
        <v>5.6563224500000002</v>
      </c>
      <c r="J43" s="23">
        <v>2.9998751700000001</v>
      </c>
      <c r="K43" s="23">
        <v>2.6564472800000001</v>
      </c>
      <c r="L43" s="23">
        <v>88.551927312361997</v>
      </c>
      <c r="M43" s="24">
        <v>25741.93997756</v>
      </c>
      <c r="N43" s="24">
        <v>12977.99775923</v>
      </c>
      <c r="O43" s="24">
        <v>12763.942218329999</v>
      </c>
      <c r="P43" s="24">
        <v>98.350627385894001</v>
      </c>
      <c r="Q43" s="23" t="s">
        <v>47</v>
      </c>
      <c r="R43" s="24">
        <v>547.70085058999996</v>
      </c>
      <c r="S43" s="24">
        <v>683.05251364000003</v>
      </c>
      <c r="T43" s="24">
        <v>-135.35166305000001</v>
      </c>
      <c r="U43" s="24">
        <v>-19.815703821762</v>
      </c>
      <c r="V43" s="23">
        <v>47</v>
      </c>
      <c r="W43" s="23">
        <v>19</v>
      </c>
      <c r="X43" s="23">
        <v>28</v>
      </c>
      <c r="Y43" s="23">
        <v>147.36842105263</v>
      </c>
      <c r="Z43" s="23">
        <v>92.548967360000006</v>
      </c>
      <c r="AA43" s="23">
        <v>180.01744633999999</v>
      </c>
      <c r="AB43" s="23">
        <v>-87.46847898</v>
      </c>
      <c r="AC43" s="23">
        <v>-48.588889998360003</v>
      </c>
      <c r="AD43" s="23">
        <v>0.55870341000000001</v>
      </c>
      <c r="AE43" s="23">
        <v>0.64361310999999999</v>
      </c>
      <c r="AF43" s="23">
        <v>-8.4909700000000005E-2</v>
      </c>
      <c r="AG43" s="23">
        <v>-13.192661659735</v>
      </c>
      <c r="AH43" s="23">
        <v>16.56495494</v>
      </c>
      <c r="AI43" s="23">
        <v>27.96982276</v>
      </c>
      <c r="AJ43" s="23">
        <v>-11.40486782</v>
      </c>
      <c r="AK43" s="23">
        <v>-40.775617056502</v>
      </c>
      <c r="AL43" s="23">
        <v>1554</v>
      </c>
      <c r="AM43" s="23">
        <v>464</v>
      </c>
      <c r="AN43" s="23">
        <v>1090</v>
      </c>
      <c r="AO43" s="23">
        <v>234.91379310344999</v>
      </c>
      <c r="AP43" s="25" t="s">
        <v>48</v>
      </c>
      <c r="AQ43" s="25" t="s">
        <v>49</v>
      </c>
    </row>
    <row r="44" spans="2:43" x14ac:dyDescent="0.35">
      <c r="B44" s="21" t="s">
        <v>59</v>
      </c>
      <c r="C44" s="21" t="s">
        <v>57</v>
      </c>
      <c r="D44" s="21" t="s">
        <v>51</v>
      </c>
      <c r="E44" s="22">
        <v>228758</v>
      </c>
      <c r="F44" s="22">
        <v>58456</v>
      </c>
      <c r="G44" s="22">
        <v>170302</v>
      </c>
      <c r="H44" s="22">
        <v>291.33365266183</v>
      </c>
      <c r="I44" s="23">
        <v>5.73472048</v>
      </c>
      <c r="J44" s="23">
        <v>3.0045230300000001</v>
      </c>
      <c r="K44" s="23">
        <v>2.7301974499999999</v>
      </c>
      <c r="L44" s="23">
        <v>90.869579721611004</v>
      </c>
      <c r="M44" s="24">
        <v>20417.34842206</v>
      </c>
      <c r="N44" s="24">
        <v>10821.498131570001</v>
      </c>
      <c r="O44" s="24">
        <v>9595.8502904899997</v>
      </c>
      <c r="P44" s="24">
        <v>88.673954140375997</v>
      </c>
      <c r="Q44" s="23" t="s">
        <v>47</v>
      </c>
      <c r="R44" s="24">
        <v>600.51024771000004</v>
      </c>
      <c r="S44" s="24">
        <v>601.19434063999995</v>
      </c>
      <c r="T44" s="24">
        <v>-0.68409292999991</v>
      </c>
      <c r="U44" s="24">
        <v>-0.11378898365405</v>
      </c>
      <c r="V44" s="23">
        <v>34</v>
      </c>
      <c r="W44" s="23">
        <v>18</v>
      </c>
      <c r="X44" s="23">
        <v>16</v>
      </c>
      <c r="Y44" s="23">
        <v>88.888888888888999</v>
      </c>
      <c r="Z44" s="23">
        <v>89.253046549999993</v>
      </c>
      <c r="AA44" s="23">
        <v>185.12211119</v>
      </c>
      <c r="AB44" s="23">
        <v>-95.869064640000005</v>
      </c>
      <c r="AC44" s="23">
        <v>-51.786933513092997</v>
      </c>
      <c r="AD44" s="23">
        <v>0.51670324000000001</v>
      </c>
      <c r="AE44" s="23">
        <v>0.63295469999999998</v>
      </c>
      <c r="AF44" s="23">
        <v>-0.11625146</v>
      </c>
      <c r="AG44" s="23">
        <v>-18.366473935654</v>
      </c>
      <c r="AH44" s="23">
        <v>17.273560419999999</v>
      </c>
      <c r="AI44" s="23">
        <v>29.247292250000001</v>
      </c>
      <c r="AJ44" s="23">
        <v>-11.97373183</v>
      </c>
      <c r="AK44" s="23">
        <v>-40.939625205817002</v>
      </c>
      <c r="AL44" s="23">
        <v>1182</v>
      </c>
      <c r="AM44" s="23">
        <v>370</v>
      </c>
      <c r="AN44" s="23">
        <v>812</v>
      </c>
      <c r="AO44" s="23">
        <v>219.45945945945999</v>
      </c>
      <c r="AP44" s="25" t="s">
        <v>48</v>
      </c>
      <c r="AQ44" s="25" t="s">
        <v>49</v>
      </c>
    </row>
    <row r="45" spans="2:43" x14ac:dyDescent="0.35">
      <c r="B45" s="21" t="s">
        <v>59</v>
      </c>
      <c r="C45" s="21" t="s">
        <v>57</v>
      </c>
      <c r="D45" s="21" t="s">
        <v>52</v>
      </c>
      <c r="E45" s="22">
        <v>48861</v>
      </c>
      <c r="F45" s="22">
        <v>13329</v>
      </c>
      <c r="G45" s="22">
        <v>35532</v>
      </c>
      <c r="H45" s="22">
        <v>266.57663740715998</v>
      </c>
      <c r="I45" s="23">
        <v>5.2994576999999996</v>
      </c>
      <c r="J45" s="23">
        <v>2.9541223400000001</v>
      </c>
      <c r="K45" s="23">
        <v>2.34533536</v>
      </c>
      <c r="L45" s="23">
        <v>79.391950977899995</v>
      </c>
      <c r="M45" s="24">
        <v>5297.2210611</v>
      </c>
      <c r="N45" s="24">
        <v>2125.5796329999998</v>
      </c>
      <c r="O45" s="24">
        <v>3171.6414281000002</v>
      </c>
      <c r="P45" s="24">
        <v>149.21301365799999</v>
      </c>
      <c r="Q45" s="23" t="s">
        <v>47</v>
      </c>
      <c r="R45" s="24">
        <v>407.47854316000002</v>
      </c>
      <c r="S45" s="24">
        <v>2125.5796329999998</v>
      </c>
      <c r="T45" s="24">
        <v>-1718.10108984</v>
      </c>
      <c r="U45" s="24">
        <v>-80.829768180225997</v>
      </c>
      <c r="V45" s="23">
        <v>13</v>
      </c>
      <c r="W45" s="23">
        <v>1</v>
      </c>
      <c r="X45" s="23">
        <v>12</v>
      </c>
      <c r="Y45" s="23">
        <v>1200</v>
      </c>
      <c r="Z45" s="23">
        <v>108.41409428999999</v>
      </c>
      <c r="AA45" s="23">
        <v>159.47030032000001</v>
      </c>
      <c r="AB45" s="23">
        <v>-51.056206029999998</v>
      </c>
      <c r="AC45" s="23">
        <v>-32.016122078875</v>
      </c>
      <c r="AD45" s="23">
        <v>0.75520354000000001</v>
      </c>
      <c r="AE45" s="23">
        <v>0.69772676</v>
      </c>
      <c r="AF45" s="23">
        <v>5.7476779999999998E-2</v>
      </c>
      <c r="AG45" s="23">
        <v>8.2377204509111994</v>
      </c>
      <c r="AH45" s="23">
        <v>14.35561263</v>
      </c>
      <c r="AI45" s="23">
        <v>22.855694979999999</v>
      </c>
      <c r="AJ45" s="23">
        <v>-8.5000823499999996</v>
      </c>
      <c r="AK45" s="23">
        <v>-37.190216081541003</v>
      </c>
      <c r="AL45" s="23">
        <v>369</v>
      </c>
      <c r="AM45" s="23">
        <v>93</v>
      </c>
      <c r="AN45" s="23">
        <v>276</v>
      </c>
      <c r="AO45" s="23">
        <v>296.77419354838997</v>
      </c>
      <c r="AP45" s="25" t="s">
        <v>48</v>
      </c>
      <c r="AQ45" s="25" t="s">
        <v>49</v>
      </c>
    </row>
    <row r="46" spans="2:43" x14ac:dyDescent="0.35">
      <c r="B46" s="21" t="s">
        <v>59</v>
      </c>
      <c r="C46" s="21" t="s">
        <v>57</v>
      </c>
      <c r="D46" s="21" t="s">
        <v>53</v>
      </c>
      <c r="E46" s="22">
        <v>525</v>
      </c>
      <c r="F46" s="22">
        <v>308</v>
      </c>
      <c r="G46" s="22">
        <v>217</v>
      </c>
      <c r="H46" s="22">
        <v>70.454545454544999</v>
      </c>
      <c r="I46" s="23">
        <v>8.203125</v>
      </c>
      <c r="J46" s="23">
        <v>4.8125</v>
      </c>
      <c r="K46" s="23">
        <v>3.390625</v>
      </c>
      <c r="L46" s="23">
        <v>70.454545454544999</v>
      </c>
      <c r="M46" s="24">
        <v>27.370494399999998</v>
      </c>
      <c r="N46" s="24">
        <v>30.91999466</v>
      </c>
      <c r="O46" s="24">
        <v>-3.5495002599999999</v>
      </c>
      <c r="P46" s="24">
        <v>-11.479627661746999</v>
      </c>
      <c r="Q46" s="23" t="s">
        <v>2</v>
      </c>
      <c r="R46" s="24" t="s">
        <v>2</v>
      </c>
      <c r="S46" s="24" t="s">
        <v>2</v>
      </c>
      <c r="T46" s="24" t="s">
        <v>2</v>
      </c>
      <c r="U46" s="24" t="s">
        <v>2</v>
      </c>
      <c r="V46" s="23" t="s">
        <v>2</v>
      </c>
      <c r="W46" s="23" t="s">
        <v>2</v>
      </c>
      <c r="X46" s="23" t="s">
        <v>2</v>
      </c>
      <c r="Y46" s="23" t="s">
        <v>2</v>
      </c>
      <c r="Z46" s="23">
        <v>52.134275039999999</v>
      </c>
      <c r="AA46" s="23">
        <v>100.38959306</v>
      </c>
      <c r="AB46" s="23">
        <v>-48.255318019999997</v>
      </c>
      <c r="AC46" s="23">
        <v>-48.068048239980001</v>
      </c>
      <c r="AD46" s="23">
        <v>0.57142857000000002</v>
      </c>
      <c r="AE46" s="23">
        <v>0.32467531999999999</v>
      </c>
      <c r="AF46" s="23">
        <v>0.24675325000000001</v>
      </c>
      <c r="AG46" s="23">
        <v>76.000002094400003</v>
      </c>
      <c r="AH46" s="23">
        <v>9.1234981299999998</v>
      </c>
      <c r="AI46" s="23">
        <v>30.91999466</v>
      </c>
      <c r="AJ46" s="23">
        <v>-21.796496529999999</v>
      </c>
      <c r="AK46" s="23">
        <v>-70.493209231362997</v>
      </c>
      <c r="AL46" s="23">
        <v>3</v>
      </c>
      <c r="AM46" s="23">
        <v>1</v>
      </c>
      <c r="AN46" s="23">
        <v>2</v>
      </c>
      <c r="AO46" s="23">
        <v>200</v>
      </c>
      <c r="AP46" s="25" t="s">
        <v>48</v>
      </c>
      <c r="AQ46" s="25" t="s">
        <v>49</v>
      </c>
    </row>
    <row r="47" spans="2:43" x14ac:dyDescent="0.35">
      <c r="B47" s="21" t="s">
        <v>59</v>
      </c>
      <c r="C47" s="21" t="s">
        <v>55</v>
      </c>
      <c r="D47" s="21" t="s">
        <v>46</v>
      </c>
      <c r="E47" s="22">
        <v>174104</v>
      </c>
      <c r="F47" s="22">
        <v>74930</v>
      </c>
      <c r="G47" s="22">
        <v>99174</v>
      </c>
      <c r="H47" s="22">
        <v>132.35553182971</v>
      </c>
      <c r="I47" s="23">
        <v>5.6768724099999996</v>
      </c>
      <c r="J47" s="23">
        <v>3.2431613600000002</v>
      </c>
      <c r="K47" s="23">
        <v>2.4337110499999999</v>
      </c>
      <c r="L47" s="23">
        <v>75.041318634852004</v>
      </c>
      <c r="M47" s="24">
        <v>22005.047177699998</v>
      </c>
      <c r="N47" s="24">
        <v>13629.697646709999</v>
      </c>
      <c r="O47" s="24">
        <v>8375.3495309900009</v>
      </c>
      <c r="P47" s="24">
        <v>61.449268707818</v>
      </c>
      <c r="Q47" s="23" t="s">
        <v>47</v>
      </c>
      <c r="R47" s="24">
        <v>956.74118164000004</v>
      </c>
      <c r="S47" s="24">
        <v>717.35250771999995</v>
      </c>
      <c r="T47" s="24">
        <v>239.38867392</v>
      </c>
      <c r="U47" s="24">
        <v>33.371135019916998</v>
      </c>
      <c r="V47" s="23">
        <v>23</v>
      </c>
      <c r="W47" s="23">
        <v>19</v>
      </c>
      <c r="X47" s="23">
        <v>4</v>
      </c>
      <c r="Y47" s="23">
        <v>21.052631578947</v>
      </c>
      <c r="Z47" s="23">
        <v>126.39024478</v>
      </c>
      <c r="AA47" s="23">
        <v>181.89907443000001</v>
      </c>
      <c r="AB47" s="23">
        <v>-55.508829650000003</v>
      </c>
      <c r="AC47" s="23">
        <v>-30.516279329042</v>
      </c>
      <c r="AD47" s="23">
        <v>0.79607591</v>
      </c>
      <c r="AE47" s="23">
        <v>0.81809688999999997</v>
      </c>
      <c r="AF47" s="23">
        <v>-2.2020979999999999E-2</v>
      </c>
      <c r="AG47" s="23">
        <v>-2.6917325159371002</v>
      </c>
      <c r="AH47" s="23">
        <v>15.876657420000001</v>
      </c>
      <c r="AI47" s="23">
        <v>22.23441704</v>
      </c>
      <c r="AJ47" s="23">
        <v>-6.3577596200000004</v>
      </c>
      <c r="AK47" s="23">
        <v>-28.594226727700001</v>
      </c>
      <c r="AL47" s="23">
        <v>1386</v>
      </c>
      <c r="AM47" s="23">
        <v>613</v>
      </c>
      <c r="AN47" s="23">
        <v>773</v>
      </c>
      <c r="AO47" s="23">
        <v>126.10114192496</v>
      </c>
      <c r="AP47" s="25" t="s">
        <v>48</v>
      </c>
      <c r="AQ47" s="25" t="s">
        <v>49</v>
      </c>
    </row>
    <row r="48" spans="2:43" x14ac:dyDescent="0.35">
      <c r="B48" s="21" t="s">
        <v>59</v>
      </c>
      <c r="C48" s="21" t="s">
        <v>55</v>
      </c>
      <c r="D48" s="21" t="s">
        <v>51</v>
      </c>
      <c r="E48" s="22">
        <v>149656</v>
      </c>
      <c r="F48" s="22">
        <v>55791</v>
      </c>
      <c r="G48" s="22">
        <v>93865</v>
      </c>
      <c r="H48" s="22">
        <v>168.24398200427001</v>
      </c>
      <c r="I48" s="23">
        <v>5.9474625400000001</v>
      </c>
      <c r="J48" s="23">
        <v>3.1301054800000001</v>
      </c>
      <c r="K48" s="23">
        <v>2.81735706</v>
      </c>
      <c r="L48" s="23">
        <v>90.008374414271003</v>
      </c>
      <c r="M48" s="24">
        <v>18900.54684983</v>
      </c>
      <c r="N48" s="24">
        <v>11504.418013660001</v>
      </c>
      <c r="O48" s="24">
        <v>7396.1288361699999</v>
      </c>
      <c r="P48" s="24">
        <v>64.289465380934999</v>
      </c>
      <c r="Q48" s="23" t="s">
        <v>47</v>
      </c>
      <c r="R48" s="24">
        <v>859.11576590000004</v>
      </c>
      <c r="S48" s="24">
        <v>766.96120091</v>
      </c>
      <c r="T48" s="24">
        <v>92.154564989999997</v>
      </c>
      <c r="U48" s="24">
        <v>12.015544577829999</v>
      </c>
      <c r="V48" s="23">
        <v>22</v>
      </c>
      <c r="W48" s="23">
        <v>15</v>
      </c>
      <c r="X48" s="23">
        <v>7</v>
      </c>
      <c r="Y48" s="23">
        <v>46.666666666666998</v>
      </c>
      <c r="Z48" s="23">
        <v>126.29327825</v>
      </c>
      <c r="AA48" s="23">
        <v>206.20562480999999</v>
      </c>
      <c r="AB48" s="23">
        <v>-79.912346560000003</v>
      </c>
      <c r="AC48" s="23">
        <v>-38.753718107171998</v>
      </c>
      <c r="AD48" s="23">
        <v>0.77778371999999996</v>
      </c>
      <c r="AE48" s="23">
        <v>0.84063737999999999</v>
      </c>
      <c r="AF48" s="23">
        <v>-6.2853660000000006E-2</v>
      </c>
      <c r="AG48" s="23">
        <v>-7.4769052025737999</v>
      </c>
      <c r="AH48" s="23">
        <v>16.2375832</v>
      </c>
      <c r="AI48" s="23">
        <v>24.529675940000001</v>
      </c>
      <c r="AJ48" s="23">
        <v>-8.2920927399999993</v>
      </c>
      <c r="AK48" s="23">
        <v>-33.804330559778002</v>
      </c>
      <c r="AL48" s="23">
        <v>1164</v>
      </c>
      <c r="AM48" s="23">
        <v>469</v>
      </c>
      <c r="AN48" s="23">
        <v>695</v>
      </c>
      <c r="AO48" s="23">
        <v>148.18763326225999</v>
      </c>
      <c r="AP48" s="25" t="s">
        <v>48</v>
      </c>
      <c r="AQ48" s="25" t="s">
        <v>49</v>
      </c>
    </row>
    <row r="49" spans="2:43" x14ac:dyDescent="0.35">
      <c r="B49" s="21" t="s">
        <v>59</v>
      </c>
      <c r="C49" s="21" t="s">
        <v>55</v>
      </c>
      <c r="D49" s="21" t="s">
        <v>52</v>
      </c>
      <c r="E49" s="22">
        <v>23772</v>
      </c>
      <c r="F49" s="22">
        <v>18506</v>
      </c>
      <c r="G49" s="22">
        <v>5266</v>
      </c>
      <c r="H49" s="22">
        <v>28.455636009942999</v>
      </c>
      <c r="I49" s="23">
        <v>4.4202305700000002</v>
      </c>
      <c r="J49" s="23">
        <v>3.5262957300000002</v>
      </c>
      <c r="K49" s="23">
        <v>0.89393484000000001</v>
      </c>
      <c r="L49" s="23">
        <v>25.350535191782999</v>
      </c>
      <c r="M49" s="24">
        <v>2904.3936029299998</v>
      </c>
      <c r="N49" s="24">
        <v>2040.7796476399999</v>
      </c>
      <c r="O49" s="24">
        <v>863.61395529000004</v>
      </c>
      <c r="P49" s="24">
        <v>42.317844373287002</v>
      </c>
      <c r="Q49" s="23" t="s">
        <v>47</v>
      </c>
      <c r="R49" s="24">
        <v>2904.3936029299998</v>
      </c>
      <c r="S49" s="24">
        <v>680.25988255000004</v>
      </c>
      <c r="T49" s="24">
        <v>2224.1337203799999</v>
      </c>
      <c r="U49" s="24">
        <v>326.95353311777001</v>
      </c>
      <c r="V49" s="23">
        <v>1</v>
      </c>
      <c r="W49" s="23">
        <v>3</v>
      </c>
      <c r="X49" s="23">
        <v>-2</v>
      </c>
      <c r="Y49" s="23">
        <v>-66.666666666666998</v>
      </c>
      <c r="Z49" s="23">
        <v>122.1770824</v>
      </c>
      <c r="AA49" s="23">
        <v>110.27664799</v>
      </c>
      <c r="AB49" s="23">
        <v>11.900434410000001</v>
      </c>
      <c r="AC49" s="23">
        <v>10.791436470828</v>
      </c>
      <c r="AD49" s="23">
        <v>0.92125188999999996</v>
      </c>
      <c r="AE49" s="23">
        <v>0.74030043999999995</v>
      </c>
      <c r="AF49" s="23">
        <v>0.18095145000000001</v>
      </c>
      <c r="AG49" s="23">
        <v>24.442974800879</v>
      </c>
      <c r="AH49" s="23">
        <v>13.26207125</v>
      </c>
      <c r="AI49" s="23">
        <v>14.896201810000001</v>
      </c>
      <c r="AJ49" s="23">
        <v>-1.63413056</v>
      </c>
      <c r="AK49" s="23">
        <v>-10.970115609624999</v>
      </c>
      <c r="AL49" s="23">
        <v>219</v>
      </c>
      <c r="AM49" s="23">
        <v>137</v>
      </c>
      <c r="AN49" s="23">
        <v>82</v>
      </c>
      <c r="AO49" s="23">
        <v>59.854014598539997</v>
      </c>
      <c r="AP49" s="25" t="s">
        <v>48</v>
      </c>
      <c r="AQ49" s="25" t="s">
        <v>49</v>
      </c>
    </row>
    <row r="50" spans="2:43" x14ac:dyDescent="0.35">
      <c r="B50" s="21" t="s">
        <v>59</v>
      </c>
      <c r="C50" s="21" t="s">
        <v>55</v>
      </c>
      <c r="D50" s="21" t="s">
        <v>53</v>
      </c>
      <c r="E50" s="22">
        <v>676</v>
      </c>
      <c r="F50" s="22">
        <v>633</v>
      </c>
      <c r="G50" s="22">
        <v>43</v>
      </c>
      <c r="H50" s="22">
        <v>6.7930489731438</v>
      </c>
      <c r="I50" s="23">
        <v>5.28125</v>
      </c>
      <c r="J50" s="23">
        <v>19.78125</v>
      </c>
      <c r="K50" s="23">
        <v>-14.5</v>
      </c>
      <c r="L50" s="23">
        <v>-73.301737756714004</v>
      </c>
      <c r="M50" s="24">
        <v>200.10672493999999</v>
      </c>
      <c r="N50" s="24">
        <v>84.499985409999994</v>
      </c>
      <c r="O50" s="24">
        <v>115.60673953</v>
      </c>
      <c r="P50" s="24">
        <v>136.81273312542001</v>
      </c>
      <c r="Q50" s="23" t="s">
        <v>2</v>
      </c>
      <c r="R50" s="24" t="s">
        <v>2</v>
      </c>
      <c r="S50" s="24">
        <v>84.499985409999994</v>
      </c>
      <c r="T50" s="24" t="s">
        <v>2</v>
      </c>
      <c r="U50" s="24" t="s">
        <v>2</v>
      </c>
      <c r="V50" s="23" t="s">
        <v>2</v>
      </c>
      <c r="W50" s="23">
        <v>1</v>
      </c>
      <c r="X50" s="23" t="s">
        <v>2</v>
      </c>
      <c r="Y50" s="23" t="s">
        <v>2</v>
      </c>
      <c r="Z50" s="23">
        <v>296.01586529999997</v>
      </c>
      <c r="AA50" s="23">
        <v>133.49128816999999</v>
      </c>
      <c r="AB50" s="23">
        <v>162.52457713000001</v>
      </c>
      <c r="AC50" s="23">
        <v>121.74920128348001</v>
      </c>
      <c r="AD50" s="23">
        <v>0.44378698</v>
      </c>
      <c r="AE50" s="23">
        <v>1.10584518</v>
      </c>
      <c r="AF50" s="23">
        <v>-0.66205820000000004</v>
      </c>
      <c r="AG50" s="23">
        <v>-59.868977319229998</v>
      </c>
      <c r="AH50" s="23">
        <v>66.702241650000005</v>
      </c>
      <c r="AI50" s="23">
        <v>12.07142649</v>
      </c>
      <c r="AJ50" s="23">
        <v>54.630815159999997</v>
      </c>
      <c r="AK50" s="23">
        <v>452.56304385613998</v>
      </c>
      <c r="AL50" s="23">
        <v>3</v>
      </c>
      <c r="AM50" s="23">
        <v>7</v>
      </c>
      <c r="AN50" s="23">
        <v>-4</v>
      </c>
      <c r="AO50" s="23">
        <v>-57.142857142856997</v>
      </c>
      <c r="AP50" s="25" t="s">
        <v>48</v>
      </c>
      <c r="AQ50" s="25" t="s">
        <v>49</v>
      </c>
    </row>
    <row r="51" spans="2:43" x14ac:dyDescent="0.35">
      <c r="B51" s="21" t="s">
        <v>59</v>
      </c>
      <c r="C51" s="21" t="s">
        <v>56</v>
      </c>
      <c r="D51" s="21" t="s">
        <v>46</v>
      </c>
      <c r="E51" s="22">
        <v>302633</v>
      </c>
      <c r="F51" s="22">
        <v>84549</v>
      </c>
      <c r="G51" s="22">
        <v>218084</v>
      </c>
      <c r="H51" s="22">
        <v>257.93800044943998</v>
      </c>
      <c r="I51" s="23">
        <v>4.4380847599999997</v>
      </c>
      <c r="J51" s="23">
        <v>2.4646979899999999</v>
      </c>
      <c r="K51" s="23">
        <v>1.9733867700000001</v>
      </c>
      <c r="L51" s="23">
        <v>80.066068054042006</v>
      </c>
      <c r="M51" s="24">
        <v>21868.044648169998</v>
      </c>
      <c r="N51" s="24">
        <v>11664.96798594</v>
      </c>
      <c r="O51" s="24">
        <v>10203.07666223</v>
      </c>
      <c r="P51" s="24">
        <v>87.467678218474006</v>
      </c>
      <c r="Q51" s="23" t="s">
        <v>47</v>
      </c>
      <c r="R51" s="24">
        <v>455.58426350000002</v>
      </c>
      <c r="S51" s="24">
        <v>1166.49679859</v>
      </c>
      <c r="T51" s="24">
        <v>-710.91253509000001</v>
      </c>
      <c r="U51" s="24">
        <v>-60.944233704654003</v>
      </c>
      <c r="V51" s="23">
        <v>48</v>
      </c>
      <c r="W51" s="23">
        <v>10</v>
      </c>
      <c r="X51" s="23">
        <v>38</v>
      </c>
      <c r="Y51" s="23">
        <v>380</v>
      </c>
      <c r="Z51" s="23">
        <v>72.259286489999994</v>
      </c>
      <c r="AA51" s="23">
        <v>137.96695391</v>
      </c>
      <c r="AB51" s="23">
        <v>-65.707667420000007</v>
      </c>
      <c r="AC51" s="23">
        <v>-47.625656403824998</v>
      </c>
      <c r="AD51" s="23">
        <v>0.42427627000000001</v>
      </c>
      <c r="AE51" s="23">
        <v>0.45417449999999998</v>
      </c>
      <c r="AF51" s="23">
        <v>-2.9898230000000001E-2</v>
      </c>
      <c r="AG51" s="23">
        <v>-6.5829829724037996</v>
      </c>
      <c r="AH51" s="23">
        <v>17.031187419999998</v>
      </c>
      <c r="AI51" s="23">
        <v>30.377520799999999</v>
      </c>
      <c r="AJ51" s="23">
        <v>-13.346333380000001</v>
      </c>
      <c r="AK51" s="23">
        <v>-43.934899980383001</v>
      </c>
      <c r="AL51" s="23">
        <v>1284</v>
      </c>
      <c r="AM51" s="23">
        <v>384</v>
      </c>
      <c r="AN51" s="23">
        <v>900</v>
      </c>
      <c r="AO51" s="23">
        <v>234.375</v>
      </c>
      <c r="AP51" s="25" t="s">
        <v>48</v>
      </c>
      <c r="AQ51" s="25" t="s">
        <v>49</v>
      </c>
    </row>
    <row r="52" spans="2:43" x14ac:dyDescent="0.35">
      <c r="B52" s="21" t="s">
        <v>59</v>
      </c>
      <c r="C52" s="21" t="s">
        <v>56</v>
      </c>
      <c r="D52" s="21" t="s">
        <v>51</v>
      </c>
      <c r="E52" s="22">
        <v>244861</v>
      </c>
      <c r="F52" s="22">
        <v>68469</v>
      </c>
      <c r="G52" s="22">
        <v>176392</v>
      </c>
      <c r="H52" s="22">
        <v>257.62315792547997</v>
      </c>
      <c r="I52" s="23">
        <v>4.52574671</v>
      </c>
      <c r="J52" s="23">
        <v>2.5231795400000001</v>
      </c>
      <c r="K52" s="23">
        <v>2.0025671699999998</v>
      </c>
      <c r="L52" s="23">
        <v>79.366812319665996</v>
      </c>
      <c r="M52" s="24">
        <v>16112.397817409999</v>
      </c>
      <c r="N52" s="24">
        <v>8990.8484476499998</v>
      </c>
      <c r="O52" s="24">
        <v>7121.5493697600004</v>
      </c>
      <c r="P52" s="24">
        <v>79.208869009702994</v>
      </c>
      <c r="Q52" s="23" t="s">
        <v>47</v>
      </c>
      <c r="R52" s="24">
        <v>488.25447931999997</v>
      </c>
      <c r="S52" s="24">
        <v>1284.40692109</v>
      </c>
      <c r="T52" s="24">
        <v>-796.15244177</v>
      </c>
      <c r="U52" s="24">
        <v>-61.985997482351998</v>
      </c>
      <c r="V52" s="23">
        <v>33</v>
      </c>
      <c r="W52" s="23">
        <v>7</v>
      </c>
      <c r="X52" s="23">
        <v>26</v>
      </c>
      <c r="Y52" s="23">
        <v>371.42857142857002</v>
      </c>
      <c r="Z52" s="23">
        <v>65.802221739999993</v>
      </c>
      <c r="AA52" s="23">
        <v>131.31268818999999</v>
      </c>
      <c r="AB52" s="23">
        <v>-65.510466449999996</v>
      </c>
      <c r="AC52" s="23">
        <v>-49.888908187768997</v>
      </c>
      <c r="AD52" s="23">
        <v>0.39083398000000003</v>
      </c>
      <c r="AE52" s="23">
        <v>0.41624676999999999</v>
      </c>
      <c r="AF52" s="23">
        <v>-2.5412790000000001E-2</v>
      </c>
      <c r="AG52" s="23">
        <v>-6.1052221498319001</v>
      </c>
      <c r="AH52" s="23">
        <v>16.836361360000001</v>
      </c>
      <c r="AI52" s="23">
        <v>31.54683666</v>
      </c>
      <c r="AJ52" s="23">
        <v>-14.710475300000001</v>
      </c>
      <c r="AK52" s="23">
        <v>-46.630587588049004</v>
      </c>
      <c r="AL52" s="23">
        <v>957</v>
      </c>
      <c r="AM52" s="23">
        <v>285</v>
      </c>
      <c r="AN52" s="23">
        <v>672</v>
      </c>
      <c r="AO52" s="23">
        <v>235.78947368421001</v>
      </c>
      <c r="AP52" s="25" t="s">
        <v>48</v>
      </c>
      <c r="AQ52" s="25" t="s">
        <v>49</v>
      </c>
    </row>
    <row r="53" spans="2:43" x14ac:dyDescent="0.35">
      <c r="B53" s="21" t="s">
        <v>59</v>
      </c>
      <c r="C53" s="21" t="s">
        <v>56</v>
      </c>
      <c r="D53" s="21" t="s">
        <v>52</v>
      </c>
      <c r="E53" s="22">
        <v>56734</v>
      </c>
      <c r="F53" s="22">
        <v>15695</v>
      </c>
      <c r="G53" s="22">
        <v>41039</v>
      </c>
      <c r="H53" s="22">
        <v>261.47817776362001</v>
      </c>
      <c r="I53" s="23">
        <v>4.1213133800000001</v>
      </c>
      <c r="J53" s="23">
        <v>2.2294034100000002</v>
      </c>
      <c r="K53" s="23">
        <v>1.8919099699999999</v>
      </c>
      <c r="L53" s="23">
        <v>84.861715089957997</v>
      </c>
      <c r="M53" s="24">
        <v>5650.8666559399999</v>
      </c>
      <c r="N53" s="24">
        <v>2637.7695445600002</v>
      </c>
      <c r="O53" s="24">
        <v>3013.0971113800001</v>
      </c>
      <c r="P53" s="24">
        <v>114.22897491534</v>
      </c>
      <c r="Q53" s="23" t="s">
        <v>47</v>
      </c>
      <c r="R53" s="24">
        <v>376.72444373000002</v>
      </c>
      <c r="S53" s="24">
        <v>879.25651485000003</v>
      </c>
      <c r="T53" s="24">
        <v>-502.53207112000001</v>
      </c>
      <c r="U53" s="24">
        <v>-57.154205016692998</v>
      </c>
      <c r="V53" s="23">
        <v>15</v>
      </c>
      <c r="W53" s="23">
        <v>3</v>
      </c>
      <c r="X53" s="23">
        <v>12</v>
      </c>
      <c r="Y53" s="23">
        <v>400</v>
      </c>
      <c r="Z53" s="23">
        <v>99.602824690000006</v>
      </c>
      <c r="AA53" s="23">
        <v>168.06432269000001</v>
      </c>
      <c r="AB53" s="23">
        <v>-68.461498000000006</v>
      </c>
      <c r="AC53" s="23">
        <v>-40.735295215676999</v>
      </c>
      <c r="AD53" s="23">
        <v>0.56756090000000003</v>
      </c>
      <c r="AE53" s="23">
        <v>0.63077413000000004</v>
      </c>
      <c r="AF53" s="23">
        <v>-6.3213229999999995E-2</v>
      </c>
      <c r="AG53" s="23">
        <v>-10.021531796175999</v>
      </c>
      <c r="AH53" s="23">
        <v>17.54927533</v>
      </c>
      <c r="AI53" s="23">
        <v>26.644136809999999</v>
      </c>
      <c r="AJ53" s="23">
        <v>-9.0948614800000005</v>
      </c>
      <c r="AK53" s="23">
        <v>-34.134569811196002</v>
      </c>
      <c r="AL53" s="23">
        <v>322</v>
      </c>
      <c r="AM53" s="23">
        <v>99</v>
      </c>
      <c r="AN53" s="23">
        <v>223</v>
      </c>
      <c r="AO53" s="23">
        <v>225.25252525253001</v>
      </c>
      <c r="AP53" s="25" t="s">
        <v>48</v>
      </c>
      <c r="AQ53" s="25" t="s">
        <v>49</v>
      </c>
    </row>
    <row r="54" spans="2:43" x14ac:dyDescent="0.35">
      <c r="B54" s="21" t="s">
        <v>59</v>
      </c>
      <c r="C54" s="21" t="s">
        <v>56</v>
      </c>
      <c r="D54" s="21" t="s">
        <v>53</v>
      </c>
      <c r="E54" s="22">
        <v>1038</v>
      </c>
      <c r="F54" s="22">
        <v>385</v>
      </c>
      <c r="G54" s="22">
        <v>653</v>
      </c>
      <c r="H54" s="22">
        <v>169.61038961039</v>
      </c>
      <c r="I54" s="23">
        <v>3.2437499999999999</v>
      </c>
      <c r="J54" s="23">
        <v>3.0078125</v>
      </c>
      <c r="K54" s="23">
        <v>0.23593749999999999</v>
      </c>
      <c r="L54" s="23">
        <v>7.8441558441558001</v>
      </c>
      <c r="M54" s="24">
        <v>104.78017483000001</v>
      </c>
      <c r="N54" s="24">
        <v>36.349993720000001</v>
      </c>
      <c r="O54" s="24">
        <v>68.430181110000007</v>
      </c>
      <c r="P54" s="24">
        <v>188.25362567353</v>
      </c>
      <c r="Q54" s="23" t="s">
        <v>2</v>
      </c>
      <c r="R54" s="24" t="s">
        <v>2</v>
      </c>
      <c r="S54" s="24" t="s">
        <v>2</v>
      </c>
      <c r="T54" s="24" t="s">
        <v>2</v>
      </c>
      <c r="U54" s="24" t="s">
        <v>2</v>
      </c>
      <c r="V54" s="23" t="s">
        <v>2</v>
      </c>
      <c r="W54" s="23" t="s">
        <v>2</v>
      </c>
      <c r="X54" s="23" t="s">
        <v>2</v>
      </c>
      <c r="Y54" s="23" t="s">
        <v>2</v>
      </c>
      <c r="Z54" s="23">
        <v>100.94429174</v>
      </c>
      <c r="AA54" s="23">
        <v>94.415568109999995</v>
      </c>
      <c r="AB54" s="23">
        <v>6.52872363</v>
      </c>
      <c r="AC54" s="23">
        <v>6.9148804171718998</v>
      </c>
      <c r="AD54" s="23">
        <v>0.48169557000000002</v>
      </c>
      <c r="AE54" s="23">
        <v>0</v>
      </c>
      <c r="AF54" s="23">
        <v>0.48169557000000002</v>
      </c>
      <c r="AG54" s="23" t="s">
        <v>2</v>
      </c>
      <c r="AH54" s="23">
        <v>20.956034970000001</v>
      </c>
      <c r="AI54" s="23" t="s">
        <v>2</v>
      </c>
      <c r="AJ54" s="23" t="s">
        <v>2</v>
      </c>
      <c r="AK54" s="23" t="s">
        <v>2</v>
      </c>
      <c r="AL54" s="23">
        <v>5</v>
      </c>
      <c r="AM54" s="23">
        <v>0</v>
      </c>
      <c r="AN54" s="23">
        <v>5</v>
      </c>
      <c r="AO54" s="23" t="s">
        <v>2</v>
      </c>
      <c r="AP54" s="25" t="s">
        <v>48</v>
      </c>
      <c r="AQ54" s="25" t="s">
        <v>49</v>
      </c>
    </row>
    <row r="55" spans="2:43" x14ac:dyDescent="0.35">
      <c r="B55" s="21" t="s">
        <v>59</v>
      </c>
      <c r="C55" s="21" t="s">
        <v>50</v>
      </c>
      <c r="D55" s="21" t="s">
        <v>46</v>
      </c>
      <c r="E55" s="22">
        <v>272860</v>
      </c>
      <c r="F55" s="22">
        <v>132450</v>
      </c>
      <c r="G55" s="22">
        <v>140410</v>
      </c>
      <c r="H55" s="22">
        <v>106.00981502454</v>
      </c>
      <c r="I55" s="23">
        <v>3.7779685399999998</v>
      </c>
      <c r="J55" s="23">
        <v>2.3544155299999998</v>
      </c>
      <c r="K55" s="23">
        <v>1.42355301</v>
      </c>
      <c r="L55" s="23">
        <v>60.463116720946999</v>
      </c>
      <c r="M55" s="24">
        <v>21355.678196569999</v>
      </c>
      <c r="N55" s="24">
        <v>19644.88660813</v>
      </c>
      <c r="O55" s="24">
        <v>1710.7915884399999</v>
      </c>
      <c r="P55" s="24">
        <v>8.7085846946655003</v>
      </c>
      <c r="Q55" s="23" t="s">
        <v>47</v>
      </c>
      <c r="R55" s="24">
        <v>889.81992486000001</v>
      </c>
      <c r="S55" s="24">
        <v>727.58839289000002</v>
      </c>
      <c r="T55" s="24">
        <v>162.23153196999999</v>
      </c>
      <c r="U55" s="24">
        <v>22.297157782522</v>
      </c>
      <c r="V55" s="23">
        <v>24</v>
      </c>
      <c r="W55" s="23">
        <v>27</v>
      </c>
      <c r="X55" s="23">
        <v>-3</v>
      </c>
      <c r="Y55" s="23">
        <v>-11.111111111111001</v>
      </c>
      <c r="Z55" s="23">
        <v>78.266063900000006</v>
      </c>
      <c r="AA55" s="23">
        <v>148.31926469000001</v>
      </c>
      <c r="AB55" s="23">
        <v>-70.053200790000005</v>
      </c>
      <c r="AC55" s="23">
        <v>-47.231356585011</v>
      </c>
      <c r="AD55" s="23">
        <v>0.38517920999999999</v>
      </c>
      <c r="AE55" s="23">
        <v>0.45375612999999998</v>
      </c>
      <c r="AF55" s="23">
        <v>-6.857692E-2</v>
      </c>
      <c r="AG55" s="23">
        <v>-15.113166625429001</v>
      </c>
      <c r="AH55" s="23">
        <v>20.319389340000001</v>
      </c>
      <c r="AI55" s="23">
        <v>32.686999350000001</v>
      </c>
      <c r="AJ55" s="23">
        <v>-12.36761001</v>
      </c>
      <c r="AK55" s="23">
        <v>-37.836480117286001</v>
      </c>
      <c r="AL55" s="23">
        <v>1051</v>
      </c>
      <c r="AM55" s="23">
        <v>601</v>
      </c>
      <c r="AN55" s="23">
        <v>450</v>
      </c>
      <c r="AO55" s="23">
        <v>74.875207986689006</v>
      </c>
      <c r="AP55" s="25" t="s">
        <v>48</v>
      </c>
      <c r="AQ55" s="25" t="s">
        <v>49</v>
      </c>
    </row>
    <row r="56" spans="2:43" x14ac:dyDescent="0.35">
      <c r="B56" s="21" t="s">
        <v>59</v>
      </c>
      <c r="C56" s="21" t="s">
        <v>50</v>
      </c>
      <c r="D56" s="21" t="s">
        <v>51</v>
      </c>
      <c r="E56" s="22">
        <v>219432</v>
      </c>
      <c r="F56" s="22">
        <v>108064</v>
      </c>
      <c r="G56" s="22">
        <v>111368</v>
      </c>
      <c r="H56" s="22">
        <v>103.05744743855</v>
      </c>
      <c r="I56" s="23">
        <v>3.7090024000000001</v>
      </c>
      <c r="J56" s="23">
        <v>2.3582402199999999</v>
      </c>
      <c r="K56" s="23">
        <v>1.35076218</v>
      </c>
      <c r="L56" s="23">
        <v>57.278396345898997</v>
      </c>
      <c r="M56" s="24">
        <v>15785.61252135</v>
      </c>
      <c r="N56" s="24">
        <v>15661.957295820001</v>
      </c>
      <c r="O56" s="24">
        <v>123.65522553</v>
      </c>
      <c r="P56" s="24">
        <v>0.78952600364324999</v>
      </c>
      <c r="Q56" s="23" t="s">
        <v>47</v>
      </c>
      <c r="R56" s="24">
        <v>751.69583435000004</v>
      </c>
      <c r="S56" s="24">
        <v>711.90714980999996</v>
      </c>
      <c r="T56" s="24">
        <v>39.788684539999998</v>
      </c>
      <c r="U56" s="24">
        <v>5.5890272419120004</v>
      </c>
      <c r="V56" s="23">
        <v>21</v>
      </c>
      <c r="W56" s="23">
        <v>22</v>
      </c>
      <c r="X56" s="23">
        <v>-1</v>
      </c>
      <c r="Y56" s="23">
        <v>-4.5454545454544997</v>
      </c>
      <c r="Z56" s="23">
        <v>71.938516359999994</v>
      </c>
      <c r="AA56" s="23">
        <v>144.93223734</v>
      </c>
      <c r="AB56" s="23">
        <v>-72.993720980000006</v>
      </c>
      <c r="AC56" s="23">
        <v>-50.364033785501</v>
      </c>
      <c r="AD56" s="23">
        <v>0.34953880999999998</v>
      </c>
      <c r="AE56" s="23">
        <v>0.43400207000000002</v>
      </c>
      <c r="AF56" s="23">
        <v>-8.4463259999999998E-2</v>
      </c>
      <c r="AG56" s="23">
        <v>-19.461487821936</v>
      </c>
      <c r="AH56" s="23">
        <v>20.580981120000001</v>
      </c>
      <c r="AI56" s="23">
        <v>33.394365239999999</v>
      </c>
      <c r="AJ56" s="23">
        <v>-12.81338412</v>
      </c>
      <c r="AK56" s="23">
        <v>-38.369898717680002</v>
      </c>
      <c r="AL56" s="23">
        <v>767</v>
      </c>
      <c r="AM56" s="23">
        <v>469</v>
      </c>
      <c r="AN56" s="23">
        <v>298</v>
      </c>
      <c r="AO56" s="23">
        <v>63.539445628998003</v>
      </c>
      <c r="AP56" s="25" t="s">
        <v>48</v>
      </c>
      <c r="AQ56" s="25" t="s">
        <v>49</v>
      </c>
    </row>
    <row r="57" spans="2:43" x14ac:dyDescent="0.35">
      <c r="B57" s="21" t="s">
        <v>59</v>
      </c>
      <c r="C57" s="21" t="s">
        <v>50</v>
      </c>
      <c r="D57" s="21" t="s">
        <v>52</v>
      </c>
      <c r="E57" s="22">
        <v>52771</v>
      </c>
      <c r="F57" s="22">
        <v>23784</v>
      </c>
      <c r="G57" s="22">
        <v>28987</v>
      </c>
      <c r="H57" s="22">
        <v>121.87605112681</v>
      </c>
      <c r="I57" s="23">
        <v>4.0800216499999999</v>
      </c>
      <c r="J57" s="23">
        <v>2.3520569600000001</v>
      </c>
      <c r="K57" s="23">
        <v>1.7279646900000001</v>
      </c>
      <c r="L57" s="23">
        <v>73.466107300394995</v>
      </c>
      <c r="M57" s="24">
        <v>5512.1534705100003</v>
      </c>
      <c r="N57" s="24">
        <v>3927.1793219400001</v>
      </c>
      <c r="O57" s="24">
        <v>1584.9741485699999</v>
      </c>
      <c r="P57" s="24">
        <v>40.359097933603998</v>
      </c>
      <c r="Q57" s="23" t="s">
        <v>47</v>
      </c>
      <c r="R57" s="24">
        <v>1837.3844901699999</v>
      </c>
      <c r="S57" s="24">
        <v>785.43586439000001</v>
      </c>
      <c r="T57" s="24">
        <v>1051.9486257799999</v>
      </c>
      <c r="U57" s="24">
        <v>133.93182988874</v>
      </c>
      <c r="V57" s="23">
        <v>3</v>
      </c>
      <c r="W57" s="23">
        <v>5</v>
      </c>
      <c r="X57" s="23">
        <v>-2</v>
      </c>
      <c r="Y57" s="23">
        <v>-40</v>
      </c>
      <c r="Z57" s="23">
        <v>104.45421672000001</v>
      </c>
      <c r="AA57" s="23">
        <v>165.11853859000001</v>
      </c>
      <c r="AB57" s="23">
        <v>-60.664321870000002</v>
      </c>
      <c r="AC57" s="23">
        <v>-36.739861185808003</v>
      </c>
      <c r="AD57" s="23">
        <v>0.52111954999999999</v>
      </c>
      <c r="AE57" s="23">
        <v>0.55499494999999999</v>
      </c>
      <c r="AF57" s="23">
        <v>-3.38754E-2</v>
      </c>
      <c r="AG57" s="23">
        <v>-6.1037312141309004</v>
      </c>
      <c r="AH57" s="23">
        <v>20.044194439999998</v>
      </c>
      <c r="AI57" s="23">
        <v>29.751358499999998</v>
      </c>
      <c r="AJ57" s="23">
        <v>-9.7071640600000002</v>
      </c>
      <c r="AK57" s="23">
        <v>-32.627632986910001</v>
      </c>
      <c r="AL57" s="23">
        <v>275</v>
      </c>
      <c r="AM57" s="23">
        <v>132</v>
      </c>
      <c r="AN57" s="23">
        <v>143</v>
      </c>
      <c r="AO57" s="23">
        <v>108.33333333333</v>
      </c>
      <c r="AP57" s="25" t="s">
        <v>48</v>
      </c>
      <c r="AQ57" s="25" t="s">
        <v>49</v>
      </c>
    </row>
    <row r="58" spans="2:43" x14ac:dyDescent="0.35">
      <c r="B58" s="21" t="s">
        <v>59</v>
      </c>
      <c r="C58" s="21" t="s">
        <v>50</v>
      </c>
      <c r="D58" s="21" t="s">
        <v>53</v>
      </c>
      <c r="E58" s="22">
        <v>657</v>
      </c>
      <c r="F58" s="22">
        <v>602</v>
      </c>
      <c r="G58" s="22">
        <v>55</v>
      </c>
      <c r="H58" s="22">
        <v>9.1362126245847008</v>
      </c>
      <c r="I58" s="23">
        <v>5.1328125</v>
      </c>
      <c r="J58" s="23">
        <v>1.8812500000000001</v>
      </c>
      <c r="K58" s="23">
        <v>3.2515624999999999</v>
      </c>
      <c r="L58" s="23">
        <v>172.84053156146001</v>
      </c>
      <c r="M58" s="24">
        <v>57.912204699999997</v>
      </c>
      <c r="N58" s="24">
        <v>55.749990369999999</v>
      </c>
      <c r="O58" s="24">
        <v>2.1622143299999999</v>
      </c>
      <c r="P58" s="24">
        <v>3.8784120241991999</v>
      </c>
      <c r="Q58" s="23" t="s">
        <v>2</v>
      </c>
      <c r="R58" s="24" t="s">
        <v>2</v>
      </c>
      <c r="S58" s="24" t="s">
        <v>2</v>
      </c>
      <c r="T58" s="24" t="s">
        <v>2</v>
      </c>
      <c r="U58" s="24" t="s">
        <v>2</v>
      </c>
      <c r="V58" s="23" t="s">
        <v>2</v>
      </c>
      <c r="W58" s="23" t="s">
        <v>2</v>
      </c>
      <c r="X58" s="23" t="s">
        <v>2</v>
      </c>
      <c r="Y58" s="23" t="s">
        <v>2</v>
      </c>
      <c r="Z58" s="23">
        <v>88.146430300000006</v>
      </c>
      <c r="AA58" s="23">
        <v>92.607957429999999</v>
      </c>
      <c r="AB58" s="23">
        <v>-4.4615271300000003</v>
      </c>
      <c r="AC58" s="23">
        <v>-4.817649858407</v>
      </c>
      <c r="AD58" s="23">
        <v>1.36986301</v>
      </c>
      <c r="AE58" s="23">
        <v>0</v>
      </c>
      <c r="AF58" s="23">
        <v>1.36986301</v>
      </c>
      <c r="AG58" s="23" t="s">
        <v>2</v>
      </c>
      <c r="AH58" s="23">
        <v>6.4346894099999998</v>
      </c>
      <c r="AI58" s="23" t="s">
        <v>2</v>
      </c>
      <c r="AJ58" s="23" t="s">
        <v>2</v>
      </c>
      <c r="AK58" s="23" t="s">
        <v>2</v>
      </c>
      <c r="AL58" s="23">
        <v>9</v>
      </c>
      <c r="AM58" s="23">
        <v>0</v>
      </c>
      <c r="AN58" s="23">
        <v>9</v>
      </c>
      <c r="AO58" s="23" t="s">
        <v>2</v>
      </c>
      <c r="AP58" s="25" t="s">
        <v>48</v>
      </c>
      <c r="AQ58" s="25" t="s">
        <v>49</v>
      </c>
    </row>
    <row r="59" spans="2:43" x14ac:dyDescent="0.35">
      <c r="B59" s="21" t="s">
        <v>60</v>
      </c>
      <c r="C59" s="21" t="s">
        <v>46</v>
      </c>
      <c r="D59" s="21" t="s">
        <v>46</v>
      </c>
      <c r="E59" s="22">
        <v>1568621</v>
      </c>
      <c r="F59" s="22">
        <v>1305255</v>
      </c>
      <c r="G59" s="22">
        <v>263366</v>
      </c>
      <c r="H59" s="22">
        <v>20.177359979468001</v>
      </c>
      <c r="I59" s="23">
        <v>2.14389137</v>
      </c>
      <c r="J59" s="23">
        <v>2.2321323199999998</v>
      </c>
      <c r="K59" s="23">
        <v>-8.8240949999999999E-2</v>
      </c>
      <c r="L59" s="23">
        <v>-3.9532132216965001</v>
      </c>
      <c r="M59" s="24">
        <v>59208.69</v>
      </c>
      <c r="N59" s="24">
        <v>121400.23</v>
      </c>
      <c r="O59" s="24">
        <v>-62191.54</v>
      </c>
      <c r="P59" s="24">
        <v>-51.228519089297002</v>
      </c>
      <c r="Q59" s="23" t="s">
        <v>47</v>
      </c>
      <c r="R59" s="24">
        <v>397.37375838999998</v>
      </c>
      <c r="S59" s="24">
        <v>1113.76357798</v>
      </c>
      <c r="T59" s="24">
        <v>-716.38981959</v>
      </c>
      <c r="U59" s="24">
        <v>-64.321534098762001</v>
      </c>
      <c r="V59" s="23">
        <v>149</v>
      </c>
      <c r="W59" s="23">
        <v>109</v>
      </c>
      <c r="X59" s="23">
        <v>40</v>
      </c>
      <c r="Y59" s="23">
        <v>36.697247706421997</v>
      </c>
      <c r="Z59" s="23">
        <v>37.745695099999999</v>
      </c>
      <c r="AA59" s="23">
        <v>93.008822030000005</v>
      </c>
      <c r="AB59" s="23">
        <v>-55.263126929999999</v>
      </c>
      <c r="AC59" s="23">
        <v>-59.417080792804001</v>
      </c>
      <c r="AD59" s="23">
        <v>0.4741107</v>
      </c>
      <c r="AE59" s="23">
        <v>0.35372397999999999</v>
      </c>
      <c r="AF59" s="23">
        <v>0.12038672</v>
      </c>
      <c r="AG59" s="23">
        <v>34.034084994746003</v>
      </c>
      <c r="AH59" s="23">
        <v>7.9613674899999998</v>
      </c>
      <c r="AI59" s="23">
        <v>26.2941802</v>
      </c>
      <c r="AJ59" s="23">
        <v>-18.332812709999999</v>
      </c>
      <c r="AK59" s="23">
        <v>-69.721940636886998</v>
      </c>
      <c r="AL59" s="23">
        <v>7437</v>
      </c>
      <c r="AM59" s="23">
        <v>4617</v>
      </c>
      <c r="AN59" s="23">
        <v>2820</v>
      </c>
      <c r="AO59" s="23">
        <v>61.078622482131003</v>
      </c>
      <c r="AP59" s="25" t="s">
        <v>48</v>
      </c>
      <c r="AQ59" s="25" t="s">
        <v>49</v>
      </c>
    </row>
    <row r="60" spans="2:43" x14ac:dyDescent="0.35">
      <c r="B60" s="21" t="s">
        <v>60</v>
      </c>
      <c r="C60" s="21" t="s">
        <v>54</v>
      </c>
      <c r="D60" s="21" t="s">
        <v>46</v>
      </c>
      <c r="E60" s="22">
        <v>588567</v>
      </c>
      <c r="F60" s="22">
        <v>375414</v>
      </c>
      <c r="G60" s="22">
        <v>213153</v>
      </c>
      <c r="H60" s="22">
        <v>56.778116958877</v>
      </c>
      <c r="I60" s="23">
        <v>2.2216530799999998</v>
      </c>
      <c r="J60" s="23">
        <v>1.77536804</v>
      </c>
      <c r="K60" s="23">
        <v>0.44628504000000002</v>
      </c>
      <c r="L60" s="23">
        <v>25.137606960639001</v>
      </c>
      <c r="M60" s="24">
        <v>19418.169487020001</v>
      </c>
      <c r="N60" s="24">
        <v>23940.6104194</v>
      </c>
      <c r="O60" s="24">
        <v>-4522.44093238</v>
      </c>
      <c r="P60" s="24">
        <v>-18.890249050272001</v>
      </c>
      <c r="Q60" s="23" t="s">
        <v>47</v>
      </c>
      <c r="R60" s="24">
        <v>353.05762704</v>
      </c>
      <c r="S60" s="24">
        <v>665.01695609000001</v>
      </c>
      <c r="T60" s="24">
        <v>-311.95932905000001</v>
      </c>
      <c r="U60" s="24">
        <v>-46.909981195695003</v>
      </c>
      <c r="V60" s="23">
        <v>55</v>
      </c>
      <c r="W60" s="23">
        <v>36</v>
      </c>
      <c r="X60" s="23">
        <v>19</v>
      </c>
      <c r="Y60" s="23">
        <v>52.777777777777999</v>
      </c>
      <c r="Z60" s="23">
        <v>32.992283780000001</v>
      </c>
      <c r="AA60" s="23">
        <v>63.771224349999997</v>
      </c>
      <c r="AB60" s="23">
        <v>-30.77894057</v>
      </c>
      <c r="AC60" s="23">
        <v>-48.264622302174999</v>
      </c>
      <c r="AD60" s="23">
        <v>0.50053775</v>
      </c>
      <c r="AE60" s="23">
        <v>0.33190025000000001</v>
      </c>
      <c r="AF60" s="23">
        <v>0.1686375</v>
      </c>
      <c r="AG60" s="23">
        <v>50.809693575102997</v>
      </c>
      <c r="AH60" s="23">
        <v>6.5913677799999997</v>
      </c>
      <c r="AI60" s="23">
        <v>19.21397305</v>
      </c>
      <c r="AJ60" s="23">
        <v>-12.622605269999999</v>
      </c>
      <c r="AK60" s="23">
        <v>-65.694925443855993</v>
      </c>
      <c r="AL60" s="23">
        <v>2946</v>
      </c>
      <c r="AM60" s="23">
        <v>1246</v>
      </c>
      <c r="AN60" s="23">
        <v>1700</v>
      </c>
      <c r="AO60" s="23">
        <v>136.43659711075</v>
      </c>
      <c r="AP60" s="25" t="s">
        <v>48</v>
      </c>
      <c r="AQ60" s="25" t="s">
        <v>49</v>
      </c>
    </row>
    <row r="61" spans="2:43" x14ac:dyDescent="0.35">
      <c r="B61" s="21" t="s">
        <v>60</v>
      </c>
      <c r="C61" s="21" t="s">
        <v>54</v>
      </c>
      <c r="D61" s="21" t="s">
        <v>51</v>
      </c>
      <c r="E61" s="22">
        <v>487160</v>
      </c>
      <c r="F61" s="22">
        <v>305576</v>
      </c>
      <c r="G61" s="22">
        <v>181584</v>
      </c>
      <c r="H61" s="22">
        <v>59.423514935728001</v>
      </c>
      <c r="I61" s="23">
        <v>2.1678822699999998</v>
      </c>
      <c r="J61" s="23">
        <v>1.7502190799999999</v>
      </c>
      <c r="K61" s="23">
        <v>0.41766319000000002</v>
      </c>
      <c r="L61" s="23">
        <v>23.863480564959001</v>
      </c>
      <c r="M61" s="24">
        <v>15529.08198049</v>
      </c>
      <c r="N61" s="24">
        <v>19127.326366609999</v>
      </c>
      <c r="O61" s="24">
        <v>-3598.2443861199999</v>
      </c>
      <c r="P61" s="24">
        <v>-18.812061430610001</v>
      </c>
      <c r="Q61" s="23" t="s">
        <v>47</v>
      </c>
      <c r="R61" s="24">
        <v>323.52254126000003</v>
      </c>
      <c r="S61" s="24">
        <v>735.66639871999996</v>
      </c>
      <c r="T61" s="24">
        <v>-412.14385745999999</v>
      </c>
      <c r="U61" s="24">
        <v>-56.023199941862003</v>
      </c>
      <c r="V61" s="23">
        <v>48</v>
      </c>
      <c r="W61" s="23">
        <v>26</v>
      </c>
      <c r="X61" s="23">
        <v>22</v>
      </c>
      <c r="Y61" s="23">
        <v>84.615384615384997</v>
      </c>
      <c r="Z61" s="23">
        <v>31.876759140000001</v>
      </c>
      <c r="AA61" s="23">
        <v>62.594334519999997</v>
      </c>
      <c r="AB61" s="23">
        <v>-30.71757538</v>
      </c>
      <c r="AC61" s="23">
        <v>-49.074050575911002</v>
      </c>
      <c r="AD61" s="23">
        <v>0.50188849999999996</v>
      </c>
      <c r="AE61" s="23">
        <v>0.31645155000000003</v>
      </c>
      <c r="AF61" s="23">
        <v>0.18543694999999999</v>
      </c>
      <c r="AG61" s="23">
        <v>58.598843962053998</v>
      </c>
      <c r="AH61" s="23">
        <v>6.3513627699999997</v>
      </c>
      <c r="AI61" s="23">
        <v>19.780068629999999</v>
      </c>
      <c r="AJ61" s="23">
        <v>-13.428705860000001</v>
      </c>
      <c r="AK61" s="23">
        <v>-67.890087295415</v>
      </c>
      <c r="AL61" s="23">
        <v>2445</v>
      </c>
      <c r="AM61" s="23">
        <v>967</v>
      </c>
      <c r="AN61" s="23">
        <v>1478</v>
      </c>
      <c r="AO61" s="23">
        <v>152.84384694932999</v>
      </c>
      <c r="AP61" s="25" t="s">
        <v>48</v>
      </c>
      <c r="AQ61" s="25" t="s">
        <v>49</v>
      </c>
    </row>
    <row r="62" spans="2:43" x14ac:dyDescent="0.35">
      <c r="B62" s="21" t="s">
        <v>60</v>
      </c>
      <c r="C62" s="21" t="s">
        <v>54</v>
      </c>
      <c r="D62" s="21" t="s">
        <v>52</v>
      </c>
      <c r="E62" s="22">
        <v>99626</v>
      </c>
      <c r="F62" s="22">
        <v>68828</v>
      </c>
      <c r="G62" s="22">
        <v>30798</v>
      </c>
      <c r="H62" s="22">
        <v>44.746324170396001</v>
      </c>
      <c r="I62" s="23">
        <v>2.5427120300000001</v>
      </c>
      <c r="J62" s="23">
        <v>1.88013549</v>
      </c>
      <c r="K62" s="23">
        <v>0.66257653999999999</v>
      </c>
      <c r="L62" s="23">
        <v>35.240893197543002</v>
      </c>
      <c r="M62" s="24">
        <v>3831.0703881200002</v>
      </c>
      <c r="N62" s="24">
        <v>4760.0641185499999</v>
      </c>
      <c r="O62" s="24">
        <v>-928.99373043000003</v>
      </c>
      <c r="P62" s="24">
        <v>-19.516412117426999</v>
      </c>
      <c r="Q62" s="23" t="s">
        <v>47</v>
      </c>
      <c r="R62" s="24">
        <v>547.29576972999996</v>
      </c>
      <c r="S62" s="24">
        <v>476.00641185000001</v>
      </c>
      <c r="T62" s="24">
        <v>71.289357879999997</v>
      </c>
      <c r="U62" s="24">
        <v>14.976554118869</v>
      </c>
      <c r="V62" s="23">
        <v>7</v>
      </c>
      <c r="W62" s="23">
        <v>10</v>
      </c>
      <c r="X62" s="23">
        <v>-3</v>
      </c>
      <c r="Y62" s="23">
        <v>-30</v>
      </c>
      <c r="Z62" s="23">
        <v>38.454523799999997</v>
      </c>
      <c r="AA62" s="23">
        <v>69.158832430000004</v>
      </c>
      <c r="AB62" s="23">
        <v>-30.70430863</v>
      </c>
      <c r="AC62" s="23">
        <v>-44.396800164429997</v>
      </c>
      <c r="AD62" s="23">
        <v>0.49886575999999999</v>
      </c>
      <c r="AE62" s="23">
        <v>0.39954669999999998</v>
      </c>
      <c r="AF62" s="23">
        <v>9.9319060000000001E-2</v>
      </c>
      <c r="AG62" s="23">
        <v>24.857935255128002</v>
      </c>
      <c r="AH62" s="23">
        <v>7.7083911199999999</v>
      </c>
      <c r="AI62" s="23">
        <v>17.309324069999999</v>
      </c>
      <c r="AJ62" s="23">
        <v>-9.6009329500000007</v>
      </c>
      <c r="AK62" s="23">
        <v>-55.466827654120003</v>
      </c>
      <c r="AL62" s="23">
        <v>497</v>
      </c>
      <c r="AM62" s="23">
        <v>275</v>
      </c>
      <c r="AN62" s="23">
        <v>222</v>
      </c>
      <c r="AO62" s="23">
        <v>80.727272727273004</v>
      </c>
      <c r="AP62" s="25" t="s">
        <v>48</v>
      </c>
      <c r="AQ62" s="25" t="s">
        <v>49</v>
      </c>
    </row>
    <row r="63" spans="2:43" x14ac:dyDescent="0.35">
      <c r="B63" s="21" t="s">
        <v>60</v>
      </c>
      <c r="C63" s="21" t="s">
        <v>54</v>
      </c>
      <c r="D63" s="21" t="s">
        <v>53</v>
      </c>
      <c r="E63" s="22">
        <v>1780</v>
      </c>
      <c r="F63" s="22">
        <v>1011</v>
      </c>
      <c r="G63" s="22">
        <v>769</v>
      </c>
      <c r="H63" s="22">
        <v>76.063303659742999</v>
      </c>
      <c r="I63" s="23">
        <v>1.73828125</v>
      </c>
      <c r="J63" s="23">
        <v>3.94921875</v>
      </c>
      <c r="K63" s="23">
        <v>-2.2109375</v>
      </c>
      <c r="L63" s="23">
        <v>-55.984174085063998</v>
      </c>
      <c r="M63" s="24">
        <v>58.017118420000003</v>
      </c>
      <c r="N63" s="24">
        <v>53.219934240000001</v>
      </c>
      <c r="O63" s="24">
        <v>4.7971841800000004</v>
      </c>
      <c r="P63" s="24">
        <v>9.0138859592849006</v>
      </c>
      <c r="Q63" s="23" t="s">
        <v>2</v>
      </c>
      <c r="R63" s="24" t="s">
        <v>2</v>
      </c>
      <c r="S63" s="24" t="s">
        <v>2</v>
      </c>
      <c r="T63" s="24" t="s">
        <v>2</v>
      </c>
      <c r="U63" s="24" t="s">
        <v>2</v>
      </c>
      <c r="V63" s="23" t="s">
        <v>2</v>
      </c>
      <c r="W63" s="23" t="s">
        <v>2</v>
      </c>
      <c r="X63" s="23" t="s">
        <v>2</v>
      </c>
      <c r="Y63" s="23" t="s">
        <v>2</v>
      </c>
      <c r="Z63" s="23">
        <v>32.593886750000003</v>
      </c>
      <c r="AA63" s="23">
        <v>52.640884509999999</v>
      </c>
      <c r="AB63" s="23">
        <v>-20.04699776</v>
      </c>
      <c r="AC63" s="23">
        <v>-38.082562530254997</v>
      </c>
      <c r="AD63" s="23">
        <v>0.2247191</v>
      </c>
      <c r="AE63" s="23">
        <v>0.39564787000000001</v>
      </c>
      <c r="AF63" s="23">
        <v>-0.17092877000000001</v>
      </c>
      <c r="AG63" s="23">
        <v>-43.202246987959001</v>
      </c>
      <c r="AH63" s="23">
        <v>14.5042796</v>
      </c>
      <c r="AI63" s="23">
        <v>13.30498356</v>
      </c>
      <c r="AJ63" s="23">
        <v>1.1992960399999999</v>
      </c>
      <c r="AK63" s="23">
        <v>9.0138859217050005</v>
      </c>
      <c r="AL63" s="23">
        <v>4</v>
      </c>
      <c r="AM63" s="23">
        <v>4</v>
      </c>
      <c r="AN63" s="23">
        <v>0</v>
      </c>
      <c r="AO63" s="23">
        <v>0</v>
      </c>
      <c r="AP63" s="25" t="s">
        <v>48</v>
      </c>
      <c r="AQ63" s="25" t="s">
        <v>49</v>
      </c>
    </row>
    <row r="64" spans="2:43" x14ac:dyDescent="0.35">
      <c r="B64" s="21" t="s">
        <v>60</v>
      </c>
      <c r="C64" s="21" t="s">
        <v>50</v>
      </c>
      <c r="D64" s="21" t="s">
        <v>46</v>
      </c>
      <c r="E64" s="22">
        <v>407647</v>
      </c>
      <c r="F64" s="22">
        <v>367928</v>
      </c>
      <c r="G64" s="22">
        <v>39719</v>
      </c>
      <c r="H64" s="22">
        <v>10.795318649301</v>
      </c>
      <c r="I64" s="23">
        <v>1.97252048</v>
      </c>
      <c r="J64" s="23">
        <v>2.1197794499999998</v>
      </c>
      <c r="K64" s="23">
        <v>-0.14725896999999999</v>
      </c>
      <c r="L64" s="23">
        <v>-6.9469005372232999</v>
      </c>
      <c r="M64" s="24">
        <v>12362.22757463</v>
      </c>
      <c r="N64" s="24">
        <v>29491.103561309999</v>
      </c>
      <c r="O64" s="24">
        <v>-17128.875986679999</v>
      </c>
      <c r="P64" s="24">
        <v>-58.081502277696003</v>
      </c>
      <c r="Q64" s="23" t="s">
        <v>47</v>
      </c>
      <c r="R64" s="24">
        <v>494.48910298999999</v>
      </c>
      <c r="S64" s="24">
        <v>1843.19397258</v>
      </c>
      <c r="T64" s="24">
        <v>-1348.70486959</v>
      </c>
      <c r="U64" s="24">
        <v>-73.172161457437994</v>
      </c>
      <c r="V64" s="23">
        <v>25</v>
      </c>
      <c r="W64" s="23">
        <v>16</v>
      </c>
      <c r="X64" s="23">
        <v>9</v>
      </c>
      <c r="Y64" s="23">
        <v>56.25</v>
      </c>
      <c r="Z64" s="23">
        <v>30.325815169999998</v>
      </c>
      <c r="AA64" s="23">
        <v>80.154550790000002</v>
      </c>
      <c r="AB64" s="23">
        <v>-49.828735620000003</v>
      </c>
      <c r="AC64" s="23">
        <v>-62.165822313131002</v>
      </c>
      <c r="AD64" s="23">
        <v>0.41580093000000001</v>
      </c>
      <c r="AE64" s="23">
        <v>0.30359201000000002</v>
      </c>
      <c r="AF64" s="23">
        <v>0.11220892</v>
      </c>
      <c r="AG64" s="23">
        <v>36.960432522582003</v>
      </c>
      <c r="AH64" s="23">
        <v>7.2933496</v>
      </c>
      <c r="AI64" s="23">
        <v>26.402062279999999</v>
      </c>
      <c r="AJ64" s="23">
        <v>-19.10871268</v>
      </c>
      <c r="AK64" s="23">
        <v>-72.375833665369001</v>
      </c>
      <c r="AL64" s="23">
        <v>1695</v>
      </c>
      <c r="AM64" s="23">
        <v>1117</v>
      </c>
      <c r="AN64" s="23">
        <v>578</v>
      </c>
      <c r="AO64" s="23">
        <v>51.745747538048001</v>
      </c>
      <c r="AP64" s="25" t="s">
        <v>48</v>
      </c>
      <c r="AQ64" s="25" t="s">
        <v>49</v>
      </c>
    </row>
    <row r="65" spans="2:43" x14ac:dyDescent="0.35">
      <c r="B65" s="21" t="s">
        <v>60</v>
      </c>
      <c r="C65" s="21" t="s">
        <v>50</v>
      </c>
      <c r="D65" s="21" t="s">
        <v>51</v>
      </c>
      <c r="E65" s="22">
        <v>334180</v>
      </c>
      <c r="F65" s="22">
        <v>296995</v>
      </c>
      <c r="G65" s="22">
        <v>37185</v>
      </c>
      <c r="H65" s="22">
        <v>12.520412801561999</v>
      </c>
      <c r="I65" s="23">
        <v>1.9877232</v>
      </c>
      <c r="J65" s="23">
        <v>2.04068381</v>
      </c>
      <c r="K65" s="23">
        <v>-5.2960609999999998E-2</v>
      </c>
      <c r="L65" s="23">
        <v>-2.5952384068750001</v>
      </c>
      <c r="M65" s="24">
        <v>9735.5225441999992</v>
      </c>
      <c r="N65" s="24">
        <v>23580.99086374</v>
      </c>
      <c r="O65" s="24">
        <v>-13845.468319539999</v>
      </c>
      <c r="P65" s="24">
        <v>-58.714531545958003</v>
      </c>
      <c r="Q65" s="23" t="s">
        <v>47</v>
      </c>
      <c r="R65" s="24">
        <v>486.77612721000003</v>
      </c>
      <c r="S65" s="24">
        <v>2143.7264421599998</v>
      </c>
      <c r="T65" s="24">
        <v>-1656.9503149499999</v>
      </c>
      <c r="U65" s="24">
        <v>-77.292992350296004</v>
      </c>
      <c r="V65" s="23">
        <v>20</v>
      </c>
      <c r="W65" s="23">
        <v>11</v>
      </c>
      <c r="X65" s="23">
        <v>9</v>
      </c>
      <c r="Y65" s="23">
        <v>81.818181818181998</v>
      </c>
      <c r="Z65" s="23">
        <v>29.132570900000001</v>
      </c>
      <c r="AA65" s="23">
        <v>79.398612310000004</v>
      </c>
      <c r="AB65" s="23">
        <v>-50.26604141</v>
      </c>
      <c r="AC65" s="23">
        <v>-63.308463394477997</v>
      </c>
      <c r="AD65" s="23">
        <v>0.40995870000000001</v>
      </c>
      <c r="AE65" s="23">
        <v>0.28518999</v>
      </c>
      <c r="AF65" s="23">
        <v>0.12476871</v>
      </c>
      <c r="AG65" s="23">
        <v>43.749330051872001</v>
      </c>
      <c r="AH65" s="23">
        <v>7.1062208399999998</v>
      </c>
      <c r="AI65" s="23">
        <v>27.840603139999999</v>
      </c>
      <c r="AJ65" s="23">
        <v>-20.7343823</v>
      </c>
      <c r="AK65" s="23">
        <v>-74.475334444927995</v>
      </c>
      <c r="AL65" s="23">
        <v>1370</v>
      </c>
      <c r="AM65" s="23">
        <v>847</v>
      </c>
      <c r="AN65" s="23">
        <v>523</v>
      </c>
      <c r="AO65" s="23">
        <v>61.747343565525</v>
      </c>
      <c r="AP65" s="25" t="s">
        <v>48</v>
      </c>
      <c r="AQ65" s="25" t="s">
        <v>49</v>
      </c>
    </row>
    <row r="66" spans="2:43" x14ac:dyDescent="0.35">
      <c r="B66" s="21" t="s">
        <v>60</v>
      </c>
      <c r="C66" s="21" t="s">
        <v>50</v>
      </c>
      <c r="D66" s="21" t="s">
        <v>52</v>
      </c>
      <c r="E66" s="22">
        <v>71924</v>
      </c>
      <c r="F66" s="22">
        <v>69824</v>
      </c>
      <c r="G66" s="22">
        <v>2100</v>
      </c>
      <c r="H66" s="22">
        <v>3.0075618698442002</v>
      </c>
      <c r="I66" s="23">
        <v>1.93027562</v>
      </c>
      <c r="J66" s="23">
        <v>2.5490654199999998</v>
      </c>
      <c r="K66" s="23">
        <v>-0.61878979999999995</v>
      </c>
      <c r="L66" s="23">
        <v>-24.275163561709999</v>
      </c>
      <c r="M66" s="24">
        <v>2571.2686734899999</v>
      </c>
      <c r="N66" s="24">
        <v>5837.3827874299996</v>
      </c>
      <c r="O66" s="24">
        <v>-3266.1141139400002</v>
      </c>
      <c r="P66" s="24">
        <v>-55.951686447103</v>
      </c>
      <c r="Q66" s="23" t="s">
        <v>47</v>
      </c>
      <c r="R66" s="24">
        <v>514.2537347</v>
      </c>
      <c r="S66" s="24">
        <v>1167.47655749</v>
      </c>
      <c r="T66" s="24">
        <v>-653.22282279000001</v>
      </c>
      <c r="U66" s="24">
        <v>-55.951686447082999</v>
      </c>
      <c r="V66" s="23">
        <v>5</v>
      </c>
      <c r="W66" s="23">
        <v>5</v>
      </c>
      <c r="X66" s="23">
        <v>0</v>
      </c>
      <c r="Y66" s="23">
        <v>0</v>
      </c>
      <c r="Z66" s="23">
        <v>35.749800810000004</v>
      </c>
      <c r="AA66" s="23">
        <v>83.601380430000006</v>
      </c>
      <c r="AB66" s="23">
        <v>-47.851579620000003</v>
      </c>
      <c r="AC66" s="23">
        <v>-57.237786474191999</v>
      </c>
      <c r="AD66" s="23">
        <v>0.44491407999999999</v>
      </c>
      <c r="AE66" s="23">
        <v>0.37809348999999998</v>
      </c>
      <c r="AF66" s="23">
        <v>6.6820589999999999E-2</v>
      </c>
      <c r="AG66" s="23">
        <v>17.673033725071999</v>
      </c>
      <c r="AH66" s="23">
        <v>8.0352145999999998</v>
      </c>
      <c r="AI66" s="23">
        <v>22.111298439999999</v>
      </c>
      <c r="AJ66" s="23">
        <v>-14.076083840000001</v>
      </c>
      <c r="AK66" s="23">
        <v>-63.660141344463</v>
      </c>
      <c r="AL66" s="23">
        <v>320</v>
      </c>
      <c r="AM66" s="23">
        <v>264</v>
      </c>
      <c r="AN66" s="23">
        <v>56</v>
      </c>
      <c r="AO66" s="23">
        <v>21.212121212121001</v>
      </c>
      <c r="AP66" s="25" t="s">
        <v>48</v>
      </c>
      <c r="AQ66" s="25" t="s">
        <v>49</v>
      </c>
    </row>
    <row r="67" spans="2:43" x14ac:dyDescent="0.35">
      <c r="B67" s="21" t="s">
        <v>60</v>
      </c>
      <c r="C67" s="21" t="s">
        <v>50</v>
      </c>
      <c r="D67" s="21" t="s">
        <v>53</v>
      </c>
      <c r="E67" s="22">
        <v>1544</v>
      </c>
      <c r="F67" s="22">
        <v>1109</v>
      </c>
      <c r="G67" s="22">
        <v>435</v>
      </c>
      <c r="H67" s="22">
        <v>39.224526600540997</v>
      </c>
      <c r="I67" s="23">
        <v>1.20625</v>
      </c>
      <c r="J67" s="23">
        <v>1.7328125000000001</v>
      </c>
      <c r="K67" s="23">
        <v>-0.52656250000000004</v>
      </c>
      <c r="L67" s="23">
        <v>-30.387736699729</v>
      </c>
      <c r="M67" s="24">
        <v>55.436356940000003</v>
      </c>
      <c r="N67" s="24">
        <v>72.729910140000001</v>
      </c>
      <c r="O67" s="24">
        <v>-17.293553200000002</v>
      </c>
      <c r="P67" s="24">
        <v>-23.777773362721</v>
      </c>
      <c r="Q67" s="23" t="s">
        <v>2</v>
      </c>
      <c r="R67" s="24" t="s">
        <v>2</v>
      </c>
      <c r="S67" s="24" t="s">
        <v>2</v>
      </c>
      <c r="T67" s="24" t="s">
        <v>2</v>
      </c>
      <c r="U67" s="24" t="s">
        <v>2</v>
      </c>
      <c r="V67" s="23" t="s">
        <v>2</v>
      </c>
      <c r="W67" s="23" t="s">
        <v>2</v>
      </c>
      <c r="X67" s="23" t="s">
        <v>2</v>
      </c>
      <c r="Y67" s="23" t="s">
        <v>2</v>
      </c>
      <c r="Z67" s="23">
        <v>35.904376259999999</v>
      </c>
      <c r="AA67" s="23">
        <v>65.581524020000003</v>
      </c>
      <c r="AB67" s="23">
        <v>-29.67714776</v>
      </c>
      <c r="AC67" s="23">
        <v>-45.252299643035997</v>
      </c>
      <c r="AD67" s="23">
        <v>0.32383420000000002</v>
      </c>
      <c r="AE67" s="23">
        <v>0.54102795000000004</v>
      </c>
      <c r="AF67" s="23">
        <v>-0.21719374999999999</v>
      </c>
      <c r="AG67" s="23">
        <v>-40.144645022497997</v>
      </c>
      <c r="AH67" s="23">
        <v>11.08727139</v>
      </c>
      <c r="AI67" s="23">
        <v>12.12165169</v>
      </c>
      <c r="AJ67" s="23">
        <v>-1.0343803</v>
      </c>
      <c r="AK67" s="23">
        <v>-8.5333280187661007</v>
      </c>
      <c r="AL67" s="23">
        <v>5</v>
      </c>
      <c r="AM67" s="23">
        <v>6</v>
      </c>
      <c r="AN67" s="23">
        <v>-1</v>
      </c>
      <c r="AO67" s="23">
        <v>-16.666666666666998</v>
      </c>
      <c r="AP67" s="25" t="s">
        <v>48</v>
      </c>
      <c r="AQ67" s="25" t="s">
        <v>49</v>
      </c>
    </row>
    <row r="68" spans="2:43" x14ac:dyDescent="0.35">
      <c r="B68" s="21" t="s">
        <v>60</v>
      </c>
      <c r="C68" s="21" t="s">
        <v>55</v>
      </c>
      <c r="D68" s="21" t="s">
        <v>46</v>
      </c>
      <c r="E68" s="22">
        <v>232333</v>
      </c>
      <c r="F68" s="22">
        <v>140846</v>
      </c>
      <c r="G68" s="22">
        <v>91487</v>
      </c>
      <c r="H68" s="22">
        <v>64.955341294747001</v>
      </c>
      <c r="I68" s="23">
        <v>2.79149095</v>
      </c>
      <c r="J68" s="23">
        <v>2.51223602</v>
      </c>
      <c r="K68" s="23">
        <v>0.27925493000000001</v>
      </c>
      <c r="L68" s="23">
        <v>11.115791978813</v>
      </c>
      <c r="M68" s="24">
        <v>12079.74422565</v>
      </c>
      <c r="N68" s="24">
        <v>18629.526981679999</v>
      </c>
      <c r="O68" s="24">
        <v>-6549.7827560300002</v>
      </c>
      <c r="P68" s="24">
        <v>-35.158073323445002</v>
      </c>
      <c r="Q68" s="23" t="s">
        <v>47</v>
      </c>
      <c r="R68" s="24">
        <v>377.49200704999998</v>
      </c>
      <c r="S68" s="24">
        <v>809.97943398999996</v>
      </c>
      <c r="T68" s="24">
        <v>-432.48742693999998</v>
      </c>
      <c r="U68" s="24">
        <v>-53.394865201644002</v>
      </c>
      <c r="V68" s="23">
        <v>32</v>
      </c>
      <c r="W68" s="23">
        <v>23</v>
      </c>
      <c r="X68" s="23">
        <v>9</v>
      </c>
      <c r="Y68" s="23">
        <v>39.130434782609001</v>
      </c>
      <c r="Z68" s="23">
        <v>51.993234819999998</v>
      </c>
      <c r="AA68" s="23">
        <v>132.26876859999999</v>
      </c>
      <c r="AB68" s="23">
        <v>-80.275533780000004</v>
      </c>
      <c r="AC68" s="23">
        <v>-60.691223355049999</v>
      </c>
      <c r="AD68" s="23">
        <v>0.58579711000000001</v>
      </c>
      <c r="AE68" s="23">
        <v>0.51971657000000004</v>
      </c>
      <c r="AF68" s="23">
        <v>6.6080539999999993E-2</v>
      </c>
      <c r="AG68" s="23">
        <v>12.714726413283</v>
      </c>
      <c r="AH68" s="23">
        <v>8.8756386700000007</v>
      </c>
      <c r="AI68" s="23">
        <v>25.450173469999999</v>
      </c>
      <c r="AJ68" s="23">
        <v>-16.574534799999999</v>
      </c>
      <c r="AK68" s="23">
        <v>-65.125429575314001</v>
      </c>
      <c r="AL68" s="23">
        <v>1361</v>
      </c>
      <c r="AM68" s="23">
        <v>732</v>
      </c>
      <c r="AN68" s="23">
        <v>629</v>
      </c>
      <c r="AO68" s="23">
        <v>85.928961748633995</v>
      </c>
      <c r="AP68" s="25" t="s">
        <v>48</v>
      </c>
      <c r="AQ68" s="25" t="s">
        <v>49</v>
      </c>
    </row>
    <row r="69" spans="2:43" x14ac:dyDescent="0.35">
      <c r="B69" s="21" t="s">
        <v>60</v>
      </c>
      <c r="C69" s="21" t="s">
        <v>55</v>
      </c>
      <c r="D69" s="21" t="s">
        <v>51</v>
      </c>
      <c r="E69" s="22">
        <v>166197</v>
      </c>
      <c r="F69" s="22">
        <v>107302</v>
      </c>
      <c r="G69" s="22">
        <v>58895</v>
      </c>
      <c r="H69" s="22">
        <v>54.887140966617999</v>
      </c>
      <c r="I69" s="23">
        <v>2.6817646399999999</v>
      </c>
      <c r="J69" s="23">
        <v>2.4655790400000002</v>
      </c>
      <c r="K69" s="23">
        <v>0.21618560000000001</v>
      </c>
      <c r="L69" s="23">
        <v>8.7681472178640991</v>
      </c>
      <c r="M69" s="24">
        <v>8887.2822640800005</v>
      </c>
      <c r="N69" s="24">
        <v>15275.4711259</v>
      </c>
      <c r="O69" s="24">
        <v>-6388.1888618200001</v>
      </c>
      <c r="P69" s="24">
        <v>-41.819913828966001</v>
      </c>
      <c r="Q69" s="23" t="s">
        <v>47</v>
      </c>
      <c r="R69" s="24">
        <v>423.20391733999998</v>
      </c>
      <c r="S69" s="24">
        <v>763.77355628999999</v>
      </c>
      <c r="T69" s="24">
        <v>-340.56963895000001</v>
      </c>
      <c r="U69" s="24">
        <v>-44.590394122088</v>
      </c>
      <c r="V69" s="23">
        <v>21</v>
      </c>
      <c r="W69" s="23">
        <v>20</v>
      </c>
      <c r="X69" s="23">
        <v>1</v>
      </c>
      <c r="Y69" s="23">
        <v>5</v>
      </c>
      <c r="Z69" s="23">
        <v>53.474384399999998</v>
      </c>
      <c r="AA69" s="23">
        <v>142.35961236</v>
      </c>
      <c r="AB69" s="23">
        <v>-88.885227959999995</v>
      </c>
      <c r="AC69" s="23">
        <v>-62.437110137127</v>
      </c>
      <c r="AD69" s="23">
        <v>0.57221248999999996</v>
      </c>
      <c r="AE69" s="23">
        <v>0.51164003999999996</v>
      </c>
      <c r="AF69" s="23">
        <v>6.057245E-2</v>
      </c>
      <c r="AG69" s="23">
        <v>11.838879928161999</v>
      </c>
      <c r="AH69" s="23">
        <v>9.3451969100000003</v>
      </c>
      <c r="AI69" s="23">
        <v>27.824173269999999</v>
      </c>
      <c r="AJ69" s="23">
        <v>-18.478976360000001</v>
      </c>
      <c r="AK69" s="23">
        <v>-66.413388748998003</v>
      </c>
      <c r="AL69" s="23">
        <v>951</v>
      </c>
      <c r="AM69" s="23">
        <v>549</v>
      </c>
      <c r="AN69" s="23">
        <v>402</v>
      </c>
      <c r="AO69" s="23">
        <v>73.224043715847003</v>
      </c>
      <c r="AP69" s="25" t="s">
        <v>48</v>
      </c>
      <c r="AQ69" s="25" t="s">
        <v>49</v>
      </c>
    </row>
    <row r="70" spans="2:43" x14ac:dyDescent="0.35">
      <c r="B70" s="21" t="s">
        <v>60</v>
      </c>
      <c r="C70" s="21" t="s">
        <v>55</v>
      </c>
      <c r="D70" s="21" t="s">
        <v>52</v>
      </c>
      <c r="E70" s="22">
        <v>64625</v>
      </c>
      <c r="F70" s="22">
        <v>32688</v>
      </c>
      <c r="G70" s="22">
        <v>31937</v>
      </c>
      <c r="H70" s="22">
        <v>97.702520802741006</v>
      </c>
      <c r="I70" s="23">
        <v>3.0404610700000001</v>
      </c>
      <c r="J70" s="23">
        <v>2.66015625</v>
      </c>
      <c r="K70" s="23">
        <v>0.38030481999999999</v>
      </c>
      <c r="L70" s="23">
        <v>14.296333908956999</v>
      </c>
      <c r="M70" s="24">
        <v>3118.1800440900001</v>
      </c>
      <c r="N70" s="24">
        <v>3260.0859718900001</v>
      </c>
      <c r="O70" s="24">
        <v>-141.9059278</v>
      </c>
      <c r="P70" s="24">
        <v>-4.3528277788862004</v>
      </c>
      <c r="Q70" s="23" t="s">
        <v>47</v>
      </c>
      <c r="R70" s="24">
        <v>283.47091310000002</v>
      </c>
      <c r="S70" s="24">
        <v>1086.69532396</v>
      </c>
      <c r="T70" s="24">
        <v>-803.22441086000003</v>
      </c>
      <c r="U70" s="24">
        <v>-73.914407575896007</v>
      </c>
      <c r="V70" s="23">
        <v>11</v>
      </c>
      <c r="W70" s="23">
        <v>3</v>
      </c>
      <c r="X70" s="23">
        <v>8</v>
      </c>
      <c r="Y70" s="23">
        <v>266.66666666666998</v>
      </c>
      <c r="Z70" s="23">
        <v>48.250368190000003</v>
      </c>
      <c r="AA70" s="23">
        <v>99.733418130000004</v>
      </c>
      <c r="AB70" s="23">
        <v>-51.483049940000001</v>
      </c>
      <c r="AC70" s="23">
        <v>-51.620661264104001</v>
      </c>
      <c r="AD70" s="23">
        <v>0.61895551000000004</v>
      </c>
      <c r="AE70" s="23">
        <v>0.54760156999999998</v>
      </c>
      <c r="AF70" s="23">
        <v>7.1353940000000005E-2</v>
      </c>
      <c r="AG70" s="23">
        <v>13.030265782474</v>
      </c>
      <c r="AH70" s="23">
        <v>7.79545011</v>
      </c>
      <c r="AI70" s="23">
        <v>18.21277079</v>
      </c>
      <c r="AJ70" s="23">
        <v>-10.41732068</v>
      </c>
      <c r="AK70" s="23">
        <v>-57.197890425985001</v>
      </c>
      <c r="AL70" s="23">
        <v>400</v>
      </c>
      <c r="AM70" s="23">
        <v>179</v>
      </c>
      <c r="AN70" s="23">
        <v>221</v>
      </c>
      <c r="AO70" s="23">
        <v>123.46368715084</v>
      </c>
      <c r="AP70" s="25" t="s">
        <v>48</v>
      </c>
      <c r="AQ70" s="25" t="s">
        <v>49</v>
      </c>
    </row>
    <row r="71" spans="2:43" x14ac:dyDescent="0.35">
      <c r="B71" s="21" t="s">
        <v>60</v>
      </c>
      <c r="C71" s="21" t="s">
        <v>55</v>
      </c>
      <c r="D71" s="21" t="s">
        <v>53</v>
      </c>
      <c r="E71" s="22">
        <v>1511</v>
      </c>
      <c r="F71" s="22">
        <v>855</v>
      </c>
      <c r="G71" s="22">
        <v>656</v>
      </c>
      <c r="H71" s="22">
        <v>76.725146198830004</v>
      </c>
      <c r="I71" s="23">
        <v>0</v>
      </c>
      <c r="J71" s="23">
        <v>3.33984375</v>
      </c>
      <c r="K71" s="23">
        <v>-3.33984375</v>
      </c>
      <c r="L71" s="23">
        <v>-100</v>
      </c>
      <c r="M71" s="24">
        <v>74.281917480000004</v>
      </c>
      <c r="N71" s="24">
        <v>93.969883890000006</v>
      </c>
      <c r="O71" s="24">
        <v>-19.687966410000001</v>
      </c>
      <c r="P71" s="24">
        <v>-20.951357599895001</v>
      </c>
      <c r="Q71" s="23" t="s">
        <v>2</v>
      </c>
      <c r="R71" s="24" t="s">
        <v>2</v>
      </c>
      <c r="S71" s="24" t="s">
        <v>2</v>
      </c>
      <c r="T71" s="24" t="s">
        <v>2</v>
      </c>
      <c r="U71" s="24" t="s">
        <v>2</v>
      </c>
      <c r="V71" s="23" t="s">
        <v>2</v>
      </c>
      <c r="W71" s="23" t="s">
        <v>2</v>
      </c>
      <c r="X71" s="23" t="s">
        <v>2</v>
      </c>
      <c r="Y71" s="23" t="s">
        <v>2</v>
      </c>
      <c r="Z71" s="23">
        <v>49.160766029999998</v>
      </c>
      <c r="AA71" s="23">
        <v>109.90629695</v>
      </c>
      <c r="AB71" s="23">
        <v>-60.74553092</v>
      </c>
      <c r="AC71" s="23">
        <v>-55.270291699151002</v>
      </c>
      <c r="AD71" s="23">
        <v>0.66181336999999996</v>
      </c>
      <c r="AE71" s="23">
        <v>0.46783626</v>
      </c>
      <c r="AF71" s="23">
        <v>0.19397711000000001</v>
      </c>
      <c r="AG71" s="23">
        <v>41.462607024089998</v>
      </c>
      <c r="AH71" s="23">
        <v>7.4281917499999999</v>
      </c>
      <c r="AI71" s="23">
        <v>23.492470969999999</v>
      </c>
      <c r="AJ71" s="23">
        <v>-16.06427922</v>
      </c>
      <c r="AK71" s="23">
        <v>-68.380543028079998</v>
      </c>
      <c r="AL71" s="23">
        <v>10</v>
      </c>
      <c r="AM71" s="23">
        <v>4</v>
      </c>
      <c r="AN71" s="23">
        <v>6</v>
      </c>
      <c r="AO71" s="23">
        <v>150</v>
      </c>
      <c r="AP71" s="25" t="s">
        <v>48</v>
      </c>
      <c r="AQ71" s="25" t="s">
        <v>49</v>
      </c>
    </row>
    <row r="72" spans="2:43" x14ac:dyDescent="0.35">
      <c r="B72" s="21" t="s">
        <v>60</v>
      </c>
      <c r="C72" s="21" t="s">
        <v>56</v>
      </c>
      <c r="D72" s="21" t="s">
        <v>46</v>
      </c>
      <c r="E72" s="22">
        <v>199677</v>
      </c>
      <c r="F72" s="22">
        <v>237437</v>
      </c>
      <c r="G72" s="22">
        <v>-37760</v>
      </c>
      <c r="H72" s="22">
        <v>-15.903165892425999</v>
      </c>
      <c r="I72" s="23">
        <v>2.2026032799999999</v>
      </c>
      <c r="J72" s="23">
        <v>2.6237292299999999</v>
      </c>
      <c r="K72" s="23">
        <v>-0.42112595000000003</v>
      </c>
      <c r="L72" s="23">
        <v>-16.050663505395001</v>
      </c>
      <c r="M72" s="24">
        <v>8089.2367943500003</v>
      </c>
      <c r="N72" s="24">
        <v>24956.429164270001</v>
      </c>
      <c r="O72" s="24">
        <v>-16867.192369920002</v>
      </c>
      <c r="P72" s="24">
        <v>-67.586561598599005</v>
      </c>
      <c r="Q72" s="23" t="s">
        <v>47</v>
      </c>
      <c r="R72" s="24">
        <v>385.20175210999997</v>
      </c>
      <c r="S72" s="24">
        <v>1919.7253203299999</v>
      </c>
      <c r="T72" s="24">
        <v>-1534.52356822</v>
      </c>
      <c r="U72" s="24">
        <v>-79.934538132580997</v>
      </c>
      <c r="V72" s="23">
        <v>21</v>
      </c>
      <c r="W72" s="23">
        <v>13</v>
      </c>
      <c r="X72" s="23">
        <v>8</v>
      </c>
      <c r="Y72" s="23">
        <v>61.538461538462002</v>
      </c>
      <c r="Z72" s="23">
        <v>40.511610220000001</v>
      </c>
      <c r="AA72" s="23">
        <v>105.10758291</v>
      </c>
      <c r="AB72" s="23">
        <v>-64.595972689999996</v>
      </c>
      <c r="AC72" s="23">
        <v>-61.457005195630003</v>
      </c>
      <c r="AD72" s="23">
        <v>0.38361954999999998</v>
      </c>
      <c r="AE72" s="23">
        <v>0.31545210000000001</v>
      </c>
      <c r="AF72" s="23">
        <v>6.8167450000000004E-2</v>
      </c>
      <c r="AG72" s="23">
        <v>21.609445617893002</v>
      </c>
      <c r="AH72" s="23">
        <v>10.560361350000001</v>
      </c>
      <c r="AI72" s="23">
        <v>33.319665110000003</v>
      </c>
      <c r="AJ72" s="23">
        <v>-22.759303760000002</v>
      </c>
      <c r="AK72" s="23">
        <v>-68.305919897044006</v>
      </c>
      <c r="AL72" s="23">
        <v>766</v>
      </c>
      <c r="AM72" s="23">
        <v>749</v>
      </c>
      <c r="AN72" s="23">
        <v>17</v>
      </c>
      <c r="AO72" s="23">
        <v>2.2696929238985</v>
      </c>
      <c r="AP72" s="25" t="s">
        <v>48</v>
      </c>
      <c r="AQ72" s="25" t="s">
        <v>49</v>
      </c>
    </row>
    <row r="73" spans="2:43" x14ac:dyDescent="0.35">
      <c r="B73" s="21" t="s">
        <v>60</v>
      </c>
      <c r="C73" s="21" t="s">
        <v>56</v>
      </c>
      <c r="D73" s="21" t="s">
        <v>51</v>
      </c>
      <c r="E73" s="22">
        <v>158443</v>
      </c>
      <c r="F73" s="22">
        <v>184853</v>
      </c>
      <c r="G73" s="22">
        <v>-26410</v>
      </c>
      <c r="H73" s="22">
        <v>-14.287028070953999</v>
      </c>
      <c r="I73" s="23">
        <v>2.2336049400000002</v>
      </c>
      <c r="J73" s="23">
        <v>2.5605745799999999</v>
      </c>
      <c r="K73" s="23">
        <v>-0.32696964000000001</v>
      </c>
      <c r="L73" s="23">
        <v>-12.769385533773001</v>
      </c>
      <c r="M73" s="24">
        <v>6301.7893936199998</v>
      </c>
      <c r="N73" s="24">
        <v>18009.19774815</v>
      </c>
      <c r="O73" s="24">
        <v>-11707.40835453</v>
      </c>
      <c r="P73" s="24">
        <v>-65.007939377713996</v>
      </c>
      <c r="Q73" s="23" t="s">
        <v>47</v>
      </c>
      <c r="R73" s="24">
        <v>393.8618371</v>
      </c>
      <c r="S73" s="24">
        <v>1800.9197748199999</v>
      </c>
      <c r="T73" s="24">
        <v>-1407.0579377199999</v>
      </c>
      <c r="U73" s="24">
        <v>-78.129962111200996</v>
      </c>
      <c r="V73" s="23">
        <v>16</v>
      </c>
      <c r="W73" s="23">
        <v>10</v>
      </c>
      <c r="X73" s="23">
        <v>6</v>
      </c>
      <c r="Y73" s="23">
        <v>60</v>
      </c>
      <c r="Z73" s="23">
        <v>39.773226919999999</v>
      </c>
      <c r="AA73" s="23">
        <v>97.424427780000002</v>
      </c>
      <c r="AB73" s="23">
        <v>-57.651200860000003</v>
      </c>
      <c r="AC73" s="23">
        <v>-59.175303539052997</v>
      </c>
      <c r="AD73" s="23">
        <v>0.35848854000000002</v>
      </c>
      <c r="AE73" s="23">
        <v>0.27859974999999998</v>
      </c>
      <c r="AF73" s="23">
        <v>7.9888790000000001E-2</v>
      </c>
      <c r="AG73" s="23">
        <v>28.675111876446</v>
      </c>
      <c r="AH73" s="23">
        <v>11.09469964</v>
      </c>
      <c r="AI73" s="23">
        <v>34.969316020000001</v>
      </c>
      <c r="AJ73" s="23">
        <v>-23.874616379999999</v>
      </c>
      <c r="AK73" s="23">
        <v>-68.273043620142005</v>
      </c>
      <c r="AL73" s="23">
        <v>568</v>
      </c>
      <c r="AM73" s="23">
        <v>515</v>
      </c>
      <c r="AN73" s="23">
        <v>53</v>
      </c>
      <c r="AO73" s="23">
        <v>10.291262135922</v>
      </c>
      <c r="AP73" s="25" t="s">
        <v>48</v>
      </c>
      <c r="AQ73" s="25" t="s">
        <v>49</v>
      </c>
    </row>
    <row r="74" spans="2:43" x14ac:dyDescent="0.35">
      <c r="B74" s="21" t="s">
        <v>60</v>
      </c>
      <c r="C74" s="21" t="s">
        <v>56</v>
      </c>
      <c r="D74" s="21" t="s">
        <v>52</v>
      </c>
      <c r="E74" s="22">
        <v>40525</v>
      </c>
      <c r="F74" s="22">
        <v>51467</v>
      </c>
      <c r="G74" s="22">
        <v>-10942</v>
      </c>
      <c r="H74" s="22">
        <v>-21.260224998542999</v>
      </c>
      <c r="I74" s="23">
        <v>2.0551244999999998</v>
      </c>
      <c r="J74" s="23">
        <v>2.8315911100000002</v>
      </c>
      <c r="K74" s="23">
        <v>-0.77646660999999995</v>
      </c>
      <c r="L74" s="23">
        <v>-27.421565467480001</v>
      </c>
      <c r="M74" s="24">
        <v>1759.44913961</v>
      </c>
      <c r="N74" s="24">
        <v>6842.2115458799999</v>
      </c>
      <c r="O74" s="24">
        <v>-5082.7624062699997</v>
      </c>
      <c r="P74" s="24">
        <v>-74.285373554849002</v>
      </c>
      <c r="Q74" s="23" t="s">
        <v>47</v>
      </c>
      <c r="R74" s="24">
        <v>439.86228490000002</v>
      </c>
      <c r="S74" s="24">
        <v>2280.7371819599998</v>
      </c>
      <c r="T74" s="24">
        <v>-1840.87489706</v>
      </c>
      <c r="U74" s="24">
        <v>-80.714030166246999</v>
      </c>
      <c r="V74" s="23">
        <v>4</v>
      </c>
      <c r="W74" s="23">
        <v>3</v>
      </c>
      <c r="X74" s="23">
        <v>1</v>
      </c>
      <c r="Y74" s="23">
        <v>33.333333333333002</v>
      </c>
      <c r="Z74" s="23">
        <v>43.416388390000002</v>
      </c>
      <c r="AA74" s="23">
        <v>132.94366382000001</v>
      </c>
      <c r="AB74" s="23">
        <v>-89.527275430000003</v>
      </c>
      <c r="AC74" s="23">
        <v>-67.342265782005001</v>
      </c>
      <c r="AD74" s="23">
        <v>0.47624923000000002</v>
      </c>
      <c r="AE74" s="23">
        <v>0.45077428000000003</v>
      </c>
      <c r="AF74" s="23">
        <v>2.547495E-2</v>
      </c>
      <c r="AG74" s="23">
        <v>5.6513761166674996</v>
      </c>
      <c r="AH74" s="23">
        <v>9.1163167900000008</v>
      </c>
      <c r="AI74" s="23">
        <v>29.49229115</v>
      </c>
      <c r="AJ74" s="23">
        <v>-20.375974360000001</v>
      </c>
      <c r="AK74" s="23">
        <v>-69.089153692286004</v>
      </c>
      <c r="AL74" s="23">
        <v>193</v>
      </c>
      <c r="AM74" s="23">
        <v>232</v>
      </c>
      <c r="AN74" s="23">
        <v>-39</v>
      </c>
      <c r="AO74" s="23">
        <v>-16.810344827586</v>
      </c>
      <c r="AP74" s="25" t="s">
        <v>48</v>
      </c>
      <c r="AQ74" s="25" t="s">
        <v>49</v>
      </c>
    </row>
    <row r="75" spans="2:43" x14ac:dyDescent="0.35">
      <c r="B75" s="21" t="s">
        <v>60</v>
      </c>
      <c r="C75" s="21" t="s">
        <v>56</v>
      </c>
      <c r="D75" s="21" t="s">
        <v>53</v>
      </c>
      <c r="E75" s="22">
        <v>709</v>
      </c>
      <c r="F75" s="22">
        <v>1117</v>
      </c>
      <c r="G75" s="22">
        <v>-408</v>
      </c>
      <c r="H75" s="22">
        <v>-36.526410026858002</v>
      </c>
      <c r="I75" s="23">
        <v>0</v>
      </c>
      <c r="J75" s="23">
        <v>8.7265625</v>
      </c>
      <c r="K75" s="23">
        <v>-8.7265625</v>
      </c>
      <c r="L75" s="23">
        <v>-100</v>
      </c>
      <c r="M75" s="24">
        <v>27.998261110000001</v>
      </c>
      <c r="N75" s="24">
        <v>105.01987024</v>
      </c>
      <c r="O75" s="24">
        <v>-77.021609130000002</v>
      </c>
      <c r="P75" s="24">
        <v>-73.340034561063007</v>
      </c>
      <c r="Q75" s="23" t="s">
        <v>47</v>
      </c>
      <c r="R75" s="24">
        <v>27.998261110000001</v>
      </c>
      <c r="S75" s="24" t="s">
        <v>2</v>
      </c>
      <c r="T75" s="24" t="s">
        <v>2</v>
      </c>
      <c r="U75" s="24" t="s">
        <v>2</v>
      </c>
      <c r="V75" s="23">
        <v>1</v>
      </c>
      <c r="W75" s="23" t="s">
        <v>2</v>
      </c>
      <c r="X75" s="23" t="s">
        <v>2</v>
      </c>
      <c r="Y75" s="23" t="s">
        <v>2</v>
      </c>
      <c r="Z75" s="23">
        <v>39.489789999999999</v>
      </c>
      <c r="AA75" s="23">
        <v>94.019579440000001</v>
      </c>
      <c r="AB75" s="23">
        <v>-54.529789440000002</v>
      </c>
      <c r="AC75" s="23">
        <v>-57.998333713881998</v>
      </c>
      <c r="AD75" s="23">
        <v>0.70521862000000002</v>
      </c>
      <c r="AE75" s="23">
        <v>0.17905103</v>
      </c>
      <c r="AF75" s="23">
        <v>0.52616759000000002</v>
      </c>
      <c r="AG75" s="23">
        <v>293.86459826564999</v>
      </c>
      <c r="AH75" s="23">
        <v>5.5996522200000003</v>
      </c>
      <c r="AI75" s="23">
        <v>52.509935120000002</v>
      </c>
      <c r="AJ75" s="23">
        <v>-46.910282899999999</v>
      </c>
      <c r="AK75" s="23">
        <v>-89.336013828234002</v>
      </c>
      <c r="AL75" s="23">
        <v>5</v>
      </c>
      <c r="AM75" s="23">
        <v>2</v>
      </c>
      <c r="AN75" s="23">
        <v>3</v>
      </c>
      <c r="AO75" s="23">
        <v>150</v>
      </c>
      <c r="AP75" s="25" t="s">
        <v>48</v>
      </c>
      <c r="AQ75" s="25" t="s">
        <v>49</v>
      </c>
    </row>
    <row r="76" spans="2:43" x14ac:dyDescent="0.35">
      <c r="B76" s="21" t="s">
        <v>60</v>
      </c>
      <c r="C76" s="21" t="s">
        <v>57</v>
      </c>
      <c r="D76" s="21" t="s">
        <v>46</v>
      </c>
      <c r="E76" s="22">
        <v>140397</v>
      </c>
      <c r="F76" s="22">
        <v>183630</v>
      </c>
      <c r="G76" s="22">
        <v>-43233</v>
      </c>
      <c r="H76" s="22">
        <v>-23.543538637478001</v>
      </c>
      <c r="I76" s="23">
        <v>2.4695607800000001</v>
      </c>
      <c r="J76" s="23">
        <v>2.8240341999999998</v>
      </c>
      <c r="K76" s="23">
        <v>-0.35447341999999998</v>
      </c>
      <c r="L76" s="23">
        <v>-12.552022918136</v>
      </c>
      <c r="M76" s="24">
        <v>7259.3119183400004</v>
      </c>
      <c r="N76" s="24">
        <v>24382.55987334</v>
      </c>
      <c r="O76" s="24">
        <v>-17123.247954999999</v>
      </c>
      <c r="P76" s="24">
        <v>-70.227441433343998</v>
      </c>
      <c r="Q76" s="23" t="s">
        <v>47</v>
      </c>
      <c r="R76" s="24">
        <v>453.70699489999998</v>
      </c>
      <c r="S76" s="24">
        <v>1161.07427968</v>
      </c>
      <c r="T76" s="24">
        <v>-707.36728477999998</v>
      </c>
      <c r="U76" s="24">
        <v>-60.923516880845</v>
      </c>
      <c r="V76" s="23">
        <v>16</v>
      </c>
      <c r="W76" s="23">
        <v>21</v>
      </c>
      <c r="X76" s="23">
        <v>-5</v>
      </c>
      <c r="Y76" s="23">
        <v>-23.809523809523998</v>
      </c>
      <c r="Z76" s="23">
        <v>51.705605660000003</v>
      </c>
      <c r="AA76" s="23">
        <v>132.78091746000001</v>
      </c>
      <c r="AB76" s="23">
        <v>-81.075311799999994</v>
      </c>
      <c r="AC76" s="23">
        <v>-61.05946046383</v>
      </c>
      <c r="AD76" s="23">
        <v>0.47650590999999998</v>
      </c>
      <c r="AE76" s="23">
        <v>0.42095517999999998</v>
      </c>
      <c r="AF76" s="23">
        <v>5.555073E-2</v>
      </c>
      <c r="AG76" s="23">
        <v>13.196352637826999</v>
      </c>
      <c r="AH76" s="23">
        <v>10.85098941</v>
      </c>
      <c r="AI76" s="23">
        <v>31.54276827</v>
      </c>
      <c r="AJ76" s="23">
        <v>-20.691778859999999</v>
      </c>
      <c r="AK76" s="23">
        <v>-65.599121430568005</v>
      </c>
      <c r="AL76" s="23">
        <v>669</v>
      </c>
      <c r="AM76" s="23">
        <v>773</v>
      </c>
      <c r="AN76" s="23">
        <v>-104</v>
      </c>
      <c r="AO76" s="23">
        <v>-13.454075032342001</v>
      </c>
      <c r="AP76" s="25" t="s">
        <v>48</v>
      </c>
      <c r="AQ76" s="25" t="s">
        <v>49</v>
      </c>
    </row>
    <row r="77" spans="2:43" x14ac:dyDescent="0.35">
      <c r="B77" s="21" t="s">
        <v>60</v>
      </c>
      <c r="C77" s="21" t="s">
        <v>57</v>
      </c>
      <c r="D77" s="21" t="s">
        <v>51</v>
      </c>
      <c r="E77" s="22">
        <v>103777</v>
      </c>
      <c r="F77" s="22">
        <v>141962</v>
      </c>
      <c r="G77" s="22">
        <v>-38185</v>
      </c>
      <c r="H77" s="22">
        <v>-26.898043138304999</v>
      </c>
      <c r="I77" s="23">
        <v>2.3907894999999999</v>
      </c>
      <c r="J77" s="23">
        <v>2.8584487799999998</v>
      </c>
      <c r="K77" s="23">
        <v>-0.46765928000000001</v>
      </c>
      <c r="L77" s="23">
        <v>-16.360596812933</v>
      </c>
      <c r="M77" s="24">
        <v>5280.9181773600003</v>
      </c>
      <c r="N77" s="24">
        <v>18649.126957470002</v>
      </c>
      <c r="O77" s="24">
        <v>-13368.208780110001</v>
      </c>
      <c r="P77" s="24">
        <v>-71.682759255147005</v>
      </c>
      <c r="Q77" s="23" t="s">
        <v>47</v>
      </c>
      <c r="R77" s="24">
        <v>406.22447518000001</v>
      </c>
      <c r="S77" s="24">
        <v>1165.57043484</v>
      </c>
      <c r="T77" s="24">
        <v>-759.34595965999995</v>
      </c>
      <c r="U77" s="24">
        <v>-65.148011391026003</v>
      </c>
      <c r="V77" s="23">
        <v>13</v>
      </c>
      <c r="W77" s="23">
        <v>16</v>
      </c>
      <c r="X77" s="23">
        <v>-3</v>
      </c>
      <c r="Y77" s="23">
        <v>-18.75</v>
      </c>
      <c r="Z77" s="23">
        <v>50.887173240000003</v>
      </c>
      <c r="AA77" s="23">
        <v>131.36703453999999</v>
      </c>
      <c r="AB77" s="23">
        <v>-80.479861299999996</v>
      </c>
      <c r="AC77" s="23">
        <v>-61.263361528872998</v>
      </c>
      <c r="AD77" s="23">
        <v>0.43073127999999999</v>
      </c>
      <c r="AE77" s="23">
        <v>0.39447176</v>
      </c>
      <c r="AF77" s="23">
        <v>3.6259520000000003E-2</v>
      </c>
      <c r="AG77" s="23">
        <v>9.191917819415</v>
      </c>
      <c r="AH77" s="23">
        <v>11.814134620000001</v>
      </c>
      <c r="AI77" s="23">
        <v>33.302012419999997</v>
      </c>
      <c r="AJ77" s="23">
        <v>-21.4878778</v>
      </c>
      <c r="AK77" s="23">
        <v>-64.524262164695003</v>
      </c>
      <c r="AL77" s="23">
        <v>447</v>
      </c>
      <c r="AM77" s="23">
        <v>560</v>
      </c>
      <c r="AN77" s="23">
        <v>-113</v>
      </c>
      <c r="AO77" s="23">
        <v>-20.178571428571001</v>
      </c>
      <c r="AP77" s="25" t="s">
        <v>48</v>
      </c>
      <c r="AQ77" s="25" t="s">
        <v>49</v>
      </c>
    </row>
    <row r="78" spans="2:43" x14ac:dyDescent="0.35">
      <c r="B78" s="21" t="s">
        <v>60</v>
      </c>
      <c r="C78" s="21" t="s">
        <v>57</v>
      </c>
      <c r="D78" s="21" t="s">
        <v>52</v>
      </c>
      <c r="E78" s="22">
        <v>36177</v>
      </c>
      <c r="F78" s="22">
        <v>41072</v>
      </c>
      <c r="G78" s="22">
        <v>-4895</v>
      </c>
      <c r="H78" s="22">
        <v>-11.918095052590999</v>
      </c>
      <c r="I78" s="23">
        <v>2.7429676199999999</v>
      </c>
      <c r="J78" s="23">
        <v>2.67395833</v>
      </c>
      <c r="K78" s="23">
        <v>6.9009290000000001E-2</v>
      </c>
      <c r="L78" s="23">
        <v>2.5807915263960002</v>
      </c>
      <c r="M78" s="24">
        <v>1956.3272300799999</v>
      </c>
      <c r="N78" s="24">
        <v>5671.9829917999996</v>
      </c>
      <c r="O78" s="24">
        <v>-3715.6557617200001</v>
      </c>
      <c r="P78" s="24">
        <v>-65.508936946597998</v>
      </c>
      <c r="Q78" s="23" t="s">
        <v>47</v>
      </c>
      <c r="R78" s="24">
        <v>652.10907669000005</v>
      </c>
      <c r="S78" s="24">
        <v>1134.3965983600001</v>
      </c>
      <c r="T78" s="24">
        <v>-482.28752166999999</v>
      </c>
      <c r="U78" s="24">
        <v>-42.51489491129</v>
      </c>
      <c r="V78" s="23">
        <v>3</v>
      </c>
      <c r="W78" s="23">
        <v>5</v>
      </c>
      <c r="X78" s="23">
        <v>-2</v>
      </c>
      <c r="Y78" s="23">
        <v>-40</v>
      </c>
      <c r="Z78" s="23">
        <v>54.076546700000002</v>
      </c>
      <c r="AA78" s="23">
        <v>138.09853408000001</v>
      </c>
      <c r="AB78" s="23">
        <v>-84.021987379999999</v>
      </c>
      <c r="AC78" s="23">
        <v>-60.842055956457003</v>
      </c>
      <c r="AD78" s="23">
        <v>0.61088536999999998</v>
      </c>
      <c r="AE78" s="23">
        <v>0.51860147999999995</v>
      </c>
      <c r="AF78" s="23">
        <v>9.2283889999999993E-2</v>
      </c>
      <c r="AG78" s="23">
        <v>17.794760246346002</v>
      </c>
      <c r="AH78" s="23">
        <v>8.8521594100000005</v>
      </c>
      <c r="AI78" s="23">
        <v>26.629028129999998</v>
      </c>
      <c r="AJ78" s="23">
        <v>-17.77686872</v>
      </c>
      <c r="AK78" s="23">
        <v>-66.757482222841006</v>
      </c>
      <c r="AL78" s="23">
        <v>221</v>
      </c>
      <c r="AM78" s="23">
        <v>213</v>
      </c>
      <c r="AN78" s="23">
        <v>8</v>
      </c>
      <c r="AO78" s="23">
        <v>3.7558685446008999</v>
      </c>
      <c r="AP78" s="25" t="s">
        <v>48</v>
      </c>
      <c r="AQ78" s="25" t="s">
        <v>49</v>
      </c>
    </row>
    <row r="79" spans="2:43" x14ac:dyDescent="0.35">
      <c r="B79" s="21" t="s">
        <v>60</v>
      </c>
      <c r="C79" s="21" t="s">
        <v>57</v>
      </c>
      <c r="D79" s="21" t="s">
        <v>53</v>
      </c>
      <c r="E79" s="22">
        <v>443</v>
      </c>
      <c r="F79" s="22">
        <v>596</v>
      </c>
      <c r="G79" s="22">
        <v>-153</v>
      </c>
      <c r="H79" s="22">
        <v>-25.671140939596999</v>
      </c>
      <c r="I79" s="23">
        <v>1.73046875</v>
      </c>
      <c r="J79" s="23">
        <v>0</v>
      </c>
      <c r="K79" s="23">
        <v>1.73046875</v>
      </c>
      <c r="L79" s="23" t="s">
        <v>2</v>
      </c>
      <c r="M79" s="24">
        <v>22.066510900000001</v>
      </c>
      <c r="N79" s="24">
        <v>61.449924070000002</v>
      </c>
      <c r="O79" s="24">
        <v>-39.383413169999997</v>
      </c>
      <c r="P79" s="24">
        <v>-64.090255221693994</v>
      </c>
      <c r="Q79" s="23" t="s">
        <v>2</v>
      </c>
      <c r="R79" s="24" t="s">
        <v>2</v>
      </c>
      <c r="S79" s="24" t="s">
        <v>2</v>
      </c>
      <c r="T79" s="24" t="s">
        <v>2</v>
      </c>
      <c r="U79" s="24" t="s">
        <v>2</v>
      </c>
      <c r="V79" s="23" t="s">
        <v>2</v>
      </c>
      <c r="W79" s="23" t="s">
        <v>2</v>
      </c>
      <c r="X79" s="23" t="s">
        <v>2</v>
      </c>
      <c r="Y79" s="23" t="s">
        <v>2</v>
      </c>
      <c r="Z79" s="23">
        <v>49.811537020000003</v>
      </c>
      <c r="AA79" s="23">
        <v>103.10389945</v>
      </c>
      <c r="AB79" s="23">
        <v>-53.292362429999997</v>
      </c>
      <c r="AC79" s="23">
        <v>-51.688018313840999</v>
      </c>
      <c r="AD79" s="23">
        <v>0.22573362999999999</v>
      </c>
      <c r="AE79" s="23">
        <v>0</v>
      </c>
      <c r="AF79" s="23">
        <v>0.22573362999999999</v>
      </c>
      <c r="AG79" s="23" t="s">
        <v>2</v>
      </c>
      <c r="AH79" s="23">
        <v>22.066510900000001</v>
      </c>
      <c r="AI79" s="23" t="s">
        <v>2</v>
      </c>
      <c r="AJ79" s="23" t="s">
        <v>2</v>
      </c>
      <c r="AK79" s="23" t="s">
        <v>2</v>
      </c>
      <c r="AL79" s="23">
        <v>1</v>
      </c>
      <c r="AM79" s="23">
        <v>0</v>
      </c>
      <c r="AN79" s="23">
        <v>1</v>
      </c>
      <c r="AO79" s="23" t="s">
        <v>2</v>
      </c>
      <c r="AP79" s="25" t="s">
        <v>48</v>
      </c>
      <c r="AQ79" s="25" t="s">
        <v>49</v>
      </c>
    </row>
    <row r="80" spans="2:43" x14ac:dyDescent="0.35">
      <c r="B80" s="21" t="s">
        <v>61</v>
      </c>
      <c r="C80" s="21" t="s">
        <v>46</v>
      </c>
      <c r="D80" s="21" t="s">
        <v>46</v>
      </c>
      <c r="E80" s="22">
        <v>1061853</v>
      </c>
      <c r="F80" s="22" t="s">
        <v>2</v>
      </c>
      <c r="G80" s="22" t="s">
        <v>2</v>
      </c>
      <c r="H80" s="22" t="s">
        <v>2</v>
      </c>
      <c r="I80" s="23">
        <v>2.0651948999999998</v>
      </c>
      <c r="J80" s="23" t="s">
        <v>2</v>
      </c>
      <c r="K80" s="23" t="s">
        <v>2</v>
      </c>
      <c r="L80" s="23" t="s">
        <v>2</v>
      </c>
      <c r="M80" s="24">
        <v>38185.32</v>
      </c>
      <c r="N80" s="24" t="s">
        <v>2</v>
      </c>
      <c r="O80" s="24" t="s">
        <v>2</v>
      </c>
      <c r="P80" s="24" t="s">
        <v>2</v>
      </c>
      <c r="Q80" s="23" t="s">
        <v>47</v>
      </c>
      <c r="R80" s="24">
        <v>734.33307692000005</v>
      </c>
      <c r="S80" s="24" t="s">
        <v>2</v>
      </c>
      <c r="T80" s="24" t="s">
        <v>2</v>
      </c>
      <c r="U80" s="24" t="s">
        <v>2</v>
      </c>
      <c r="V80" s="23">
        <v>52</v>
      </c>
      <c r="W80" s="23" t="s">
        <v>2</v>
      </c>
      <c r="X80" s="23" t="s">
        <v>2</v>
      </c>
      <c r="Y80" s="23" t="s">
        <v>2</v>
      </c>
      <c r="Z80" s="23">
        <v>35.961022849999999</v>
      </c>
      <c r="AA80" s="23" t="s">
        <v>2</v>
      </c>
      <c r="AB80" s="23" t="s">
        <v>2</v>
      </c>
      <c r="AC80" s="23" t="s">
        <v>2</v>
      </c>
      <c r="AD80" s="23">
        <v>0.32537460000000001</v>
      </c>
      <c r="AE80" s="23" t="s">
        <v>2</v>
      </c>
      <c r="AF80" s="23" t="s">
        <v>2</v>
      </c>
      <c r="AG80" s="23" t="s">
        <v>2</v>
      </c>
      <c r="AH80" s="23">
        <v>11.052191029999999</v>
      </c>
      <c r="AI80" s="23" t="s">
        <v>2</v>
      </c>
      <c r="AJ80" s="23" t="s">
        <v>2</v>
      </c>
      <c r="AK80" s="23" t="s">
        <v>2</v>
      </c>
      <c r="AL80" s="23">
        <v>3455</v>
      </c>
      <c r="AM80" s="23" t="s">
        <v>2</v>
      </c>
      <c r="AN80" s="23" t="s">
        <v>2</v>
      </c>
      <c r="AO80" s="23" t="s">
        <v>2</v>
      </c>
      <c r="AP80" s="25" t="s">
        <v>48</v>
      </c>
      <c r="AQ80" s="25" t="s">
        <v>49</v>
      </c>
    </row>
    <row r="81" spans="2:43" x14ac:dyDescent="0.35">
      <c r="B81" s="21" t="s">
        <v>61</v>
      </c>
      <c r="C81" s="21" t="s">
        <v>54</v>
      </c>
      <c r="D81" s="21" t="s">
        <v>46</v>
      </c>
      <c r="E81" s="22">
        <v>417114</v>
      </c>
      <c r="F81" s="22" t="s">
        <v>2</v>
      </c>
      <c r="G81" s="22" t="s">
        <v>2</v>
      </c>
      <c r="H81" s="22" t="s">
        <v>2</v>
      </c>
      <c r="I81" s="23">
        <v>2.0456190599999999</v>
      </c>
      <c r="J81" s="23" t="s">
        <v>2</v>
      </c>
      <c r="K81" s="23" t="s">
        <v>2</v>
      </c>
      <c r="L81" s="23" t="s">
        <v>2</v>
      </c>
      <c r="M81" s="24">
        <v>11658.64770161</v>
      </c>
      <c r="N81" s="24" t="s">
        <v>2</v>
      </c>
      <c r="O81" s="24" t="s">
        <v>2</v>
      </c>
      <c r="P81" s="24" t="s">
        <v>2</v>
      </c>
      <c r="Q81" s="23" t="s">
        <v>47</v>
      </c>
      <c r="R81" s="24">
        <v>647.70265009000002</v>
      </c>
      <c r="S81" s="24" t="s">
        <v>2</v>
      </c>
      <c r="T81" s="24" t="s">
        <v>2</v>
      </c>
      <c r="U81" s="24" t="s">
        <v>2</v>
      </c>
      <c r="V81" s="23">
        <v>18</v>
      </c>
      <c r="W81" s="23" t="s">
        <v>2</v>
      </c>
      <c r="X81" s="23" t="s">
        <v>2</v>
      </c>
      <c r="Y81" s="23" t="s">
        <v>2</v>
      </c>
      <c r="Z81" s="23">
        <v>27.950746559999999</v>
      </c>
      <c r="AA81" s="23" t="s">
        <v>2</v>
      </c>
      <c r="AB81" s="23" t="s">
        <v>2</v>
      </c>
      <c r="AC81" s="23" t="s">
        <v>2</v>
      </c>
      <c r="AD81" s="23">
        <v>0.2920065</v>
      </c>
      <c r="AE81" s="23" t="s">
        <v>2</v>
      </c>
      <c r="AF81" s="23" t="s">
        <v>2</v>
      </c>
      <c r="AG81" s="23" t="s">
        <v>2</v>
      </c>
      <c r="AH81" s="23">
        <v>9.5719603499999995</v>
      </c>
      <c r="AI81" s="23" t="s">
        <v>2</v>
      </c>
      <c r="AJ81" s="23" t="s">
        <v>2</v>
      </c>
      <c r="AK81" s="23" t="s">
        <v>2</v>
      </c>
      <c r="AL81" s="23">
        <v>1218</v>
      </c>
      <c r="AM81" s="23" t="s">
        <v>2</v>
      </c>
      <c r="AN81" s="23" t="s">
        <v>2</v>
      </c>
      <c r="AO81" s="23" t="s">
        <v>2</v>
      </c>
      <c r="AP81" s="25" t="s">
        <v>48</v>
      </c>
      <c r="AQ81" s="25" t="s">
        <v>49</v>
      </c>
    </row>
    <row r="82" spans="2:43" x14ac:dyDescent="0.35">
      <c r="B82" s="21" t="s">
        <v>61</v>
      </c>
      <c r="C82" s="21" t="s">
        <v>54</v>
      </c>
      <c r="D82" s="21" t="s">
        <v>51</v>
      </c>
      <c r="E82" s="22">
        <v>361712</v>
      </c>
      <c r="F82" s="22" t="s">
        <v>2</v>
      </c>
      <c r="G82" s="22" t="s">
        <v>2</v>
      </c>
      <c r="H82" s="22" t="s">
        <v>2</v>
      </c>
      <c r="I82" s="23">
        <v>2.0839666100000001</v>
      </c>
      <c r="J82" s="23" t="s">
        <v>2</v>
      </c>
      <c r="K82" s="23" t="s">
        <v>2</v>
      </c>
      <c r="L82" s="23" t="s">
        <v>2</v>
      </c>
      <c r="M82" s="24">
        <v>9945.0633414599997</v>
      </c>
      <c r="N82" s="24" t="s">
        <v>2</v>
      </c>
      <c r="O82" s="24" t="s">
        <v>2</v>
      </c>
      <c r="P82" s="24" t="s">
        <v>2</v>
      </c>
      <c r="Q82" s="23" t="s">
        <v>47</v>
      </c>
      <c r="R82" s="24">
        <v>585.00372597</v>
      </c>
      <c r="S82" s="24" t="s">
        <v>2</v>
      </c>
      <c r="T82" s="24" t="s">
        <v>2</v>
      </c>
      <c r="U82" s="24" t="s">
        <v>2</v>
      </c>
      <c r="V82" s="23">
        <v>17</v>
      </c>
      <c r="W82" s="23" t="s">
        <v>2</v>
      </c>
      <c r="X82" s="23" t="s">
        <v>2</v>
      </c>
      <c r="Y82" s="23" t="s">
        <v>2</v>
      </c>
      <c r="Z82" s="23">
        <v>27.494424680000002</v>
      </c>
      <c r="AA82" s="23" t="s">
        <v>2</v>
      </c>
      <c r="AB82" s="23" t="s">
        <v>2</v>
      </c>
      <c r="AC82" s="23" t="s">
        <v>2</v>
      </c>
      <c r="AD82" s="23">
        <v>0.29083912000000001</v>
      </c>
      <c r="AE82" s="23" t="s">
        <v>2</v>
      </c>
      <c r="AF82" s="23" t="s">
        <v>2</v>
      </c>
      <c r="AG82" s="23" t="s">
        <v>2</v>
      </c>
      <c r="AH82" s="23">
        <v>9.4534822599999995</v>
      </c>
      <c r="AI82" s="23" t="s">
        <v>2</v>
      </c>
      <c r="AJ82" s="23" t="s">
        <v>2</v>
      </c>
      <c r="AK82" s="23" t="s">
        <v>2</v>
      </c>
      <c r="AL82" s="23">
        <v>1052</v>
      </c>
      <c r="AM82" s="23" t="s">
        <v>2</v>
      </c>
      <c r="AN82" s="23" t="s">
        <v>2</v>
      </c>
      <c r="AO82" s="23" t="s">
        <v>2</v>
      </c>
      <c r="AP82" s="25" t="s">
        <v>48</v>
      </c>
      <c r="AQ82" s="25" t="s">
        <v>49</v>
      </c>
    </row>
    <row r="83" spans="2:43" x14ac:dyDescent="0.35">
      <c r="B83" s="21" t="s">
        <v>61</v>
      </c>
      <c r="C83" s="21" t="s">
        <v>54</v>
      </c>
      <c r="D83" s="21" t="s">
        <v>52</v>
      </c>
      <c r="E83" s="22">
        <v>54381</v>
      </c>
      <c r="F83" s="22" t="s">
        <v>2</v>
      </c>
      <c r="G83" s="22" t="s">
        <v>2</v>
      </c>
      <c r="H83" s="22" t="s">
        <v>2</v>
      </c>
      <c r="I83" s="23">
        <v>1.8233972599999999</v>
      </c>
      <c r="J83" s="23" t="s">
        <v>2</v>
      </c>
      <c r="K83" s="23" t="s">
        <v>2</v>
      </c>
      <c r="L83" s="23" t="s">
        <v>2</v>
      </c>
      <c r="M83" s="24">
        <v>1690.2241643899999</v>
      </c>
      <c r="N83" s="24" t="s">
        <v>2</v>
      </c>
      <c r="O83" s="24" t="s">
        <v>2</v>
      </c>
      <c r="P83" s="24" t="s">
        <v>2</v>
      </c>
      <c r="Q83" s="23" t="s">
        <v>47</v>
      </c>
      <c r="R83" s="24">
        <v>1690.2241643899999</v>
      </c>
      <c r="S83" s="24" t="s">
        <v>2</v>
      </c>
      <c r="T83" s="24" t="s">
        <v>2</v>
      </c>
      <c r="U83" s="24" t="s">
        <v>2</v>
      </c>
      <c r="V83" s="23">
        <v>1</v>
      </c>
      <c r="W83" s="23" t="s">
        <v>2</v>
      </c>
      <c r="X83" s="23" t="s">
        <v>2</v>
      </c>
      <c r="Y83" s="23" t="s">
        <v>2</v>
      </c>
      <c r="Z83" s="23">
        <v>31.08115269</v>
      </c>
      <c r="AA83" s="23" t="s">
        <v>2</v>
      </c>
      <c r="AB83" s="23" t="s">
        <v>2</v>
      </c>
      <c r="AC83" s="23" t="s">
        <v>2</v>
      </c>
      <c r="AD83" s="23">
        <v>0.30525366999999998</v>
      </c>
      <c r="AE83" s="23" t="s">
        <v>2</v>
      </c>
      <c r="AF83" s="23" t="s">
        <v>2</v>
      </c>
      <c r="AG83" s="23" t="s">
        <v>2</v>
      </c>
      <c r="AH83" s="23">
        <v>10.182073279999999</v>
      </c>
      <c r="AI83" s="23" t="s">
        <v>2</v>
      </c>
      <c r="AJ83" s="23" t="s">
        <v>2</v>
      </c>
      <c r="AK83" s="23" t="s">
        <v>2</v>
      </c>
      <c r="AL83" s="23">
        <v>166</v>
      </c>
      <c r="AM83" s="23" t="s">
        <v>2</v>
      </c>
      <c r="AN83" s="23" t="s">
        <v>2</v>
      </c>
      <c r="AO83" s="23" t="s">
        <v>2</v>
      </c>
      <c r="AP83" s="25" t="s">
        <v>48</v>
      </c>
      <c r="AQ83" s="25" t="s">
        <v>49</v>
      </c>
    </row>
    <row r="84" spans="2:43" x14ac:dyDescent="0.35">
      <c r="B84" s="21" t="s">
        <v>61</v>
      </c>
      <c r="C84" s="21" t="s">
        <v>54</v>
      </c>
      <c r="D84" s="21" t="s">
        <v>53</v>
      </c>
      <c r="E84" s="22">
        <v>1022</v>
      </c>
      <c r="F84" s="22" t="s">
        <v>2</v>
      </c>
      <c r="G84" s="22" t="s">
        <v>2</v>
      </c>
      <c r="H84" s="22" t="s">
        <v>2</v>
      </c>
      <c r="I84" s="23">
        <v>1.99609375</v>
      </c>
      <c r="J84" s="23" t="s">
        <v>2</v>
      </c>
      <c r="K84" s="23" t="s">
        <v>2</v>
      </c>
      <c r="L84" s="23" t="s">
        <v>2</v>
      </c>
      <c r="M84" s="24">
        <v>23.36019576</v>
      </c>
      <c r="N84" s="24" t="s">
        <v>2</v>
      </c>
      <c r="O84" s="24" t="s">
        <v>2</v>
      </c>
      <c r="P84" s="24" t="s">
        <v>2</v>
      </c>
      <c r="Q84" s="23" t="s">
        <v>2</v>
      </c>
      <c r="R84" s="24" t="s">
        <v>2</v>
      </c>
      <c r="S84" s="24" t="s">
        <v>2</v>
      </c>
      <c r="T84" s="24" t="s">
        <v>2</v>
      </c>
      <c r="U84" s="24" t="s">
        <v>2</v>
      </c>
      <c r="V84" s="23" t="s">
        <v>2</v>
      </c>
      <c r="W84" s="23" t="s">
        <v>2</v>
      </c>
      <c r="X84" s="23" t="s">
        <v>2</v>
      </c>
      <c r="Y84" s="23" t="s">
        <v>2</v>
      </c>
      <c r="Z84" s="23">
        <v>22.85733441</v>
      </c>
      <c r="AA84" s="23" t="s">
        <v>2</v>
      </c>
      <c r="AB84" s="23" t="s">
        <v>2</v>
      </c>
      <c r="AC84" s="23" t="s">
        <v>2</v>
      </c>
      <c r="AD84" s="23">
        <v>0</v>
      </c>
      <c r="AE84" s="23" t="s">
        <v>2</v>
      </c>
      <c r="AF84" s="23" t="s">
        <v>2</v>
      </c>
      <c r="AG84" s="23" t="s">
        <v>2</v>
      </c>
      <c r="AH84" s="23" t="s">
        <v>2</v>
      </c>
      <c r="AI84" s="23" t="s">
        <v>2</v>
      </c>
      <c r="AJ84" s="23" t="s">
        <v>2</v>
      </c>
      <c r="AK84" s="23" t="s">
        <v>2</v>
      </c>
      <c r="AL84" s="23">
        <v>0</v>
      </c>
      <c r="AM84" s="23" t="s">
        <v>2</v>
      </c>
      <c r="AN84" s="23" t="s">
        <v>2</v>
      </c>
      <c r="AO84" s="23" t="s">
        <v>2</v>
      </c>
      <c r="AP84" s="25" t="s">
        <v>48</v>
      </c>
      <c r="AQ84" s="25" t="s">
        <v>49</v>
      </c>
    </row>
    <row r="85" spans="2:43" x14ac:dyDescent="0.35">
      <c r="B85" s="21" t="s">
        <v>61</v>
      </c>
      <c r="C85" s="21" t="s">
        <v>50</v>
      </c>
      <c r="D85" s="21" t="s">
        <v>46</v>
      </c>
      <c r="E85" s="22">
        <v>228573</v>
      </c>
      <c r="F85" s="22" t="s">
        <v>2</v>
      </c>
      <c r="G85" s="22" t="s">
        <v>2</v>
      </c>
      <c r="H85" s="22" t="s">
        <v>2</v>
      </c>
      <c r="I85" s="23">
        <v>1.97972405</v>
      </c>
      <c r="J85" s="23" t="s">
        <v>2</v>
      </c>
      <c r="K85" s="23" t="s">
        <v>2</v>
      </c>
      <c r="L85" s="23" t="s">
        <v>2</v>
      </c>
      <c r="M85" s="24">
        <v>8190.6586392199997</v>
      </c>
      <c r="N85" s="24" t="s">
        <v>2</v>
      </c>
      <c r="O85" s="24" t="s">
        <v>2</v>
      </c>
      <c r="P85" s="24" t="s">
        <v>2</v>
      </c>
      <c r="Q85" s="23" t="s">
        <v>47</v>
      </c>
      <c r="R85" s="24">
        <v>682.55488660000003</v>
      </c>
      <c r="S85" s="24" t="s">
        <v>2</v>
      </c>
      <c r="T85" s="24" t="s">
        <v>2</v>
      </c>
      <c r="U85" s="24" t="s">
        <v>2</v>
      </c>
      <c r="V85" s="23">
        <v>12</v>
      </c>
      <c r="W85" s="23" t="s">
        <v>2</v>
      </c>
      <c r="X85" s="23" t="s">
        <v>2</v>
      </c>
      <c r="Y85" s="23" t="s">
        <v>2</v>
      </c>
      <c r="Z85" s="23">
        <v>35.833885189999997</v>
      </c>
      <c r="AA85" s="23" t="s">
        <v>2</v>
      </c>
      <c r="AB85" s="23" t="s">
        <v>2</v>
      </c>
      <c r="AC85" s="23" t="s">
        <v>2</v>
      </c>
      <c r="AD85" s="23">
        <v>0.31149786000000002</v>
      </c>
      <c r="AE85" s="23" t="s">
        <v>2</v>
      </c>
      <c r="AF85" s="23" t="s">
        <v>2</v>
      </c>
      <c r="AG85" s="23" t="s">
        <v>2</v>
      </c>
      <c r="AH85" s="23">
        <v>11.503734039999999</v>
      </c>
      <c r="AI85" s="23" t="s">
        <v>2</v>
      </c>
      <c r="AJ85" s="23" t="s">
        <v>2</v>
      </c>
      <c r="AK85" s="23" t="s">
        <v>2</v>
      </c>
      <c r="AL85" s="23">
        <v>712</v>
      </c>
      <c r="AM85" s="23" t="s">
        <v>2</v>
      </c>
      <c r="AN85" s="23" t="s">
        <v>2</v>
      </c>
      <c r="AO85" s="23" t="s">
        <v>2</v>
      </c>
      <c r="AP85" s="25" t="s">
        <v>48</v>
      </c>
      <c r="AQ85" s="25" t="s">
        <v>49</v>
      </c>
    </row>
    <row r="86" spans="2:43" x14ac:dyDescent="0.35">
      <c r="B86" s="21" t="s">
        <v>61</v>
      </c>
      <c r="C86" s="21" t="s">
        <v>50</v>
      </c>
      <c r="D86" s="21" t="s">
        <v>51</v>
      </c>
      <c r="E86" s="22">
        <v>197528</v>
      </c>
      <c r="F86" s="22" t="s">
        <v>2</v>
      </c>
      <c r="G86" s="22" t="s">
        <v>2</v>
      </c>
      <c r="H86" s="22" t="s">
        <v>2</v>
      </c>
      <c r="I86" s="23">
        <v>1.95338258</v>
      </c>
      <c r="J86" s="23" t="s">
        <v>2</v>
      </c>
      <c r="K86" s="23" t="s">
        <v>2</v>
      </c>
      <c r="L86" s="23" t="s">
        <v>2</v>
      </c>
      <c r="M86" s="24">
        <v>6816.40712274</v>
      </c>
      <c r="N86" s="24" t="s">
        <v>2</v>
      </c>
      <c r="O86" s="24" t="s">
        <v>2</v>
      </c>
      <c r="P86" s="24" t="s">
        <v>2</v>
      </c>
      <c r="Q86" s="23" t="s">
        <v>47</v>
      </c>
      <c r="R86" s="24">
        <v>757.37856919000001</v>
      </c>
      <c r="S86" s="24" t="s">
        <v>2</v>
      </c>
      <c r="T86" s="24" t="s">
        <v>2</v>
      </c>
      <c r="U86" s="24" t="s">
        <v>2</v>
      </c>
      <c r="V86" s="23">
        <v>9</v>
      </c>
      <c r="W86" s="23" t="s">
        <v>2</v>
      </c>
      <c r="X86" s="23" t="s">
        <v>2</v>
      </c>
      <c r="Y86" s="23" t="s">
        <v>2</v>
      </c>
      <c r="Z86" s="23">
        <v>34.50856143</v>
      </c>
      <c r="AA86" s="23" t="s">
        <v>2</v>
      </c>
      <c r="AB86" s="23" t="s">
        <v>2</v>
      </c>
      <c r="AC86" s="23" t="s">
        <v>2</v>
      </c>
      <c r="AD86" s="23">
        <v>0.31134825999999999</v>
      </c>
      <c r="AE86" s="23" t="s">
        <v>2</v>
      </c>
      <c r="AF86" s="23" t="s">
        <v>2</v>
      </c>
      <c r="AG86" s="23" t="s">
        <v>2</v>
      </c>
      <c r="AH86" s="23">
        <v>11.083588819999999</v>
      </c>
      <c r="AI86" s="23" t="s">
        <v>2</v>
      </c>
      <c r="AJ86" s="23" t="s">
        <v>2</v>
      </c>
      <c r="AK86" s="23" t="s">
        <v>2</v>
      </c>
      <c r="AL86" s="23">
        <v>615</v>
      </c>
      <c r="AM86" s="23" t="s">
        <v>2</v>
      </c>
      <c r="AN86" s="23" t="s">
        <v>2</v>
      </c>
      <c r="AO86" s="23" t="s">
        <v>2</v>
      </c>
      <c r="AP86" s="25" t="s">
        <v>48</v>
      </c>
      <c r="AQ86" s="25" t="s">
        <v>49</v>
      </c>
    </row>
    <row r="87" spans="2:43" x14ac:dyDescent="0.35">
      <c r="B87" s="21" t="s">
        <v>61</v>
      </c>
      <c r="C87" s="21" t="s">
        <v>50</v>
      </c>
      <c r="D87" s="21" t="s">
        <v>52</v>
      </c>
      <c r="E87" s="22">
        <v>30454</v>
      </c>
      <c r="F87" s="22" t="s">
        <v>2</v>
      </c>
      <c r="G87" s="22" t="s">
        <v>2</v>
      </c>
      <c r="H87" s="22" t="s">
        <v>2</v>
      </c>
      <c r="I87" s="23">
        <v>2.1827695</v>
      </c>
      <c r="J87" s="23" t="s">
        <v>2</v>
      </c>
      <c r="K87" s="23" t="s">
        <v>2</v>
      </c>
      <c r="L87" s="23" t="s">
        <v>2</v>
      </c>
      <c r="M87" s="24">
        <v>1354.5813516400001</v>
      </c>
      <c r="N87" s="24" t="s">
        <v>2</v>
      </c>
      <c r="O87" s="24" t="s">
        <v>2</v>
      </c>
      <c r="P87" s="24" t="s">
        <v>2</v>
      </c>
      <c r="Q87" s="23" t="s">
        <v>47</v>
      </c>
      <c r="R87" s="24">
        <v>451.52711720999997</v>
      </c>
      <c r="S87" s="24" t="s">
        <v>2</v>
      </c>
      <c r="T87" s="24" t="s">
        <v>2</v>
      </c>
      <c r="U87" s="24" t="s">
        <v>2</v>
      </c>
      <c r="V87" s="23">
        <v>3</v>
      </c>
      <c r="W87" s="23" t="s">
        <v>2</v>
      </c>
      <c r="X87" s="23" t="s">
        <v>2</v>
      </c>
      <c r="Y87" s="23" t="s">
        <v>2</v>
      </c>
      <c r="Z87" s="23">
        <v>44.479587299999999</v>
      </c>
      <c r="AA87" s="23" t="s">
        <v>2</v>
      </c>
      <c r="AB87" s="23" t="s">
        <v>2</v>
      </c>
      <c r="AC87" s="23" t="s">
        <v>2</v>
      </c>
      <c r="AD87" s="23">
        <v>0.31522952999999998</v>
      </c>
      <c r="AE87" s="23" t="s">
        <v>2</v>
      </c>
      <c r="AF87" s="23" t="s">
        <v>2</v>
      </c>
      <c r="AG87" s="23" t="s">
        <v>2</v>
      </c>
      <c r="AH87" s="23">
        <v>14.11022241</v>
      </c>
      <c r="AI87" s="23" t="s">
        <v>2</v>
      </c>
      <c r="AJ87" s="23" t="s">
        <v>2</v>
      </c>
      <c r="AK87" s="23" t="s">
        <v>2</v>
      </c>
      <c r="AL87" s="23">
        <v>96</v>
      </c>
      <c r="AM87" s="23" t="s">
        <v>2</v>
      </c>
      <c r="AN87" s="23" t="s">
        <v>2</v>
      </c>
      <c r="AO87" s="23" t="s">
        <v>2</v>
      </c>
      <c r="AP87" s="25" t="s">
        <v>48</v>
      </c>
      <c r="AQ87" s="25" t="s">
        <v>49</v>
      </c>
    </row>
    <row r="88" spans="2:43" x14ac:dyDescent="0.35">
      <c r="B88" s="21" t="s">
        <v>61</v>
      </c>
      <c r="C88" s="21" t="s">
        <v>50</v>
      </c>
      <c r="D88" s="21" t="s">
        <v>53</v>
      </c>
      <c r="E88" s="22">
        <v>590</v>
      </c>
      <c r="F88" s="22" t="s">
        <v>2</v>
      </c>
      <c r="G88" s="22" t="s">
        <v>2</v>
      </c>
      <c r="H88" s="22" t="s">
        <v>2</v>
      </c>
      <c r="I88" s="23">
        <v>1.5364583300000001</v>
      </c>
      <c r="J88" s="23" t="s">
        <v>2</v>
      </c>
      <c r="K88" s="23" t="s">
        <v>2</v>
      </c>
      <c r="L88" s="23" t="s">
        <v>2</v>
      </c>
      <c r="M88" s="24">
        <v>19.670164840000002</v>
      </c>
      <c r="N88" s="24" t="s">
        <v>2</v>
      </c>
      <c r="O88" s="24" t="s">
        <v>2</v>
      </c>
      <c r="P88" s="24" t="s">
        <v>2</v>
      </c>
      <c r="Q88" s="23" t="s">
        <v>2</v>
      </c>
      <c r="R88" s="24" t="s">
        <v>2</v>
      </c>
      <c r="S88" s="24" t="s">
        <v>2</v>
      </c>
      <c r="T88" s="24" t="s">
        <v>2</v>
      </c>
      <c r="U88" s="24" t="s">
        <v>2</v>
      </c>
      <c r="V88" s="23" t="s">
        <v>2</v>
      </c>
      <c r="W88" s="23" t="s">
        <v>2</v>
      </c>
      <c r="X88" s="23" t="s">
        <v>2</v>
      </c>
      <c r="Y88" s="23" t="s">
        <v>2</v>
      </c>
      <c r="Z88" s="23">
        <v>33.339262439999999</v>
      </c>
      <c r="AA88" s="23" t="s">
        <v>2</v>
      </c>
      <c r="AB88" s="23" t="s">
        <v>2</v>
      </c>
      <c r="AC88" s="23" t="s">
        <v>2</v>
      </c>
      <c r="AD88" s="23">
        <v>0.16949153</v>
      </c>
      <c r="AE88" s="23" t="s">
        <v>2</v>
      </c>
      <c r="AF88" s="23" t="s">
        <v>2</v>
      </c>
      <c r="AG88" s="23" t="s">
        <v>2</v>
      </c>
      <c r="AH88" s="23">
        <v>19.670164840000002</v>
      </c>
      <c r="AI88" s="23" t="s">
        <v>2</v>
      </c>
      <c r="AJ88" s="23" t="s">
        <v>2</v>
      </c>
      <c r="AK88" s="23" t="s">
        <v>2</v>
      </c>
      <c r="AL88" s="23">
        <v>1</v>
      </c>
      <c r="AM88" s="23" t="s">
        <v>2</v>
      </c>
      <c r="AN88" s="23" t="s">
        <v>2</v>
      </c>
      <c r="AO88" s="23" t="s">
        <v>2</v>
      </c>
      <c r="AP88" s="25" t="s">
        <v>48</v>
      </c>
      <c r="AQ88" s="25" t="s">
        <v>49</v>
      </c>
    </row>
    <row r="89" spans="2:43" x14ac:dyDescent="0.35">
      <c r="B89" s="21" t="s">
        <v>61</v>
      </c>
      <c r="C89" s="21" t="s">
        <v>56</v>
      </c>
      <c r="D89" s="21" t="s">
        <v>46</v>
      </c>
      <c r="E89" s="22">
        <v>195457</v>
      </c>
      <c r="F89" s="22" t="s">
        <v>2</v>
      </c>
      <c r="G89" s="22" t="s">
        <v>2</v>
      </c>
      <c r="H89" s="22" t="s">
        <v>2</v>
      </c>
      <c r="I89" s="23">
        <v>2.1178797</v>
      </c>
      <c r="J89" s="23" t="s">
        <v>2</v>
      </c>
      <c r="K89" s="23" t="s">
        <v>2</v>
      </c>
      <c r="L89" s="23" t="s">
        <v>2</v>
      </c>
      <c r="M89" s="24">
        <v>6995.6386247399996</v>
      </c>
      <c r="N89" s="24" t="s">
        <v>2</v>
      </c>
      <c r="O89" s="24" t="s">
        <v>2</v>
      </c>
      <c r="P89" s="24" t="s">
        <v>2</v>
      </c>
      <c r="Q89" s="23" t="s">
        <v>47</v>
      </c>
      <c r="R89" s="24">
        <v>777.29318052999997</v>
      </c>
      <c r="S89" s="24" t="s">
        <v>2</v>
      </c>
      <c r="T89" s="24" t="s">
        <v>2</v>
      </c>
      <c r="U89" s="24" t="s">
        <v>2</v>
      </c>
      <c r="V89" s="23">
        <v>9</v>
      </c>
      <c r="W89" s="23" t="s">
        <v>2</v>
      </c>
      <c r="X89" s="23" t="s">
        <v>2</v>
      </c>
      <c r="Y89" s="23" t="s">
        <v>2</v>
      </c>
      <c r="Z89" s="23">
        <v>35.79119</v>
      </c>
      <c r="AA89" s="23" t="s">
        <v>2</v>
      </c>
      <c r="AB89" s="23" t="s">
        <v>2</v>
      </c>
      <c r="AC89" s="23" t="s">
        <v>2</v>
      </c>
      <c r="AD89" s="23">
        <v>0.29315911</v>
      </c>
      <c r="AE89" s="23" t="s">
        <v>2</v>
      </c>
      <c r="AF89" s="23" t="s">
        <v>2</v>
      </c>
      <c r="AG89" s="23" t="s">
        <v>2</v>
      </c>
      <c r="AH89" s="23">
        <v>12.20879341</v>
      </c>
      <c r="AI89" s="23" t="s">
        <v>2</v>
      </c>
      <c r="AJ89" s="23" t="s">
        <v>2</v>
      </c>
      <c r="AK89" s="23" t="s">
        <v>2</v>
      </c>
      <c r="AL89" s="23">
        <v>573</v>
      </c>
      <c r="AM89" s="23" t="s">
        <v>2</v>
      </c>
      <c r="AN89" s="23" t="s">
        <v>2</v>
      </c>
      <c r="AO89" s="23" t="s">
        <v>2</v>
      </c>
      <c r="AP89" s="25" t="s">
        <v>48</v>
      </c>
      <c r="AQ89" s="25" t="s">
        <v>49</v>
      </c>
    </row>
    <row r="90" spans="2:43" x14ac:dyDescent="0.35">
      <c r="B90" s="21" t="s">
        <v>61</v>
      </c>
      <c r="C90" s="21" t="s">
        <v>56</v>
      </c>
      <c r="D90" s="21" t="s">
        <v>51</v>
      </c>
      <c r="E90" s="22">
        <v>160627</v>
      </c>
      <c r="F90" s="22" t="s">
        <v>2</v>
      </c>
      <c r="G90" s="22" t="s">
        <v>2</v>
      </c>
      <c r="H90" s="22" t="s">
        <v>2</v>
      </c>
      <c r="I90" s="23">
        <v>2.1125958499999999</v>
      </c>
      <c r="J90" s="23" t="s">
        <v>2</v>
      </c>
      <c r="K90" s="23" t="s">
        <v>2</v>
      </c>
      <c r="L90" s="23" t="s">
        <v>2</v>
      </c>
      <c r="M90" s="24">
        <v>5599.3569236399999</v>
      </c>
      <c r="N90" s="24" t="s">
        <v>2</v>
      </c>
      <c r="O90" s="24" t="s">
        <v>2</v>
      </c>
      <c r="P90" s="24" t="s">
        <v>2</v>
      </c>
      <c r="Q90" s="23" t="s">
        <v>47</v>
      </c>
      <c r="R90" s="24">
        <v>699.91961546000005</v>
      </c>
      <c r="S90" s="24" t="s">
        <v>2</v>
      </c>
      <c r="T90" s="24" t="s">
        <v>2</v>
      </c>
      <c r="U90" s="24" t="s">
        <v>2</v>
      </c>
      <c r="V90" s="23">
        <v>8</v>
      </c>
      <c r="W90" s="23" t="s">
        <v>2</v>
      </c>
      <c r="X90" s="23" t="s">
        <v>2</v>
      </c>
      <c r="Y90" s="23" t="s">
        <v>2</v>
      </c>
      <c r="Z90" s="23">
        <v>34.859375589999999</v>
      </c>
      <c r="AA90" s="23" t="s">
        <v>2</v>
      </c>
      <c r="AB90" s="23" t="s">
        <v>2</v>
      </c>
      <c r="AC90" s="23" t="s">
        <v>2</v>
      </c>
      <c r="AD90" s="23">
        <v>0.28637775999999998</v>
      </c>
      <c r="AE90" s="23" t="s">
        <v>2</v>
      </c>
      <c r="AF90" s="23" t="s">
        <v>2</v>
      </c>
      <c r="AG90" s="23" t="s">
        <v>2</v>
      </c>
      <c r="AH90" s="23">
        <v>12.172515049999999</v>
      </c>
      <c r="AI90" s="23" t="s">
        <v>2</v>
      </c>
      <c r="AJ90" s="23" t="s">
        <v>2</v>
      </c>
      <c r="AK90" s="23" t="s">
        <v>2</v>
      </c>
      <c r="AL90" s="23">
        <v>460</v>
      </c>
      <c r="AM90" s="23" t="s">
        <v>2</v>
      </c>
      <c r="AN90" s="23" t="s">
        <v>2</v>
      </c>
      <c r="AO90" s="23" t="s">
        <v>2</v>
      </c>
      <c r="AP90" s="25" t="s">
        <v>48</v>
      </c>
      <c r="AQ90" s="25" t="s">
        <v>49</v>
      </c>
    </row>
    <row r="91" spans="2:43" x14ac:dyDescent="0.35">
      <c r="B91" s="21" t="s">
        <v>61</v>
      </c>
      <c r="C91" s="21" t="s">
        <v>56</v>
      </c>
      <c r="D91" s="21" t="s">
        <v>52</v>
      </c>
      <c r="E91" s="22">
        <v>34439</v>
      </c>
      <c r="F91" s="22" t="s">
        <v>2</v>
      </c>
      <c r="G91" s="22" t="s">
        <v>2</v>
      </c>
      <c r="H91" s="22" t="s">
        <v>2</v>
      </c>
      <c r="I91" s="23">
        <v>2.13535466</v>
      </c>
      <c r="J91" s="23" t="s">
        <v>2</v>
      </c>
      <c r="K91" s="23" t="s">
        <v>2</v>
      </c>
      <c r="L91" s="23" t="s">
        <v>2</v>
      </c>
      <c r="M91" s="24">
        <v>1382.0815821000001</v>
      </c>
      <c r="N91" s="24" t="s">
        <v>2</v>
      </c>
      <c r="O91" s="24" t="s">
        <v>2</v>
      </c>
      <c r="P91" s="24" t="s">
        <v>2</v>
      </c>
      <c r="Q91" s="23" t="s">
        <v>47</v>
      </c>
      <c r="R91" s="24">
        <v>1382.0815821000001</v>
      </c>
      <c r="S91" s="24" t="s">
        <v>2</v>
      </c>
      <c r="T91" s="24" t="s">
        <v>2</v>
      </c>
      <c r="U91" s="24" t="s">
        <v>2</v>
      </c>
      <c r="V91" s="23">
        <v>1</v>
      </c>
      <c r="W91" s="23" t="s">
        <v>2</v>
      </c>
      <c r="X91" s="23" t="s">
        <v>2</v>
      </c>
      <c r="Y91" s="23" t="s">
        <v>2</v>
      </c>
      <c r="Z91" s="23">
        <v>40.13129249</v>
      </c>
      <c r="AA91" s="23" t="s">
        <v>2</v>
      </c>
      <c r="AB91" s="23" t="s">
        <v>2</v>
      </c>
      <c r="AC91" s="23" t="s">
        <v>2</v>
      </c>
      <c r="AD91" s="23">
        <v>0.32230901000000001</v>
      </c>
      <c r="AE91" s="23" t="s">
        <v>2</v>
      </c>
      <c r="AF91" s="23" t="s">
        <v>2</v>
      </c>
      <c r="AG91" s="23" t="s">
        <v>2</v>
      </c>
      <c r="AH91" s="23">
        <v>12.45118542</v>
      </c>
      <c r="AI91" s="23" t="s">
        <v>2</v>
      </c>
      <c r="AJ91" s="23" t="s">
        <v>2</v>
      </c>
      <c r="AK91" s="23" t="s">
        <v>2</v>
      </c>
      <c r="AL91" s="23">
        <v>111</v>
      </c>
      <c r="AM91" s="23" t="s">
        <v>2</v>
      </c>
      <c r="AN91" s="23" t="s">
        <v>2</v>
      </c>
      <c r="AO91" s="23" t="s">
        <v>2</v>
      </c>
      <c r="AP91" s="25" t="s">
        <v>48</v>
      </c>
      <c r="AQ91" s="25" t="s">
        <v>49</v>
      </c>
    </row>
    <row r="92" spans="2:43" x14ac:dyDescent="0.35">
      <c r="B92" s="21" t="s">
        <v>61</v>
      </c>
      <c r="C92" s="21" t="s">
        <v>56</v>
      </c>
      <c r="D92" s="21" t="s">
        <v>53</v>
      </c>
      <c r="E92" s="22">
        <v>391</v>
      </c>
      <c r="F92" s="22" t="s">
        <v>2</v>
      </c>
      <c r="G92" s="22" t="s">
        <v>2</v>
      </c>
      <c r="H92" s="22" t="s">
        <v>2</v>
      </c>
      <c r="I92" s="23">
        <v>3.0546875</v>
      </c>
      <c r="J92" s="23" t="s">
        <v>2</v>
      </c>
      <c r="K92" s="23" t="s">
        <v>2</v>
      </c>
      <c r="L92" s="23" t="s">
        <v>2</v>
      </c>
      <c r="M92" s="24">
        <v>14.200119000000001</v>
      </c>
      <c r="N92" s="24" t="s">
        <v>2</v>
      </c>
      <c r="O92" s="24" t="s">
        <v>2</v>
      </c>
      <c r="P92" s="24" t="s">
        <v>2</v>
      </c>
      <c r="Q92" s="23" t="s">
        <v>2</v>
      </c>
      <c r="R92" s="24" t="s">
        <v>2</v>
      </c>
      <c r="S92" s="24" t="s">
        <v>2</v>
      </c>
      <c r="T92" s="24" t="s">
        <v>2</v>
      </c>
      <c r="U92" s="24" t="s">
        <v>2</v>
      </c>
      <c r="V92" s="23" t="s">
        <v>2</v>
      </c>
      <c r="W92" s="23" t="s">
        <v>2</v>
      </c>
      <c r="X92" s="23" t="s">
        <v>2</v>
      </c>
      <c r="Y92" s="23" t="s">
        <v>2</v>
      </c>
      <c r="Z92" s="23">
        <v>36.317439899999997</v>
      </c>
      <c r="AA92" s="23" t="s">
        <v>2</v>
      </c>
      <c r="AB92" s="23" t="s">
        <v>2</v>
      </c>
      <c r="AC92" s="23" t="s">
        <v>2</v>
      </c>
      <c r="AD92" s="23">
        <v>0.51150894999999996</v>
      </c>
      <c r="AE92" s="23" t="s">
        <v>2</v>
      </c>
      <c r="AF92" s="23" t="s">
        <v>2</v>
      </c>
      <c r="AG92" s="23" t="s">
        <v>2</v>
      </c>
      <c r="AH92" s="23">
        <v>7.1000595000000004</v>
      </c>
      <c r="AI92" s="23" t="s">
        <v>2</v>
      </c>
      <c r="AJ92" s="23" t="s">
        <v>2</v>
      </c>
      <c r="AK92" s="23" t="s">
        <v>2</v>
      </c>
      <c r="AL92" s="23">
        <v>2</v>
      </c>
      <c r="AM92" s="23" t="s">
        <v>2</v>
      </c>
      <c r="AN92" s="23" t="s">
        <v>2</v>
      </c>
      <c r="AO92" s="23" t="s">
        <v>2</v>
      </c>
      <c r="AP92" s="25" t="s">
        <v>48</v>
      </c>
      <c r="AQ92" s="25" t="s">
        <v>49</v>
      </c>
    </row>
    <row r="93" spans="2:43" x14ac:dyDescent="0.35">
      <c r="B93" s="21" t="s">
        <v>61</v>
      </c>
      <c r="C93" s="21" t="s">
        <v>55</v>
      </c>
      <c r="D93" s="21" t="s">
        <v>46</v>
      </c>
      <c r="E93" s="22">
        <v>106683</v>
      </c>
      <c r="F93" s="22" t="s">
        <v>2</v>
      </c>
      <c r="G93" s="22" t="s">
        <v>2</v>
      </c>
      <c r="H93" s="22" t="s">
        <v>2</v>
      </c>
      <c r="I93" s="23">
        <v>2.09939783</v>
      </c>
      <c r="J93" s="23" t="s">
        <v>2</v>
      </c>
      <c r="K93" s="23" t="s">
        <v>2</v>
      </c>
      <c r="L93" s="23" t="s">
        <v>2</v>
      </c>
      <c r="M93" s="24">
        <v>5835.6389037299996</v>
      </c>
      <c r="N93" s="24" t="s">
        <v>2</v>
      </c>
      <c r="O93" s="24" t="s">
        <v>2</v>
      </c>
      <c r="P93" s="24" t="s">
        <v>2</v>
      </c>
      <c r="Q93" s="23" t="s">
        <v>47</v>
      </c>
      <c r="R93" s="24">
        <v>972.60648394999998</v>
      </c>
      <c r="S93" s="24" t="s">
        <v>2</v>
      </c>
      <c r="T93" s="24" t="s">
        <v>2</v>
      </c>
      <c r="U93" s="24" t="s">
        <v>2</v>
      </c>
      <c r="V93" s="23">
        <v>6</v>
      </c>
      <c r="W93" s="23" t="s">
        <v>2</v>
      </c>
      <c r="X93" s="23" t="s">
        <v>2</v>
      </c>
      <c r="Y93" s="23" t="s">
        <v>2</v>
      </c>
      <c r="Z93" s="23">
        <v>54.70073867</v>
      </c>
      <c r="AA93" s="23" t="s">
        <v>2</v>
      </c>
      <c r="AB93" s="23" t="s">
        <v>2</v>
      </c>
      <c r="AC93" s="23" t="s">
        <v>2</v>
      </c>
      <c r="AD93" s="23">
        <v>0.46211674000000003</v>
      </c>
      <c r="AE93" s="23" t="s">
        <v>2</v>
      </c>
      <c r="AF93" s="23" t="s">
        <v>2</v>
      </c>
      <c r="AG93" s="23" t="s">
        <v>2</v>
      </c>
      <c r="AH93" s="23">
        <v>11.83699575</v>
      </c>
      <c r="AI93" s="23" t="s">
        <v>2</v>
      </c>
      <c r="AJ93" s="23" t="s">
        <v>2</v>
      </c>
      <c r="AK93" s="23" t="s">
        <v>2</v>
      </c>
      <c r="AL93" s="23">
        <v>493</v>
      </c>
      <c r="AM93" s="23" t="s">
        <v>2</v>
      </c>
      <c r="AN93" s="23" t="s">
        <v>2</v>
      </c>
      <c r="AO93" s="23" t="s">
        <v>2</v>
      </c>
      <c r="AP93" s="25" t="s">
        <v>48</v>
      </c>
      <c r="AQ93" s="25" t="s">
        <v>49</v>
      </c>
    </row>
    <row r="94" spans="2:43" x14ac:dyDescent="0.35">
      <c r="B94" s="21" t="s">
        <v>61</v>
      </c>
      <c r="C94" s="21" t="s">
        <v>55</v>
      </c>
      <c r="D94" s="21" t="s">
        <v>51</v>
      </c>
      <c r="E94" s="22">
        <v>84541</v>
      </c>
      <c r="F94" s="22" t="s">
        <v>2</v>
      </c>
      <c r="G94" s="22" t="s">
        <v>2</v>
      </c>
      <c r="H94" s="22" t="s">
        <v>2</v>
      </c>
      <c r="I94" s="23">
        <v>2.1169120600000002</v>
      </c>
      <c r="J94" s="23" t="s">
        <v>2</v>
      </c>
      <c r="K94" s="23" t="s">
        <v>2</v>
      </c>
      <c r="L94" s="23" t="s">
        <v>2</v>
      </c>
      <c r="M94" s="24">
        <v>4757.8898719899998</v>
      </c>
      <c r="N94" s="24" t="s">
        <v>2</v>
      </c>
      <c r="O94" s="24" t="s">
        <v>2</v>
      </c>
      <c r="P94" s="24" t="s">
        <v>2</v>
      </c>
      <c r="Q94" s="23" t="s">
        <v>47</v>
      </c>
      <c r="R94" s="24">
        <v>1189.4724679999999</v>
      </c>
      <c r="S94" s="24" t="s">
        <v>2</v>
      </c>
      <c r="T94" s="24" t="s">
        <v>2</v>
      </c>
      <c r="U94" s="24" t="s">
        <v>2</v>
      </c>
      <c r="V94" s="23">
        <v>4</v>
      </c>
      <c r="W94" s="23" t="s">
        <v>2</v>
      </c>
      <c r="X94" s="23" t="s">
        <v>2</v>
      </c>
      <c r="Y94" s="23" t="s">
        <v>2</v>
      </c>
      <c r="Z94" s="23">
        <v>56.279082010000003</v>
      </c>
      <c r="AA94" s="23" t="s">
        <v>2</v>
      </c>
      <c r="AB94" s="23" t="s">
        <v>2</v>
      </c>
      <c r="AC94" s="23" t="s">
        <v>2</v>
      </c>
      <c r="AD94" s="23">
        <v>0.46013177</v>
      </c>
      <c r="AE94" s="23" t="s">
        <v>2</v>
      </c>
      <c r="AF94" s="23" t="s">
        <v>2</v>
      </c>
      <c r="AG94" s="23" t="s">
        <v>2</v>
      </c>
      <c r="AH94" s="23">
        <v>12.231079360000001</v>
      </c>
      <c r="AI94" s="23" t="s">
        <v>2</v>
      </c>
      <c r="AJ94" s="23" t="s">
        <v>2</v>
      </c>
      <c r="AK94" s="23" t="s">
        <v>2</v>
      </c>
      <c r="AL94" s="23">
        <v>389</v>
      </c>
      <c r="AM94" s="23" t="s">
        <v>2</v>
      </c>
      <c r="AN94" s="23" t="s">
        <v>2</v>
      </c>
      <c r="AO94" s="23" t="s">
        <v>2</v>
      </c>
      <c r="AP94" s="25" t="s">
        <v>48</v>
      </c>
      <c r="AQ94" s="25" t="s">
        <v>49</v>
      </c>
    </row>
    <row r="95" spans="2:43" x14ac:dyDescent="0.35">
      <c r="B95" s="21" t="s">
        <v>61</v>
      </c>
      <c r="C95" s="21" t="s">
        <v>55</v>
      </c>
      <c r="D95" s="21" t="s">
        <v>52</v>
      </c>
      <c r="E95" s="22">
        <v>21742</v>
      </c>
      <c r="F95" s="22" t="s">
        <v>2</v>
      </c>
      <c r="G95" s="22" t="s">
        <v>2</v>
      </c>
      <c r="H95" s="22" t="s">
        <v>2</v>
      </c>
      <c r="I95" s="23">
        <v>2.0221354200000001</v>
      </c>
      <c r="J95" s="23" t="s">
        <v>2</v>
      </c>
      <c r="K95" s="23" t="s">
        <v>2</v>
      </c>
      <c r="L95" s="23" t="s">
        <v>2</v>
      </c>
      <c r="M95" s="24">
        <v>1000.17838168</v>
      </c>
      <c r="N95" s="24" t="s">
        <v>2</v>
      </c>
      <c r="O95" s="24" t="s">
        <v>2</v>
      </c>
      <c r="P95" s="24" t="s">
        <v>2</v>
      </c>
      <c r="Q95" s="23" t="s">
        <v>47</v>
      </c>
      <c r="R95" s="24">
        <v>500.08919084000001</v>
      </c>
      <c r="S95" s="24" t="s">
        <v>2</v>
      </c>
      <c r="T95" s="24" t="s">
        <v>2</v>
      </c>
      <c r="U95" s="24" t="s">
        <v>2</v>
      </c>
      <c r="V95" s="23">
        <v>2</v>
      </c>
      <c r="W95" s="23" t="s">
        <v>2</v>
      </c>
      <c r="X95" s="23" t="s">
        <v>2</v>
      </c>
      <c r="Y95" s="23" t="s">
        <v>2</v>
      </c>
      <c r="Z95" s="23">
        <v>46.002133280000002</v>
      </c>
      <c r="AA95" s="23" t="s">
        <v>2</v>
      </c>
      <c r="AB95" s="23" t="s">
        <v>2</v>
      </c>
      <c r="AC95" s="23" t="s">
        <v>2</v>
      </c>
      <c r="AD95" s="23">
        <v>0.46913807000000002</v>
      </c>
      <c r="AE95" s="23" t="s">
        <v>2</v>
      </c>
      <c r="AF95" s="23" t="s">
        <v>2</v>
      </c>
      <c r="AG95" s="23" t="s">
        <v>2</v>
      </c>
      <c r="AH95" s="23">
        <v>9.8056704099999994</v>
      </c>
      <c r="AI95" s="23" t="s">
        <v>2</v>
      </c>
      <c r="AJ95" s="23" t="s">
        <v>2</v>
      </c>
      <c r="AK95" s="23" t="s">
        <v>2</v>
      </c>
      <c r="AL95" s="23">
        <v>102</v>
      </c>
      <c r="AM95" s="23" t="s">
        <v>2</v>
      </c>
      <c r="AN95" s="23" t="s">
        <v>2</v>
      </c>
      <c r="AO95" s="23" t="s">
        <v>2</v>
      </c>
      <c r="AP95" s="25" t="s">
        <v>48</v>
      </c>
      <c r="AQ95" s="25" t="s">
        <v>49</v>
      </c>
    </row>
    <row r="96" spans="2:43" x14ac:dyDescent="0.35">
      <c r="B96" s="21" t="s">
        <v>61</v>
      </c>
      <c r="C96" s="21" t="s">
        <v>55</v>
      </c>
      <c r="D96" s="21" t="s">
        <v>53</v>
      </c>
      <c r="E96" s="22">
        <v>400</v>
      </c>
      <c r="F96" s="22" t="s">
        <v>2</v>
      </c>
      <c r="G96" s="22" t="s">
        <v>2</v>
      </c>
      <c r="H96" s="22" t="s">
        <v>2</v>
      </c>
      <c r="I96" s="23">
        <v>3.125</v>
      </c>
      <c r="J96" s="23" t="s">
        <v>2</v>
      </c>
      <c r="K96" s="23" t="s">
        <v>2</v>
      </c>
      <c r="L96" s="23" t="s">
        <v>2</v>
      </c>
      <c r="M96" s="24">
        <v>77.570650060000006</v>
      </c>
      <c r="N96" s="24" t="s">
        <v>2</v>
      </c>
      <c r="O96" s="24" t="s">
        <v>2</v>
      </c>
      <c r="P96" s="24" t="s">
        <v>2</v>
      </c>
      <c r="Q96" s="23" t="s">
        <v>2</v>
      </c>
      <c r="R96" s="24" t="s">
        <v>2</v>
      </c>
      <c r="S96" s="24" t="s">
        <v>2</v>
      </c>
      <c r="T96" s="24" t="s">
        <v>2</v>
      </c>
      <c r="U96" s="24" t="s">
        <v>2</v>
      </c>
      <c r="V96" s="23" t="s">
        <v>2</v>
      </c>
      <c r="W96" s="23" t="s">
        <v>2</v>
      </c>
      <c r="X96" s="23" t="s">
        <v>2</v>
      </c>
      <c r="Y96" s="23" t="s">
        <v>2</v>
      </c>
      <c r="Z96" s="23">
        <v>193.92662514</v>
      </c>
      <c r="AA96" s="23" t="s">
        <v>2</v>
      </c>
      <c r="AB96" s="23" t="s">
        <v>2</v>
      </c>
      <c r="AC96" s="23" t="s">
        <v>2</v>
      </c>
      <c r="AD96" s="23">
        <v>0.5</v>
      </c>
      <c r="AE96" s="23" t="s">
        <v>2</v>
      </c>
      <c r="AF96" s="23" t="s">
        <v>2</v>
      </c>
      <c r="AG96" s="23" t="s">
        <v>2</v>
      </c>
      <c r="AH96" s="23">
        <v>38.785325030000003</v>
      </c>
      <c r="AI96" s="23" t="s">
        <v>2</v>
      </c>
      <c r="AJ96" s="23" t="s">
        <v>2</v>
      </c>
      <c r="AK96" s="23" t="s">
        <v>2</v>
      </c>
      <c r="AL96" s="23">
        <v>2</v>
      </c>
      <c r="AM96" s="23" t="s">
        <v>2</v>
      </c>
      <c r="AN96" s="23" t="s">
        <v>2</v>
      </c>
      <c r="AO96" s="23" t="s">
        <v>2</v>
      </c>
      <c r="AP96" s="25" t="s">
        <v>48</v>
      </c>
      <c r="AQ96" s="25" t="s">
        <v>49</v>
      </c>
    </row>
    <row r="97" spans="2:43" x14ac:dyDescent="0.35">
      <c r="B97" s="21" t="s">
        <v>61</v>
      </c>
      <c r="C97" s="21" t="s">
        <v>57</v>
      </c>
      <c r="D97" s="21" t="s">
        <v>46</v>
      </c>
      <c r="E97" s="22">
        <v>114026</v>
      </c>
      <c r="F97" s="22" t="s">
        <v>2</v>
      </c>
      <c r="G97" s="22" t="s">
        <v>2</v>
      </c>
      <c r="H97" s="22" t="s">
        <v>2</v>
      </c>
      <c r="I97" s="23">
        <v>2.3818933800000002</v>
      </c>
      <c r="J97" s="23" t="s">
        <v>2</v>
      </c>
      <c r="K97" s="23" t="s">
        <v>2</v>
      </c>
      <c r="L97" s="23" t="s">
        <v>2</v>
      </c>
      <c r="M97" s="24">
        <v>5504.7361307000001</v>
      </c>
      <c r="N97" s="24" t="s">
        <v>2</v>
      </c>
      <c r="O97" s="24" t="s">
        <v>2</v>
      </c>
      <c r="P97" s="24" t="s">
        <v>2</v>
      </c>
      <c r="Q97" s="23" t="s">
        <v>47</v>
      </c>
      <c r="R97" s="24">
        <v>786.39087581000001</v>
      </c>
      <c r="S97" s="24" t="s">
        <v>2</v>
      </c>
      <c r="T97" s="24" t="s">
        <v>2</v>
      </c>
      <c r="U97" s="24" t="s">
        <v>2</v>
      </c>
      <c r="V97" s="23">
        <v>7</v>
      </c>
      <c r="W97" s="23" t="s">
        <v>2</v>
      </c>
      <c r="X97" s="23" t="s">
        <v>2</v>
      </c>
      <c r="Y97" s="23" t="s">
        <v>2</v>
      </c>
      <c r="Z97" s="23">
        <v>48.276148689999999</v>
      </c>
      <c r="AA97" s="23" t="s">
        <v>2</v>
      </c>
      <c r="AB97" s="23" t="s">
        <v>2</v>
      </c>
      <c r="AC97" s="23" t="s">
        <v>2</v>
      </c>
      <c r="AD97" s="23">
        <v>0.40253977000000002</v>
      </c>
      <c r="AE97" s="23" t="s">
        <v>2</v>
      </c>
      <c r="AF97" s="23" t="s">
        <v>2</v>
      </c>
      <c r="AG97" s="23" t="s">
        <v>2</v>
      </c>
      <c r="AH97" s="23">
        <v>11.99288917</v>
      </c>
      <c r="AI97" s="23" t="s">
        <v>2</v>
      </c>
      <c r="AJ97" s="23" t="s">
        <v>2</v>
      </c>
      <c r="AK97" s="23" t="s">
        <v>2</v>
      </c>
      <c r="AL97" s="23">
        <v>459</v>
      </c>
      <c r="AM97" s="23" t="s">
        <v>2</v>
      </c>
      <c r="AN97" s="23" t="s">
        <v>2</v>
      </c>
      <c r="AO97" s="23" t="s">
        <v>2</v>
      </c>
      <c r="AP97" s="25" t="s">
        <v>48</v>
      </c>
      <c r="AQ97" s="25" t="s">
        <v>49</v>
      </c>
    </row>
    <row r="98" spans="2:43" x14ac:dyDescent="0.35">
      <c r="B98" s="21" t="s">
        <v>61</v>
      </c>
      <c r="C98" s="21" t="s">
        <v>57</v>
      </c>
      <c r="D98" s="21" t="s">
        <v>51</v>
      </c>
      <c r="E98" s="22">
        <v>90511</v>
      </c>
      <c r="F98" s="22" t="s">
        <v>2</v>
      </c>
      <c r="G98" s="22" t="s">
        <v>2</v>
      </c>
      <c r="H98" s="22" t="s">
        <v>2</v>
      </c>
      <c r="I98" s="23">
        <v>2.4133692400000002</v>
      </c>
      <c r="J98" s="23" t="s">
        <v>2</v>
      </c>
      <c r="K98" s="23" t="s">
        <v>2</v>
      </c>
      <c r="L98" s="23" t="s">
        <v>2</v>
      </c>
      <c r="M98" s="24">
        <v>4505.0277529599998</v>
      </c>
      <c r="N98" s="24" t="s">
        <v>2</v>
      </c>
      <c r="O98" s="24" t="s">
        <v>2</v>
      </c>
      <c r="P98" s="24" t="s">
        <v>2</v>
      </c>
      <c r="Q98" s="23" t="s">
        <v>47</v>
      </c>
      <c r="R98" s="24">
        <v>1126.25693824</v>
      </c>
      <c r="S98" s="24" t="s">
        <v>2</v>
      </c>
      <c r="T98" s="24" t="s">
        <v>2</v>
      </c>
      <c r="U98" s="24" t="s">
        <v>2</v>
      </c>
      <c r="V98" s="23">
        <v>4</v>
      </c>
      <c r="W98" s="23" t="s">
        <v>2</v>
      </c>
      <c r="X98" s="23" t="s">
        <v>2</v>
      </c>
      <c r="Y98" s="23" t="s">
        <v>2</v>
      </c>
      <c r="Z98" s="23">
        <v>49.7732624</v>
      </c>
      <c r="AA98" s="23" t="s">
        <v>2</v>
      </c>
      <c r="AB98" s="23" t="s">
        <v>2</v>
      </c>
      <c r="AC98" s="23" t="s">
        <v>2</v>
      </c>
      <c r="AD98" s="23">
        <v>0.37895946000000003</v>
      </c>
      <c r="AE98" s="23" t="s">
        <v>2</v>
      </c>
      <c r="AF98" s="23" t="s">
        <v>2</v>
      </c>
      <c r="AG98" s="23" t="s">
        <v>2</v>
      </c>
      <c r="AH98" s="23">
        <v>13.134191700000001</v>
      </c>
      <c r="AI98" s="23" t="s">
        <v>2</v>
      </c>
      <c r="AJ98" s="23" t="s">
        <v>2</v>
      </c>
      <c r="AK98" s="23" t="s">
        <v>2</v>
      </c>
      <c r="AL98" s="23">
        <v>343</v>
      </c>
      <c r="AM98" s="23" t="s">
        <v>2</v>
      </c>
      <c r="AN98" s="23" t="s">
        <v>2</v>
      </c>
      <c r="AO98" s="23" t="s">
        <v>2</v>
      </c>
      <c r="AP98" s="25" t="s">
        <v>48</v>
      </c>
      <c r="AQ98" s="25" t="s">
        <v>49</v>
      </c>
    </row>
    <row r="99" spans="2:43" x14ac:dyDescent="0.35">
      <c r="B99" s="21" t="s">
        <v>61</v>
      </c>
      <c r="C99" s="21" t="s">
        <v>57</v>
      </c>
      <c r="D99" s="21" t="s">
        <v>52</v>
      </c>
      <c r="E99" s="22">
        <v>23299</v>
      </c>
      <c r="F99" s="22" t="s">
        <v>2</v>
      </c>
      <c r="G99" s="22" t="s">
        <v>2</v>
      </c>
      <c r="H99" s="22" t="s">
        <v>2</v>
      </c>
      <c r="I99" s="23">
        <v>2.2472029299999998</v>
      </c>
      <c r="J99" s="23" t="s">
        <v>2</v>
      </c>
      <c r="K99" s="23" t="s">
        <v>2</v>
      </c>
      <c r="L99" s="23" t="s">
        <v>2</v>
      </c>
      <c r="M99" s="24">
        <v>985.95826251000005</v>
      </c>
      <c r="N99" s="24" t="s">
        <v>2</v>
      </c>
      <c r="O99" s="24" t="s">
        <v>2</v>
      </c>
      <c r="P99" s="24" t="s">
        <v>2</v>
      </c>
      <c r="Q99" s="23" t="s">
        <v>47</v>
      </c>
      <c r="R99" s="24">
        <v>328.65275416999998</v>
      </c>
      <c r="S99" s="24" t="s">
        <v>2</v>
      </c>
      <c r="T99" s="24" t="s">
        <v>2</v>
      </c>
      <c r="U99" s="24" t="s">
        <v>2</v>
      </c>
      <c r="V99" s="23">
        <v>3</v>
      </c>
      <c r="W99" s="23" t="s">
        <v>2</v>
      </c>
      <c r="X99" s="23" t="s">
        <v>2</v>
      </c>
      <c r="Y99" s="23" t="s">
        <v>2</v>
      </c>
      <c r="Z99" s="23">
        <v>42.317621459999998</v>
      </c>
      <c r="AA99" s="23" t="s">
        <v>2</v>
      </c>
      <c r="AB99" s="23" t="s">
        <v>2</v>
      </c>
      <c r="AC99" s="23" t="s">
        <v>2</v>
      </c>
      <c r="AD99" s="23">
        <v>0.49787545</v>
      </c>
      <c r="AE99" s="23" t="s">
        <v>2</v>
      </c>
      <c r="AF99" s="23" t="s">
        <v>2</v>
      </c>
      <c r="AG99" s="23" t="s">
        <v>2</v>
      </c>
      <c r="AH99" s="23">
        <v>8.4996401899999992</v>
      </c>
      <c r="AI99" s="23" t="s">
        <v>2</v>
      </c>
      <c r="AJ99" s="23" t="s">
        <v>2</v>
      </c>
      <c r="AK99" s="23" t="s">
        <v>2</v>
      </c>
      <c r="AL99" s="23">
        <v>116</v>
      </c>
      <c r="AM99" s="23" t="s">
        <v>2</v>
      </c>
      <c r="AN99" s="23" t="s">
        <v>2</v>
      </c>
      <c r="AO99" s="23" t="s">
        <v>2</v>
      </c>
      <c r="AP99" s="25" t="s">
        <v>48</v>
      </c>
      <c r="AQ99" s="25" t="s">
        <v>49</v>
      </c>
    </row>
    <row r="100" spans="2:43" x14ac:dyDescent="0.35">
      <c r="B100" s="21" t="s">
        <v>61</v>
      </c>
      <c r="C100" s="21" t="s">
        <v>57</v>
      </c>
      <c r="D100" s="21" t="s">
        <v>53</v>
      </c>
      <c r="E100" s="22">
        <v>216</v>
      </c>
      <c r="F100" s="22" t="s">
        <v>2</v>
      </c>
      <c r="G100" s="22" t="s">
        <v>2</v>
      </c>
      <c r="H100" s="22" t="s">
        <v>2</v>
      </c>
      <c r="I100" s="23">
        <v>0</v>
      </c>
      <c r="J100" s="23" t="s">
        <v>2</v>
      </c>
      <c r="K100" s="23" t="s">
        <v>2</v>
      </c>
      <c r="L100" s="23" t="s">
        <v>2</v>
      </c>
      <c r="M100" s="24">
        <v>13.75011523</v>
      </c>
      <c r="N100" s="24" t="s">
        <v>2</v>
      </c>
      <c r="O100" s="24" t="s">
        <v>2</v>
      </c>
      <c r="P100" s="24" t="s">
        <v>2</v>
      </c>
      <c r="Q100" s="23" t="s">
        <v>2</v>
      </c>
      <c r="R100" s="24" t="s">
        <v>2</v>
      </c>
      <c r="S100" s="24" t="s">
        <v>2</v>
      </c>
      <c r="T100" s="24" t="s">
        <v>2</v>
      </c>
      <c r="U100" s="24" t="s">
        <v>2</v>
      </c>
      <c r="V100" s="23" t="s">
        <v>2</v>
      </c>
      <c r="W100" s="23" t="s">
        <v>2</v>
      </c>
      <c r="X100" s="23" t="s">
        <v>2</v>
      </c>
      <c r="Y100" s="23" t="s">
        <v>2</v>
      </c>
      <c r="Z100" s="23">
        <v>63.657940869999997</v>
      </c>
      <c r="AA100" s="23" t="s">
        <v>2</v>
      </c>
      <c r="AB100" s="23" t="s">
        <v>2</v>
      </c>
      <c r="AC100" s="23" t="s">
        <v>2</v>
      </c>
      <c r="AD100" s="23">
        <v>0</v>
      </c>
      <c r="AE100" s="23" t="s">
        <v>2</v>
      </c>
      <c r="AF100" s="23" t="s">
        <v>2</v>
      </c>
      <c r="AG100" s="23" t="s">
        <v>2</v>
      </c>
      <c r="AH100" s="23" t="s">
        <v>2</v>
      </c>
      <c r="AI100" s="23" t="s">
        <v>2</v>
      </c>
      <c r="AJ100" s="23" t="s">
        <v>2</v>
      </c>
      <c r="AK100" s="23" t="s">
        <v>2</v>
      </c>
      <c r="AL100" s="23">
        <v>0</v>
      </c>
      <c r="AM100" s="23" t="s">
        <v>2</v>
      </c>
      <c r="AN100" s="23" t="s">
        <v>2</v>
      </c>
      <c r="AO100" s="23" t="s">
        <v>2</v>
      </c>
      <c r="AP100" s="25" t="s">
        <v>48</v>
      </c>
      <c r="AQ100" s="25" t="s">
        <v>49</v>
      </c>
    </row>
    <row r="101" spans="2:43" x14ac:dyDescent="0.35">
      <c r="B101" s="21" t="s">
        <v>62</v>
      </c>
      <c r="C101" s="21" t="s">
        <v>46</v>
      </c>
      <c r="D101" s="21" t="s">
        <v>46</v>
      </c>
      <c r="E101" s="22">
        <v>105147</v>
      </c>
      <c r="F101" s="22" t="s">
        <v>2</v>
      </c>
      <c r="G101" s="22" t="s">
        <v>2</v>
      </c>
      <c r="H101" s="22" t="s">
        <v>2</v>
      </c>
      <c r="I101" s="23">
        <v>1.4344943299999999</v>
      </c>
      <c r="J101" s="23" t="s">
        <v>2</v>
      </c>
      <c r="K101" s="23" t="s">
        <v>2</v>
      </c>
      <c r="L101" s="23" t="s">
        <v>2</v>
      </c>
      <c r="M101" s="24">
        <v>25024.560000000001</v>
      </c>
      <c r="N101" s="24" t="s">
        <v>2</v>
      </c>
      <c r="O101" s="24" t="s">
        <v>2</v>
      </c>
      <c r="P101" s="24" t="s">
        <v>2</v>
      </c>
      <c r="Q101" s="23" t="s">
        <v>47</v>
      </c>
      <c r="R101" s="24">
        <v>454.99200000000002</v>
      </c>
      <c r="S101" s="24" t="s">
        <v>2</v>
      </c>
      <c r="T101" s="24" t="s">
        <v>2</v>
      </c>
      <c r="U101" s="24" t="s">
        <v>2</v>
      </c>
      <c r="V101" s="23">
        <v>55</v>
      </c>
      <c r="W101" s="23" t="s">
        <v>2</v>
      </c>
      <c r="X101" s="23" t="s">
        <v>2</v>
      </c>
      <c r="Y101" s="23" t="s">
        <v>2</v>
      </c>
      <c r="Z101" s="23">
        <v>237.99594852999999</v>
      </c>
      <c r="AA101" s="23" t="s">
        <v>2</v>
      </c>
      <c r="AB101" s="23" t="s">
        <v>2</v>
      </c>
      <c r="AC101" s="23" t="s">
        <v>2</v>
      </c>
      <c r="AD101" s="23">
        <v>3.4637222200000002</v>
      </c>
      <c r="AE101" s="23" t="s">
        <v>2</v>
      </c>
      <c r="AF101" s="23" t="s">
        <v>2</v>
      </c>
      <c r="AG101" s="23" t="s">
        <v>2</v>
      </c>
      <c r="AH101" s="23">
        <v>6.8711037900000003</v>
      </c>
      <c r="AI101" s="23" t="s">
        <v>2</v>
      </c>
      <c r="AJ101" s="23" t="s">
        <v>2</v>
      </c>
      <c r="AK101" s="23" t="s">
        <v>2</v>
      </c>
      <c r="AL101" s="23">
        <v>3642</v>
      </c>
      <c r="AM101" s="23" t="s">
        <v>2</v>
      </c>
      <c r="AN101" s="23" t="s">
        <v>2</v>
      </c>
      <c r="AO101" s="23" t="s">
        <v>2</v>
      </c>
      <c r="AP101" s="25" t="s">
        <v>48</v>
      </c>
      <c r="AQ101" s="25" t="s">
        <v>49</v>
      </c>
    </row>
    <row r="102" spans="2:43" x14ac:dyDescent="0.35">
      <c r="B102" s="21" t="s">
        <v>62</v>
      </c>
      <c r="C102" s="21" t="s">
        <v>50</v>
      </c>
      <c r="D102" s="21" t="s">
        <v>46</v>
      </c>
      <c r="E102" s="22">
        <v>46367</v>
      </c>
      <c r="F102" s="22" t="s">
        <v>2</v>
      </c>
      <c r="G102" s="22" t="s">
        <v>2</v>
      </c>
      <c r="H102" s="22" t="s">
        <v>2</v>
      </c>
      <c r="I102" s="23">
        <v>1.3911908500000001</v>
      </c>
      <c r="J102" s="23" t="s">
        <v>2</v>
      </c>
      <c r="K102" s="23" t="s">
        <v>2</v>
      </c>
      <c r="L102" s="23" t="s">
        <v>2</v>
      </c>
      <c r="M102" s="24">
        <v>8426.6541838400008</v>
      </c>
      <c r="N102" s="24" t="s">
        <v>2</v>
      </c>
      <c r="O102" s="24" t="s">
        <v>2</v>
      </c>
      <c r="P102" s="24" t="s">
        <v>2</v>
      </c>
      <c r="Q102" s="23" t="s">
        <v>47</v>
      </c>
      <c r="R102" s="24">
        <v>383.02973563</v>
      </c>
      <c r="S102" s="24" t="s">
        <v>2</v>
      </c>
      <c r="T102" s="24" t="s">
        <v>2</v>
      </c>
      <c r="U102" s="24" t="s">
        <v>2</v>
      </c>
      <c r="V102" s="23">
        <v>22</v>
      </c>
      <c r="W102" s="23" t="s">
        <v>2</v>
      </c>
      <c r="X102" s="23" t="s">
        <v>2</v>
      </c>
      <c r="Y102" s="23" t="s">
        <v>2</v>
      </c>
      <c r="Z102" s="23">
        <v>181.73817982</v>
      </c>
      <c r="AA102" s="23" t="s">
        <v>2</v>
      </c>
      <c r="AB102" s="23" t="s">
        <v>2</v>
      </c>
      <c r="AC102" s="23" t="s">
        <v>2</v>
      </c>
      <c r="AD102" s="23">
        <v>2.5880475299999999</v>
      </c>
      <c r="AE102" s="23" t="s">
        <v>2</v>
      </c>
      <c r="AF102" s="23" t="s">
        <v>2</v>
      </c>
      <c r="AG102" s="23" t="s">
        <v>2</v>
      </c>
      <c r="AH102" s="23">
        <v>7.0222118199999999</v>
      </c>
      <c r="AI102" s="23" t="s">
        <v>2</v>
      </c>
      <c r="AJ102" s="23" t="s">
        <v>2</v>
      </c>
      <c r="AK102" s="23" t="s">
        <v>2</v>
      </c>
      <c r="AL102" s="23">
        <v>1200</v>
      </c>
      <c r="AM102" s="23" t="s">
        <v>2</v>
      </c>
      <c r="AN102" s="23" t="s">
        <v>2</v>
      </c>
      <c r="AO102" s="23" t="s">
        <v>2</v>
      </c>
      <c r="AP102" s="25" t="s">
        <v>48</v>
      </c>
      <c r="AQ102" s="25" t="s">
        <v>49</v>
      </c>
    </row>
    <row r="103" spans="2:43" x14ac:dyDescent="0.35">
      <c r="B103" s="21" t="s">
        <v>62</v>
      </c>
      <c r="C103" s="21" t="s">
        <v>50</v>
      </c>
      <c r="D103" s="21" t="s">
        <v>51</v>
      </c>
      <c r="E103" s="22">
        <v>41930</v>
      </c>
      <c r="F103" s="22" t="s">
        <v>2</v>
      </c>
      <c r="G103" s="22" t="s">
        <v>2</v>
      </c>
      <c r="H103" s="22" t="s">
        <v>2</v>
      </c>
      <c r="I103" s="23">
        <v>1.40060794</v>
      </c>
      <c r="J103" s="23" t="s">
        <v>2</v>
      </c>
      <c r="K103" s="23" t="s">
        <v>2</v>
      </c>
      <c r="L103" s="23" t="s">
        <v>2</v>
      </c>
      <c r="M103" s="24">
        <v>7403.2339596800002</v>
      </c>
      <c r="N103" s="24" t="s">
        <v>2</v>
      </c>
      <c r="O103" s="24" t="s">
        <v>2</v>
      </c>
      <c r="P103" s="24" t="s">
        <v>2</v>
      </c>
      <c r="Q103" s="23" t="s">
        <v>47</v>
      </c>
      <c r="R103" s="24">
        <v>370.16169797999999</v>
      </c>
      <c r="S103" s="24" t="s">
        <v>2</v>
      </c>
      <c r="T103" s="24" t="s">
        <v>2</v>
      </c>
      <c r="U103" s="24" t="s">
        <v>2</v>
      </c>
      <c r="V103" s="23">
        <v>20</v>
      </c>
      <c r="W103" s="23" t="s">
        <v>2</v>
      </c>
      <c r="X103" s="23" t="s">
        <v>2</v>
      </c>
      <c r="Y103" s="23" t="s">
        <v>2</v>
      </c>
      <c r="Z103" s="23">
        <v>176.56174480999999</v>
      </c>
      <c r="AA103" s="23" t="s">
        <v>2</v>
      </c>
      <c r="AB103" s="23" t="s">
        <v>2</v>
      </c>
      <c r="AC103" s="23" t="s">
        <v>2</v>
      </c>
      <c r="AD103" s="23">
        <v>2.5351776799999999</v>
      </c>
      <c r="AE103" s="23" t="s">
        <v>2</v>
      </c>
      <c r="AF103" s="23" t="s">
        <v>2</v>
      </c>
      <c r="AG103" s="23" t="s">
        <v>2</v>
      </c>
      <c r="AH103" s="23">
        <v>6.9644722100000003</v>
      </c>
      <c r="AI103" s="23" t="s">
        <v>2</v>
      </c>
      <c r="AJ103" s="23" t="s">
        <v>2</v>
      </c>
      <c r="AK103" s="23" t="s">
        <v>2</v>
      </c>
      <c r="AL103" s="23">
        <v>1063</v>
      </c>
      <c r="AM103" s="23" t="s">
        <v>2</v>
      </c>
      <c r="AN103" s="23" t="s">
        <v>2</v>
      </c>
      <c r="AO103" s="23" t="s">
        <v>2</v>
      </c>
      <c r="AP103" s="25" t="s">
        <v>48</v>
      </c>
      <c r="AQ103" s="25" t="s">
        <v>49</v>
      </c>
    </row>
    <row r="104" spans="2:43" x14ac:dyDescent="0.35">
      <c r="B104" s="21" t="s">
        <v>62</v>
      </c>
      <c r="C104" s="21" t="s">
        <v>50</v>
      </c>
      <c r="D104" s="21" t="s">
        <v>52</v>
      </c>
      <c r="E104" s="22">
        <v>4259</v>
      </c>
      <c r="F104" s="22" t="s">
        <v>2</v>
      </c>
      <c r="G104" s="22" t="s">
        <v>2</v>
      </c>
      <c r="H104" s="22" t="s">
        <v>2</v>
      </c>
      <c r="I104" s="23">
        <v>1.2984756099999999</v>
      </c>
      <c r="J104" s="23" t="s">
        <v>2</v>
      </c>
      <c r="K104" s="23" t="s">
        <v>2</v>
      </c>
      <c r="L104" s="23" t="s">
        <v>2</v>
      </c>
      <c r="M104" s="24">
        <v>987.08986120999998</v>
      </c>
      <c r="N104" s="24" t="s">
        <v>2</v>
      </c>
      <c r="O104" s="24" t="s">
        <v>2</v>
      </c>
      <c r="P104" s="24" t="s">
        <v>2</v>
      </c>
      <c r="Q104" s="23" t="s">
        <v>47</v>
      </c>
      <c r="R104" s="24">
        <v>493.54493060999999</v>
      </c>
      <c r="S104" s="24" t="s">
        <v>2</v>
      </c>
      <c r="T104" s="24" t="s">
        <v>2</v>
      </c>
      <c r="U104" s="24" t="s">
        <v>2</v>
      </c>
      <c r="V104" s="23">
        <v>2</v>
      </c>
      <c r="W104" s="23" t="s">
        <v>2</v>
      </c>
      <c r="X104" s="23" t="s">
        <v>2</v>
      </c>
      <c r="Y104" s="23" t="s">
        <v>2</v>
      </c>
      <c r="Z104" s="23">
        <v>231.76564010999999</v>
      </c>
      <c r="AA104" s="23" t="s">
        <v>2</v>
      </c>
      <c r="AB104" s="23" t="s">
        <v>2</v>
      </c>
      <c r="AC104" s="23" t="s">
        <v>2</v>
      </c>
      <c r="AD104" s="23">
        <v>3.0758394</v>
      </c>
      <c r="AE104" s="23" t="s">
        <v>2</v>
      </c>
      <c r="AF104" s="23" t="s">
        <v>2</v>
      </c>
      <c r="AG104" s="23" t="s">
        <v>2</v>
      </c>
      <c r="AH104" s="23">
        <v>7.5350371100000002</v>
      </c>
      <c r="AI104" s="23" t="s">
        <v>2</v>
      </c>
      <c r="AJ104" s="23" t="s">
        <v>2</v>
      </c>
      <c r="AK104" s="23" t="s">
        <v>2</v>
      </c>
      <c r="AL104" s="23">
        <v>131</v>
      </c>
      <c r="AM104" s="23" t="s">
        <v>2</v>
      </c>
      <c r="AN104" s="23" t="s">
        <v>2</v>
      </c>
      <c r="AO104" s="23" t="s">
        <v>2</v>
      </c>
      <c r="AP104" s="25" t="s">
        <v>48</v>
      </c>
      <c r="AQ104" s="25" t="s">
        <v>49</v>
      </c>
    </row>
    <row r="105" spans="2:43" x14ac:dyDescent="0.35">
      <c r="B105" s="21" t="s">
        <v>62</v>
      </c>
      <c r="C105" s="21" t="s">
        <v>50</v>
      </c>
      <c r="D105" s="21" t="s">
        <v>53</v>
      </c>
      <c r="E105" s="22">
        <v>178</v>
      </c>
      <c r="F105" s="22" t="s">
        <v>2</v>
      </c>
      <c r="G105" s="22" t="s">
        <v>2</v>
      </c>
      <c r="H105" s="22" t="s">
        <v>2</v>
      </c>
      <c r="I105" s="23">
        <v>1.58928571</v>
      </c>
      <c r="J105" s="23" t="s">
        <v>2</v>
      </c>
      <c r="K105" s="23" t="s">
        <v>2</v>
      </c>
      <c r="L105" s="23" t="s">
        <v>2</v>
      </c>
      <c r="M105" s="24">
        <v>36.330362950000001</v>
      </c>
      <c r="N105" s="24" t="s">
        <v>2</v>
      </c>
      <c r="O105" s="24" t="s">
        <v>2</v>
      </c>
      <c r="P105" s="24" t="s">
        <v>2</v>
      </c>
      <c r="Q105" s="23" t="s">
        <v>2</v>
      </c>
      <c r="R105" s="24" t="s">
        <v>2</v>
      </c>
      <c r="S105" s="24" t="s">
        <v>2</v>
      </c>
      <c r="T105" s="24" t="s">
        <v>2</v>
      </c>
      <c r="U105" s="24" t="s">
        <v>2</v>
      </c>
      <c r="V105" s="23" t="s">
        <v>2</v>
      </c>
      <c r="W105" s="23" t="s">
        <v>2</v>
      </c>
      <c r="X105" s="23" t="s">
        <v>2</v>
      </c>
      <c r="Y105" s="23" t="s">
        <v>2</v>
      </c>
      <c r="Z105" s="23">
        <v>204.10316262000001</v>
      </c>
      <c r="AA105" s="23" t="s">
        <v>2</v>
      </c>
      <c r="AB105" s="23" t="s">
        <v>2</v>
      </c>
      <c r="AC105" s="23" t="s">
        <v>2</v>
      </c>
      <c r="AD105" s="23">
        <v>3.3707865199999998</v>
      </c>
      <c r="AE105" s="23" t="s">
        <v>2</v>
      </c>
      <c r="AF105" s="23" t="s">
        <v>2</v>
      </c>
      <c r="AG105" s="23" t="s">
        <v>2</v>
      </c>
      <c r="AH105" s="23">
        <v>6.0550604899999998</v>
      </c>
      <c r="AI105" s="23" t="s">
        <v>2</v>
      </c>
      <c r="AJ105" s="23" t="s">
        <v>2</v>
      </c>
      <c r="AK105" s="23" t="s">
        <v>2</v>
      </c>
      <c r="AL105" s="23">
        <v>6</v>
      </c>
      <c r="AM105" s="23" t="s">
        <v>2</v>
      </c>
      <c r="AN105" s="23" t="s">
        <v>2</v>
      </c>
      <c r="AO105" s="23" t="s">
        <v>2</v>
      </c>
      <c r="AP105" s="25" t="s">
        <v>48</v>
      </c>
      <c r="AQ105" s="25" t="s">
        <v>49</v>
      </c>
    </row>
    <row r="106" spans="2:43" x14ac:dyDescent="0.35">
      <c r="B106" s="21" t="s">
        <v>62</v>
      </c>
      <c r="C106" s="21" t="s">
        <v>56</v>
      </c>
      <c r="D106" s="21" t="s">
        <v>46</v>
      </c>
      <c r="E106" s="22">
        <v>23416</v>
      </c>
      <c r="F106" s="22" t="s">
        <v>2</v>
      </c>
      <c r="G106" s="22" t="s">
        <v>2</v>
      </c>
      <c r="H106" s="22" t="s">
        <v>2</v>
      </c>
      <c r="I106" s="23">
        <v>1.3832703200000001</v>
      </c>
      <c r="J106" s="23" t="s">
        <v>2</v>
      </c>
      <c r="K106" s="23" t="s">
        <v>2</v>
      </c>
      <c r="L106" s="23" t="s">
        <v>2</v>
      </c>
      <c r="M106" s="24">
        <v>6475.7446938900002</v>
      </c>
      <c r="N106" s="24" t="s">
        <v>2</v>
      </c>
      <c r="O106" s="24" t="s">
        <v>2</v>
      </c>
      <c r="P106" s="24" t="s">
        <v>2</v>
      </c>
      <c r="Q106" s="23" t="s">
        <v>47</v>
      </c>
      <c r="R106" s="24">
        <v>539.64539116000003</v>
      </c>
      <c r="S106" s="24" t="s">
        <v>2</v>
      </c>
      <c r="T106" s="24" t="s">
        <v>2</v>
      </c>
      <c r="U106" s="24" t="s">
        <v>2</v>
      </c>
      <c r="V106" s="23">
        <v>12</v>
      </c>
      <c r="W106" s="23" t="s">
        <v>2</v>
      </c>
      <c r="X106" s="23" t="s">
        <v>2</v>
      </c>
      <c r="Y106" s="23" t="s">
        <v>2</v>
      </c>
      <c r="Z106" s="23">
        <v>276.55213076000001</v>
      </c>
      <c r="AA106" s="23" t="s">
        <v>2</v>
      </c>
      <c r="AB106" s="23" t="s">
        <v>2</v>
      </c>
      <c r="AC106" s="23" t="s">
        <v>2</v>
      </c>
      <c r="AD106" s="23">
        <v>3.0235736200000001</v>
      </c>
      <c r="AE106" s="23" t="s">
        <v>2</v>
      </c>
      <c r="AF106" s="23" t="s">
        <v>2</v>
      </c>
      <c r="AG106" s="23" t="s">
        <v>2</v>
      </c>
      <c r="AH106" s="23">
        <v>9.1465320499999994</v>
      </c>
      <c r="AI106" s="23" t="s">
        <v>2</v>
      </c>
      <c r="AJ106" s="23" t="s">
        <v>2</v>
      </c>
      <c r="AK106" s="23" t="s">
        <v>2</v>
      </c>
      <c r="AL106" s="23">
        <v>708</v>
      </c>
      <c r="AM106" s="23" t="s">
        <v>2</v>
      </c>
      <c r="AN106" s="23" t="s">
        <v>2</v>
      </c>
      <c r="AO106" s="23" t="s">
        <v>2</v>
      </c>
      <c r="AP106" s="25" t="s">
        <v>48</v>
      </c>
      <c r="AQ106" s="25" t="s">
        <v>49</v>
      </c>
    </row>
    <row r="107" spans="2:43" x14ac:dyDescent="0.35">
      <c r="B107" s="21" t="s">
        <v>62</v>
      </c>
      <c r="C107" s="21" t="s">
        <v>56</v>
      </c>
      <c r="D107" s="21" t="s">
        <v>51</v>
      </c>
      <c r="E107" s="22">
        <v>21198</v>
      </c>
      <c r="F107" s="22" t="s">
        <v>2</v>
      </c>
      <c r="G107" s="22" t="s">
        <v>2</v>
      </c>
      <c r="H107" s="22" t="s">
        <v>2</v>
      </c>
      <c r="I107" s="23">
        <v>1.40644904</v>
      </c>
      <c r="J107" s="23" t="s">
        <v>2</v>
      </c>
      <c r="K107" s="23" t="s">
        <v>2</v>
      </c>
      <c r="L107" s="23" t="s">
        <v>2</v>
      </c>
      <c r="M107" s="24">
        <v>5724.7671914900002</v>
      </c>
      <c r="N107" s="24" t="s">
        <v>2</v>
      </c>
      <c r="O107" s="24" t="s">
        <v>2</v>
      </c>
      <c r="P107" s="24" t="s">
        <v>2</v>
      </c>
      <c r="Q107" s="23" t="s">
        <v>47</v>
      </c>
      <c r="R107" s="24">
        <v>572.47671915000001</v>
      </c>
      <c r="S107" s="24" t="s">
        <v>2</v>
      </c>
      <c r="T107" s="24" t="s">
        <v>2</v>
      </c>
      <c r="U107" s="24" t="s">
        <v>2</v>
      </c>
      <c r="V107" s="23">
        <v>10</v>
      </c>
      <c r="W107" s="23" t="s">
        <v>2</v>
      </c>
      <c r="X107" s="23" t="s">
        <v>2</v>
      </c>
      <c r="Y107" s="23" t="s">
        <v>2</v>
      </c>
      <c r="Z107" s="23">
        <v>270.06166579000001</v>
      </c>
      <c r="AA107" s="23" t="s">
        <v>2</v>
      </c>
      <c r="AB107" s="23" t="s">
        <v>2</v>
      </c>
      <c r="AC107" s="23" t="s">
        <v>2</v>
      </c>
      <c r="AD107" s="23">
        <v>2.9295216499999999</v>
      </c>
      <c r="AE107" s="23" t="s">
        <v>2</v>
      </c>
      <c r="AF107" s="23" t="s">
        <v>2</v>
      </c>
      <c r="AG107" s="23" t="s">
        <v>2</v>
      </c>
      <c r="AH107" s="23">
        <v>9.2186267199999996</v>
      </c>
      <c r="AI107" s="23" t="s">
        <v>2</v>
      </c>
      <c r="AJ107" s="23" t="s">
        <v>2</v>
      </c>
      <c r="AK107" s="23" t="s">
        <v>2</v>
      </c>
      <c r="AL107" s="23">
        <v>621</v>
      </c>
      <c r="AM107" s="23" t="s">
        <v>2</v>
      </c>
      <c r="AN107" s="23" t="s">
        <v>2</v>
      </c>
      <c r="AO107" s="23" t="s">
        <v>2</v>
      </c>
      <c r="AP107" s="25" t="s">
        <v>48</v>
      </c>
      <c r="AQ107" s="25" t="s">
        <v>49</v>
      </c>
    </row>
    <row r="108" spans="2:43" x14ac:dyDescent="0.35">
      <c r="B108" s="21" t="s">
        <v>62</v>
      </c>
      <c r="C108" s="21" t="s">
        <v>56</v>
      </c>
      <c r="D108" s="21" t="s">
        <v>52</v>
      </c>
      <c r="E108" s="22">
        <v>2108</v>
      </c>
      <c r="F108" s="22" t="s">
        <v>2</v>
      </c>
      <c r="G108" s="22" t="s">
        <v>2</v>
      </c>
      <c r="H108" s="22" t="s">
        <v>2</v>
      </c>
      <c r="I108" s="23">
        <v>1.2087155999999999</v>
      </c>
      <c r="J108" s="23" t="s">
        <v>2</v>
      </c>
      <c r="K108" s="23" t="s">
        <v>2</v>
      </c>
      <c r="L108" s="23" t="s">
        <v>2</v>
      </c>
      <c r="M108" s="24">
        <v>724.24723535999999</v>
      </c>
      <c r="N108" s="24" t="s">
        <v>2</v>
      </c>
      <c r="O108" s="24" t="s">
        <v>2</v>
      </c>
      <c r="P108" s="24" t="s">
        <v>2</v>
      </c>
      <c r="Q108" s="23" t="s">
        <v>47</v>
      </c>
      <c r="R108" s="24">
        <v>362.12361768</v>
      </c>
      <c r="S108" s="24" t="s">
        <v>2</v>
      </c>
      <c r="T108" s="24" t="s">
        <v>2</v>
      </c>
      <c r="U108" s="24" t="s">
        <v>2</v>
      </c>
      <c r="V108" s="23">
        <v>2</v>
      </c>
      <c r="W108" s="23" t="s">
        <v>2</v>
      </c>
      <c r="X108" s="23" t="s">
        <v>2</v>
      </c>
      <c r="Y108" s="23" t="s">
        <v>2</v>
      </c>
      <c r="Z108" s="23">
        <v>343.57079476000001</v>
      </c>
      <c r="AA108" s="23" t="s">
        <v>2</v>
      </c>
      <c r="AB108" s="23" t="s">
        <v>2</v>
      </c>
      <c r="AC108" s="23" t="s">
        <v>2</v>
      </c>
      <c r="AD108" s="23">
        <v>3.8899430700000002</v>
      </c>
      <c r="AE108" s="23" t="s">
        <v>2</v>
      </c>
      <c r="AF108" s="23" t="s">
        <v>2</v>
      </c>
      <c r="AG108" s="23" t="s">
        <v>2</v>
      </c>
      <c r="AH108" s="23">
        <v>8.8322833599999999</v>
      </c>
      <c r="AI108" s="23" t="s">
        <v>2</v>
      </c>
      <c r="AJ108" s="23" t="s">
        <v>2</v>
      </c>
      <c r="AK108" s="23" t="s">
        <v>2</v>
      </c>
      <c r="AL108" s="23">
        <v>82</v>
      </c>
      <c r="AM108" s="23" t="s">
        <v>2</v>
      </c>
      <c r="AN108" s="23" t="s">
        <v>2</v>
      </c>
      <c r="AO108" s="23" t="s">
        <v>2</v>
      </c>
      <c r="AP108" s="25" t="s">
        <v>48</v>
      </c>
      <c r="AQ108" s="25" t="s">
        <v>49</v>
      </c>
    </row>
    <row r="109" spans="2:43" x14ac:dyDescent="0.35">
      <c r="B109" s="21" t="s">
        <v>62</v>
      </c>
      <c r="C109" s="21" t="s">
        <v>56</v>
      </c>
      <c r="D109" s="21" t="s">
        <v>53</v>
      </c>
      <c r="E109" s="22">
        <v>110</v>
      </c>
      <c r="F109" s="22" t="s">
        <v>2</v>
      </c>
      <c r="G109" s="22" t="s">
        <v>2</v>
      </c>
      <c r="H109" s="22" t="s">
        <v>2</v>
      </c>
      <c r="I109" s="23">
        <v>1</v>
      </c>
      <c r="J109" s="23" t="s">
        <v>2</v>
      </c>
      <c r="K109" s="23" t="s">
        <v>2</v>
      </c>
      <c r="L109" s="23" t="s">
        <v>2</v>
      </c>
      <c r="M109" s="24">
        <v>26.730267040000001</v>
      </c>
      <c r="N109" s="24" t="s">
        <v>2</v>
      </c>
      <c r="O109" s="24" t="s">
        <v>2</v>
      </c>
      <c r="P109" s="24" t="s">
        <v>2</v>
      </c>
      <c r="Q109" s="23" t="s">
        <v>2</v>
      </c>
      <c r="R109" s="24" t="s">
        <v>2</v>
      </c>
      <c r="S109" s="24" t="s">
        <v>2</v>
      </c>
      <c r="T109" s="24" t="s">
        <v>2</v>
      </c>
      <c r="U109" s="24" t="s">
        <v>2</v>
      </c>
      <c r="V109" s="23" t="s">
        <v>2</v>
      </c>
      <c r="W109" s="23" t="s">
        <v>2</v>
      </c>
      <c r="X109" s="23" t="s">
        <v>2</v>
      </c>
      <c r="Y109" s="23" t="s">
        <v>2</v>
      </c>
      <c r="Z109" s="23">
        <v>243.00242764000001</v>
      </c>
      <c r="AA109" s="23" t="s">
        <v>2</v>
      </c>
      <c r="AB109" s="23" t="s">
        <v>2</v>
      </c>
      <c r="AC109" s="23" t="s">
        <v>2</v>
      </c>
      <c r="AD109" s="23">
        <v>4.5454545499999996</v>
      </c>
      <c r="AE109" s="23" t="s">
        <v>2</v>
      </c>
      <c r="AF109" s="23" t="s">
        <v>2</v>
      </c>
      <c r="AG109" s="23" t="s">
        <v>2</v>
      </c>
      <c r="AH109" s="23">
        <v>5.3460534099999997</v>
      </c>
      <c r="AI109" s="23" t="s">
        <v>2</v>
      </c>
      <c r="AJ109" s="23" t="s">
        <v>2</v>
      </c>
      <c r="AK109" s="23" t="s">
        <v>2</v>
      </c>
      <c r="AL109" s="23">
        <v>5</v>
      </c>
      <c r="AM109" s="23" t="s">
        <v>2</v>
      </c>
      <c r="AN109" s="23" t="s">
        <v>2</v>
      </c>
      <c r="AO109" s="23" t="s">
        <v>2</v>
      </c>
      <c r="AP109" s="25" t="s">
        <v>48</v>
      </c>
      <c r="AQ109" s="25" t="s">
        <v>49</v>
      </c>
    </row>
    <row r="110" spans="2:43" x14ac:dyDescent="0.35">
      <c r="B110" s="21" t="s">
        <v>62</v>
      </c>
      <c r="C110" s="21" t="s">
        <v>57</v>
      </c>
      <c r="D110" s="21" t="s">
        <v>46</v>
      </c>
      <c r="E110" s="22">
        <v>19398</v>
      </c>
      <c r="F110" s="22" t="s">
        <v>2</v>
      </c>
      <c r="G110" s="22" t="s">
        <v>2</v>
      </c>
      <c r="H110" s="22" t="s">
        <v>2</v>
      </c>
      <c r="I110" s="23">
        <v>1.4502093300000001</v>
      </c>
      <c r="J110" s="23" t="s">
        <v>2</v>
      </c>
      <c r="K110" s="23" t="s">
        <v>2</v>
      </c>
      <c r="L110" s="23" t="s">
        <v>2</v>
      </c>
      <c r="M110" s="24">
        <v>5348.5634331399997</v>
      </c>
      <c r="N110" s="24" t="s">
        <v>2</v>
      </c>
      <c r="O110" s="24" t="s">
        <v>2</v>
      </c>
      <c r="P110" s="24" t="s">
        <v>2</v>
      </c>
      <c r="Q110" s="23" t="s">
        <v>47</v>
      </c>
      <c r="R110" s="24">
        <v>534.85634331000006</v>
      </c>
      <c r="S110" s="24" t="s">
        <v>2</v>
      </c>
      <c r="T110" s="24" t="s">
        <v>2</v>
      </c>
      <c r="U110" s="24" t="s">
        <v>2</v>
      </c>
      <c r="V110" s="23">
        <v>10</v>
      </c>
      <c r="W110" s="23" t="s">
        <v>2</v>
      </c>
      <c r="X110" s="23" t="s">
        <v>2</v>
      </c>
      <c r="Y110" s="23" t="s">
        <v>2</v>
      </c>
      <c r="Z110" s="23">
        <v>275.72757156</v>
      </c>
      <c r="AA110" s="23" t="s">
        <v>2</v>
      </c>
      <c r="AB110" s="23" t="s">
        <v>2</v>
      </c>
      <c r="AC110" s="23" t="s">
        <v>2</v>
      </c>
      <c r="AD110" s="23">
        <v>4.1086710000000002</v>
      </c>
      <c r="AE110" s="23" t="s">
        <v>2</v>
      </c>
      <c r="AF110" s="23" t="s">
        <v>2</v>
      </c>
      <c r="AG110" s="23" t="s">
        <v>2</v>
      </c>
      <c r="AH110" s="23">
        <v>6.7108700499999996</v>
      </c>
      <c r="AI110" s="23" t="s">
        <v>2</v>
      </c>
      <c r="AJ110" s="23" t="s">
        <v>2</v>
      </c>
      <c r="AK110" s="23" t="s">
        <v>2</v>
      </c>
      <c r="AL110" s="23">
        <v>797</v>
      </c>
      <c r="AM110" s="23" t="s">
        <v>2</v>
      </c>
      <c r="AN110" s="23" t="s">
        <v>2</v>
      </c>
      <c r="AO110" s="23" t="s">
        <v>2</v>
      </c>
      <c r="AP110" s="25" t="s">
        <v>48</v>
      </c>
      <c r="AQ110" s="25" t="s">
        <v>49</v>
      </c>
    </row>
    <row r="111" spans="2:43" x14ac:dyDescent="0.35">
      <c r="B111" s="21" t="s">
        <v>62</v>
      </c>
      <c r="C111" s="21" t="s">
        <v>57</v>
      </c>
      <c r="D111" s="21" t="s">
        <v>51</v>
      </c>
      <c r="E111" s="22">
        <v>17701</v>
      </c>
      <c r="F111" s="22" t="s">
        <v>2</v>
      </c>
      <c r="G111" s="22" t="s">
        <v>2</v>
      </c>
      <c r="H111" s="22" t="s">
        <v>2</v>
      </c>
      <c r="I111" s="23">
        <v>1.44995085</v>
      </c>
      <c r="J111" s="23" t="s">
        <v>2</v>
      </c>
      <c r="K111" s="23" t="s">
        <v>2</v>
      </c>
      <c r="L111" s="23" t="s">
        <v>2</v>
      </c>
      <c r="M111" s="24">
        <v>4697.8369322600001</v>
      </c>
      <c r="N111" s="24" t="s">
        <v>2</v>
      </c>
      <c r="O111" s="24" t="s">
        <v>2</v>
      </c>
      <c r="P111" s="24" t="s">
        <v>2</v>
      </c>
      <c r="Q111" s="23" t="s">
        <v>47</v>
      </c>
      <c r="R111" s="24">
        <v>469.78369322999998</v>
      </c>
      <c r="S111" s="24" t="s">
        <v>2</v>
      </c>
      <c r="T111" s="24" t="s">
        <v>2</v>
      </c>
      <c r="U111" s="24" t="s">
        <v>2</v>
      </c>
      <c r="V111" s="23">
        <v>10</v>
      </c>
      <c r="W111" s="23" t="s">
        <v>2</v>
      </c>
      <c r="X111" s="23" t="s">
        <v>2</v>
      </c>
      <c r="Y111" s="23" t="s">
        <v>2</v>
      </c>
      <c r="Z111" s="23">
        <v>265.39952161999997</v>
      </c>
      <c r="AA111" s="23" t="s">
        <v>2</v>
      </c>
      <c r="AB111" s="23" t="s">
        <v>2</v>
      </c>
      <c r="AC111" s="23" t="s">
        <v>2</v>
      </c>
      <c r="AD111" s="23">
        <v>4.16925597</v>
      </c>
      <c r="AE111" s="23" t="s">
        <v>2</v>
      </c>
      <c r="AF111" s="23" t="s">
        <v>2</v>
      </c>
      <c r="AG111" s="23" t="s">
        <v>2</v>
      </c>
      <c r="AH111" s="23">
        <v>6.3656326999999999</v>
      </c>
      <c r="AI111" s="23" t="s">
        <v>2</v>
      </c>
      <c r="AJ111" s="23" t="s">
        <v>2</v>
      </c>
      <c r="AK111" s="23" t="s">
        <v>2</v>
      </c>
      <c r="AL111" s="23">
        <v>738</v>
      </c>
      <c r="AM111" s="23" t="s">
        <v>2</v>
      </c>
      <c r="AN111" s="23" t="s">
        <v>2</v>
      </c>
      <c r="AO111" s="23" t="s">
        <v>2</v>
      </c>
      <c r="AP111" s="25" t="s">
        <v>48</v>
      </c>
      <c r="AQ111" s="25" t="s">
        <v>49</v>
      </c>
    </row>
    <row r="112" spans="2:43" x14ac:dyDescent="0.35">
      <c r="B112" s="21" t="s">
        <v>62</v>
      </c>
      <c r="C112" s="21" t="s">
        <v>57</v>
      </c>
      <c r="D112" s="21" t="s">
        <v>52</v>
      </c>
      <c r="E112" s="22">
        <v>1629</v>
      </c>
      <c r="F112" s="22" t="s">
        <v>2</v>
      </c>
      <c r="G112" s="22" t="s">
        <v>2</v>
      </c>
      <c r="H112" s="22" t="s">
        <v>2</v>
      </c>
      <c r="I112" s="23">
        <v>1.43397887</v>
      </c>
      <c r="J112" s="23" t="s">
        <v>2</v>
      </c>
      <c r="K112" s="23" t="s">
        <v>2</v>
      </c>
      <c r="L112" s="23" t="s">
        <v>2</v>
      </c>
      <c r="M112" s="24">
        <v>636.12635502000001</v>
      </c>
      <c r="N112" s="24" t="s">
        <v>2</v>
      </c>
      <c r="O112" s="24" t="s">
        <v>2</v>
      </c>
      <c r="P112" s="24" t="s">
        <v>2</v>
      </c>
      <c r="Q112" s="23" t="s">
        <v>2</v>
      </c>
      <c r="R112" s="24" t="s">
        <v>2</v>
      </c>
      <c r="S112" s="24" t="s">
        <v>2</v>
      </c>
      <c r="T112" s="24" t="s">
        <v>2</v>
      </c>
      <c r="U112" s="24" t="s">
        <v>2</v>
      </c>
      <c r="V112" s="23" t="s">
        <v>2</v>
      </c>
      <c r="W112" s="23" t="s">
        <v>2</v>
      </c>
      <c r="X112" s="23" t="s">
        <v>2</v>
      </c>
      <c r="Y112" s="23" t="s">
        <v>2</v>
      </c>
      <c r="Z112" s="23">
        <v>390.50113875</v>
      </c>
      <c r="AA112" s="23" t="s">
        <v>2</v>
      </c>
      <c r="AB112" s="23" t="s">
        <v>2</v>
      </c>
      <c r="AC112" s="23" t="s">
        <v>2</v>
      </c>
      <c r="AD112" s="23">
        <v>3.5604665400000002</v>
      </c>
      <c r="AE112" s="23" t="s">
        <v>2</v>
      </c>
      <c r="AF112" s="23" t="s">
        <v>2</v>
      </c>
      <c r="AG112" s="23" t="s">
        <v>2</v>
      </c>
      <c r="AH112" s="23">
        <v>10.96769578</v>
      </c>
      <c r="AI112" s="23" t="s">
        <v>2</v>
      </c>
      <c r="AJ112" s="23" t="s">
        <v>2</v>
      </c>
      <c r="AK112" s="23" t="s">
        <v>2</v>
      </c>
      <c r="AL112" s="23">
        <v>58</v>
      </c>
      <c r="AM112" s="23" t="s">
        <v>2</v>
      </c>
      <c r="AN112" s="23" t="s">
        <v>2</v>
      </c>
      <c r="AO112" s="23" t="s">
        <v>2</v>
      </c>
      <c r="AP112" s="25" t="s">
        <v>48</v>
      </c>
      <c r="AQ112" s="25" t="s">
        <v>49</v>
      </c>
    </row>
    <row r="113" spans="2:43" x14ac:dyDescent="0.35">
      <c r="B113" s="21" t="s">
        <v>62</v>
      </c>
      <c r="C113" s="21" t="s">
        <v>57</v>
      </c>
      <c r="D113" s="21" t="s">
        <v>53</v>
      </c>
      <c r="E113" s="22">
        <v>68</v>
      </c>
      <c r="F113" s="22" t="s">
        <v>2</v>
      </c>
      <c r="G113" s="22" t="s">
        <v>2</v>
      </c>
      <c r="H113" s="22" t="s">
        <v>2</v>
      </c>
      <c r="I113" s="23">
        <v>2.125</v>
      </c>
      <c r="J113" s="23" t="s">
        <v>2</v>
      </c>
      <c r="K113" s="23" t="s">
        <v>2</v>
      </c>
      <c r="L113" s="23" t="s">
        <v>2</v>
      </c>
      <c r="M113" s="24">
        <v>14.60014586</v>
      </c>
      <c r="N113" s="24" t="s">
        <v>2</v>
      </c>
      <c r="O113" s="24" t="s">
        <v>2</v>
      </c>
      <c r="P113" s="24" t="s">
        <v>2</v>
      </c>
      <c r="Q113" s="23" t="s">
        <v>2</v>
      </c>
      <c r="R113" s="24" t="s">
        <v>2</v>
      </c>
      <c r="S113" s="24" t="s">
        <v>2</v>
      </c>
      <c r="T113" s="24" t="s">
        <v>2</v>
      </c>
      <c r="U113" s="24" t="s">
        <v>2</v>
      </c>
      <c r="V113" s="23" t="s">
        <v>2</v>
      </c>
      <c r="W113" s="23" t="s">
        <v>2</v>
      </c>
      <c r="X113" s="23" t="s">
        <v>2</v>
      </c>
      <c r="Y113" s="23" t="s">
        <v>2</v>
      </c>
      <c r="Z113" s="23">
        <v>214.70802732999999</v>
      </c>
      <c r="AA113" s="23" t="s">
        <v>2</v>
      </c>
      <c r="AB113" s="23" t="s">
        <v>2</v>
      </c>
      <c r="AC113" s="23" t="s">
        <v>2</v>
      </c>
      <c r="AD113" s="23">
        <v>1.4705882400000001</v>
      </c>
      <c r="AE113" s="23" t="s">
        <v>2</v>
      </c>
      <c r="AF113" s="23" t="s">
        <v>2</v>
      </c>
      <c r="AG113" s="23" t="s">
        <v>2</v>
      </c>
      <c r="AH113" s="23">
        <v>14.60014586</v>
      </c>
      <c r="AI113" s="23" t="s">
        <v>2</v>
      </c>
      <c r="AJ113" s="23" t="s">
        <v>2</v>
      </c>
      <c r="AK113" s="23" t="s">
        <v>2</v>
      </c>
      <c r="AL113" s="23">
        <v>1</v>
      </c>
      <c r="AM113" s="23" t="s">
        <v>2</v>
      </c>
      <c r="AN113" s="23" t="s">
        <v>2</v>
      </c>
      <c r="AO113" s="23" t="s">
        <v>2</v>
      </c>
      <c r="AP113" s="25" t="s">
        <v>48</v>
      </c>
      <c r="AQ113" s="25" t="s">
        <v>49</v>
      </c>
    </row>
    <row r="114" spans="2:43" x14ac:dyDescent="0.35">
      <c r="B114" s="21" t="s">
        <v>62</v>
      </c>
      <c r="C114" s="21" t="s">
        <v>55</v>
      </c>
      <c r="D114" s="21" t="s">
        <v>46</v>
      </c>
      <c r="E114" s="22">
        <v>15966</v>
      </c>
      <c r="F114" s="22" t="s">
        <v>2</v>
      </c>
      <c r="G114" s="22" t="s">
        <v>2</v>
      </c>
      <c r="H114" s="22" t="s">
        <v>2</v>
      </c>
      <c r="I114" s="23">
        <v>1.45675182</v>
      </c>
      <c r="J114" s="23" t="s">
        <v>2</v>
      </c>
      <c r="K114" s="23" t="s">
        <v>2</v>
      </c>
      <c r="L114" s="23" t="s">
        <v>2</v>
      </c>
      <c r="M114" s="24">
        <v>4773.5976891299997</v>
      </c>
      <c r="N114" s="24" t="s">
        <v>2</v>
      </c>
      <c r="O114" s="24" t="s">
        <v>2</v>
      </c>
      <c r="P114" s="24" t="s">
        <v>2</v>
      </c>
      <c r="Q114" s="23" t="s">
        <v>47</v>
      </c>
      <c r="R114" s="24">
        <v>433.96342628000002</v>
      </c>
      <c r="S114" s="24" t="s">
        <v>2</v>
      </c>
      <c r="T114" s="24" t="s">
        <v>2</v>
      </c>
      <c r="U114" s="24" t="s">
        <v>2</v>
      </c>
      <c r="V114" s="23">
        <v>11</v>
      </c>
      <c r="W114" s="23" t="s">
        <v>2</v>
      </c>
      <c r="X114" s="23" t="s">
        <v>2</v>
      </c>
      <c r="Y114" s="23" t="s">
        <v>2</v>
      </c>
      <c r="Z114" s="23">
        <v>298.98519912</v>
      </c>
      <c r="AA114" s="23" t="s">
        <v>2</v>
      </c>
      <c r="AB114" s="23" t="s">
        <v>2</v>
      </c>
      <c r="AC114" s="23" t="s">
        <v>2</v>
      </c>
      <c r="AD114" s="23">
        <v>5.8687210299999997</v>
      </c>
      <c r="AE114" s="23" t="s">
        <v>2</v>
      </c>
      <c r="AF114" s="23" t="s">
        <v>2</v>
      </c>
      <c r="AG114" s="23" t="s">
        <v>2</v>
      </c>
      <c r="AH114" s="23">
        <v>5.0945546300000002</v>
      </c>
      <c r="AI114" s="23" t="s">
        <v>2</v>
      </c>
      <c r="AJ114" s="23" t="s">
        <v>2</v>
      </c>
      <c r="AK114" s="23" t="s">
        <v>2</v>
      </c>
      <c r="AL114" s="23">
        <v>937</v>
      </c>
      <c r="AM114" s="23" t="s">
        <v>2</v>
      </c>
      <c r="AN114" s="23" t="s">
        <v>2</v>
      </c>
      <c r="AO114" s="23" t="s">
        <v>2</v>
      </c>
      <c r="AP114" s="25" t="s">
        <v>48</v>
      </c>
      <c r="AQ114" s="25" t="s">
        <v>49</v>
      </c>
    </row>
    <row r="115" spans="2:43" x14ac:dyDescent="0.35">
      <c r="B115" s="21" t="s">
        <v>62</v>
      </c>
      <c r="C115" s="21" t="s">
        <v>55</v>
      </c>
      <c r="D115" s="21" t="s">
        <v>51</v>
      </c>
      <c r="E115" s="22">
        <v>14440</v>
      </c>
      <c r="F115" s="22" t="s">
        <v>2</v>
      </c>
      <c r="G115" s="22" t="s">
        <v>2</v>
      </c>
      <c r="H115" s="22" t="s">
        <v>2</v>
      </c>
      <c r="I115" s="23">
        <v>1.4917355400000001</v>
      </c>
      <c r="J115" s="23" t="s">
        <v>2</v>
      </c>
      <c r="K115" s="23" t="s">
        <v>2</v>
      </c>
      <c r="L115" s="23" t="s">
        <v>2</v>
      </c>
      <c r="M115" s="24">
        <v>4214.7321059599999</v>
      </c>
      <c r="N115" s="24" t="s">
        <v>2</v>
      </c>
      <c r="O115" s="24" t="s">
        <v>2</v>
      </c>
      <c r="P115" s="24" t="s">
        <v>2</v>
      </c>
      <c r="Q115" s="23" t="s">
        <v>47</v>
      </c>
      <c r="R115" s="24">
        <v>421.47321060000002</v>
      </c>
      <c r="S115" s="24" t="s">
        <v>2</v>
      </c>
      <c r="T115" s="24" t="s">
        <v>2</v>
      </c>
      <c r="U115" s="24" t="s">
        <v>2</v>
      </c>
      <c r="V115" s="23">
        <v>10</v>
      </c>
      <c r="W115" s="23" t="s">
        <v>2</v>
      </c>
      <c r="X115" s="23" t="s">
        <v>2</v>
      </c>
      <c r="Y115" s="23" t="s">
        <v>2</v>
      </c>
      <c r="Z115" s="23">
        <v>291.87895471000002</v>
      </c>
      <c r="AA115" s="23" t="s">
        <v>2</v>
      </c>
      <c r="AB115" s="23" t="s">
        <v>2</v>
      </c>
      <c r="AC115" s="23" t="s">
        <v>2</v>
      </c>
      <c r="AD115" s="23">
        <v>6.0318559599999997</v>
      </c>
      <c r="AE115" s="23" t="s">
        <v>2</v>
      </c>
      <c r="AF115" s="23" t="s">
        <v>2</v>
      </c>
      <c r="AG115" s="23" t="s">
        <v>2</v>
      </c>
      <c r="AH115" s="23">
        <v>4.8389576400000003</v>
      </c>
      <c r="AI115" s="23" t="s">
        <v>2</v>
      </c>
      <c r="AJ115" s="23" t="s">
        <v>2</v>
      </c>
      <c r="AK115" s="23" t="s">
        <v>2</v>
      </c>
      <c r="AL115" s="23">
        <v>871</v>
      </c>
      <c r="AM115" s="23" t="s">
        <v>2</v>
      </c>
      <c r="AN115" s="23" t="s">
        <v>2</v>
      </c>
      <c r="AO115" s="23" t="s">
        <v>2</v>
      </c>
      <c r="AP115" s="25" t="s">
        <v>48</v>
      </c>
      <c r="AQ115" s="25" t="s">
        <v>49</v>
      </c>
    </row>
    <row r="116" spans="2:43" x14ac:dyDescent="0.35">
      <c r="B116" s="21" t="s">
        <v>62</v>
      </c>
      <c r="C116" s="21" t="s">
        <v>55</v>
      </c>
      <c r="D116" s="21" t="s">
        <v>52</v>
      </c>
      <c r="E116" s="22">
        <v>1453</v>
      </c>
      <c r="F116" s="22" t="s">
        <v>2</v>
      </c>
      <c r="G116" s="22" t="s">
        <v>2</v>
      </c>
      <c r="H116" s="22" t="s">
        <v>2</v>
      </c>
      <c r="I116" s="23">
        <v>1.17938312</v>
      </c>
      <c r="J116" s="23" t="s">
        <v>2</v>
      </c>
      <c r="K116" s="23" t="s">
        <v>2</v>
      </c>
      <c r="L116" s="23" t="s">
        <v>2</v>
      </c>
      <c r="M116" s="24">
        <v>526.85526338</v>
      </c>
      <c r="N116" s="24" t="s">
        <v>2</v>
      </c>
      <c r="O116" s="24" t="s">
        <v>2</v>
      </c>
      <c r="P116" s="24" t="s">
        <v>2</v>
      </c>
      <c r="Q116" s="23" t="s">
        <v>47</v>
      </c>
      <c r="R116" s="24">
        <v>526.85526338</v>
      </c>
      <c r="S116" s="24" t="s">
        <v>2</v>
      </c>
      <c r="T116" s="24" t="s">
        <v>2</v>
      </c>
      <c r="U116" s="24" t="s">
        <v>2</v>
      </c>
      <c r="V116" s="23">
        <v>1</v>
      </c>
      <c r="W116" s="23" t="s">
        <v>2</v>
      </c>
      <c r="X116" s="23" t="s">
        <v>2</v>
      </c>
      <c r="Y116" s="23" t="s">
        <v>2</v>
      </c>
      <c r="Z116" s="23">
        <v>362.59825422</v>
      </c>
      <c r="AA116" s="23" t="s">
        <v>2</v>
      </c>
      <c r="AB116" s="23" t="s">
        <v>2</v>
      </c>
      <c r="AC116" s="23" t="s">
        <v>2</v>
      </c>
      <c r="AD116" s="23">
        <v>4.1982106000000003</v>
      </c>
      <c r="AE116" s="23" t="s">
        <v>2</v>
      </c>
      <c r="AF116" s="23" t="s">
        <v>2</v>
      </c>
      <c r="AG116" s="23" t="s">
        <v>2</v>
      </c>
      <c r="AH116" s="23">
        <v>8.6369715300000003</v>
      </c>
      <c r="AI116" s="23" t="s">
        <v>2</v>
      </c>
      <c r="AJ116" s="23" t="s">
        <v>2</v>
      </c>
      <c r="AK116" s="23" t="s">
        <v>2</v>
      </c>
      <c r="AL116" s="23">
        <v>61</v>
      </c>
      <c r="AM116" s="23" t="s">
        <v>2</v>
      </c>
      <c r="AN116" s="23" t="s">
        <v>2</v>
      </c>
      <c r="AO116" s="23" t="s">
        <v>2</v>
      </c>
      <c r="AP116" s="25" t="s">
        <v>48</v>
      </c>
      <c r="AQ116" s="25" t="s">
        <v>49</v>
      </c>
    </row>
    <row r="117" spans="2:43" x14ac:dyDescent="0.35">
      <c r="B117" s="21" t="s">
        <v>62</v>
      </c>
      <c r="C117" s="21" t="s">
        <v>55</v>
      </c>
      <c r="D117" s="21" t="s">
        <v>53</v>
      </c>
      <c r="E117" s="22">
        <v>73</v>
      </c>
      <c r="F117" s="22" t="s">
        <v>2</v>
      </c>
      <c r="G117" s="22" t="s">
        <v>2</v>
      </c>
      <c r="H117" s="22" t="s">
        <v>2</v>
      </c>
      <c r="I117" s="23">
        <v>1.5208333300000001</v>
      </c>
      <c r="J117" s="23" t="s">
        <v>2</v>
      </c>
      <c r="K117" s="23" t="s">
        <v>2</v>
      </c>
      <c r="L117" s="23" t="s">
        <v>2</v>
      </c>
      <c r="M117" s="24">
        <v>32.010319789999997</v>
      </c>
      <c r="N117" s="24" t="s">
        <v>2</v>
      </c>
      <c r="O117" s="24" t="s">
        <v>2</v>
      </c>
      <c r="P117" s="24" t="s">
        <v>2</v>
      </c>
      <c r="Q117" s="23" t="s">
        <v>2</v>
      </c>
      <c r="R117" s="24" t="s">
        <v>2</v>
      </c>
      <c r="S117" s="24" t="s">
        <v>2</v>
      </c>
      <c r="T117" s="24" t="s">
        <v>2</v>
      </c>
      <c r="U117" s="24" t="s">
        <v>2</v>
      </c>
      <c r="V117" s="23" t="s">
        <v>2</v>
      </c>
      <c r="W117" s="23" t="s">
        <v>2</v>
      </c>
      <c r="X117" s="23" t="s">
        <v>2</v>
      </c>
      <c r="Y117" s="23" t="s">
        <v>2</v>
      </c>
      <c r="Z117" s="23">
        <v>438.49753135999998</v>
      </c>
      <c r="AA117" s="23" t="s">
        <v>2</v>
      </c>
      <c r="AB117" s="23" t="s">
        <v>2</v>
      </c>
      <c r="AC117" s="23" t="s">
        <v>2</v>
      </c>
      <c r="AD117" s="23">
        <v>6.8493150700000003</v>
      </c>
      <c r="AE117" s="23" t="s">
        <v>2</v>
      </c>
      <c r="AF117" s="23" t="s">
        <v>2</v>
      </c>
      <c r="AG117" s="23" t="s">
        <v>2</v>
      </c>
      <c r="AH117" s="23">
        <v>6.4020639600000004</v>
      </c>
      <c r="AI117" s="23" t="s">
        <v>2</v>
      </c>
      <c r="AJ117" s="23" t="s">
        <v>2</v>
      </c>
      <c r="AK117" s="23" t="s">
        <v>2</v>
      </c>
      <c r="AL117" s="23">
        <v>5</v>
      </c>
      <c r="AM117" s="23" t="s">
        <v>2</v>
      </c>
      <c r="AN117" s="23" t="s">
        <v>2</v>
      </c>
      <c r="AO117" s="23" t="s">
        <v>2</v>
      </c>
      <c r="AP117" s="25" t="s">
        <v>48</v>
      </c>
      <c r="AQ117" s="25" t="s">
        <v>49</v>
      </c>
    </row>
    <row r="118" spans="2:43" x14ac:dyDescent="0.35">
      <c r="B118" s="21" t="s">
        <v>63</v>
      </c>
      <c r="C118" s="21" t="s">
        <v>46</v>
      </c>
      <c r="D118" s="21" t="s">
        <v>46</v>
      </c>
      <c r="E118" s="22" t="s">
        <v>2</v>
      </c>
      <c r="F118" s="22">
        <v>36297</v>
      </c>
      <c r="G118" s="22" t="s">
        <v>2</v>
      </c>
      <c r="H118" s="22" t="s">
        <v>2</v>
      </c>
      <c r="I118" s="23" t="s">
        <v>2</v>
      </c>
      <c r="J118" s="23">
        <v>1.56709265</v>
      </c>
      <c r="K118" s="23" t="s">
        <v>2</v>
      </c>
      <c r="L118" s="23" t="s">
        <v>2</v>
      </c>
      <c r="M118" s="24" t="s">
        <v>2</v>
      </c>
      <c r="N118" s="24">
        <v>25850.71</v>
      </c>
      <c r="O118" s="24" t="s">
        <v>2</v>
      </c>
      <c r="P118" s="24" t="s">
        <v>2</v>
      </c>
      <c r="Q118" s="23" t="s">
        <v>2</v>
      </c>
      <c r="R118" s="24" t="s">
        <v>2</v>
      </c>
      <c r="S118" s="24">
        <v>2585.0709999999999</v>
      </c>
      <c r="T118" s="24" t="s">
        <v>2</v>
      </c>
      <c r="U118" s="24" t="s">
        <v>2</v>
      </c>
      <c r="V118" s="23" t="s">
        <v>2</v>
      </c>
      <c r="W118" s="23">
        <v>10</v>
      </c>
      <c r="X118" s="23" t="s">
        <v>2</v>
      </c>
      <c r="Y118" s="23" t="s">
        <v>2</v>
      </c>
      <c r="Z118" s="23" t="s">
        <v>2</v>
      </c>
      <c r="AA118" s="23">
        <v>712.19963082000004</v>
      </c>
      <c r="AB118" s="23" t="s">
        <v>2</v>
      </c>
      <c r="AC118" s="23" t="s">
        <v>2</v>
      </c>
      <c r="AD118" s="23" t="s">
        <v>2</v>
      </c>
      <c r="AE118" s="23">
        <v>0.43529768000000002</v>
      </c>
      <c r="AF118" s="23" t="s">
        <v>2</v>
      </c>
      <c r="AG118" s="23" t="s">
        <v>2</v>
      </c>
      <c r="AH118" s="23" t="s">
        <v>2</v>
      </c>
      <c r="AI118" s="23">
        <v>163.61208861</v>
      </c>
      <c r="AJ118" s="23" t="s">
        <v>2</v>
      </c>
      <c r="AK118" s="23" t="s">
        <v>2</v>
      </c>
      <c r="AL118" s="23" t="s">
        <v>2</v>
      </c>
      <c r="AM118" s="23">
        <v>158</v>
      </c>
      <c r="AN118" s="23" t="s">
        <v>2</v>
      </c>
      <c r="AO118" s="23" t="s">
        <v>2</v>
      </c>
      <c r="AP118" s="25" t="s">
        <v>2</v>
      </c>
      <c r="AQ118" s="25" t="s">
        <v>2</v>
      </c>
    </row>
    <row r="119" spans="2:43" x14ac:dyDescent="0.35">
      <c r="B119" s="21" t="s">
        <v>63</v>
      </c>
      <c r="C119" s="21" t="s">
        <v>50</v>
      </c>
      <c r="D119" s="21" t="s">
        <v>46</v>
      </c>
      <c r="E119" s="22" t="s">
        <v>2</v>
      </c>
      <c r="F119" s="22">
        <v>18577</v>
      </c>
      <c r="G119" s="22" t="s">
        <v>2</v>
      </c>
      <c r="H119" s="22" t="s">
        <v>2</v>
      </c>
      <c r="I119" s="23" t="s">
        <v>2</v>
      </c>
      <c r="J119" s="23">
        <v>1.5690033800000001</v>
      </c>
      <c r="K119" s="23" t="s">
        <v>2</v>
      </c>
      <c r="L119" s="23" t="s">
        <v>2</v>
      </c>
      <c r="M119" s="24" t="s">
        <v>2</v>
      </c>
      <c r="N119" s="24">
        <v>11498.897995269999</v>
      </c>
      <c r="O119" s="24" t="s">
        <v>2</v>
      </c>
      <c r="P119" s="24" t="s">
        <v>2</v>
      </c>
      <c r="Q119" s="23" t="s">
        <v>2</v>
      </c>
      <c r="R119" s="24" t="s">
        <v>2</v>
      </c>
      <c r="S119" s="24">
        <v>2874.72449882</v>
      </c>
      <c r="T119" s="24" t="s">
        <v>2</v>
      </c>
      <c r="U119" s="24" t="s">
        <v>2</v>
      </c>
      <c r="V119" s="23" t="s">
        <v>2</v>
      </c>
      <c r="W119" s="23">
        <v>4</v>
      </c>
      <c r="X119" s="23" t="s">
        <v>2</v>
      </c>
      <c r="Y119" s="23" t="s">
        <v>2</v>
      </c>
      <c r="Z119" s="23" t="s">
        <v>2</v>
      </c>
      <c r="AA119" s="23">
        <v>618.98573479000004</v>
      </c>
      <c r="AB119" s="23" t="s">
        <v>2</v>
      </c>
      <c r="AC119" s="23" t="s">
        <v>2</v>
      </c>
      <c r="AD119" s="23" t="s">
        <v>2</v>
      </c>
      <c r="AE119" s="23">
        <v>0.38219302999999999</v>
      </c>
      <c r="AF119" s="23" t="s">
        <v>2</v>
      </c>
      <c r="AG119" s="23" t="s">
        <v>2</v>
      </c>
      <c r="AH119" s="23" t="s">
        <v>2</v>
      </c>
      <c r="AI119" s="23">
        <v>161.95630979000001</v>
      </c>
      <c r="AJ119" s="23" t="s">
        <v>2</v>
      </c>
      <c r="AK119" s="23" t="s">
        <v>2</v>
      </c>
      <c r="AL119" s="23" t="s">
        <v>2</v>
      </c>
      <c r="AM119" s="23">
        <v>71</v>
      </c>
      <c r="AN119" s="23" t="s">
        <v>2</v>
      </c>
      <c r="AO119" s="23" t="s">
        <v>2</v>
      </c>
      <c r="AP119" s="25" t="s">
        <v>2</v>
      </c>
      <c r="AQ119" s="25" t="s">
        <v>2</v>
      </c>
    </row>
    <row r="120" spans="2:43" x14ac:dyDescent="0.35">
      <c r="B120" s="21" t="s">
        <v>63</v>
      </c>
      <c r="C120" s="21" t="s">
        <v>50</v>
      </c>
      <c r="D120" s="21" t="s">
        <v>51</v>
      </c>
      <c r="E120" s="22" t="s">
        <v>2</v>
      </c>
      <c r="F120" s="22">
        <v>17402</v>
      </c>
      <c r="G120" s="22" t="s">
        <v>2</v>
      </c>
      <c r="H120" s="22" t="s">
        <v>2</v>
      </c>
      <c r="I120" s="23" t="s">
        <v>2</v>
      </c>
      <c r="J120" s="23">
        <v>1.5785558799999999</v>
      </c>
      <c r="K120" s="23" t="s">
        <v>2</v>
      </c>
      <c r="L120" s="23" t="s">
        <v>2</v>
      </c>
      <c r="M120" s="24" t="s">
        <v>2</v>
      </c>
      <c r="N120" s="24">
        <v>10125.167173530001</v>
      </c>
      <c r="O120" s="24" t="s">
        <v>2</v>
      </c>
      <c r="P120" s="24" t="s">
        <v>2</v>
      </c>
      <c r="Q120" s="23" t="s">
        <v>2</v>
      </c>
      <c r="R120" s="24" t="s">
        <v>2</v>
      </c>
      <c r="S120" s="24">
        <v>2531.2917933799999</v>
      </c>
      <c r="T120" s="24" t="s">
        <v>2</v>
      </c>
      <c r="U120" s="24" t="s">
        <v>2</v>
      </c>
      <c r="V120" s="23" t="s">
        <v>2</v>
      </c>
      <c r="W120" s="23">
        <v>4</v>
      </c>
      <c r="X120" s="23" t="s">
        <v>2</v>
      </c>
      <c r="Y120" s="23" t="s">
        <v>2</v>
      </c>
      <c r="Z120" s="23" t="s">
        <v>2</v>
      </c>
      <c r="AA120" s="23">
        <v>581.83928132000005</v>
      </c>
      <c r="AB120" s="23" t="s">
        <v>2</v>
      </c>
      <c r="AC120" s="23" t="s">
        <v>2</v>
      </c>
      <c r="AD120" s="23" t="s">
        <v>2</v>
      </c>
      <c r="AE120" s="23">
        <v>0.38501321999999999</v>
      </c>
      <c r="AF120" s="23" t="s">
        <v>2</v>
      </c>
      <c r="AG120" s="23" t="s">
        <v>2</v>
      </c>
      <c r="AH120" s="23" t="s">
        <v>2</v>
      </c>
      <c r="AI120" s="23">
        <v>151.12189810999999</v>
      </c>
      <c r="AJ120" s="23" t="s">
        <v>2</v>
      </c>
      <c r="AK120" s="23" t="s">
        <v>2</v>
      </c>
      <c r="AL120" s="23" t="s">
        <v>2</v>
      </c>
      <c r="AM120" s="23">
        <v>67</v>
      </c>
      <c r="AN120" s="23" t="s">
        <v>2</v>
      </c>
      <c r="AO120" s="23" t="s">
        <v>2</v>
      </c>
      <c r="AP120" s="25" t="s">
        <v>2</v>
      </c>
      <c r="AQ120" s="25" t="s">
        <v>2</v>
      </c>
    </row>
    <row r="121" spans="2:43" x14ac:dyDescent="0.35">
      <c r="B121" s="21" t="s">
        <v>63</v>
      </c>
      <c r="C121" s="21" t="s">
        <v>50</v>
      </c>
      <c r="D121" s="21" t="s">
        <v>52</v>
      </c>
      <c r="E121" s="22" t="s">
        <v>2</v>
      </c>
      <c r="F121" s="22">
        <v>1134</v>
      </c>
      <c r="G121" s="22" t="s">
        <v>2</v>
      </c>
      <c r="H121" s="22" t="s">
        <v>2</v>
      </c>
      <c r="I121" s="23" t="s">
        <v>2</v>
      </c>
      <c r="J121" s="23">
        <v>1.4613402099999999</v>
      </c>
      <c r="K121" s="23" t="s">
        <v>2</v>
      </c>
      <c r="L121" s="23" t="s">
        <v>2</v>
      </c>
      <c r="M121" s="24" t="s">
        <v>2</v>
      </c>
      <c r="N121" s="24">
        <v>1352.4203436099999</v>
      </c>
      <c r="O121" s="24" t="s">
        <v>2</v>
      </c>
      <c r="P121" s="24" t="s">
        <v>2</v>
      </c>
      <c r="Q121" s="23" t="s">
        <v>2</v>
      </c>
      <c r="R121" s="24" t="s">
        <v>2</v>
      </c>
      <c r="S121" s="24" t="s">
        <v>2</v>
      </c>
      <c r="T121" s="24" t="s">
        <v>2</v>
      </c>
      <c r="U121" s="24" t="s">
        <v>2</v>
      </c>
      <c r="V121" s="23" t="s">
        <v>2</v>
      </c>
      <c r="W121" s="23" t="s">
        <v>2</v>
      </c>
      <c r="X121" s="23" t="s">
        <v>2</v>
      </c>
      <c r="Y121" s="23" t="s">
        <v>2</v>
      </c>
      <c r="Z121" s="23" t="s">
        <v>2</v>
      </c>
      <c r="AA121" s="23">
        <v>1192.6105322799999</v>
      </c>
      <c r="AB121" s="23" t="s">
        <v>2</v>
      </c>
      <c r="AC121" s="23" t="s">
        <v>2</v>
      </c>
      <c r="AD121" s="23" t="s">
        <v>2</v>
      </c>
      <c r="AE121" s="23">
        <v>0.35273368999999999</v>
      </c>
      <c r="AF121" s="23" t="s">
        <v>2</v>
      </c>
      <c r="AG121" s="23" t="s">
        <v>2</v>
      </c>
      <c r="AH121" s="23" t="s">
        <v>2</v>
      </c>
      <c r="AI121" s="23">
        <v>338.10508590000001</v>
      </c>
      <c r="AJ121" s="23" t="s">
        <v>2</v>
      </c>
      <c r="AK121" s="23" t="s">
        <v>2</v>
      </c>
      <c r="AL121" s="23" t="s">
        <v>2</v>
      </c>
      <c r="AM121" s="23">
        <v>4</v>
      </c>
      <c r="AN121" s="23" t="s">
        <v>2</v>
      </c>
      <c r="AO121" s="23" t="s">
        <v>2</v>
      </c>
      <c r="AP121" s="25" t="s">
        <v>2</v>
      </c>
      <c r="AQ121" s="25" t="s">
        <v>2</v>
      </c>
    </row>
    <row r="122" spans="2:43" x14ac:dyDescent="0.35">
      <c r="B122" s="21" t="s">
        <v>63</v>
      </c>
      <c r="C122" s="21" t="s">
        <v>50</v>
      </c>
      <c r="D122" s="21" t="s">
        <v>53</v>
      </c>
      <c r="E122" s="22" t="s">
        <v>2</v>
      </c>
      <c r="F122" s="22">
        <v>41</v>
      </c>
      <c r="G122" s="22" t="s">
        <v>2</v>
      </c>
      <c r="H122" s="22" t="s">
        <v>2</v>
      </c>
      <c r="I122" s="23" t="s">
        <v>2</v>
      </c>
      <c r="J122" s="23">
        <v>1.0249999999999999</v>
      </c>
      <c r="K122" s="23" t="s">
        <v>2</v>
      </c>
      <c r="L122" s="23" t="s">
        <v>2</v>
      </c>
      <c r="M122" s="24" t="s">
        <v>2</v>
      </c>
      <c r="N122" s="24">
        <v>21.31047813</v>
      </c>
      <c r="O122" s="24" t="s">
        <v>2</v>
      </c>
      <c r="P122" s="24" t="s">
        <v>2</v>
      </c>
      <c r="Q122" s="23" t="s">
        <v>2</v>
      </c>
      <c r="R122" s="24" t="s">
        <v>2</v>
      </c>
      <c r="S122" s="24" t="s">
        <v>2</v>
      </c>
      <c r="T122" s="24" t="s">
        <v>2</v>
      </c>
      <c r="U122" s="24" t="s">
        <v>2</v>
      </c>
      <c r="V122" s="23" t="s">
        <v>2</v>
      </c>
      <c r="W122" s="23" t="s">
        <v>2</v>
      </c>
      <c r="X122" s="23" t="s">
        <v>2</v>
      </c>
      <c r="Y122" s="23" t="s">
        <v>2</v>
      </c>
      <c r="Z122" s="23" t="s">
        <v>2</v>
      </c>
      <c r="AA122" s="23">
        <v>519.76775934</v>
      </c>
      <c r="AB122" s="23" t="s">
        <v>2</v>
      </c>
      <c r="AC122" s="23" t="s">
        <v>2</v>
      </c>
      <c r="AD122" s="23" t="s">
        <v>2</v>
      </c>
      <c r="AE122" s="23">
        <v>0</v>
      </c>
      <c r="AF122" s="23" t="s">
        <v>2</v>
      </c>
      <c r="AG122" s="23" t="s">
        <v>2</v>
      </c>
      <c r="AH122" s="23" t="s">
        <v>2</v>
      </c>
      <c r="AI122" s="23" t="s">
        <v>2</v>
      </c>
      <c r="AJ122" s="23" t="s">
        <v>2</v>
      </c>
      <c r="AK122" s="23" t="s">
        <v>2</v>
      </c>
      <c r="AL122" s="23" t="s">
        <v>2</v>
      </c>
      <c r="AM122" s="23">
        <v>0</v>
      </c>
      <c r="AN122" s="23" t="s">
        <v>2</v>
      </c>
      <c r="AO122" s="23" t="s">
        <v>2</v>
      </c>
      <c r="AP122" s="25" t="s">
        <v>2</v>
      </c>
      <c r="AQ122" s="25" t="s">
        <v>2</v>
      </c>
    </row>
    <row r="123" spans="2:43" x14ac:dyDescent="0.35">
      <c r="B123" s="21" t="s">
        <v>63</v>
      </c>
      <c r="C123" s="21" t="s">
        <v>56</v>
      </c>
      <c r="D123" s="21" t="s">
        <v>46</v>
      </c>
      <c r="E123" s="22" t="s">
        <v>2</v>
      </c>
      <c r="F123" s="22">
        <v>4678</v>
      </c>
      <c r="G123" s="22" t="s">
        <v>2</v>
      </c>
      <c r="H123" s="22" t="s">
        <v>2</v>
      </c>
      <c r="I123" s="23" t="s">
        <v>2</v>
      </c>
      <c r="J123" s="23">
        <v>1.4022781799999999</v>
      </c>
      <c r="K123" s="23" t="s">
        <v>2</v>
      </c>
      <c r="L123" s="23" t="s">
        <v>2</v>
      </c>
      <c r="M123" s="24" t="s">
        <v>2</v>
      </c>
      <c r="N123" s="24">
        <v>4749.3165581399999</v>
      </c>
      <c r="O123" s="24" t="s">
        <v>2</v>
      </c>
      <c r="P123" s="24" t="s">
        <v>2</v>
      </c>
      <c r="Q123" s="23" t="s">
        <v>2</v>
      </c>
      <c r="R123" s="24" t="s">
        <v>2</v>
      </c>
      <c r="S123" s="24">
        <v>1187.3291395399999</v>
      </c>
      <c r="T123" s="24" t="s">
        <v>2</v>
      </c>
      <c r="U123" s="24" t="s">
        <v>2</v>
      </c>
      <c r="V123" s="23" t="s">
        <v>2</v>
      </c>
      <c r="W123" s="23">
        <v>4</v>
      </c>
      <c r="X123" s="23" t="s">
        <v>2</v>
      </c>
      <c r="Y123" s="23" t="s">
        <v>2</v>
      </c>
      <c r="Z123" s="23" t="s">
        <v>2</v>
      </c>
      <c r="AA123" s="23">
        <v>1015.2450957999999</v>
      </c>
      <c r="AB123" s="23" t="s">
        <v>2</v>
      </c>
      <c r="AC123" s="23" t="s">
        <v>2</v>
      </c>
      <c r="AD123" s="23" t="s">
        <v>2</v>
      </c>
      <c r="AE123" s="23">
        <v>0.85506627000000002</v>
      </c>
      <c r="AF123" s="23" t="s">
        <v>2</v>
      </c>
      <c r="AG123" s="23" t="s">
        <v>2</v>
      </c>
      <c r="AH123" s="23" t="s">
        <v>2</v>
      </c>
      <c r="AI123" s="23">
        <v>118.73291395</v>
      </c>
      <c r="AJ123" s="23" t="s">
        <v>2</v>
      </c>
      <c r="AK123" s="23" t="s">
        <v>2</v>
      </c>
      <c r="AL123" s="23" t="s">
        <v>2</v>
      </c>
      <c r="AM123" s="23">
        <v>40</v>
      </c>
      <c r="AN123" s="23" t="s">
        <v>2</v>
      </c>
      <c r="AO123" s="23" t="s">
        <v>2</v>
      </c>
      <c r="AP123" s="25" t="s">
        <v>2</v>
      </c>
      <c r="AQ123" s="25" t="s">
        <v>2</v>
      </c>
    </row>
    <row r="124" spans="2:43" x14ac:dyDescent="0.35">
      <c r="B124" s="21" t="s">
        <v>63</v>
      </c>
      <c r="C124" s="21" t="s">
        <v>56</v>
      </c>
      <c r="D124" s="21" t="s">
        <v>51</v>
      </c>
      <c r="E124" s="22" t="s">
        <v>2</v>
      </c>
      <c r="F124" s="22">
        <v>4256</v>
      </c>
      <c r="G124" s="22" t="s">
        <v>2</v>
      </c>
      <c r="H124" s="22" t="s">
        <v>2</v>
      </c>
      <c r="I124" s="23" t="s">
        <v>2</v>
      </c>
      <c r="J124" s="23">
        <v>1.3746769999999999</v>
      </c>
      <c r="K124" s="23" t="s">
        <v>2</v>
      </c>
      <c r="L124" s="23" t="s">
        <v>2</v>
      </c>
      <c r="M124" s="24" t="s">
        <v>2</v>
      </c>
      <c r="N124" s="24">
        <v>4081.8115816499999</v>
      </c>
      <c r="O124" s="24" t="s">
        <v>2</v>
      </c>
      <c r="P124" s="24" t="s">
        <v>2</v>
      </c>
      <c r="Q124" s="23" t="s">
        <v>2</v>
      </c>
      <c r="R124" s="24" t="s">
        <v>2</v>
      </c>
      <c r="S124" s="24">
        <v>1020.45289541</v>
      </c>
      <c r="T124" s="24" t="s">
        <v>2</v>
      </c>
      <c r="U124" s="24" t="s">
        <v>2</v>
      </c>
      <c r="V124" s="23" t="s">
        <v>2</v>
      </c>
      <c r="W124" s="23">
        <v>4</v>
      </c>
      <c r="X124" s="23" t="s">
        <v>2</v>
      </c>
      <c r="Y124" s="23" t="s">
        <v>2</v>
      </c>
      <c r="Z124" s="23" t="s">
        <v>2</v>
      </c>
      <c r="AA124" s="23">
        <v>959.07227011999998</v>
      </c>
      <c r="AB124" s="23" t="s">
        <v>2</v>
      </c>
      <c r="AC124" s="23" t="s">
        <v>2</v>
      </c>
      <c r="AD124" s="23" t="s">
        <v>2</v>
      </c>
      <c r="AE124" s="23">
        <v>0.79887218000000004</v>
      </c>
      <c r="AF124" s="23" t="s">
        <v>2</v>
      </c>
      <c r="AG124" s="23" t="s">
        <v>2</v>
      </c>
      <c r="AH124" s="23" t="s">
        <v>2</v>
      </c>
      <c r="AI124" s="23">
        <v>120.05328181</v>
      </c>
      <c r="AJ124" s="23" t="s">
        <v>2</v>
      </c>
      <c r="AK124" s="23" t="s">
        <v>2</v>
      </c>
      <c r="AL124" s="23" t="s">
        <v>2</v>
      </c>
      <c r="AM124" s="23">
        <v>34</v>
      </c>
      <c r="AN124" s="23" t="s">
        <v>2</v>
      </c>
      <c r="AO124" s="23" t="s">
        <v>2</v>
      </c>
      <c r="AP124" s="25" t="s">
        <v>2</v>
      </c>
      <c r="AQ124" s="25" t="s">
        <v>2</v>
      </c>
    </row>
    <row r="125" spans="2:43" x14ac:dyDescent="0.35">
      <c r="B125" s="21" t="s">
        <v>63</v>
      </c>
      <c r="C125" s="21" t="s">
        <v>56</v>
      </c>
      <c r="D125" s="21" t="s">
        <v>52</v>
      </c>
      <c r="E125" s="22" t="s">
        <v>2</v>
      </c>
      <c r="F125" s="22">
        <v>415</v>
      </c>
      <c r="G125" s="22" t="s">
        <v>2</v>
      </c>
      <c r="H125" s="22" t="s">
        <v>2</v>
      </c>
      <c r="I125" s="23" t="s">
        <v>2</v>
      </c>
      <c r="J125" s="23">
        <v>1.7887930999999999</v>
      </c>
      <c r="K125" s="23" t="s">
        <v>2</v>
      </c>
      <c r="L125" s="23" t="s">
        <v>2</v>
      </c>
      <c r="M125" s="24" t="s">
        <v>2</v>
      </c>
      <c r="N125" s="24">
        <v>661.56484321000005</v>
      </c>
      <c r="O125" s="24" t="s">
        <v>2</v>
      </c>
      <c r="P125" s="24" t="s">
        <v>2</v>
      </c>
      <c r="Q125" s="23" t="s">
        <v>2</v>
      </c>
      <c r="R125" s="24" t="s">
        <v>2</v>
      </c>
      <c r="S125" s="24" t="s">
        <v>2</v>
      </c>
      <c r="T125" s="24" t="s">
        <v>2</v>
      </c>
      <c r="U125" s="24" t="s">
        <v>2</v>
      </c>
      <c r="V125" s="23" t="s">
        <v>2</v>
      </c>
      <c r="W125" s="23" t="s">
        <v>2</v>
      </c>
      <c r="X125" s="23" t="s">
        <v>2</v>
      </c>
      <c r="Y125" s="23" t="s">
        <v>2</v>
      </c>
      <c r="Z125" s="23" t="s">
        <v>2</v>
      </c>
      <c r="AA125" s="23">
        <v>1594.1321523199999</v>
      </c>
      <c r="AB125" s="23" t="s">
        <v>2</v>
      </c>
      <c r="AC125" s="23" t="s">
        <v>2</v>
      </c>
      <c r="AD125" s="23" t="s">
        <v>2</v>
      </c>
      <c r="AE125" s="23">
        <v>1.4457831299999999</v>
      </c>
      <c r="AF125" s="23" t="s">
        <v>2</v>
      </c>
      <c r="AG125" s="23" t="s">
        <v>2</v>
      </c>
      <c r="AH125" s="23" t="s">
        <v>2</v>
      </c>
      <c r="AI125" s="23">
        <v>110.2608072</v>
      </c>
      <c r="AJ125" s="23" t="s">
        <v>2</v>
      </c>
      <c r="AK125" s="23" t="s">
        <v>2</v>
      </c>
      <c r="AL125" s="23" t="s">
        <v>2</v>
      </c>
      <c r="AM125" s="23">
        <v>6</v>
      </c>
      <c r="AN125" s="23" t="s">
        <v>2</v>
      </c>
      <c r="AO125" s="23" t="s">
        <v>2</v>
      </c>
      <c r="AP125" s="25" t="s">
        <v>2</v>
      </c>
      <c r="AQ125" s="25" t="s">
        <v>2</v>
      </c>
    </row>
    <row r="126" spans="2:43" x14ac:dyDescent="0.35">
      <c r="B126" s="21" t="s">
        <v>63</v>
      </c>
      <c r="C126" s="21" t="s">
        <v>56</v>
      </c>
      <c r="D126" s="21" t="s">
        <v>53</v>
      </c>
      <c r="E126" s="22" t="s">
        <v>2</v>
      </c>
      <c r="F126" s="22">
        <v>7</v>
      </c>
      <c r="G126" s="22" t="s">
        <v>2</v>
      </c>
      <c r="H126" s="22" t="s">
        <v>2</v>
      </c>
      <c r="I126" s="23" t="s">
        <v>2</v>
      </c>
      <c r="J126" s="23">
        <v>1</v>
      </c>
      <c r="K126" s="23" t="s">
        <v>2</v>
      </c>
      <c r="L126" s="23" t="s">
        <v>2</v>
      </c>
      <c r="M126" s="24" t="s">
        <v>2</v>
      </c>
      <c r="N126" s="24">
        <v>5.9401332800000004</v>
      </c>
      <c r="O126" s="24" t="s">
        <v>2</v>
      </c>
      <c r="P126" s="24" t="s">
        <v>2</v>
      </c>
      <c r="Q126" s="23" t="s">
        <v>2</v>
      </c>
      <c r="R126" s="24" t="s">
        <v>2</v>
      </c>
      <c r="S126" s="24" t="s">
        <v>2</v>
      </c>
      <c r="T126" s="24" t="s">
        <v>2</v>
      </c>
      <c r="U126" s="24" t="s">
        <v>2</v>
      </c>
      <c r="V126" s="23" t="s">
        <v>2</v>
      </c>
      <c r="W126" s="23" t="s">
        <v>2</v>
      </c>
      <c r="X126" s="23" t="s">
        <v>2</v>
      </c>
      <c r="Y126" s="23" t="s">
        <v>2</v>
      </c>
      <c r="Z126" s="23" t="s">
        <v>2</v>
      </c>
      <c r="AA126" s="23">
        <v>848.59046798999998</v>
      </c>
      <c r="AB126" s="23" t="s">
        <v>2</v>
      </c>
      <c r="AC126" s="23" t="s">
        <v>2</v>
      </c>
      <c r="AD126" s="23" t="s">
        <v>2</v>
      </c>
      <c r="AE126" s="23">
        <v>0</v>
      </c>
      <c r="AF126" s="23" t="s">
        <v>2</v>
      </c>
      <c r="AG126" s="23" t="s">
        <v>2</v>
      </c>
      <c r="AH126" s="23" t="s">
        <v>2</v>
      </c>
      <c r="AI126" s="23" t="s">
        <v>2</v>
      </c>
      <c r="AJ126" s="23" t="s">
        <v>2</v>
      </c>
      <c r="AK126" s="23" t="s">
        <v>2</v>
      </c>
      <c r="AL126" s="23" t="s">
        <v>2</v>
      </c>
      <c r="AM126" s="23">
        <v>0</v>
      </c>
      <c r="AN126" s="23" t="s">
        <v>2</v>
      </c>
      <c r="AO126" s="23" t="s">
        <v>2</v>
      </c>
      <c r="AP126" s="25" t="s">
        <v>2</v>
      </c>
      <c r="AQ126" s="25" t="s">
        <v>2</v>
      </c>
    </row>
    <row r="127" spans="2:43" x14ac:dyDescent="0.35">
      <c r="B127" s="21" t="s">
        <v>63</v>
      </c>
      <c r="C127" s="21" t="s">
        <v>54</v>
      </c>
      <c r="D127" s="21" t="s">
        <v>46</v>
      </c>
      <c r="E127" s="22" t="s">
        <v>2</v>
      </c>
      <c r="F127" s="22">
        <v>9929</v>
      </c>
      <c r="G127" s="22" t="s">
        <v>2</v>
      </c>
      <c r="H127" s="22" t="s">
        <v>2</v>
      </c>
      <c r="I127" s="23" t="s">
        <v>2</v>
      </c>
      <c r="J127" s="23">
        <v>1.6955259600000001</v>
      </c>
      <c r="K127" s="23" t="s">
        <v>2</v>
      </c>
      <c r="L127" s="23" t="s">
        <v>2</v>
      </c>
      <c r="M127" s="24" t="s">
        <v>2</v>
      </c>
      <c r="N127" s="24">
        <v>4521.3114425000003</v>
      </c>
      <c r="O127" s="24" t="s">
        <v>2</v>
      </c>
      <c r="P127" s="24" t="s">
        <v>2</v>
      </c>
      <c r="Q127" s="23" t="s">
        <v>2</v>
      </c>
      <c r="R127" s="24" t="s">
        <v>2</v>
      </c>
      <c r="S127" s="24">
        <v>4521.3114425000003</v>
      </c>
      <c r="T127" s="24" t="s">
        <v>2</v>
      </c>
      <c r="U127" s="24" t="s">
        <v>2</v>
      </c>
      <c r="V127" s="23" t="s">
        <v>2</v>
      </c>
      <c r="W127" s="23">
        <v>1</v>
      </c>
      <c r="X127" s="23" t="s">
        <v>2</v>
      </c>
      <c r="Y127" s="23" t="s">
        <v>2</v>
      </c>
      <c r="Z127" s="23" t="s">
        <v>2</v>
      </c>
      <c r="AA127" s="23">
        <v>455.36423028000002</v>
      </c>
      <c r="AB127" s="23" t="s">
        <v>2</v>
      </c>
      <c r="AC127" s="23" t="s">
        <v>2</v>
      </c>
      <c r="AD127" s="23" t="s">
        <v>2</v>
      </c>
      <c r="AE127" s="23">
        <v>0.27193071000000002</v>
      </c>
      <c r="AF127" s="23" t="s">
        <v>2</v>
      </c>
      <c r="AG127" s="23" t="s">
        <v>2</v>
      </c>
      <c r="AH127" s="23" t="s">
        <v>2</v>
      </c>
      <c r="AI127" s="23">
        <v>167.45597935000001</v>
      </c>
      <c r="AJ127" s="23" t="s">
        <v>2</v>
      </c>
      <c r="AK127" s="23" t="s">
        <v>2</v>
      </c>
      <c r="AL127" s="23" t="s">
        <v>2</v>
      </c>
      <c r="AM127" s="23">
        <v>27</v>
      </c>
      <c r="AN127" s="23" t="s">
        <v>2</v>
      </c>
      <c r="AO127" s="23" t="s">
        <v>2</v>
      </c>
      <c r="AP127" s="25" t="s">
        <v>2</v>
      </c>
      <c r="AQ127" s="25" t="s">
        <v>2</v>
      </c>
    </row>
    <row r="128" spans="2:43" x14ac:dyDescent="0.35">
      <c r="B128" s="21" t="s">
        <v>63</v>
      </c>
      <c r="C128" s="21" t="s">
        <v>54</v>
      </c>
      <c r="D128" s="21" t="s">
        <v>51</v>
      </c>
      <c r="E128" s="22" t="s">
        <v>2</v>
      </c>
      <c r="F128" s="22">
        <v>9293</v>
      </c>
      <c r="G128" s="22" t="s">
        <v>2</v>
      </c>
      <c r="H128" s="22" t="s">
        <v>2</v>
      </c>
      <c r="I128" s="23" t="s">
        <v>2</v>
      </c>
      <c r="J128" s="23">
        <v>1.67622655</v>
      </c>
      <c r="K128" s="23" t="s">
        <v>2</v>
      </c>
      <c r="L128" s="23" t="s">
        <v>2</v>
      </c>
      <c r="M128" s="24" t="s">
        <v>2</v>
      </c>
      <c r="N128" s="24">
        <v>3943.61848108</v>
      </c>
      <c r="O128" s="24" t="s">
        <v>2</v>
      </c>
      <c r="P128" s="24" t="s">
        <v>2</v>
      </c>
      <c r="Q128" s="23" t="s">
        <v>2</v>
      </c>
      <c r="R128" s="24" t="s">
        <v>2</v>
      </c>
      <c r="S128" s="24">
        <v>3943.61848108</v>
      </c>
      <c r="T128" s="24" t="s">
        <v>2</v>
      </c>
      <c r="U128" s="24" t="s">
        <v>2</v>
      </c>
      <c r="V128" s="23" t="s">
        <v>2</v>
      </c>
      <c r="W128" s="23">
        <v>1</v>
      </c>
      <c r="X128" s="23" t="s">
        <v>2</v>
      </c>
      <c r="Y128" s="23" t="s">
        <v>2</v>
      </c>
      <c r="Z128" s="23" t="s">
        <v>2</v>
      </c>
      <c r="AA128" s="23">
        <v>424.36441203999999</v>
      </c>
      <c r="AB128" s="23" t="s">
        <v>2</v>
      </c>
      <c r="AC128" s="23" t="s">
        <v>2</v>
      </c>
      <c r="AD128" s="23" t="s">
        <v>2</v>
      </c>
      <c r="AE128" s="23">
        <v>0.27978048</v>
      </c>
      <c r="AF128" s="23" t="s">
        <v>2</v>
      </c>
      <c r="AG128" s="23" t="s">
        <v>2</v>
      </c>
      <c r="AH128" s="23" t="s">
        <v>2</v>
      </c>
      <c r="AI128" s="23">
        <v>151.67763389000001</v>
      </c>
      <c r="AJ128" s="23" t="s">
        <v>2</v>
      </c>
      <c r="AK128" s="23" t="s">
        <v>2</v>
      </c>
      <c r="AL128" s="23" t="s">
        <v>2</v>
      </c>
      <c r="AM128" s="23">
        <v>26</v>
      </c>
      <c r="AN128" s="23" t="s">
        <v>2</v>
      </c>
      <c r="AO128" s="23" t="s">
        <v>2</v>
      </c>
      <c r="AP128" s="25" t="s">
        <v>2</v>
      </c>
      <c r="AQ128" s="25" t="s">
        <v>2</v>
      </c>
    </row>
    <row r="129" spans="2:43" x14ac:dyDescent="0.35">
      <c r="B129" s="21" t="s">
        <v>63</v>
      </c>
      <c r="C129" s="21" t="s">
        <v>54</v>
      </c>
      <c r="D129" s="21" t="s">
        <v>52</v>
      </c>
      <c r="E129" s="22" t="s">
        <v>2</v>
      </c>
      <c r="F129" s="22">
        <v>617</v>
      </c>
      <c r="G129" s="22" t="s">
        <v>2</v>
      </c>
      <c r="H129" s="22" t="s">
        <v>2</v>
      </c>
      <c r="I129" s="23" t="s">
        <v>2</v>
      </c>
      <c r="J129" s="23">
        <v>1.9775640999999999</v>
      </c>
      <c r="K129" s="23" t="s">
        <v>2</v>
      </c>
      <c r="L129" s="23" t="s">
        <v>2</v>
      </c>
      <c r="M129" s="24" t="s">
        <v>2</v>
      </c>
      <c r="N129" s="24">
        <v>569.20277093000004</v>
      </c>
      <c r="O129" s="24" t="s">
        <v>2</v>
      </c>
      <c r="P129" s="24" t="s">
        <v>2</v>
      </c>
      <c r="Q129" s="23" t="s">
        <v>2</v>
      </c>
      <c r="R129" s="24" t="s">
        <v>2</v>
      </c>
      <c r="S129" s="24" t="s">
        <v>2</v>
      </c>
      <c r="T129" s="24" t="s">
        <v>2</v>
      </c>
      <c r="U129" s="24" t="s">
        <v>2</v>
      </c>
      <c r="V129" s="23" t="s">
        <v>2</v>
      </c>
      <c r="W129" s="23" t="s">
        <v>2</v>
      </c>
      <c r="X129" s="23" t="s">
        <v>2</v>
      </c>
      <c r="Y129" s="23" t="s">
        <v>2</v>
      </c>
      <c r="Z129" s="23" t="s">
        <v>2</v>
      </c>
      <c r="AA129" s="23">
        <v>922.53285401999995</v>
      </c>
      <c r="AB129" s="23" t="s">
        <v>2</v>
      </c>
      <c r="AC129" s="23" t="s">
        <v>2</v>
      </c>
      <c r="AD129" s="23" t="s">
        <v>2</v>
      </c>
      <c r="AE129" s="23">
        <v>0.16207455000000001</v>
      </c>
      <c r="AF129" s="23" t="s">
        <v>2</v>
      </c>
      <c r="AG129" s="23" t="s">
        <v>2</v>
      </c>
      <c r="AH129" s="23" t="s">
        <v>2</v>
      </c>
      <c r="AI129" s="23">
        <v>569.20277093000004</v>
      </c>
      <c r="AJ129" s="23" t="s">
        <v>2</v>
      </c>
      <c r="AK129" s="23" t="s">
        <v>2</v>
      </c>
      <c r="AL129" s="23" t="s">
        <v>2</v>
      </c>
      <c r="AM129" s="23">
        <v>1</v>
      </c>
      <c r="AN129" s="23" t="s">
        <v>2</v>
      </c>
      <c r="AO129" s="23" t="s">
        <v>2</v>
      </c>
      <c r="AP129" s="25" t="s">
        <v>2</v>
      </c>
      <c r="AQ129" s="25" t="s">
        <v>2</v>
      </c>
    </row>
    <row r="130" spans="2:43" x14ac:dyDescent="0.35">
      <c r="B130" s="21" t="s">
        <v>63</v>
      </c>
      <c r="C130" s="21" t="s">
        <v>54</v>
      </c>
      <c r="D130" s="21" t="s">
        <v>53</v>
      </c>
      <c r="E130" s="22" t="s">
        <v>2</v>
      </c>
      <c r="F130" s="22">
        <v>19</v>
      </c>
      <c r="G130" s="22" t="s">
        <v>2</v>
      </c>
      <c r="H130" s="22" t="s">
        <v>2</v>
      </c>
      <c r="I130" s="23" t="s">
        <v>2</v>
      </c>
      <c r="J130" s="23">
        <v>0</v>
      </c>
      <c r="K130" s="23" t="s">
        <v>2</v>
      </c>
      <c r="L130" s="23" t="s">
        <v>2</v>
      </c>
      <c r="M130" s="24" t="s">
        <v>2</v>
      </c>
      <c r="N130" s="24">
        <v>8.4901904899999998</v>
      </c>
      <c r="O130" s="24" t="s">
        <v>2</v>
      </c>
      <c r="P130" s="24" t="s">
        <v>2</v>
      </c>
      <c r="Q130" s="23" t="s">
        <v>2</v>
      </c>
      <c r="R130" s="24" t="s">
        <v>2</v>
      </c>
      <c r="S130" s="24" t="s">
        <v>2</v>
      </c>
      <c r="T130" s="24" t="s">
        <v>2</v>
      </c>
      <c r="U130" s="24" t="s">
        <v>2</v>
      </c>
      <c r="V130" s="23" t="s">
        <v>2</v>
      </c>
      <c r="W130" s="23" t="s">
        <v>2</v>
      </c>
      <c r="X130" s="23" t="s">
        <v>2</v>
      </c>
      <c r="Y130" s="23" t="s">
        <v>2</v>
      </c>
      <c r="Z130" s="23" t="s">
        <v>2</v>
      </c>
      <c r="AA130" s="23">
        <v>446.85213106999998</v>
      </c>
      <c r="AB130" s="23" t="s">
        <v>2</v>
      </c>
      <c r="AC130" s="23" t="s">
        <v>2</v>
      </c>
      <c r="AD130" s="23" t="s">
        <v>2</v>
      </c>
      <c r="AE130" s="23">
        <v>0</v>
      </c>
      <c r="AF130" s="23" t="s">
        <v>2</v>
      </c>
      <c r="AG130" s="23" t="s">
        <v>2</v>
      </c>
      <c r="AH130" s="23" t="s">
        <v>2</v>
      </c>
      <c r="AI130" s="23" t="s">
        <v>2</v>
      </c>
      <c r="AJ130" s="23" t="s">
        <v>2</v>
      </c>
      <c r="AK130" s="23" t="s">
        <v>2</v>
      </c>
      <c r="AL130" s="23" t="s">
        <v>2</v>
      </c>
      <c r="AM130" s="23">
        <v>0</v>
      </c>
      <c r="AN130" s="23" t="s">
        <v>2</v>
      </c>
      <c r="AO130" s="23" t="s">
        <v>2</v>
      </c>
      <c r="AP130" s="25" t="s">
        <v>2</v>
      </c>
      <c r="AQ130" s="25" t="s">
        <v>2</v>
      </c>
    </row>
    <row r="131" spans="2:43" x14ac:dyDescent="0.35">
      <c r="B131" s="21" t="s">
        <v>63</v>
      </c>
      <c r="C131" s="21" t="s">
        <v>55</v>
      </c>
      <c r="D131" s="21" t="s">
        <v>46</v>
      </c>
      <c r="E131" s="22" t="s">
        <v>2</v>
      </c>
      <c r="F131" s="22">
        <v>1630</v>
      </c>
      <c r="G131" s="22" t="s">
        <v>2</v>
      </c>
      <c r="H131" s="22" t="s">
        <v>2</v>
      </c>
      <c r="I131" s="23" t="s">
        <v>2</v>
      </c>
      <c r="J131" s="23">
        <v>1.47644928</v>
      </c>
      <c r="K131" s="23" t="s">
        <v>2</v>
      </c>
      <c r="L131" s="23" t="s">
        <v>2</v>
      </c>
      <c r="M131" s="24" t="s">
        <v>2</v>
      </c>
      <c r="N131" s="24">
        <v>2901.0150886900001</v>
      </c>
      <c r="O131" s="24" t="s">
        <v>2</v>
      </c>
      <c r="P131" s="24" t="s">
        <v>2</v>
      </c>
      <c r="Q131" s="23" t="s">
        <v>2</v>
      </c>
      <c r="R131" s="24" t="s">
        <v>2</v>
      </c>
      <c r="S131" s="24">
        <v>2901.0150886900001</v>
      </c>
      <c r="T131" s="24" t="s">
        <v>2</v>
      </c>
      <c r="U131" s="24" t="s">
        <v>2</v>
      </c>
      <c r="V131" s="23" t="s">
        <v>2</v>
      </c>
      <c r="W131" s="23">
        <v>1</v>
      </c>
      <c r="X131" s="23" t="s">
        <v>2</v>
      </c>
      <c r="Y131" s="23" t="s">
        <v>2</v>
      </c>
      <c r="Z131" s="23" t="s">
        <v>2</v>
      </c>
      <c r="AA131" s="23">
        <v>1779.76385809</v>
      </c>
      <c r="AB131" s="23" t="s">
        <v>2</v>
      </c>
      <c r="AC131" s="23" t="s">
        <v>2</v>
      </c>
      <c r="AD131" s="23" t="s">
        <v>2</v>
      </c>
      <c r="AE131" s="23">
        <v>0.98159509</v>
      </c>
      <c r="AF131" s="23" t="s">
        <v>2</v>
      </c>
      <c r="AG131" s="23" t="s">
        <v>2</v>
      </c>
      <c r="AH131" s="23" t="s">
        <v>2</v>
      </c>
      <c r="AI131" s="23">
        <v>181.31344304000001</v>
      </c>
      <c r="AJ131" s="23" t="s">
        <v>2</v>
      </c>
      <c r="AK131" s="23" t="s">
        <v>2</v>
      </c>
      <c r="AL131" s="23" t="s">
        <v>2</v>
      </c>
      <c r="AM131" s="23">
        <v>16</v>
      </c>
      <c r="AN131" s="23" t="s">
        <v>2</v>
      </c>
      <c r="AO131" s="23" t="s">
        <v>2</v>
      </c>
      <c r="AP131" s="25" t="s">
        <v>2</v>
      </c>
      <c r="AQ131" s="25" t="s">
        <v>2</v>
      </c>
    </row>
    <row r="132" spans="2:43" x14ac:dyDescent="0.35">
      <c r="B132" s="21" t="s">
        <v>63</v>
      </c>
      <c r="C132" s="21" t="s">
        <v>55</v>
      </c>
      <c r="D132" s="21" t="s">
        <v>51</v>
      </c>
      <c r="E132" s="22" t="s">
        <v>2</v>
      </c>
      <c r="F132" s="22">
        <v>1360</v>
      </c>
      <c r="G132" s="22" t="s">
        <v>2</v>
      </c>
      <c r="H132" s="22" t="s">
        <v>2</v>
      </c>
      <c r="I132" s="23" t="s">
        <v>2</v>
      </c>
      <c r="J132" s="23">
        <v>1.4406779700000001</v>
      </c>
      <c r="K132" s="23" t="s">
        <v>2</v>
      </c>
      <c r="L132" s="23" t="s">
        <v>2</v>
      </c>
      <c r="M132" s="24" t="s">
        <v>2</v>
      </c>
      <c r="N132" s="24">
        <v>2414.4841726300001</v>
      </c>
      <c r="O132" s="24" t="s">
        <v>2</v>
      </c>
      <c r="P132" s="24" t="s">
        <v>2</v>
      </c>
      <c r="Q132" s="23" t="s">
        <v>2</v>
      </c>
      <c r="R132" s="24" t="s">
        <v>2</v>
      </c>
      <c r="S132" s="24">
        <v>2414.4841726300001</v>
      </c>
      <c r="T132" s="24" t="s">
        <v>2</v>
      </c>
      <c r="U132" s="24" t="s">
        <v>2</v>
      </c>
      <c r="V132" s="23" t="s">
        <v>2</v>
      </c>
      <c r="W132" s="23">
        <v>1</v>
      </c>
      <c r="X132" s="23" t="s">
        <v>2</v>
      </c>
      <c r="Y132" s="23" t="s">
        <v>2</v>
      </c>
      <c r="Z132" s="23" t="s">
        <v>2</v>
      </c>
      <c r="AA132" s="23">
        <v>1775.3560092800001</v>
      </c>
      <c r="AB132" s="23" t="s">
        <v>2</v>
      </c>
      <c r="AC132" s="23" t="s">
        <v>2</v>
      </c>
      <c r="AD132" s="23" t="s">
        <v>2</v>
      </c>
      <c r="AE132" s="23">
        <v>1.0294117599999999</v>
      </c>
      <c r="AF132" s="23" t="s">
        <v>2</v>
      </c>
      <c r="AG132" s="23" t="s">
        <v>2</v>
      </c>
      <c r="AH132" s="23" t="s">
        <v>2</v>
      </c>
      <c r="AI132" s="23">
        <v>172.46315519000001</v>
      </c>
      <c r="AJ132" s="23" t="s">
        <v>2</v>
      </c>
      <c r="AK132" s="23" t="s">
        <v>2</v>
      </c>
      <c r="AL132" s="23" t="s">
        <v>2</v>
      </c>
      <c r="AM132" s="23">
        <v>14</v>
      </c>
      <c r="AN132" s="23" t="s">
        <v>2</v>
      </c>
      <c r="AO132" s="23" t="s">
        <v>2</v>
      </c>
      <c r="AP132" s="25" t="s">
        <v>2</v>
      </c>
      <c r="AQ132" s="25" t="s">
        <v>2</v>
      </c>
    </row>
    <row r="133" spans="2:43" x14ac:dyDescent="0.35">
      <c r="B133" s="21" t="s">
        <v>63</v>
      </c>
      <c r="C133" s="21" t="s">
        <v>55</v>
      </c>
      <c r="D133" s="21" t="s">
        <v>52</v>
      </c>
      <c r="E133" s="22" t="s">
        <v>2</v>
      </c>
      <c r="F133" s="22">
        <v>268</v>
      </c>
      <c r="G133" s="22" t="s">
        <v>2</v>
      </c>
      <c r="H133" s="22" t="s">
        <v>2</v>
      </c>
      <c r="I133" s="23" t="s">
        <v>2</v>
      </c>
      <c r="J133" s="23">
        <v>1.86111111</v>
      </c>
      <c r="K133" s="23" t="s">
        <v>2</v>
      </c>
      <c r="L133" s="23" t="s">
        <v>2</v>
      </c>
      <c r="M133" s="24" t="s">
        <v>2</v>
      </c>
      <c r="N133" s="24">
        <v>486.05090529</v>
      </c>
      <c r="O133" s="24" t="s">
        <v>2</v>
      </c>
      <c r="P133" s="24" t="s">
        <v>2</v>
      </c>
      <c r="Q133" s="23" t="s">
        <v>2</v>
      </c>
      <c r="R133" s="24" t="s">
        <v>2</v>
      </c>
      <c r="S133" s="24" t="s">
        <v>2</v>
      </c>
      <c r="T133" s="24" t="s">
        <v>2</v>
      </c>
      <c r="U133" s="24" t="s">
        <v>2</v>
      </c>
      <c r="V133" s="23" t="s">
        <v>2</v>
      </c>
      <c r="W133" s="23" t="s">
        <v>2</v>
      </c>
      <c r="X133" s="23" t="s">
        <v>2</v>
      </c>
      <c r="Y133" s="23" t="s">
        <v>2</v>
      </c>
      <c r="Z133" s="23" t="s">
        <v>2</v>
      </c>
      <c r="AA133" s="23">
        <v>1813.62278094</v>
      </c>
      <c r="AB133" s="23" t="s">
        <v>2</v>
      </c>
      <c r="AC133" s="23" t="s">
        <v>2</v>
      </c>
      <c r="AD133" s="23" t="s">
        <v>2</v>
      </c>
      <c r="AE133" s="23">
        <v>0.74626866000000003</v>
      </c>
      <c r="AF133" s="23" t="s">
        <v>2</v>
      </c>
      <c r="AG133" s="23" t="s">
        <v>2</v>
      </c>
      <c r="AH133" s="23" t="s">
        <v>2</v>
      </c>
      <c r="AI133" s="23">
        <v>243.02545265000001</v>
      </c>
      <c r="AJ133" s="23" t="s">
        <v>2</v>
      </c>
      <c r="AK133" s="23" t="s">
        <v>2</v>
      </c>
      <c r="AL133" s="23" t="s">
        <v>2</v>
      </c>
      <c r="AM133" s="23">
        <v>2</v>
      </c>
      <c r="AN133" s="23" t="s">
        <v>2</v>
      </c>
      <c r="AO133" s="23" t="s">
        <v>2</v>
      </c>
      <c r="AP133" s="25" t="s">
        <v>2</v>
      </c>
      <c r="AQ133" s="25" t="s">
        <v>2</v>
      </c>
    </row>
    <row r="134" spans="2:43" x14ac:dyDescent="0.35">
      <c r="B134" s="21" t="s">
        <v>63</v>
      </c>
      <c r="C134" s="21" t="s">
        <v>55</v>
      </c>
      <c r="D134" s="21" t="s">
        <v>53</v>
      </c>
      <c r="E134" s="22" t="s">
        <v>2</v>
      </c>
      <c r="F134" s="22">
        <v>2</v>
      </c>
      <c r="G134" s="22" t="s">
        <v>2</v>
      </c>
      <c r="H134" s="22" t="s">
        <v>2</v>
      </c>
      <c r="I134" s="23" t="s">
        <v>2</v>
      </c>
      <c r="J134" s="23">
        <v>1</v>
      </c>
      <c r="K134" s="23" t="s">
        <v>2</v>
      </c>
      <c r="L134" s="23" t="s">
        <v>2</v>
      </c>
      <c r="M134" s="24" t="s">
        <v>2</v>
      </c>
      <c r="N134" s="24">
        <v>0.48001076999999998</v>
      </c>
      <c r="O134" s="24" t="s">
        <v>2</v>
      </c>
      <c r="P134" s="24" t="s">
        <v>2</v>
      </c>
      <c r="Q134" s="23" t="s">
        <v>2</v>
      </c>
      <c r="R134" s="24" t="s">
        <v>2</v>
      </c>
      <c r="S134" s="24" t="s">
        <v>2</v>
      </c>
      <c r="T134" s="24" t="s">
        <v>2</v>
      </c>
      <c r="U134" s="24" t="s">
        <v>2</v>
      </c>
      <c r="V134" s="23" t="s">
        <v>2</v>
      </c>
      <c r="W134" s="23" t="s">
        <v>2</v>
      </c>
      <c r="X134" s="23" t="s">
        <v>2</v>
      </c>
      <c r="Y134" s="23" t="s">
        <v>2</v>
      </c>
      <c r="Z134" s="23" t="s">
        <v>2</v>
      </c>
      <c r="AA134" s="23">
        <v>240.00538488999999</v>
      </c>
      <c r="AB134" s="23" t="s">
        <v>2</v>
      </c>
      <c r="AC134" s="23" t="s">
        <v>2</v>
      </c>
      <c r="AD134" s="23" t="s">
        <v>2</v>
      </c>
      <c r="AE134" s="23">
        <v>0</v>
      </c>
      <c r="AF134" s="23" t="s">
        <v>2</v>
      </c>
      <c r="AG134" s="23" t="s">
        <v>2</v>
      </c>
      <c r="AH134" s="23" t="s">
        <v>2</v>
      </c>
      <c r="AI134" s="23" t="s">
        <v>2</v>
      </c>
      <c r="AJ134" s="23" t="s">
        <v>2</v>
      </c>
      <c r="AK134" s="23" t="s">
        <v>2</v>
      </c>
      <c r="AL134" s="23" t="s">
        <v>2</v>
      </c>
      <c r="AM134" s="23">
        <v>0</v>
      </c>
      <c r="AN134" s="23" t="s">
        <v>2</v>
      </c>
      <c r="AO134" s="23" t="s">
        <v>2</v>
      </c>
      <c r="AP134" s="25" t="s">
        <v>2</v>
      </c>
      <c r="AQ134" s="25" t="s">
        <v>2</v>
      </c>
    </row>
    <row r="135" spans="2:43" x14ac:dyDescent="0.35">
      <c r="B135" s="21" t="s">
        <v>63</v>
      </c>
      <c r="C135" s="21" t="s">
        <v>57</v>
      </c>
      <c r="D135" s="21" t="s">
        <v>46</v>
      </c>
      <c r="E135" s="22" t="s">
        <v>2</v>
      </c>
      <c r="F135" s="22">
        <v>1483</v>
      </c>
      <c r="G135" s="22" t="s">
        <v>2</v>
      </c>
      <c r="H135" s="22" t="s">
        <v>2</v>
      </c>
      <c r="I135" s="23" t="s">
        <v>2</v>
      </c>
      <c r="J135" s="23">
        <v>1.54479167</v>
      </c>
      <c r="K135" s="23" t="s">
        <v>2</v>
      </c>
      <c r="L135" s="23" t="s">
        <v>2</v>
      </c>
      <c r="M135" s="24" t="s">
        <v>2</v>
      </c>
      <c r="N135" s="24">
        <v>2180.16891541</v>
      </c>
      <c r="O135" s="24" t="s">
        <v>2</v>
      </c>
      <c r="P135" s="24" t="s">
        <v>2</v>
      </c>
      <c r="Q135" s="23" t="s">
        <v>2</v>
      </c>
      <c r="R135" s="24" t="s">
        <v>2</v>
      </c>
      <c r="S135" s="24" t="s">
        <v>2</v>
      </c>
      <c r="T135" s="24" t="s">
        <v>2</v>
      </c>
      <c r="U135" s="24" t="s">
        <v>2</v>
      </c>
      <c r="V135" s="23" t="s">
        <v>2</v>
      </c>
      <c r="W135" s="23" t="s">
        <v>2</v>
      </c>
      <c r="X135" s="23" t="s">
        <v>2</v>
      </c>
      <c r="Y135" s="23" t="s">
        <v>2</v>
      </c>
      <c r="Z135" s="23" t="s">
        <v>2</v>
      </c>
      <c r="AA135" s="23">
        <v>1470.1071580600001</v>
      </c>
      <c r="AB135" s="23" t="s">
        <v>2</v>
      </c>
      <c r="AC135" s="23" t="s">
        <v>2</v>
      </c>
      <c r="AD135" s="23" t="s">
        <v>2</v>
      </c>
      <c r="AE135" s="23">
        <v>0.26972352999999999</v>
      </c>
      <c r="AF135" s="23" t="s">
        <v>2</v>
      </c>
      <c r="AG135" s="23" t="s">
        <v>2</v>
      </c>
      <c r="AH135" s="23" t="s">
        <v>2</v>
      </c>
      <c r="AI135" s="23">
        <v>545.04222885000001</v>
      </c>
      <c r="AJ135" s="23" t="s">
        <v>2</v>
      </c>
      <c r="AK135" s="23" t="s">
        <v>2</v>
      </c>
      <c r="AL135" s="23" t="s">
        <v>2</v>
      </c>
      <c r="AM135" s="23">
        <v>4</v>
      </c>
      <c r="AN135" s="23" t="s">
        <v>2</v>
      </c>
      <c r="AO135" s="23" t="s">
        <v>2</v>
      </c>
      <c r="AP135" s="25" t="s">
        <v>2</v>
      </c>
      <c r="AQ135" s="25" t="s">
        <v>2</v>
      </c>
    </row>
    <row r="136" spans="2:43" x14ac:dyDescent="0.35">
      <c r="B136" s="21" t="s">
        <v>63</v>
      </c>
      <c r="C136" s="21" t="s">
        <v>57</v>
      </c>
      <c r="D136" s="21" t="s">
        <v>51</v>
      </c>
      <c r="E136" s="22" t="s">
        <v>2</v>
      </c>
      <c r="F136" s="22">
        <v>1352</v>
      </c>
      <c r="G136" s="22" t="s">
        <v>2</v>
      </c>
      <c r="H136" s="22" t="s">
        <v>2</v>
      </c>
      <c r="I136" s="23" t="s">
        <v>2</v>
      </c>
      <c r="J136" s="23">
        <v>1.59433962</v>
      </c>
      <c r="K136" s="23" t="s">
        <v>2</v>
      </c>
      <c r="L136" s="23" t="s">
        <v>2</v>
      </c>
      <c r="M136" s="24" t="s">
        <v>2</v>
      </c>
      <c r="N136" s="24">
        <v>1882.1122280500001</v>
      </c>
      <c r="O136" s="24" t="s">
        <v>2</v>
      </c>
      <c r="P136" s="24" t="s">
        <v>2</v>
      </c>
      <c r="Q136" s="23" t="s">
        <v>2</v>
      </c>
      <c r="R136" s="24" t="s">
        <v>2</v>
      </c>
      <c r="S136" s="24" t="s">
        <v>2</v>
      </c>
      <c r="T136" s="24" t="s">
        <v>2</v>
      </c>
      <c r="U136" s="24" t="s">
        <v>2</v>
      </c>
      <c r="V136" s="23" t="s">
        <v>2</v>
      </c>
      <c r="W136" s="23" t="s">
        <v>2</v>
      </c>
      <c r="X136" s="23" t="s">
        <v>2</v>
      </c>
      <c r="Y136" s="23" t="s">
        <v>2</v>
      </c>
      <c r="Z136" s="23" t="s">
        <v>2</v>
      </c>
      <c r="AA136" s="23">
        <v>1392.0948432299999</v>
      </c>
      <c r="AB136" s="23" t="s">
        <v>2</v>
      </c>
      <c r="AC136" s="23" t="s">
        <v>2</v>
      </c>
      <c r="AD136" s="23" t="s">
        <v>2</v>
      </c>
      <c r="AE136" s="23">
        <v>0.29585799000000002</v>
      </c>
      <c r="AF136" s="23" t="s">
        <v>2</v>
      </c>
      <c r="AG136" s="23" t="s">
        <v>2</v>
      </c>
      <c r="AH136" s="23" t="s">
        <v>2</v>
      </c>
      <c r="AI136" s="23">
        <v>470.52805701</v>
      </c>
      <c r="AJ136" s="23" t="s">
        <v>2</v>
      </c>
      <c r="AK136" s="23" t="s">
        <v>2</v>
      </c>
      <c r="AL136" s="23" t="s">
        <v>2</v>
      </c>
      <c r="AM136" s="23">
        <v>4</v>
      </c>
      <c r="AN136" s="23" t="s">
        <v>2</v>
      </c>
      <c r="AO136" s="23" t="s">
        <v>2</v>
      </c>
      <c r="AP136" s="25" t="s">
        <v>2</v>
      </c>
      <c r="AQ136" s="25" t="s">
        <v>2</v>
      </c>
    </row>
    <row r="137" spans="2:43" x14ac:dyDescent="0.35">
      <c r="B137" s="21" t="s">
        <v>63</v>
      </c>
      <c r="C137" s="21" t="s">
        <v>57</v>
      </c>
      <c r="D137" s="21" t="s">
        <v>52</v>
      </c>
      <c r="E137" s="22" t="s">
        <v>2</v>
      </c>
      <c r="F137" s="22">
        <v>129</v>
      </c>
      <c r="G137" s="22" t="s">
        <v>2</v>
      </c>
      <c r="H137" s="22" t="s">
        <v>2</v>
      </c>
      <c r="I137" s="23" t="s">
        <v>2</v>
      </c>
      <c r="J137" s="23">
        <v>1.15178571</v>
      </c>
      <c r="K137" s="23" t="s">
        <v>2</v>
      </c>
      <c r="L137" s="23" t="s">
        <v>2</v>
      </c>
      <c r="M137" s="24" t="s">
        <v>2</v>
      </c>
      <c r="N137" s="24">
        <v>297.416673</v>
      </c>
      <c r="O137" s="24" t="s">
        <v>2</v>
      </c>
      <c r="P137" s="24" t="s">
        <v>2</v>
      </c>
      <c r="Q137" s="23" t="s">
        <v>2</v>
      </c>
      <c r="R137" s="24" t="s">
        <v>2</v>
      </c>
      <c r="S137" s="24" t="s">
        <v>2</v>
      </c>
      <c r="T137" s="24" t="s">
        <v>2</v>
      </c>
      <c r="U137" s="24" t="s">
        <v>2</v>
      </c>
      <c r="V137" s="23" t="s">
        <v>2</v>
      </c>
      <c r="W137" s="23" t="s">
        <v>2</v>
      </c>
      <c r="X137" s="23" t="s">
        <v>2</v>
      </c>
      <c r="Y137" s="23" t="s">
        <v>2</v>
      </c>
      <c r="Z137" s="23" t="s">
        <v>2</v>
      </c>
      <c r="AA137" s="23">
        <v>2305.5556046199999</v>
      </c>
      <c r="AB137" s="23" t="s">
        <v>2</v>
      </c>
      <c r="AC137" s="23" t="s">
        <v>2</v>
      </c>
      <c r="AD137" s="23" t="s">
        <v>2</v>
      </c>
      <c r="AE137" s="23">
        <v>0</v>
      </c>
      <c r="AF137" s="23" t="s">
        <v>2</v>
      </c>
      <c r="AG137" s="23" t="s">
        <v>2</v>
      </c>
      <c r="AH137" s="23" t="s">
        <v>2</v>
      </c>
      <c r="AI137" s="23" t="s">
        <v>2</v>
      </c>
      <c r="AJ137" s="23" t="s">
        <v>2</v>
      </c>
      <c r="AK137" s="23" t="s">
        <v>2</v>
      </c>
      <c r="AL137" s="23" t="s">
        <v>2</v>
      </c>
      <c r="AM137" s="23">
        <v>0</v>
      </c>
      <c r="AN137" s="23" t="s">
        <v>2</v>
      </c>
      <c r="AO137" s="23" t="s">
        <v>2</v>
      </c>
      <c r="AP137" s="25" t="s">
        <v>2</v>
      </c>
      <c r="AQ137" s="25" t="s">
        <v>2</v>
      </c>
    </row>
    <row r="138" spans="2:43" x14ac:dyDescent="0.35">
      <c r="B138" s="21" t="s">
        <v>63</v>
      </c>
      <c r="C138" s="21" t="s">
        <v>57</v>
      </c>
      <c r="D138" s="21" t="s">
        <v>53</v>
      </c>
      <c r="E138" s="22" t="s">
        <v>2</v>
      </c>
      <c r="F138" s="22">
        <v>2</v>
      </c>
      <c r="G138" s="22" t="s">
        <v>2</v>
      </c>
      <c r="H138" s="22" t="s">
        <v>2</v>
      </c>
      <c r="I138" s="23" t="s">
        <v>2</v>
      </c>
      <c r="J138" s="23">
        <v>0</v>
      </c>
      <c r="K138" s="23" t="s">
        <v>2</v>
      </c>
      <c r="L138" s="23" t="s">
        <v>2</v>
      </c>
      <c r="M138" s="24" t="s">
        <v>2</v>
      </c>
      <c r="N138" s="24">
        <v>0.64001436</v>
      </c>
      <c r="O138" s="24" t="s">
        <v>2</v>
      </c>
      <c r="P138" s="24" t="s">
        <v>2</v>
      </c>
      <c r="Q138" s="23" t="s">
        <v>2</v>
      </c>
      <c r="R138" s="24" t="s">
        <v>2</v>
      </c>
      <c r="S138" s="24" t="s">
        <v>2</v>
      </c>
      <c r="T138" s="24" t="s">
        <v>2</v>
      </c>
      <c r="U138" s="24" t="s">
        <v>2</v>
      </c>
      <c r="V138" s="23" t="s">
        <v>2</v>
      </c>
      <c r="W138" s="23" t="s">
        <v>2</v>
      </c>
      <c r="X138" s="23" t="s">
        <v>2</v>
      </c>
      <c r="Y138" s="23" t="s">
        <v>2</v>
      </c>
      <c r="Z138" s="23" t="s">
        <v>2</v>
      </c>
      <c r="AA138" s="23">
        <v>320.00717985</v>
      </c>
      <c r="AB138" s="23" t="s">
        <v>2</v>
      </c>
      <c r="AC138" s="23" t="s">
        <v>2</v>
      </c>
      <c r="AD138" s="23" t="s">
        <v>2</v>
      </c>
      <c r="AE138" s="23">
        <v>0</v>
      </c>
      <c r="AF138" s="23" t="s">
        <v>2</v>
      </c>
      <c r="AG138" s="23" t="s">
        <v>2</v>
      </c>
      <c r="AH138" s="23" t="s">
        <v>2</v>
      </c>
      <c r="AI138" s="23" t="s">
        <v>2</v>
      </c>
      <c r="AJ138" s="23" t="s">
        <v>2</v>
      </c>
      <c r="AK138" s="23" t="s">
        <v>2</v>
      </c>
      <c r="AL138" s="23" t="s">
        <v>2</v>
      </c>
      <c r="AM138" s="23">
        <v>0</v>
      </c>
      <c r="AN138" s="23" t="s">
        <v>2</v>
      </c>
      <c r="AO138" s="23" t="s">
        <v>2</v>
      </c>
      <c r="AP138" s="25" t="s">
        <v>2</v>
      </c>
      <c r="AQ138" s="25" t="s">
        <v>2</v>
      </c>
    </row>
    <row r="139" spans="2:43" x14ac:dyDescent="0.35">
      <c r="B139" s="21" t="s">
        <v>64</v>
      </c>
      <c r="C139" s="21" t="s">
        <v>46</v>
      </c>
      <c r="D139" s="21" t="s">
        <v>46</v>
      </c>
      <c r="E139" s="22" t="s">
        <v>2</v>
      </c>
      <c r="F139" s="22">
        <v>19362</v>
      </c>
      <c r="G139" s="22" t="s">
        <v>2</v>
      </c>
      <c r="H139" s="22" t="s">
        <v>2</v>
      </c>
      <c r="I139" s="23" t="s">
        <v>2</v>
      </c>
      <c r="J139" s="23">
        <v>1.19459526</v>
      </c>
      <c r="K139" s="23" t="s">
        <v>2</v>
      </c>
      <c r="L139" s="23" t="s">
        <v>2</v>
      </c>
      <c r="M139" s="24" t="s">
        <v>2</v>
      </c>
      <c r="N139" s="24">
        <v>2714.95</v>
      </c>
      <c r="O139" s="24" t="s">
        <v>2</v>
      </c>
      <c r="P139" s="24" t="s">
        <v>2</v>
      </c>
      <c r="Q139" s="23" t="s">
        <v>2</v>
      </c>
      <c r="R139" s="24" t="s">
        <v>2</v>
      </c>
      <c r="S139" s="24">
        <v>678.73749999999995</v>
      </c>
      <c r="T139" s="24" t="s">
        <v>2</v>
      </c>
      <c r="U139" s="24" t="s">
        <v>2</v>
      </c>
      <c r="V139" s="23" t="s">
        <v>2</v>
      </c>
      <c r="W139" s="23">
        <v>4</v>
      </c>
      <c r="X139" s="23" t="s">
        <v>2</v>
      </c>
      <c r="Y139" s="23" t="s">
        <v>2</v>
      </c>
      <c r="Z139" s="23" t="s">
        <v>2</v>
      </c>
      <c r="AA139" s="23">
        <v>140.22053507000001</v>
      </c>
      <c r="AB139" s="23" t="s">
        <v>2</v>
      </c>
      <c r="AC139" s="23" t="s">
        <v>2</v>
      </c>
      <c r="AD139" s="23" t="s">
        <v>2</v>
      </c>
      <c r="AE139" s="23">
        <v>0.87284371000000005</v>
      </c>
      <c r="AF139" s="23" t="s">
        <v>2</v>
      </c>
      <c r="AG139" s="23" t="s">
        <v>2</v>
      </c>
      <c r="AH139" s="23" t="s">
        <v>2</v>
      </c>
      <c r="AI139" s="23">
        <v>16.0647929</v>
      </c>
      <c r="AJ139" s="23" t="s">
        <v>2</v>
      </c>
      <c r="AK139" s="23" t="s">
        <v>2</v>
      </c>
      <c r="AL139" s="23" t="s">
        <v>2</v>
      </c>
      <c r="AM139" s="23">
        <v>169</v>
      </c>
      <c r="AN139" s="23" t="s">
        <v>2</v>
      </c>
      <c r="AO139" s="23" t="s">
        <v>2</v>
      </c>
      <c r="AP139" s="25" t="s">
        <v>2</v>
      </c>
      <c r="AQ139" s="25" t="s">
        <v>2</v>
      </c>
    </row>
    <row r="140" spans="2:43" x14ac:dyDescent="0.35">
      <c r="B140" s="21" t="s">
        <v>64</v>
      </c>
      <c r="C140" s="21" t="s">
        <v>50</v>
      </c>
      <c r="D140" s="21" t="s">
        <v>46</v>
      </c>
      <c r="E140" s="22" t="s">
        <v>2</v>
      </c>
      <c r="F140" s="22">
        <v>7007</v>
      </c>
      <c r="G140" s="22" t="s">
        <v>2</v>
      </c>
      <c r="H140" s="22" t="s">
        <v>2</v>
      </c>
      <c r="I140" s="23" t="s">
        <v>2</v>
      </c>
      <c r="J140" s="23">
        <v>1.1389791899999999</v>
      </c>
      <c r="K140" s="23" t="s">
        <v>2</v>
      </c>
      <c r="L140" s="23" t="s">
        <v>2</v>
      </c>
      <c r="M140" s="24" t="s">
        <v>2</v>
      </c>
      <c r="N140" s="24">
        <v>885.46326142999999</v>
      </c>
      <c r="O140" s="24" t="s">
        <v>2</v>
      </c>
      <c r="P140" s="24" t="s">
        <v>2</v>
      </c>
      <c r="Q140" s="23" t="s">
        <v>2</v>
      </c>
      <c r="R140" s="24" t="s">
        <v>2</v>
      </c>
      <c r="S140" s="24" t="s">
        <v>2</v>
      </c>
      <c r="T140" s="24" t="s">
        <v>2</v>
      </c>
      <c r="U140" s="24" t="s">
        <v>2</v>
      </c>
      <c r="V140" s="23" t="s">
        <v>2</v>
      </c>
      <c r="W140" s="23" t="s">
        <v>2</v>
      </c>
      <c r="X140" s="23" t="s">
        <v>2</v>
      </c>
      <c r="Y140" s="23" t="s">
        <v>2</v>
      </c>
      <c r="Z140" s="23" t="s">
        <v>2</v>
      </c>
      <c r="AA140" s="23">
        <v>126.36838324999999</v>
      </c>
      <c r="AB140" s="23" t="s">
        <v>2</v>
      </c>
      <c r="AC140" s="23" t="s">
        <v>2</v>
      </c>
      <c r="AD140" s="23" t="s">
        <v>2</v>
      </c>
      <c r="AE140" s="23">
        <v>0.71357214000000002</v>
      </c>
      <c r="AF140" s="23" t="s">
        <v>2</v>
      </c>
      <c r="AG140" s="23" t="s">
        <v>2</v>
      </c>
      <c r="AH140" s="23" t="s">
        <v>2</v>
      </c>
      <c r="AI140" s="23">
        <v>17.70926523</v>
      </c>
      <c r="AJ140" s="23" t="s">
        <v>2</v>
      </c>
      <c r="AK140" s="23" t="s">
        <v>2</v>
      </c>
      <c r="AL140" s="23" t="s">
        <v>2</v>
      </c>
      <c r="AM140" s="23">
        <v>50</v>
      </c>
      <c r="AN140" s="23" t="s">
        <v>2</v>
      </c>
      <c r="AO140" s="23" t="s">
        <v>2</v>
      </c>
      <c r="AP140" s="25" t="s">
        <v>2</v>
      </c>
      <c r="AQ140" s="25" t="s">
        <v>2</v>
      </c>
    </row>
    <row r="141" spans="2:43" x14ac:dyDescent="0.35">
      <c r="B141" s="21" t="s">
        <v>64</v>
      </c>
      <c r="C141" s="21" t="s">
        <v>50</v>
      </c>
      <c r="D141" s="21" t="s">
        <v>51</v>
      </c>
      <c r="E141" s="22" t="s">
        <v>2</v>
      </c>
      <c r="F141" s="22">
        <v>5589</v>
      </c>
      <c r="G141" s="22" t="s">
        <v>2</v>
      </c>
      <c r="H141" s="22" t="s">
        <v>2</v>
      </c>
      <c r="I141" s="23" t="s">
        <v>2</v>
      </c>
      <c r="J141" s="23">
        <v>1.11690647</v>
      </c>
      <c r="K141" s="23" t="s">
        <v>2</v>
      </c>
      <c r="L141" s="23" t="s">
        <v>2</v>
      </c>
      <c r="M141" s="24" t="s">
        <v>2</v>
      </c>
      <c r="N141" s="24">
        <v>707.78260697999997</v>
      </c>
      <c r="O141" s="24" t="s">
        <v>2</v>
      </c>
      <c r="P141" s="24" t="s">
        <v>2</v>
      </c>
      <c r="Q141" s="23" t="s">
        <v>2</v>
      </c>
      <c r="R141" s="24" t="s">
        <v>2</v>
      </c>
      <c r="S141" s="24" t="s">
        <v>2</v>
      </c>
      <c r="T141" s="24" t="s">
        <v>2</v>
      </c>
      <c r="U141" s="24" t="s">
        <v>2</v>
      </c>
      <c r="V141" s="23" t="s">
        <v>2</v>
      </c>
      <c r="W141" s="23" t="s">
        <v>2</v>
      </c>
      <c r="X141" s="23" t="s">
        <v>2</v>
      </c>
      <c r="Y141" s="23" t="s">
        <v>2</v>
      </c>
      <c r="Z141" s="23" t="s">
        <v>2</v>
      </c>
      <c r="AA141" s="23">
        <v>126.63850545</v>
      </c>
      <c r="AB141" s="23" t="s">
        <v>2</v>
      </c>
      <c r="AC141" s="23" t="s">
        <v>2</v>
      </c>
      <c r="AD141" s="23" t="s">
        <v>2</v>
      </c>
      <c r="AE141" s="23">
        <v>0.67990695999999995</v>
      </c>
      <c r="AF141" s="23" t="s">
        <v>2</v>
      </c>
      <c r="AG141" s="23" t="s">
        <v>2</v>
      </c>
      <c r="AH141" s="23" t="s">
        <v>2</v>
      </c>
      <c r="AI141" s="23">
        <v>18.62585808</v>
      </c>
      <c r="AJ141" s="23" t="s">
        <v>2</v>
      </c>
      <c r="AK141" s="23" t="s">
        <v>2</v>
      </c>
      <c r="AL141" s="23" t="s">
        <v>2</v>
      </c>
      <c r="AM141" s="23">
        <v>38</v>
      </c>
      <c r="AN141" s="23" t="s">
        <v>2</v>
      </c>
      <c r="AO141" s="23" t="s">
        <v>2</v>
      </c>
      <c r="AP141" s="25" t="s">
        <v>2</v>
      </c>
      <c r="AQ141" s="25" t="s">
        <v>2</v>
      </c>
    </row>
    <row r="142" spans="2:43" x14ac:dyDescent="0.35">
      <c r="B142" s="21" t="s">
        <v>64</v>
      </c>
      <c r="C142" s="21" t="s">
        <v>50</v>
      </c>
      <c r="D142" s="21" t="s">
        <v>52</v>
      </c>
      <c r="E142" s="22" t="s">
        <v>2</v>
      </c>
      <c r="F142" s="22">
        <v>1378</v>
      </c>
      <c r="G142" s="22" t="s">
        <v>2</v>
      </c>
      <c r="H142" s="22" t="s">
        <v>2</v>
      </c>
      <c r="I142" s="23" t="s">
        <v>2</v>
      </c>
      <c r="J142" s="23">
        <v>1.23920863</v>
      </c>
      <c r="K142" s="23" t="s">
        <v>2</v>
      </c>
      <c r="L142" s="23" t="s">
        <v>2</v>
      </c>
      <c r="M142" s="24" t="s">
        <v>2</v>
      </c>
      <c r="N142" s="24">
        <v>172.46063523000001</v>
      </c>
      <c r="O142" s="24" t="s">
        <v>2</v>
      </c>
      <c r="P142" s="24" t="s">
        <v>2</v>
      </c>
      <c r="Q142" s="23" t="s">
        <v>2</v>
      </c>
      <c r="R142" s="24" t="s">
        <v>2</v>
      </c>
      <c r="S142" s="24" t="s">
        <v>2</v>
      </c>
      <c r="T142" s="24" t="s">
        <v>2</v>
      </c>
      <c r="U142" s="24" t="s">
        <v>2</v>
      </c>
      <c r="V142" s="23" t="s">
        <v>2</v>
      </c>
      <c r="W142" s="23" t="s">
        <v>2</v>
      </c>
      <c r="X142" s="23" t="s">
        <v>2</v>
      </c>
      <c r="Y142" s="23" t="s">
        <v>2</v>
      </c>
      <c r="Z142" s="23" t="s">
        <v>2</v>
      </c>
      <c r="AA142" s="23">
        <v>125.15285575</v>
      </c>
      <c r="AB142" s="23" t="s">
        <v>2</v>
      </c>
      <c r="AC142" s="23" t="s">
        <v>2</v>
      </c>
      <c r="AD142" s="23" t="s">
        <v>2</v>
      </c>
      <c r="AE142" s="23">
        <v>0.79825835000000001</v>
      </c>
      <c r="AF142" s="23" t="s">
        <v>2</v>
      </c>
      <c r="AG142" s="23" t="s">
        <v>2</v>
      </c>
      <c r="AH142" s="23" t="s">
        <v>2</v>
      </c>
      <c r="AI142" s="23">
        <v>15.678239570000001</v>
      </c>
      <c r="AJ142" s="23" t="s">
        <v>2</v>
      </c>
      <c r="AK142" s="23" t="s">
        <v>2</v>
      </c>
      <c r="AL142" s="23" t="s">
        <v>2</v>
      </c>
      <c r="AM142" s="23">
        <v>11</v>
      </c>
      <c r="AN142" s="23" t="s">
        <v>2</v>
      </c>
      <c r="AO142" s="23" t="s">
        <v>2</v>
      </c>
      <c r="AP142" s="25" t="s">
        <v>2</v>
      </c>
      <c r="AQ142" s="25" t="s">
        <v>2</v>
      </c>
    </row>
    <row r="143" spans="2:43" x14ac:dyDescent="0.35">
      <c r="B143" s="21" t="s">
        <v>64</v>
      </c>
      <c r="C143" s="21" t="s">
        <v>50</v>
      </c>
      <c r="D143" s="21" t="s">
        <v>53</v>
      </c>
      <c r="E143" s="22" t="s">
        <v>2</v>
      </c>
      <c r="F143" s="22">
        <v>40</v>
      </c>
      <c r="G143" s="22" t="s">
        <v>2</v>
      </c>
      <c r="H143" s="22" t="s">
        <v>2</v>
      </c>
      <c r="I143" s="23" t="s">
        <v>2</v>
      </c>
      <c r="J143" s="23">
        <v>1.11111111</v>
      </c>
      <c r="K143" s="23" t="s">
        <v>2</v>
      </c>
      <c r="L143" s="23" t="s">
        <v>2</v>
      </c>
      <c r="M143" s="24" t="s">
        <v>2</v>
      </c>
      <c r="N143" s="24">
        <v>5.2200192300000001</v>
      </c>
      <c r="O143" s="24" t="s">
        <v>2</v>
      </c>
      <c r="P143" s="24" t="s">
        <v>2</v>
      </c>
      <c r="Q143" s="23" t="s">
        <v>2</v>
      </c>
      <c r="R143" s="24" t="s">
        <v>2</v>
      </c>
      <c r="S143" s="24" t="s">
        <v>2</v>
      </c>
      <c r="T143" s="24" t="s">
        <v>2</v>
      </c>
      <c r="U143" s="24" t="s">
        <v>2</v>
      </c>
      <c r="V143" s="23" t="s">
        <v>2</v>
      </c>
      <c r="W143" s="23" t="s">
        <v>2</v>
      </c>
      <c r="X143" s="23" t="s">
        <v>2</v>
      </c>
      <c r="Y143" s="23" t="s">
        <v>2</v>
      </c>
      <c r="Z143" s="23" t="s">
        <v>2</v>
      </c>
      <c r="AA143" s="23">
        <v>130.50048067</v>
      </c>
      <c r="AB143" s="23" t="s">
        <v>2</v>
      </c>
      <c r="AC143" s="23" t="s">
        <v>2</v>
      </c>
      <c r="AD143" s="23" t="s">
        <v>2</v>
      </c>
      <c r="AE143" s="23">
        <v>2.5</v>
      </c>
      <c r="AF143" s="23" t="s">
        <v>2</v>
      </c>
      <c r="AG143" s="23" t="s">
        <v>2</v>
      </c>
      <c r="AH143" s="23" t="s">
        <v>2</v>
      </c>
      <c r="AI143" s="23">
        <v>5.2200192300000001</v>
      </c>
      <c r="AJ143" s="23" t="s">
        <v>2</v>
      </c>
      <c r="AK143" s="23" t="s">
        <v>2</v>
      </c>
      <c r="AL143" s="23" t="s">
        <v>2</v>
      </c>
      <c r="AM143" s="23">
        <v>1</v>
      </c>
      <c r="AN143" s="23" t="s">
        <v>2</v>
      </c>
      <c r="AO143" s="23" t="s">
        <v>2</v>
      </c>
      <c r="AP143" s="25" t="s">
        <v>2</v>
      </c>
      <c r="AQ143" s="25" t="s">
        <v>2</v>
      </c>
    </row>
    <row r="144" spans="2:43" x14ac:dyDescent="0.35">
      <c r="B144" s="21" t="s">
        <v>64</v>
      </c>
      <c r="C144" s="21" t="s">
        <v>56</v>
      </c>
      <c r="D144" s="21" t="s">
        <v>46</v>
      </c>
      <c r="E144" s="22" t="s">
        <v>2</v>
      </c>
      <c r="F144" s="22">
        <v>2295</v>
      </c>
      <c r="G144" s="22" t="s">
        <v>2</v>
      </c>
      <c r="H144" s="22" t="s">
        <v>2</v>
      </c>
      <c r="I144" s="23" t="s">
        <v>2</v>
      </c>
      <c r="J144" s="23">
        <v>1.0469890500000001</v>
      </c>
      <c r="K144" s="23" t="s">
        <v>2</v>
      </c>
      <c r="L144" s="23" t="s">
        <v>2</v>
      </c>
      <c r="M144" s="24" t="s">
        <v>2</v>
      </c>
      <c r="N144" s="24">
        <v>603.58222318000003</v>
      </c>
      <c r="O144" s="24" t="s">
        <v>2</v>
      </c>
      <c r="P144" s="24" t="s">
        <v>2</v>
      </c>
      <c r="Q144" s="23" t="s">
        <v>2</v>
      </c>
      <c r="R144" s="24" t="s">
        <v>2</v>
      </c>
      <c r="S144" s="24">
        <v>201.19407439</v>
      </c>
      <c r="T144" s="24" t="s">
        <v>2</v>
      </c>
      <c r="U144" s="24" t="s">
        <v>2</v>
      </c>
      <c r="V144" s="23" t="s">
        <v>2</v>
      </c>
      <c r="W144" s="23">
        <v>3</v>
      </c>
      <c r="X144" s="23" t="s">
        <v>2</v>
      </c>
      <c r="Y144" s="23" t="s">
        <v>2</v>
      </c>
      <c r="Z144" s="23" t="s">
        <v>2</v>
      </c>
      <c r="AA144" s="23">
        <v>262.99879005999998</v>
      </c>
      <c r="AB144" s="23" t="s">
        <v>2</v>
      </c>
      <c r="AC144" s="23" t="s">
        <v>2</v>
      </c>
      <c r="AD144" s="23" t="s">
        <v>2</v>
      </c>
      <c r="AE144" s="23">
        <v>1.5250544699999999</v>
      </c>
      <c r="AF144" s="23" t="s">
        <v>2</v>
      </c>
      <c r="AG144" s="23" t="s">
        <v>2</v>
      </c>
      <c r="AH144" s="23" t="s">
        <v>2</v>
      </c>
      <c r="AI144" s="23">
        <v>17.245206379999999</v>
      </c>
      <c r="AJ144" s="23" t="s">
        <v>2</v>
      </c>
      <c r="AK144" s="23" t="s">
        <v>2</v>
      </c>
      <c r="AL144" s="23" t="s">
        <v>2</v>
      </c>
      <c r="AM144" s="23">
        <v>35</v>
      </c>
      <c r="AN144" s="23" t="s">
        <v>2</v>
      </c>
      <c r="AO144" s="23" t="s">
        <v>2</v>
      </c>
      <c r="AP144" s="25" t="s">
        <v>2</v>
      </c>
      <c r="AQ144" s="25" t="s">
        <v>2</v>
      </c>
    </row>
    <row r="145" spans="2:43" x14ac:dyDescent="0.35">
      <c r="B145" s="21" t="s">
        <v>64</v>
      </c>
      <c r="C145" s="21" t="s">
        <v>56</v>
      </c>
      <c r="D145" s="21" t="s">
        <v>51</v>
      </c>
      <c r="E145" s="22" t="s">
        <v>2</v>
      </c>
      <c r="F145" s="22">
        <v>1804</v>
      </c>
      <c r="G145" s="22" t="s">
        <v>2</v>
      </c>
      <c r="H145" s="22" t="s">
        <v>2</v>
      </c>
      <c r="I145" s="23" t="s">
        <v>2</v>
      </c>
      <c r="J145" s="23">
        <v>1.0344036700000001</v>
      </c>
      <c r="K145" s="23" t="s">
        <v>2</v>
      </c>
      <c r="L145" s="23" t="s">
        <v>2</v>
      </c>
      <c r="M145" s="24" t="s">
        <v>2</v>
      </c>
      <c r="N145" s="24">
        <v>475.57175167999998</v>
      </c>
      <c r="O145" s="24" t="s">
        <v>2</v>
      </c>
      <c r="P145" s="24" t="s">
        <v>2</v>
      </c>
      <c r="Q145" s="23" t="s">
        <v>2</v>
      </c>
      <c r="R145" s="24" t="s">
        <v>2</v>
      </c>
      <c r="S145" s="24">
        <v>237.78587583999999</v>
      </c>
      <c r="T145" s="24" t="s">
        <v>2</v>
      </c>
      <c r="U145" s="24" t="s">
        <v>2</v>
      </c>
      <c r="V145" s="23" t="s">
        <v>2</v>
      </c>
      <c r="W145" s="23">
        <v>2</v>
      </c>
      <c r="X145" s="23" t="s">
        <v>2</v>
      </c>
      <c r="Y145" s="23" t="s">
        <v>2</v>
      </c>
      <c r="Z145" s="23" t="s">
        <v>2</v>
      </c>
      <c r="AA145" s="23">
        <v>263.62070491999998</v>
      </c>
      <c r="AB145" s="23" t="s">
        <v>2</v>
      </c>
      <c r="AC145" s="23" t="s">
        <v>2</v>
      </c>
      <c r="AD145" s="23" t="s">
        <v>2</v>
      </c>
      <c r="AE145" s="23">
        <v>1.44124169</v>
      </c>
      <c r="AF145" s="23" t="s">
        <v>2</v>
      </c>
      <c r="AG145" s="23" t="s">
        <v>2</v>
      </c>
      <c r="AH145" s="23" t="s">
        <v>2</v>
      </c>
      <c r="AI145" s="23">
        <v>18.291221220000001</v>
      </c>
      <c r="AJ145" s="23" t="s">
        <v>2</v>
      </c>
      <c r="AK145" s="23" t="s">
        <v>2</v>
      </c>
      <c r="AL145" s="23" t="s">
        <v>2</v>
      </c>
      <c r="AM145" s="23">
        <v>26</v>
      </c>
      <c r="AN145" s="23" t="s">
        <v>2</v>
      </c>
      <c r="AO145" s="23" t="s">
        <v>2</v>
      </c>
      <c r="AP145" s="25" t="s">
        <v>2</v>
      </c>
      <c r="AQ145" s="25" t="s">
        <v>2</v>
      </c>
    </row>
    <row r="146" spans="2:43" x14ac:dyDescent="0.35">
      <c r="B146" s="21" t="s">
        <v>64</v>
      </c>
      <c r="C146" s="21" t="s">
        <v>56</v>
      </c>
      <c r="D146" s="21" t="s">
        <v>52</v>
      </c>
      <c r="E146" s="22" t="s">
        <v>2</v>
      </c>
      <c r="F146" s="22">
        <v>479</v>
      </c>
      <c r="G146" s="22" t="s">
        <v>2</v>
      </c>
      <c r="H146" s="22" t="s">
        <v>2</v>
      </c>
      <c r="I146" s="23" t="s">
        <v>2</v>
      </c>
      <c r="J146" s="23">
        <v>1.07882883</v>
      </c>
      <c r="K146" s="23" t="s">
        <v>2</v>
      </c>
      <c r="L146" s="23" t="s">
        <v>2</v>
      </c>
      <c r="M146" s="24" t="s">
        <v>2</v>
      </c>
      <c r="N146" s="24">
        <v>127.10046815</v>
      </c>
      <c r="O146" s="24" t="s">
        <v>2</v>
      </c>
      <c r="P146" s="24" t="s">
        <v>2</v>
      </c>
      <c r="Q146" s="23" t="s">
        <v>2</v>
      </c>
      <c r="R146" s="24" t="s">
        <v>2</v>
      </c>
      <c r="S146" s="24">
        <v>127.10046815</v>
      </c>
      <c r="T146" s="24" t="s">
        <v>2</v>
      </c>
      <c r="U146" s="24" t="s">
        <v>2</v>
      </c>
      <c r="V146" s="23" t="s">
        <v>2</v>
      </c>
      <c r="W146" s="23">
        <v>1</v>
      </c>
      <c r="X146" s="23" t="s">
        <v>2</v>
      </c>
      <c r="Y146" s="23" t="s">
        <v>2</v>
      </c>
      <c r="Z146" s="23" t="s">
        <v>2</v>
      </c>
      <c r="AA146" s="23">
        <v>265.34544498999998</v>
      </c>
      <c r="AB146" s="23" t="s">
        <v>2</v>
      </c>
      <c r="AC146" s="23" t="s">
        <v>2</v>
      </c>
      <c r="AD146" s="23" t="s">
        <v>2</v>
      </c>
      <c r="AE146" s="23">
        <v>1.8789144099999999</v>
      </c>
      <c r="AF146" s="23" t="s">
        <v>2</v>
      </c>
      <c r="AG146" s="23" t="s">
        <v>2</v>
      </c>
      <c r="AH146" s="23" t="s">
        <v>2</v>
      </c>
      <c r="AI146" s="23">
        <v>14.122274239999999</v>
      </c>
      <c r="AJ146" s="23" t="s">
        <v>2</v>
      </c>
      <c r="AK146" s="23" t="s">
        <v>2</v>
      </c>
      <c r="AL146" s="23" t="s">
        <v>2</v>
      </c>
      <c r="AM146" s="23">
        <v>9</v>
      </c>
      <c r="AN146" s="23" t="s">
        <v>2</v>
      </c>
      <c r="AO146" s="23" t="s">
        <v>2</v>
      </c>
      <c r="AP146" s="25" t="s">
        <v>2</v>
      </c>
      <c r="AQ146" s="25" t="s">
        <v>2</v>
      </c>
    </row>
    <row r="147" spans="2:43" x14ac:dyDescent="0.35">
      <c r="B147" s="21" t="s">
        <v>64</v>
      </c>
      <c r="C147" s="21" t="s">
        <v>56</v>
      </c>
      <c r="D147" s="21" t="s">
        <v>53</v>
      </c>
      <c r="E147" s="22" t="s">
        <v>2</v>
      </c>
      <c r="F147" s="22">
        <v>12</v>
      </c>
      <c r="G147" s="22" t="s">
        <v>2</v>
      </c>
      <c r="H147" s="22" t="s">
        <v>2</v>
      </c>
      <c r="I147" s="23" t="s">
        <v>2</v>
      </c>
      <c r="J147" s="23">
        <v>3</v>
      </c>
      <c r="K147" s="23" t="s">
        <v>2</v>
      </c>
      <c r="L147" s="23" t="s">
        <v>2</v>
      </c>
      <c r="M147" s="24" t="s">
        <v>2</v>
      </c>
      <c r="N147" s="24">
        <v>0.91000334999999999</v>
      </c>
      <c r="O147" s="24" t="s">
        <v>2</v>
      </c>
      <c r="P147" s="24" t="s">
        <v>2</v>
      </c>
      <c r="Q147" s="23" t="s">
        <v>2</v>
      </c>
      <c r="R147" s="24" t="s">
        <v>2</v>
      </c>
      <c r="S147" s="24" t="s">
        <v>2</v>
      </c>
      <c r="T147" s="24" t="s">
        <v>2</v>
      </c>
      <c r="U147" s="24" t="s">
        <v>2</v>
      </c>
      <c r="V147" s="23" t="s">
        <v>2</v>
      </c>
      <c r="W147" s="23" t="s">
        <v>2</v>
      </c>
      <c r="X147" s="23" t="s">
        <v>2</v>
      </c>
      <c r="Y147" s="23" t="s">
        <v>2</v>
      </c>
      <c r="Z147" s="23" t="s">
        <v>2</v>
      </c>
      <c r="AA147" s="23">
        <v>75.833612650000006</v>
      </c>
      <c r="AB147" s="23" t="s">
        <v>2</v>
      </c>
      <c r="AC147" s="23" t="s">
        <v>2</v>
      </c>
      <c r="AD147" s="23" t="s">
        <v>2</v>
      </c>
      <c r="AE147" s="23">
        <v>0</v>
      </c>
      <c r="AF147" s="23" t="s">
        <v>2</v>
      </c>
      <c r="AG147" s="23" t="s">
        <v>2</v>
      </c>
      <c r="AH147" s="23" t="s">
        <v>2</v>
      </c>
      <c r="AI147" s="23" t="s">
        <v>2</v>
      </c>
      <c r="AJ147" s="23" t="s">
        <v>2</v>
      </c>
      <c r="AK147" s="23" t="s">
        <v>2</v>
      </c>
      <c r="AL147" s="23" t="s">
        <v>2</v>
      </c>
      <c r="AM147" s="23">
        <v>0</v>
      </c>
      <c r="AN147" s="23" t="s">
        <v>2</v>
      </c>
      <c r="AO147" s="23" t="s">
        <v>2</v>
      </c>
      <c r="AP147" s="25" t="s">
        <v>2</v>
      </c>
      <c r="AQ147" s="25" t="s">
        <v>2</v>
      </c>
    </row>
    <row r="148" spans="2:43" x14ac:dyDescent="0.35">
      <c r="B148" s="21" t="s">
        <v>64</v>
      </c>
      <c r="C148" s="21" t="s">
        <v>54</v>
      </c>
      <c r="D148" s="21" t="s">
        <v>46</v>
      </c>
      <c r="E148" s="22" t="s">
        <v>2</v>
      </c>
      <c r="F148" s="22">
        <v>4821</v>
      </c>
      <c r="G148" s="22" t="s">
        <v>2</v>
      </c>
      <c r="H148" s="22" t="s">
        <v>2</v>
      </c>
      <c r="I148" s="23" t="s">
        <v>2</v>
      </c>
      <c r="J148" s="23">
        <v>1.17815249</v>
      </c>
      <c r="K148" s="23" t="s">
        <v>2</v>
      </c>
      <c r="L148" s="23" t="s">
        <v>2</v>
      </c>
      <c r="M148" s="24" t="s">
        <v>2</v>
      </c>
      <c r="N148" s="24">
        <v>449.58165595000003</v>
      </c>
      <c r="O148" s="24" t="s">
        <v>2</v>
      </c>
      <c r="P148" s="24" t="s">
        <v>2</v>
      </c>
      <c r="Q148" s="23" t="s">
        <v>2</v>
      </c>
      <c r="R148" s="24" t="s">
        <v>2</v>
      </c>
      <c r="S148" s="24" t="s">
        <v>2</v>
      </c>
      <c r="T148" s="24" t="s">
        <v>2</v>
      </c>
      <c r="U148" s="24" t="s">
        <v>2</v>
      </c>
      <c r="V148" s="23" t="s">
        <v>2</v>
      </c>
      <c r="W148" s="23" t="s">
        <v>2</v>
      </c>
      <c r="X148" s="23" t="s">
        <v>2</v>
      </c>
      <c r="Y148" s="23" t="s">
        <v>2</v>
      </c>
      <c r="Z148" s="23" t="s">
        <v>2</v>
      </c>
      <c r="AA148" s="23">
        <v>93.254855000000006</v>
      </c>
      <c r="AB148" s="23" t="s">
        <v>2</v>
      </c>
      <c r="AC148" s="23" t="s">
        <v>2</v>
      </c>
      <c r="AD148" s="23" t="s">
        <v>2</v>
      </c>
      <c r="AE148" s="23">
        <v>0.68450529000000004</v>
      </c>
      <c r="AF148" s="23" t="s">
        <v>2</v>
      </c>
      <c r="AG148" s="23" t="s">
        <v>2</v>
      </c>
      <c r="AH148" s="23" t="s">
        <v>2</v>
      </c>
      <c r="AI148" s="23">
        <v>13.62368654</v>
      </c>
      <c r="AJ148" s="23" t="s">
        <v>2</v>
      </c>
      <c r="AK148" s="23" t="s">
        <v>2</v>
      </c>
      <c r="AL148" s="23" t="s">
        <v>2</v>
      </c>
      <c r="AM148" s="23">
        <v>33</v>
      </c>
      <c r="AN148" s="23" t="s">
        <v>2</v>
      </c>
      <c r="AO148" s="23" t="s">
        <v>2</v>
      </c>
      <c r="AP148" s="25" t="s">
        <v>2</v>
      </c>
      <c r="AQ148" s="25" t="s">
        <v>2</v>
      </c>
    </row>
    <row r="149" spans="2:43" x14ac:dyDescent="0.35">
      <c r="B149" s="21" t="s">
        <v>64</v>
      </c>
      <c r="C149" s="21" t="s">
        <v>54</v>
      </c>
      <c r="D149" s="21" t="s">
        <v>51</v>
      </c>
      <c r="E149" s="22" t="s">
        <v>2</v>
      </c>
      <c r="F149" s="22">
        <v>3838</v>
      </c>
      <c r="G149" s="22" t="s">
        <v>2</v>
      </c>
      <c r="H149" s="22" t="s">
        <v>2</v>
      </c>
      <c r="I149" s="23" t="s">
        <v>2</v>
      </c>
      <c r="J149" s="23">
        <v>1.1773006100000001</v>
      </c>
      <c r="K149" s="23" t="s">
        <v>2</v>
      </c>
      <c r="L149" s="23" t="s">
        <v>2</v>
      </c>
      <c r="M149" s="24" t="s">
        <v>2</v>
      </c>
      <c r="N149" s="24">
        <v>326.67120323</v>
      </c>
      <c r="O149" s="24" t="s">
        <v>2</v>
      </c>
      <c r="P149" s="24" t="s">
        <v>2</v>
      </c>
      <c r="Q149" s="23" t="s">
        <v>2</v>
      </c>
      <c r="R149" s="24" t="s">
        <v>2</v>
      </c>
      <c r="S149" s="24" t="s">
        <v>2</v>
      </c>
      <c r="T149" s="24" t="s">
        <v>2</v>
      </c>
      <c r="U149" s="24" t="s">
        <v>2</v>
      </c>
      <c r="V149" s="23" t="s">
        <v>2</v>
      </c>
      <c r="W149" s="23" t="s">
        <v>2</v>
      </c>
      <c r="X149" s="23" t="s">
        <v>2</v>
      </c>
      <c r="Y149" s="23" t="s">
        <v>2</v>
      </c>
      <c r="Z149" s="23" t="s">
        <v>2</v>
      </c>
      <c r="AA149" s="23">
        <v>85.114956550000002</v>
      </c>
      <c r="AB149" s="23" t="s">
        <v>2</v>
      </c>
      <c r="AC149" s="23" t="s">
        <v>2</v>
      </c>
      <c r="AD149" s="23" t="s">
        <v>2</v>
      </c>
      <c r="AE149" s="23">
        <v>0.62532569000000005</v>
      </c>
      <c r="AF149" s="23" t="s">
        <v>2</v>
      </c>
      <c r="AG149" s="23" t="s">
        <v>2</v>
      </c>
      <c r="AH149" s="23" t="s">
        <v>2</v>
      </c>
      <c r="AI149" s="23">
        <v>13.61130013</v>
      </c>
      <c r="AJ149" s="23" t="s">
        <v>2</v>
      </c>
      <c r="AK149" s="23" t="s">
        <v>2</v>
      </c>
      <c r="AL149" s="23" t="s">
        <v>2</v>
      </c>
      <c r="AM149" s="23">
        <v>24</v>
      </c>
      <c r="AN149" s="23" t="s">
        <v>2</v>
      </c>
      <c r="AO149" s="23" t="s">
        <v>2</v>
      </c>
      <c r="AP149" s="25" t="s">
        <v>2</v>
      </c>
      <c r="AQ149" s="25" t="s">
        <v>2</v>
      </c>
    </row>
    <row r="150" spans="2:43" x14ac:dyDescent="0.35">
      <c r="B150" s="21" t="s">
        <v>64</v>
      </c>
      <c r="C150" s="21" t="s">
        <v>54</v>
      </c>
      <c r="D150" s="21" t="s">
        <v>52</v>
      </c>
      <c r="E150" s="22" t="s">
        <v>2</v>
      </c>
      <c r="F150" s="22">
        <v>961</v>
      </c>
      <c r="G150" s="22" t="s">
        <v>2</v>
      </c>
      <c r="H150" s="22" t="s">
        <v>2</v>
      </c>
      <c r="I150" s="23" t="s">
        <v>2</v>
      </c>
      <c r="J150" s="23">
        <v>1.1662621399999999</v>
      </c>
      <c r="K150" s="23" t="s">
        <v>2</v>
      </c>
      <c r="L150" s="23" t="s">
        <v>2</v>
      </c>
      <c r="M150" s="24" t="s">
        <v>2</v>
      </c>
      <c r="N150" s="24">
        <v>118.26043559</v>
      </c>
      <c r="O150" s="24" t="s">
        <v>2</v>
      </c>
      <c r="P150" s="24" t="s">
        <v>2</v>
      </c>
      <c r="Q150" s="23" t="s">
        <v>2</v>
      </c>
      <c r="R150" s="24" t="s">
        <v>2</v>
      </c>
      <c r="S150" s="24" t="s">
        <v>2</v>
      </c>
      <c r="T150" s="24" t="s">
        <v>2</v>
      </c>
      <c r="U150" s="24" t="s">
        <v>2</v>
      </c>
      <c r="V150" s="23" t="s">
        <v>2</v>
      </c>
      <c r="W150" s="23" t="s">
        <v>2</v>
      </c>
      <c r="X150" s="23" t="s">
        <v>2</v>
      </c>
      <c r="Y150" s="23" t="s">
        <v>2</v>
      </c>
      <c r="Z150" s="23" t="s">
        <v>2</v>
      </c>
      <c r="AA150" s="23">
        <v>123.05976647999999</v>
      </c>
      <c r="AB150" s="23" t="s">
        <v>2</v>
      </c>
      <c r="AC150" s="23" t="s">
        <v>2</v>
      </c>
      <c r="AD150" s="23" t="s">
        <v>2</v>
      </c>
      <c r="AE150" s="23">
        <v>0.93652444999999995</v>
      </c>
      <c r="AF150" s="23" t="s">
        <v>2</v>
      </c>
      <c r="AG150" s="23" t="s">
        <v>2</v>
      </c>
      <c r="AH150" s="23" t="s">
        <v>2</v>
      </c>
      <c r="AI150" s="23">
        <v>13.1400484</v>
      </c>
      <c r="AJ150" s="23" t="s">
        <v>2</v>
      </c>
      <c r="AK150" s="23" t="s">
        <v>2</v>
      </c>
      <c r="AL150" s="23" t="s">
        <v>2</v>
      </c>
      <c r="AM150" s="23">
        <v>9</v>
      </c>
      <c r="AN150" s="23" t="s">
        <v>2</v>
      </c>
      <c r="AO150" s="23" t="s">
        <v>2</v>
      </c>
      <c r="AP150" s="25" t="s">
        <v>2</v>
      </c>
      <c r="AQ150" s="25" t="s">
        <v>2</v>
      </c>
    </row>
    <row r="151" spans="2:43" x14ac:dyDescent="0.35">
      <c r="B151" s="21" t="s">
        <v>64</v>
      </c>
      <c r="C151" s="21" t="s">
        <v>54</v>
      </c>
      <c r="D151" s="21" t="s">
        <v>53</v>
      </c>
      <c r="E151" s="22" t="s">
        <v>2</v>
      </c>
      <c r="F151" s="22">
        <v>22</v>
      </c>
      <c r="G151" s="22" t="s">
        <v>2</v>
      </c>
      <c r="H151" s="22" t="s">
        <v>2</v>
      </c>
      <c r="I151" s="23" t="s">
        <v>2</v>
      </c>
      <c r="J151" s="23">
        <v>2.75</v>
      </c>
      <c r="K151" s="23" t="s">
        <v>2</v>
      </c>
      <c r="L151" s="23" t="s">
        <v>2</v>
      </c>
      <c r="M151" s="24" t="s">
        <v>2</v>
      </c>
      <c r="N151" s="24">
        <v>4.6500171300000002</v>
      </c>
      <c r="O151" s="24" t="s">
        <v>2</v>
      </c>
      <c r="P151" s="24" t="s">
        <v>2</v>
      </c>
      <c r="Q151" s="23" t="s">
        <v>2</v>
      </c>
      <c r="R151" s="24" t="s">
        <v>2</v>
      </c>
      <c r="S151" s="24" t="s">
        <v>2</v>
      </c>
      <c r="T151" s="24" t="s">
        <v>2</v>
      </c>
      <c r="U151" s="24" t="s">
        <v>2</v>
      </c>
      <c r="V151" s="23" t="s">
        <v>2</v>
      </c>
      <c r="W151" s="23" t="s">
        <v>2</v>
      </c>
      <c r="X151" s="23" t="s">
        <v>2</v>
      </c>
      <c r="Y151" s="23" t="s">
        <v>2</v>
      </c>
      <c r="Z151" s="23" t="s">
        <v>2</v>
      </c>
      <c r="AA151" s="23">
        <v>211.36441488</v>
      </c>
      <c r="AB151" s="23" t="s">
        <v>2</v>
      </c>
      <c r="AC151" s="23" t="s">
        <v>2</v>
      </c>
      <c r="AD151" s="23" t="s">
        <v>2</v>
      </c>
      <c r="AE151" s="23">
        <v>0</v>
      </c>
      <c r="AF151" s="23" t="s">
        <v>2</v>
      </c>
      <c r="AG151" s="23" t="s">
        <v>2</v>
      </c>
      <c r="AH151" s="23" t="s">
        <v>2</v>
      </c>
      <c r="AI151" s="23" t="s">
        <v>2</v>
      </c>
      <c r="AJ151" s="23" t="s">
        <v>2</v>
      </c>
      <c r="AK151" s="23" t="s">
        <v>2</v>
      </c>
      <c r="AL151" s="23" t="s">
        <v>2</v>
      </c>
      <c r="AM151" s="23">
        <v>0</v>
      </c>
      <c r="AN151" s="23" t="s">
        <v>2</v>
      </c>
      <c r="AO151" s="23" t="s">
        <v>2</v>
      </c>
      <c r="AP151" s="25" t="s">
        <v>2</v>
      </c>
      <c r="AQ151" s="25" t="s">
        <v>2</v>
      </c>
    </row>
    <row r="152" spans="2:43" x14ac:dyDescent="0.35">
      <c r="B152" s="21" t="s">
        <v>64</v>
      </c>
      <c r="C152" s="21" t="s">
        <v>55</v>
      </c>
      <c r="D152" s="21" t="s">
        <v>46</v>
      </c>
      <c r="E152" s="22" t="s">
        <v>2</v>
      </c>
      <c r="F152" s="22">
        <v>3814</v>
      </c>
      <c r="G152" s="22" t="s">
        <v>2</v>
      </c>
      <c r="H152" s="22" t="s">
        <v>2</v>
      </c>
      <c r="I152" s="23" t="s">
        <v>2</v>
      </c>
      <c r="J152" s="23">
        <v>1.32063712</v>
      </c>
      <c r="K152" s="23" t="s">
        <v>2</v>
      </c>
      <c r="L152" s="23" t="s">
        <v>2</v>
      </c>
      <c r="M152" s="24" t="s">
        <v>2</v>
      </c>
      <c r="N152" s="24">
        <v>408.32150396999998</v>
      </c>
      <c r="O152" s="24" t="s">
        <v>2</v>
      </c>
      <c r="P152" s="24" t="s">
        <v>2</v>
      </c>
      <c r="Q152" s="23" t="s">
        <v>2</v>
      </c>
      <c r="R152" s="24" t="s">
        <v>2</v>
      </c>
      <c r="S152" s="24">
        <v>408.32150396999998</v>
      </c>
      <c r="T152" s="24" t="s">
        <v>2</v>
      </c>
      <c r="U152" s="24" t="s">
        <v>2</v>
      </c>
      <c r="V152" s="23" t="s">
        <v>2</v>
      </c>
      <c r="W152" s="23">
        <v>1</v>
      </c>
      <c r="X152" s="23" t="s">
        <v>2</v>
      </c>
      <c r="Y152" s="23" t="s">
        <v>2</v>
      </c>
      <c r="Z152" s="23" t="s">
        <v>2</v>
      </c>
      <c r="AA152" s="23">
        <v>107.05860094000001</v>
      </c>
      <c r="AB152" s="23" t="s">
        <v>2</v>
      </c>
      <c r="AC152" s="23" t="s">
        <v>2</v>
      </c>
      <c r="AD152" s="23" t="s">
        <v>2</v>
      </c>
      <c r="AE152" s="23">
        <v>0.97011011999999996</v>
      </c>
      <c r="AF152" s="23" t="s">
        <v>2</v>
      </c>
      <c r="AG152" s="23" t="s">
        <v>2</v>
      </c>
      <c r="AH152" s="23" t="s">
        <v>2</v>
      </c>
      <c r="AI152" s="23">
        <v>11.035716320000001</v>
      </c>
      <c r="AJ152" s="23" t="s">
        <v>2</v>
      </c>
      <c r="AK152" s="23" t="s">
        <v>2</v>
      </c>
      <c r="AL152" s="23" t="s">
        <v>2</v>
      </c>
      <c r="AM152" s="23">
        <v>37</v>
      </c>
      <c r="AN152" s="23" t="s">
        <v>2</v>
      </c>
      <c r="AO152" s="23" t="s">
        <v>2</v>
      </c>
      <c r="AP152" s="25" t="s">
        <v>2</v>
      </c>
      <c r="AQ152" s="25" t="s">
        <v>2</v>
      </c>
    </row>
    <row r="153" spans="2:43" x14ac:dyDescent="0.35">
      <c r="B153" s="21" t="s">
        <v>64</v>
      </c>
      <c r="C153" s="21" t="s">
        <v>55</v>
      </c>
      <c r="D153" s="21" t="s">
        <v>51</v>
      </c>
      <c r="E153" s="22" t="s">
        <v>2</v>
      </c>
      <c r="F153" s="22">
        <v>2504</v>
      </c>
      <c r="G153" s="22" t="s">
        <v>2</v>
      </c>
      <c r="H153" s="22" t="s">
        <v>2</v>
      </c>
      <c r="I153" s="23" t="s">
        <v>2</v>
      </c>
      <c r="J153" s="23">
        <v>1.2854209400000001</v>
      </c>
      <c r="K153" s="23" t="s">
        <v>2</v>
      </c>
      <c r="L153" s="23" t="s">
        <v>2</v>
      </c>
      <c r="M153" s="24" t="s">
        <v>2</v>
      </c>
      <c r="N153" s="24">
        <v>301.22110949</v>
      </c>
      <c r="O153" s="24" t="s">
        <v>2</v>
      </c>
      <c r="P153" s="24" t="s">
        <v>2</v>
      </c>
      <c r="Q153" s="23" t="s">
        <v>2</v>
      </c>
      <c r="R153" s="24" t="s">
        <v>2</v>
      </c>
      <c r="S153" s="24">
        <v>301.22110949</v>
      </c>
      <c r="T153" s="24" t="s">
        <v>2</v>
      </c>
      <c r="U153" s="24" t="s">
        <v>2</v>
      </c>
      <c r="V153" s="23" t="s">
        <v>2</v>
      </c>
      <c r="W153" s="23">
        <v>1</v>
      </c>
      <c r="X153" s="23" t="s">
        <v>2</v>
      </c>
      <c r="Y153" s="23" t="s">
        <v>2</v>
      </c>
      <c r="Z153" s="23" t="s">
        <v>2</v>
      </c>
      <c r="AA153" s="23">
        <v>120.29597024</v>
      </c>
      <c r="AB153" s="23" t="s">
        <v>2</v>
      </c>
      <c r="AC153" s="23" t="s">
        <v>2</v>
      </c>
      <c r="AD153" s="23" t="s">
        <v>2</v>
      </c>
      <c r="AE153" s="23">
        <v>1.2380191700000001</v>
      </c>
      <c r="AF153" s="23" t="s">
        <v>2</v>
      </c>
      <c r="AG153" s="23" t="s">
        <v>2</v>
      </c>
      <c r="AH153" s="23" t="s">
        <v>2</v>
      </c>
      <c r="AI153" s="23">
        <v>9.7168099800000007</v>
      </c>
      <c r="AJ153" s="23" t="s">
        <v>2</v>
      </c>
      <c r="AK153" s="23" t="s">
        <v>2</v>
      </c>
      <c r="AL153" s="23" t="s">
        <v>2</v>
      </c>
      <c r="AM153" s="23">
        <v>31</v>
      </c>
      <c r="AN153" s="23" t="s">
        <v>2</v>
      </c>
      <c r="AO153" s="23" t="s">
        <v>2</v>
      </c>
      <c r="AP153" s="25" t="s">
        <v>2</v>
      </c>
      <c r="AQ153" s="25" t="s">
        <v>2</v>
      </c>
    </row>
    <row r="154" spans="2:43" x14ac:dyDescent="0.35">
      <c r="B154" s="21" t="s">
        <v>64</v>
      </c>
      <c r="C154" s="21" t="s">
        <v>55</v>
      </c>
      <c r="D154" s="21" t="s">
        <v>52</v>
      </c>
      <c r="E154" s="22" t="s">
        <v>2</v>
      </c>
      <c r="F154" s="22">
        <v>1277</v>
      </c>
      <c r="G154" s="22" t="s">
        <v>2</v>
      </c>
      <c r="H154" s="22" t="s">
        <v>2</v>
      </c>
      <c r="I154" s="23" t="s">
        <v>2</v>
      </c>
      <c r="J154" s="23">
        <v>1.40638767</v>
      </c>
      <c r="K154" s="23" t="s">
        <v>2</v>
      </c>
      <c r="L154" s="23" t="s">
        <v>2</v>
      </c>
      <c r="M154" s="24" t="s">
        <v>2</v>
      </c>
      <c r="N154" s="24">
        <v>102.37037706</v>
      </c>
      <c r="O154" s="24" t="s">
        <v>2</v>
      </c>
      <c r="P154" s="24" t="s">
        <v>2</v>
      </c>
      <c r="Q154" s="23" t="s">
        <v>2</v>
      </c>
      <c r="R154" s="24" t="s">
        <v>2</v>
      </c>
      <c r="S154" s="24" t="s">
        <v>2</v>
      </c>
      <c r="T154" s="24" t="s">
        <v>2</v>
      </c>
      <c r="U154" s="24" t="s">
        <v>2</v>
      </c>
      <c r="V154" s="23" t="s">
        <v>2</v>
      </c>
      <c r="W154" s="23" t="s">
        <v>2</v>
      </c>
      <c r="X154" s="23" t="s">
        <v>2</v>
      </c>
      <c r="Y154" s="23" t="s">
        <v>2</v>
      </c>
      <c r="Z154" s="23" t="s">
        <v>2</v>
      </c>
      <c r="AA154" s="23">
        <v>80.164743200000004</v>
      </c>
      <c r="AB154" s="23" t="s">
        <v>2</v>
      </c>
      <c r="AC154" s="23" t="s">
        <v>2</v>
      </c>
      <c r="AD154" s="23" t="s">
        <v>2</v>
      </c>
      <c r="AE154" s="23">
        <v>0.46985121000000002</v>
      </c>
      <c r="AF154" s="23" t="s">
        <v>2</v>
      </c>
      <c r="AG154" s="23" t="s">
        <v>2</v>
      </c>
      <c r="AH154" s="23" t="s">
        <v>2</v>
      </c>
      <c r="AI154" s="23">
        <v>17.061729509999999</v>
      </c>
      <c r="AJ154" s="23" t="s">
        <v>2</v>
      </c>
      <c r="AK154" s="23" t="s">
        <v>2</v>
      </c>
      <c r="AL154" s="23" t="s">
        <v>2</v>
      </c>
      <c r="AM154" s="23">
        <v>6</v>
      </c>
      <c r="AN154" s="23" t="s">
        <v>2</v>
      </c>
      <c r="AO154" s="23" t="s">
        <v>2</v>
      </c>
      <c r="AP154" s="25" t="s">
        <v>2</v>
      </c>
      <c r="AQ154" s="25" t="s">
        <v>2</v>
      </c>
    </row>
    <row r="155" spans="2:43" x14ac:dyDescent="0.35">
      <c r="B155" s="21" t="s">
        <v>64</v>
      </c>
      <c r="C155" s="21" t="s">
        <v>55</v>
      </c>
      <c r="D155" s="21" t="s">
        <v>53</v>
      </c>
      <c r="E155" s="22" t="s">
        <v>2</v>
      </c>
      <c r="F155" s="22">
        <v>33</v>
      </c>
      <c r="G155" s="22" t="s">
        <v>2</v>
      </c>
      <c r="H155" s="22" t="s">
        <v>2</v>
      </c>
      <c r="I155" s="23" t="s">
        <v>2</v>
      </c>
      <c r="J155" s="23">
        <v>1.03125</v>
      </c>
      <c r="K155" s="23" t="s">
        <v>2</v>
      </c>
      <c r="L155" s="23" t="s">
        <v>2</v>
      </c>
      <c r="M155" s="24" t="s">
        <v>2</v>
      </c>
      <c r="N155" s="24">
        <v>4.7300174200000003</v>
      </c>
      <c r="O155" s="24" t="s">
        <v>2</v>
      </c>
      <c r="P155" s="24" t="s">
        <v>2</v>
      </c>
      <c r="Q155" s="23" t="s">
        <v>2</v>
      </c>
      <c r="R155" s="24" t="s">
        <v>2</v>
      </c>
      <c r="S155" s="24" t="s">
        <v>2</v>
      </c>
      <c r="T155" s="24" t="s">
        <v>2</v>
      </c>
      <c r="U155" s="24" t="s">
        <v>2</v>
      </c>
      <c r="V155" s="23" t="s">
        <v>2</v>
      </c>
      <c r="W155" s="23" t="s">
        <v>2</v>
      </c>
      <c r="X155" s="23" t="s">
        <v>2</v>
      </c>
      <c r="Y155" s="23" t="s">
        <v>2</v>
      </c>
      <c r="Z155" s="23" t="s">
        <v>2</v>
      </c>
      <c r="AA155" s="23">
        <v>143.33386128000001</v>
      </c>
      <c r="AB155" s="23" t="s">
        <v>2</v>
      </c>
      <c r="AC155" s="23" t="s">
        <v>2</v>
      </c>
      <c r="AD155" s="23" t="s">
        <v>2</v>
      </c>
      <c r="AE155" s="23">
        <v>0</v>
      </c>
      <c r="AF155" s="23" t="s">
        <v>2</v>
      </c>
      <c r="AG155" s="23" t="s">
        <v>2</v>
      </c>
      <c r="AH155" s="23" t="s">
        <v>2</v>
      </c>
      <c r="AI155" s="23" t="s">
        <v>2</v>
      </c>
      <c r="AJ155" s="23" t="s">
        <v>2</v>
      </c>
      <c r="AK155" s="23" t="s">
        <v>2</v>
      </c>
      <c r="AL155" s="23" t="s">
        <v>2</v>
      </c>
      <c r="AM155" s="23">
        <v>0</v>
      </c>
      <c r="AN155" s="23" t="s">
        <v>2</v>
      </c>
      <c r="AO155" s="23" t="s">
        <v>2</v>
      </c>
      <c r="AP155" s="25" t="s">
        <v>2</v>
      </c>
      <c r="AQ155" s="25" t="s">
        <v>2</v>
      </c>
    </row>
    <row r="156" spans="2:43" x14ac:dyDescent="0.35">
      <c r="B156" s="21" t="s">
        <v>64</v>
      </c>
      <c r="C156" s="21" t="s">
        <v>57</v>
      </c>
      <c r="D156" s="21" t="s">
        <v>46</v>
      </c>
      <c r="E156" s="22" t="s">
        <v>2</v>
      </c>
      <c r="F156" s="22">
        <v>1425</v>
      </c>
      <c r="G156" s="22" t="s">
        <v>2</v>
      </c>
      <c r="H156" s="22" t="s">
        <v>2</v>
      </c>
      <c r="I156" s="23" t="s">
        <v>2</v>
      </c>
      <c r="J156" s="23">
        <v>1.1875</v>
      </c>
      <c r="K156" s="23" t="s">
        <v>2</v>
      </c>
      <c r="L156" s="23" t="s">
        <v>2</v>
      </c>
      <c r="M156" s="24" t="s">
        <v>2</v>
      </c>
      <c r="N156" s="24">
        <v>368.00135546000001</v>
      </c>
      <c r="O156" s="24" t="s">
        <v>2</v>
      </c>
      <c r="P156" s="24" t="s">
        <v>2</v>
      </c>
      <c r="Q156" s="23" t="s">
        <v>2</v>
      </c>
      <c r="R156" s="24" t="s">
        <v>2</v>
      </c>
      <c r="S156" s="24" t="s">
        <v>2</v>
      </c>
      <c r="T156" s="24" t="s">
        <v>2</v>
      </c>
      <c r="U156" s="24" t="s">
        <v>2</v>
      </c>
      <c r="V156" s="23" t="s">
        <v>2</v>
      </c>
      <c r="W156" s="23" t="s">
        <v>2</v>
      </c>
      <c r="X156" s="23" t="s">
        <v>2</v>
      </c>
      <c r="Y156" s="23" t="s">
        <v>2</v>
      </c>
      <c r="Z156" s="23" t="s">
        <v>2</v>
      </c>
      <c r="AA156" s="23">
        <v>258.24656524</v>
      </c>
      <c r="AB156" s="23" t="s">
        <v>2</v>
      </c>
      <c r="AC156" s="23" t="s">
        <v>2</v>
      </c>
      <c r="AD156" s="23" t="s">
        <v>2</v>
      </c>
      <c r="AE156" s="23">
        <v>0.98245614000000003</v>
      </c>
      <c r="AF156" s="23" t="s">
        <v>2</v>
      </c>
      <c r="AG156" s="23" t="s">
        <v>2</v>
      </c>
      <c r="AH156" s="23" t="s">
        <v>2</v>
      </c>
      <c r="AI156" s="23">
        <v>26.2858111</v>
      </c>
      <c r="AJ156" s="23" t="s">
        <v>2</v>
      </c>
      <c r="AK156" s="23" t="s">
        <v>2</v>
      </c>
      <c r="AL156" s="23" t="s">
        <v>2</v>
      </c>
      <c r="AM156" s="23">
        <v>14</v>
      </c>
      <c r="AN156" s="23" t="s">
        <v>2</v>
      </c>
      <c r="AO156" s="23" t="s">
        <v>2</v>
      </c>
      <c r="AP156" s="25" t="s">
        <v>2</v>
      </c>
      <c r="AQ156" s="25" t="s">
        <v>2</v>
      </c>
    </row>
    <row r="157" spans="2:43" x14ac:dyDescent="0.35">
      <c r="B157" s="21" t="s">
        <v>64</v>
      </c>
      <c r="C157" s="21" t="s">
        <v>57</v>
      </c>
      <c r="D157" s="21" t="s">
        <v>51</v>
      </c>
      <c r="E157" s="22" t="s">
        <v>2</v>
      </c>
      <c r="F157" s="22">
        <v>1096</v>
      </c>
      <c r="G157" s="22" t="s">
        <v>2</v>
      </c>
      <c r="H157" s="22" t="s">
        <v>2</v>
      </c>
      <c r="I157" s="23" t="s">
        <v>2</v>
      </c>
      <c r="J157" s="23">
        <v>1.21777778</v>
      </c>
      <c r="K157" s="23" t="s">
        <v>2</v>
      </c>
      <c r="L157" s="23" t="s">
        <v>2</v>
      </c>
      <c r="M157" s="24" t="s">
        <v>2</v>
      </c>
      <c r="N157" s="24">
        <v>303.39111747999999</v>
      </c>
      <c r="O157" s="24" t="s">
        <v>2</v>
      </c>
      <c r="P157" s="24" t="s">
        <v>2</v>
      </c>
      <c r="Q157" s="23" t="s">
        <v>2</v>
      </c>
      <c r="R157" s="24" t="s">
        <v>2</v>
      </c>
      <c r="S157" s="24" t="s">
        <v>2</v>
      </c>
      <c r="T157" s="24" t="s">
        <v>2</v>
      </c>
      <c r="U157" s="24" t="s">
        <v>2</v>
      </c>
      <c r="V157" s="23" t="s">
        <v>2</v>
      </c>
      <c r="W157" s="23" t="s">
        <v>2</v>
      </c>
      <c r="X157" s="23" t="s">
        <v>2</v>
      </c>
      <c r="Y157" s="23" t="s">
        <v>2</v>
      </c>
      <c r="Z157" s="23" t="s">
        <v>2</v>
      </c>
      <c r="AA157" s="23">
        <v>276.81671303000002</v>
      </c>
      <c r="AB157" s="23" t="s">
        <v>2</v>
      </c>
      <c r="AC157" s="23" t="s">
        <v>2</v>
      </c>
      <c r="AD157" s="23" t="s">
        <v>2</v>
      </c>
      <c r="AE157" s="23">
        <v>1.0036496399999999</v>
      </c>
      <c r="AF157" s="23" t="s">
        <v>2</v>
      </c>
      <c r="AG157" s="23" t="s">
        <v>2</v>
      </c>
      <c r="AH157" s="23" t="s">
        <v>2</v>
      </c>
      <c r="AI157" s="23">
        <v>27.581010679999999</v>
      </c>
      <c r="AJ157" s="23" t="s">
        <v>2</v>
      </c>
      <c r="AK157" s="23" t="s">
        <v>2</v>
      </c>
      <c r="AL157" s="23" t="s">
        <v>2</v>
      </c>
      <c r="AM157" s="23">
        <v>11</v>
      </c>
      <c r="AN157" s="23" t="s">
        <v>2</v>
      </c>
      <c r="AO157" s="23" t="s">
        <v>2</v>
      </c>
      <c r="AP157" s="25" t="s">
        <v>2</v>
      </c>
      <c r="AQ157" s="25" t="s">
        <v>2</v>
      </c>
    </row>
    <row r="158" spans="2:43" x14ac:dyDescent="0.35">
      <c r="B158" s="21" t="s">
        <v>64</v>
      </c>
      <c r="C158" s="21" t="s">
        <v>57</v>
      </c>
      <c r="D158" s="21" t="s">
        <v>52</v>
      </c>
      <c r="E158" s="22" t="s">
        <v>2</v>
      </c>
      <c r="F158" s="22">
        <v>322</v>
      </c>
      <c r="G158" s="22" t="s">
        <v>2</v>
      </c>
      <c r="H158" s="22" t="s">
        <v>2</v>
      </c>
      <c r="I158" s="23" t="s">
        <v>2</v>
      </c>
      <c r="J158" s="23">
        <v>1.0878378399999999</v>
      </c>
      <c r="K158" s="23" t="s">
        <v>2</v>
      </c>
      <c r="L158" s="23" t="s">
        <v>2</v>
      </c>
      <c r="M158" s="24" t="s">
        <v>2</v>
      </c>
      <c r="N158" s="24">
        <v>64.240236620000005</v>
      </c>
      <c r="O158" s="24" t="s">
        <v>2</v>
      </c>
      <c r="P158" s="24" t="s">
        <v>2</v>
      </c>
      <c r="Q158" s="23" t="s">
        <v>2</v>
      </c>
      <c r="R158" s="24" t="s">
        <v>2</v>
      </c>
      <c r="S158" s="24" t="s">
        <v>2</v>
      </c>
      <c r="T158" s="24" t="s">
        <v>2</v>
      </c>
      <c r="U158" s="24" t="s">
        <v>2</v>
      </c>
      <c r="V158" s="23" t="s">
        <v>2</v>
      </c>
      <c r="W158" s="23" t="s">
        <v>2</v>
      </c>
      <c r="X158" s="23" t="s">
        <v>2</v>
      </c>
      <c r="Y158" s="23" t="s">
        <v>2</v>
      </c>
      <c r="Z158" s="23" t="s">
        <v>2</v>
      </c>
      <c r="AA158" s="23">
        <v>199.50384041999999</v>
      </c>
      <c r="AB158" s="23" t="s">
        <v>2</v>
      </c>
      <c r="AC158" s="23" t="s">
        <v>2</v>
      </c>
      <c r="AD158" s="23" t="s">
        <v>2</v>
      </c>
      <c r="AE158" s="23">
        <v>0.93167701999999997</v>
      </c>
      <c r="AF158" s="23" t="s">
        <v>2</v>
      </c>
      <c r="AG158" s="23" t="s">
        <v>2</v>
      </c>
      <c r="AH158" s="23" t="s">
        <v>2</v>
      </c>
      <c r="AI158" s="23">
        <v>21.413412210000001</v>
      </c>
      <c r="AJ158" s="23" t="s">
        <v>2</v>
      </c>
      <c r="AK158" s="23" t="s">
        <v>2</v>
      </c>
      <c r="AL158" s="23" t="s">
        <v>2</v>
      </c>
      <c r="AM158" s="23">
        <v>3</v>
      </c>
      <c r="AN158" s="23" t="s">
        <v>2</v>
      </c>
      <c r="AO158" s="23" t="s">
        <v>2</v>
      </c>
      <c r="AP158" s="25" t="s">
        <v>2</v>
      </c>
      <c r="AQ158" s="25" t="s">
        <v>2</v>
      </c>
    </row>
    <row r="159" spans="2:43" x14ac:dyDescent="0.35">
      <c r="B159" s="21" t="s">
        <v>64</v>
      </c>
      <c r="C159" s="21" t="s">
        <v>57</v>
      </c>
      <c r="D159" s="21" t="s">
        <v>53</v>
      </c>
      <c r="E159" s="22" t="s">
        <v>2</v>
      </c>
      <c r="F159" s="22">
        <v>7</v>
      </c>
      <c r="G159" s="22" t="s">
        <v>2</v>
      </c>
      <c r="H159" s="22" t="s">
        <v>2</v>
      </c>
      <c r="I159" s="23" t="s">
        <v>2</v>
      </c>
      <c r="J159" s="23">
        <v>1.75</v>
      </c>
      <c r="K159" s="23" t="s">
        <v>2</v>
      </c>
      <c r="L159" s="23" t="s">
        <v>2</v>
      </c>
      <c r="M159" s="24" t="s">
        <v>2</v>
      </c>
      <c r="N159" s="24">
        <v>0.37000136</v>
      </c>
      <c r="O159" s="24" t="s">
        <v>2</v>
      </c>
      <c r="P159" s="24" t="s">
        <v>2</v>
      </c>
      <c r="Q159" s="23" t="s">
        <v>2</v>
      </c>
      <c r="R159" s="24" t="s">
        <v>2</v>
      </c>
      <c r="S159" s="24" t="s">
        <v>2</v>
      </c>
      <c r="T159" s="24" t="s">
        <v>2</v>
      </c>
      <c r="U159" s="24" t="s">
        <v>2</v>
      </c>
      <c r="V159" s="23" t="s">
        <v>2</v>
      </c>
      <c r="W159" s="23" t="s">
        <v>2</v>
      </c>
      <c r="X159" s="23" t="s">
        <v>2</v>
      </c>
      <c r="Y159" s="23" t="s">
        <v>2</v>
      </c>
      <c r="Z159" s="23" t="s">
        <v>2</v>
      </c>
      <c r="AA159" s="23">
        <v>52.857337549999997</v>
      </c>
      <c r="AB159" s="23" t="s">
        <v>2</v>
      </c>
      <c r="AC159" s="23" t="s">
        <v>2</v>
      </c>
      <c r="AD159" s="23" t="s">
        <v>2</v>
      </c>
      <c r="AE159" s="23">
        <v>0</v>
      </c>
      <c r="AF159" s="23" t="s">
        <v>2</v>
      </c>
      <c r="AG159" s="23" t="s">
        <v>2</v>
      </c>
      <c r="AH159" s="23" t="s">
        <v>2</v>
      </c>
      <c r="AI159" s="23" t="s">
        <v>2</v>
      </c>
      <c r="AJ159" s="23" t="s">
        <v>2</v>
      </c>
      <c r="AK159" s="23" t="s">
        <v>2</v>
      </c>
      <c r="AL159" s="23" t="s">
        <v>2</v>
      </c>
      <c r="AM159" s="23">
        <v>0</v>
      </c>
      <c r="AN159" s="23" t="s">
        <v>2</v>
      </c>
      <c r="AO159" s="23" t="s">
        <v>2</v>
      </c>
      <c r="AP159" s="25" t="s">
        <v>2</v>
      </c>
      <c r="AQ159" s="25" t="s">
        <v>2</v>
      </c>
    </row>
  </sheetData>
  <hyperlinks>
    <hyperlink ref="C1" location="'Formatted Report'!A1" display="This is raw data. See Sheet 1 for a formatted report." xr:uid="{00000000-0004-0000-01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Formatted Report</vt:lpstr>
      <vt:lpstr>Removed BlankDuplicate</vt:lpstr>
      <vt:lpstr>Cleaned Data</vt:lpstr>
      <vt:lpstr>Most leads by Campaign</vt:lpstr>
      <vt:lpstr>CTR by Gender</vt:lpstr>
      <vt:lpstr>CPL by age group</vt:lpstr>
      <vt:lpstr>Spend by Campaign</vt:lpstr>
      <vt:lpstr>Raw Data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Meenakshi Kawan</cp:lastModifiedBy>
  <dcterms:created xsi:type="dcterms:W3CDTF">2025-06-06T05:24:23Z</dcterms:created>
  <dcterms:modified xsi:type="dcterms:W3CDTF">2025-06-16T11:03:01Z</dcterms:modified>
</cp:coreProperties>
</file>