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padmanabhan/Desktop/Spring2020/CGDVColumbia/Viz/togglegroupbar/"/>
    </mc:Choice>
  </mc:AlternateContent>
  <xr:revisionPtr revIDLastSave="0" documentId="8_{ED465ED9-F1FC-DA44-B0C1-9DE1AF1987F1}" xr6:coauthVersionLast="45" xr6:coauthVersionMax="45" xr10:uidLastSave="{00000000-0000-0000-0000-000000000000}"/>
  <bookViews>
    <workbookView xWindow="0" yWindow="0" windowWidth="28800" windowHeight="18000" xr2:uid="{8E949042-131E-E34C-A079-175328AC3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2" i="1"/>
  <c r="P3" i="1"/>
  <c r="P4" i="1"/>
  <c r="P5" i="1"/>
  <c r="P6" i="1"/>
  <c r="P7" i="1"/>
  <c r="P8" i="1"/>
  <c r="P2" i="1"/>
  <c r="E17" i="1"/>
  <c r="E15" i="1"/>
  <c r="E13" i="1"/>
  <c r="C13" i="1"/>
  <c r="E11" i="1"/>
  <c r="E9" i="1"/>
  <c r="E7" i="1"/>
  <c r="E3" i="1"/>
  <c r="C17" i="1"/>
  <c r="C15" i="1"/>
  <c r="C11" i="1"/>
  <c r="C9" i="1"/>
  <c r="C7" i="1"/>
  <c r="C3" i="1"/>
</calcChain>
</file>

<file path=xl/sharedStrings.xml><?xml version="1.0" encoding="utf-8"?>
<sst xmlns="http://schemas.openxmlformats.org/spreadsheetml/2006/main" count="54" uniqueCount="53">
  <si>
    <t>0-4</t>
  </si>
  <si>
    <t>9,67</t>
  </si>
  <si>
    <t>9,50</t>
  </si>
  <si>
    <t>9,25</t>
  </si>
  <si>
    <t>15-19</t>
  </si>
  <si>
    <t>9,02</t>
  </si>
  <si>
    <t>20-24</t>
  </si>
  <si>
    <t>8,90</t>
  </si>
  <si>
    <t>25-29</t>
  </si>
  <si>
    <t>8,51</t>
  </si>
  <si>
    <t>30-34</t>
  </si>
  <si>
    <t>7,74</t>
  </si>
  <si>
    <t>35-39</t>
  </si>
  <si>
    <t>6,87</t>
  </si>
  <si>
    <t>40-44</t>
  </si>
  <si>
    <t>6,12</t>
  </si>
  <si>
    <t>45-49</t>
  </si>
  <si>
    <t>5,71</t>
  </si>
  <si>
    <t>50-54</t>
  </si>
  <si>
    <t>4,99</t>
  </si>
  <si>
    <t>55-59</t>
  </si>
  <si>
    <t>4,09</t>
  </si>
  <si>
    <t>60-64</t>
  </si>
  <si>
    <t>3,32</t>
  </si>
  <si>
    <t>65-69</t>
  </si>
  <si>
    <t>2,47</t>
  </si>
  <si>
    <t>70-74</t>
  </si>
  <si>
    <t>1,70</t>
  </si>
  <si>
    <t>75-79</t>
  </si>
  <si>
    <t>1,16</t>
  </si>
  <si>
    <t>80+</t>
  </si>
  <si>
    <t>0,98</t>
  </si>
  <si>
    <t>Age Group</t>
  </si>
  <si>
    <t>Male</t>
  </si>
  <si>
    <t>Female</t>
  </si>
  <si>
    <t>Total</t>
  </si>
  <si>
    <t>%</t>
  </si>
  <si>
    <t>"5-9"</t>
  </si>
  <si>
    <t>"10-14"</t>
  </si>
  <si>
    <t>Age</t>
  </si>
  <si>
    <t>Below 17</t>
  </si>
  <si>
    <t>Below 29</t>
  </si>
  <si>
    <t>Below 39</t>
  </si>
  <si>
    <t>Below 49</t>
  </si>
  <si>
    <t>Below 59</t>
  </si>
  <si>
    <t>Below 69</t>
  </si>
  <si>
    <t>Over 70</t>
  </si>
  <si>
    <t>MalePopulation</t>
  </si>
  <si>
    <t>FemalePopulation</t>
  </si>
  <si>
    <t>MaleRefugee</t>
  </si>
  <si>
    <t>FemaleRefugee</t>
  </si>
  <si>
    <t>Mfraction</t>
  </si>
  <si>
    <t>Ffraction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</si>
</sst>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b/>
      <sz val="14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0" xfId="0" applyFont="1" applyAlignment="1">
      <alignment horizontal="left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C911-CD20-F14A-84DA-9D719A492E00}">
  <dimension ref="A1:Q19"/>
  <sheetViews>
    <sheetView tabSelected="1" workbookViewId="0">
      <selection activeCell="Q8" sqref="K1:Q8"/>
    </sheetView>
  </sheetViews>
  <sheetFormatPr baseColWidth="10" defaultRowHeight="16" x14ac:dyDescent="0.2"/>
  <cols>
    <col min="1" max="1" width="13.5" bestFit="1" customWidth="1"/>
    <col min="2" max="2" width="11.83203125" style="4" bestFit="1" customWidth="1"/>
    <col min="3" max="3" width="11.83203125" style="4" customWidth="1"/>
    <col min="4" max="4" width="13.1640625" style="4" bestFit="1" customWidth="1"/>
    <col min="5" max="5" width="13.1640625" style="4" customWidth="1"/>
    <col min="6" max="6" width="13.1640625" style="4" bestFit="1" customWidth="1"/>
    <col min="7" max="7" width="10.83203125" style="4"/>
    <col min="13" max="13" width="16" bestFit="1" customWidth="1"/>
    <col min="14" max="14" width="12.1640625" bestFit="1" customWidth="1"/>
    <col min="15" max="15" width="14.1640625" bestFit="1" customWidth="1"/>
  </cols>
  <sheetData>
    <row r="1" spans="1:17" ht="18" x14ac:dyDescent="0.2">
      <c r="A1" s="5" t="s">
        <v>32</v>
      </c>
      <c r="B1" s="5" t="s">
        <v>33</v>
      </c>
      <c r="C1" s="5"/>
      <c r="D1" s="5" t="s">
        <v>34</v>
      </c>
      <c r="E1" s="5"/>
      <c r="F1" s="5" t="s">
        <v>35</v>
      </c>
      <c r="G1" s="5" t="s">
        <v>36</v>
      </c>
      <c r="K1" t="s">
        <v>39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</row>
    <row r="2" spans="1:17" ht="18" x14ac:dyDescent="0.2">
      <c r="A2" s="1" t="s">
        <v>35</v>
      </c>
      <c r="B2" s="1">
        <v>15102533</v>
      </c>
      <c r="C2" s="1"/>
      <c r="D2" s="1">
        <v>15052819</v>
      </c>
      <c r="E2" s="1"/>
      <c r="F2" s="1">
        <v>30155352</v>
      </c>
      <c r="G2" s="6">
        <v>100</v>
      </c>
      <c r="K2" t="s">
        <v>40</v>
      </c>
      <c r="L2">
        <v>5766372</v>
      </c>
      <c r="M2" s="1">
        <v>5524709</v>
      </c>
      <c r="N2">
        <v>79101</v>
      </c>
      <c r="O2">
        <v>77422</v>
      </c>
      <c r="P2" s="7">
        <f>N2/L2</f>
        <v>1.3717637363666444E-2</v>
      </c>
      <c r="Q2" s="7">
        <f>O2/M2</f>
        <v>1.4013769775023445E-2</v>
      </c>
    </row>
    <row r="3" spans="1:17" ht="18" x14ac:dyDescent="0.2">
      <c r="A3" s="1" t="s">
        <v>0</v>
      </c>
      <c r="B3" s="1">
        <v>1491898</v>
      </c>
      <c r="C3" s="1">
        <f>SUM(B3:B6)</f>
        <v>5766372</v>
      </c>
      <c r="D3" s="1">
        <v>1424743</v>
      </c>
      <c r="E3" s="1">
        <f>SUM(D3:D6)</f>
        <v>5524709</v>
      </c>
      <c r="F3" s="1">
        <v>2916641</v>
      </c>
      <c r="G3" s="1" t="s">
        <v>1</v>
      </c>
      <c r="K3" t="s">
        <v>41</v>
      </c>
      <c r="L3">
        <v>2651772</v>
      </c>
      <c r="M3" s="1">
        <v>2599103</v>
      </c>
      <c r="N3">
        <v>197314</v>
      </c>
      <c r="O3">
        <v>181350</v>
      </c>
      <c r="P3" s="7">
        <f t="shared" ref="P3:P8" si="0">N3/L3</f>
        <v>7.4408357882955245E-2</v>
      </c>
      <c r="Q3" s="7">
        <f t="shared" ref="Q3:Q8" si="1">O3/M3</f>
        <v>6.9774072054858929E-2</v>
      </c>
    </row>
    <row r="4" spans="1:17" ht="18" x14ac:dyDescent="0.2">
      <c r="A4" s="3" t="s">
        <v>37</v>
      </c>
      <c r="B4" s="1">
        <v>1464151</v>
      </c>
      <c r="C4" s="1"/>
      <c r="D4" s="1">
        <v>1400914</v>
      </c>
      <c r="E4" s="1"/>
      <c r="F4" s="1">
        <v>2865065</v>
      </c>
      <c r="G4" s="1" t="s">
        <v>2</v>
      </c>
      <c r="K4" t="s">
        <v>42</v>
      </c>
      <c r="L4">
        <v>2199723</v>
      </c>
      <c r="M4" s="1">
        <v>2206490</v>
      </c>
      <c r="N4">
        <v>126777</v>
      </c>
      <c r="O4">
        <v>103406</v>
      </c>
      <c r="P4" s="7">
        <f t="shared" si="0"/>
        <v>5.763316563039983E-2</v>
      </c>
      <c r="Q4" s="7">
        <f t="shared" si="1"/>
        <v>4.6864477065384387E-2</v>
      </c>
    </row>
    <row r="5" spans="1:17" ht="18" x14ac:dyDescent="0.2">
      <c r="A5" s="2" t="s">
        <v>38</v>
      </c>
      <c r="B5" s="1">
        <v>1423817</v>
      </c>
      <c r="C5" s="1"/>
      <c r="D5" s="1">
        <v>1364178</v>
      </c>
      <c r="E5" s="1"/>
      <c r="F5" s="1">
        <v>2787995</v>
      </c>
      <c r="G5" s="1" t="s">
        <v>3</v>
      </c>
      <c r="K5" t="s">
        <v>43</v>
      </c>
      <c r="L5">
        <v>1769838</v>
      </c>
      <c r="M5" s="1">
        <v>1798792</v>
      </c>
      <c r="N5">
        <v>59534</v>
      </c>
      <c r="O5">
        <v>53335</v>
      </c>
      <c r="P5" s="7">
        <f t="shared" si="0"/>
        <v>3.3638106990583318E-2</v>
      </c>
      <c r="Q5" s="7">
        <f t="shared" si="1"/>
        <v>2.9650454304889058E-2</v>
      </c>
    </row>
    <row r="6" spans="1:17" ht="18" x14ac:dyDescent="0.2">
      <c r="A6" s="1" t="s">
        <v>4</v>
      </c>
      <c r="B6" s="1">
        <v>1386506</v>
      </c>
      <c r="C6" s="1"/>
      <c r="D6" s="1">
        <v>1334874</v>
      </c>
      <c r="E6" s="1"/>
      <c r="F6" s="1">
        <v>2721380</v>
      </c>
      <c r="G6" s="1" t="s">
        <v>5</v>
      </c>
      <c r="K6" t="s">
        <v>44</v>
      </c>
      <c r="L6">
        <v>1346684</v>
      </c>
      <c r="M6" s="1">
        <v>1390024</v>
      </c>
      <c r="N6">
        <v>23129</v>
      </c>
      <c r="O6">
        <v>25626</v>
      </c>
      <c r="P6" s="7">
        <f t="shared" si="0"/>
        <v>1.717477893848891E-2</v>
      </c>
      <c r="Q6" s="7">
        <f t="shared" si="1"/>
        <v>1.8435652909590049E-2</v>
      </c>
    </row>
    <row r="7" spans="1:17" ht="18" x14ac:dyDescent="0.2">
      <c r="A7" s="1" t="s">
        <v>6</v>
      </c>
      <c r="B7" s="1">
        <v>1359923</v>
      </c>
      <c r="C7" s="1">
        <f>SUM(B7:B8)</f>
        <v>2651772</v>
      </c>
      <c r="D7" s="1">
        <v>1323716</v>
      </c>
      <c r="E7" s="1">
        <f>SUM(D7:D8)</f>
        <v>2599103</v>
      </c>
      <c r="F7" s="1">
        <v>2683639</v>
      </c>
      <c r="G7" s="1" t="s">
        <v>7</v>
      </c>
      <c r="K7" t="s">
        <v>45</v>
      </c>
      <c r="L7">
        <v>844318</v>
      </c>
      <c r="M7" s="1">
        <v>899744</v>
      </c>
      <c r="N7">
        <v>7196</v>
      </c>
      <c r="O7">
        <v>9520</v>
      </c>
      <c r="P7" s="7">
        <f t="shared" si="0"/>
        <v>8.5228551327817242E-3</v>
      </c>
      <c r="Q7" s="7">
        <f t="shared" si="1"/>
        <v>1.0580787423978376E-2</v>
      </c>
    </row>
    <row r="8" spans="1:17" ht="18" x14ac:dyDescent="0.2">
      <c r="A8" s="1" t="s">
        <v>8</v>
      </c>
      <c r="B8" s="1">
        <v>1291849</v>
      </c>
      <c r="C8" s="1"/>
      <c r="D8" s="1">
        <v>1275387</v>
      </c>
      <c r="E8" s="1"/>
      <c r="F8" s="1">
        <v>2567236</v>
      </c>
      <c r="G8" s="1" t="s">
        <v>9</v>
      </c>
      <c r="K8" t="s">
        <v>46</v>
      </c>
      <c r="L8">
        <v>523826</v>
      </c>
      <c r="M8" s="1">
        <v>633957</v>
      </c>
      <c r="N8">
        <v>3362</v>
      </c>
      <c r="O8">
        <v>4225</v>
      </c>
      <c r="P8" s="7">
        <f t="shared" si="0"/>
        <v>6.4181617560029472E-3</v>
      </c>
      <c r="Q8" s="7">
        <f t="shared" si="1"/>
        <v>6.6644898628771352E-3</v>
      </c>
    </row>
    <row r="9" spans="1:17" ht="18" x14ac:dyDescent="0.2">
      <c r="A9" s="1" t="s">
        <v>10</v>
      </c>
      <c r="B9" s="1">
        <v>1167219</v>
      </c>
      <c r="C9" s="1">
        <f>SUM(B9:B10)</f>
        <v>2199723</v>
      </c>
      <c r="D9" s="1">
        <v>1166307</v>
      </c>
      <c r="E9" s="1">
        <f>SUM(D9:D10)</f>
        <v>2206490</v>
      </c>
      <c r="F9" s="1">
        <v>2333526</v>
      </c>
      <c r="G9" s="1" t="s">
        <v>11</v>
      </c>
    </row>
    <row r="10" spans="1:17" ht="18" x14ac:dyDescent="0.2">
      <c r="A10" s="1" t="s">
        <v>12</v>
      </c>
      <c r="B10" s="1">
        <v>1032504</v>
      </c>
      <c r="C10" s="1"/>
      <c r="D10" s="1">
        <v>1040183</v>
      </c>
      <c r="E10" s="1"/>
      <c r="F10" s="1">
        <v>2072687</v>
      </c>
      <c r="G10" s="1" t="s">
        <v>13</v>
      </c>
    </row>
    <row r="11" spans="1:17" ht="18" x14ac:dyDescent="0.2">
      <c r="A11" s="1" t="s">
        <v>14</v>
      </c>
      <c r="B11" s="1">
        <v>917077</v>
      </c>
      <c r="C11" s="1">
        <f>SUM(B11:B12)</f>
        <v>1769838</v>
      </c>
      <c r="D11" s="1">
        <v>929479</v>
      </c>
      <c r="E11" s="1">
        <f>SUM(D11:D12)</f>
        <v>1798792</v>
      </c>
      <c r="F11" s="1">
        <v>1846556</v>
      </c>
      <c r="G11" s="1" t="s">
        <v>15</v>
      </c>
    </row>
    <row r="12" spans="1:17" ht="18" x14ac:dyDescent="0.2">
      <c r="A12" s="1" t="s">
        <v>16</v>
      </c>
      <c r="B12" s="1">
        <v>852761</v>
      </c>
      <c r="C12" s="1"/>
      <c r="D12" s="1">
        <v>869313</v>
      </c>
      <c r="E12" s="1"/>
      <c r="F12" s="1">
        <v>1722074</v>
      </c>
      <c r="G12" s="1" t="s">
        <v>17</v>
      </c>
    </row>
    <row r="13" spans="1:17" ht="18" x14ac:dyDescent="0.2">
      <c r="A13" s="1" t="s">
        <v>18</v>
      </c>
      <c r="B13" s="1">
        <v>742176</v>
      </c>
      <c r="C13" s="1">
        <f>SUM(B13:B14)</f>
        <v>1346684</v>
      </c>
      <c r="D13" s="1">
        <v>762161</v>
      </c>
      <c r="E13" s="1">
        <f>SUM(D13:D14)</f>
        <v>1390024</v>
      </c>
      <c r="F13" s="1">
        <v>1504337</v>
      </c>
      <c r="G13" s="1" t="s">
        <v>19</v>
      </c>
    </row>
    <row r="14" spans="1:17" ht="18" x14ac:dyDescent="0.2">
      <c r="A14" s="1" t="s">
        <v>20</v>
      </c>
      <c r="B14" s="1">
        <v>604508</v>
      </c>
      <c r="C14" s="1"/>
      <c r="D14" s="1">
        <v>627863</v>
      </c>
      <c r="E14" s="1"/>
      <c r="F14" s="1">
        <v>1232371</v>
      </c>
      <c r="G14" s="1" t="s">
        <v>21</v>
      </c>
    </row>
    <row r="15" spans="1:17" ht="18" x14ac:dyDescent="0.2">
      <c r="A15" s="1" t="s">
        <v>22</v>
      </c>
      <c r="B15" s="1">
        <v>486985</v>
      </c>
      <c r="C15" s="1">
        <f>SUM(B15:B16)</f>
        <v>844318</v>
      </c>
      <c r="D15" s="1">
        <v>513029</v>
      </c>
      <c r="E15" s="1">
        <f>SUM(D15:D16)</f>
        <v>899744</v>
      </c>
      <c r="F15" s="1">
        <v>1000014</v>
      </c>
      <c r="G15" s="1" t="s">
        <v>23</v>
      </c>
    </row>
    <row r="16" spans="1:17" ht="18" x14ac:dyDescent="0.2">
      <c r="A16" s="1" t="s">
        <v>24</v>
      </c>
      <c r="B16" s="1">
        <v>357333</v>
      </c>
      <c r="C16" s="1"/>
      <c r="D16" s="1">
        <v>386715</v>
      </c>
      <c r="E16" s="1"/>
      <c r="F16" s="1">
        <v>744048</v>
      </c>
      <c r="G16" s="1" t="s">
        <v>25</v>
      </c>
    </row>
    <row r="17" spans="1:7" ht="18" x14ac:dyDescent="0.2">
      <c r="A17" s="1" t="s">
        <v>26</v>
      </c>
      <c r="B17" s="1">
        <v>238848</v>
      </c>
      <c r="C17" s="1">
        <f>SUM(B17:B19)</f>
        <v>523826</v>
      </c>
      <c r="D17" s="1">
        <v>273230</v>
      </c>
      <c r="E17" s="1">
        <f>SUM(D17:D19)</f>
        <v>633957</v>
      </c>
      <c r="F17" s="1">
        <v>512078</v>
      </c>
      <c r="G17" s="1" t="s">
        <v>27</v>
      </c>
    </row>
    <row r="18" spans="1:7" ht="18" x14ac:dyDescent="0.2">
      <c r="A18" s="1" t="s">
        <v>28</v>
      </c>
      <c r="B18" s="1">
        <v>157083</v>
      </c>
      <c r="C18" s="1"/>
      <c r="D18" s="1">
        <v>191869</v>
      </c>
      <c r="E18" s="1"/>
      <c r="F18" s="1">
        <v>348952</v>
      </c>
      <c r="G18" s="1" t="s">
        <v>29</v>
      </c>
    </row>
    <row r="19" spans="1:7" ht="18" x14ac:dyDescent="0.2">
      <c r="A19" s="1" t="s">
        <v>30</v>
      </c>
      <c r="B19" s="1">
        <v>127895</v>
      </c>
      <c r="C19" s="1"/>
      <c r="D19" s="1">
        <v>168858</v>
      </c>
      <c r="E19" s="1"/>
      <c r="F19" s="1">
        <v>296753</v>
      </c>
      <c r="G19" s="1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2020-03-06T13:41:51Z</dcterms:created>
  <dcterms:modified xsi:type="dcterms:W3CDTF">2020-03-06T14:09:43Z</dcterms:modified>
</cp:coreProperties>
</file>