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starlink\Desktop\"/>
    </mc:Choice>
  </mc:AlternateContent>
  <xr:revisionPtr revIDLastSave="0" documentId="13_ncr:1_{48D6BB84-CF36-446C-8E8D-8C798645A6D2}" xr6:coauthVersionLast="47" xr6:coauthVersionMax="47" xr10:uidLastSave="{00000000-0000-0000-0000-000000000000}"/>
  <bookViews>
    <workbookView xWindow="-120" yWindow="-120" windowWidth="24240" windowHeight="13140" activeTab="3" xr2:uid="{00000000-000D-0000-FFFF-FFFF00000000}"/>
  </bookViews>
  <sheets>
    <sheet name="train_dataset_" sheetId="1" r:id="rId1"/>
    <sheet name="Answers 1-11" sheetId="2" r:id="rId2"/>
    <sheet name="Answers 12-15" sheetId="6" r:id="rId3"/>
    <sheet name="Answer 16-17" sheetId="7" r:id="rId4"/>
  </sheets>
  <definedNames>
    <definedName name="_xlnm._FilterDatabase" localSheetId="0" hidden="1">train_dataset_!$A$1:$V$9801</definedName>
    <definedName name="Slicer_Region">#N/A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02" i="7" l="1"/>
  <c r="B1903" i="7"/>
  <c r="B1900" i="7"/>
  <c r="B1901" i="7"/>
  <c r="B1899" i="7"/>
  <c r="B1898" i="7"/>
  <c r="B1897" i="7"/>
  <c r="B1896" i="7"/>
  <c r="B1895" i="7"/>
  <c r="B1894" i="7"/>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T452" i="1"/>
  <c r="T357" i="1"/>
  <c r="T149" i="1"/>
  <c r="T320" i="1"/>
  <c r="T57" i="1"/>
  <c r="T305" i="1"/>
  <c r="T561" i="1"/>
  <c r="T327" i="1"/>
  <c r="T670" i="1"/>
  <c r="T300" i="1"/>
  <c r="T656" i="1"/>
  <c r="T479" i="1"/>
  <c r="T127" i="1"/>
  <c r="T13" i="1"/>
  <c r="T655" i="1"/>
  <c r="T623" i="1"/>
  <c r="T379" i="1"/>
  <c r="T683" i="1"/>
  <c r="T586" i="1"/>
  <c r="T511" i="1"/>
  <c r="T122" i="1"/>
  <c r="T54" i="1"/>
  <c r="T644" i="1"/>
  <c r="T59" i="1"/>
  <c r="T664" i="1"/>
  <c r="T298" i="1"/>
  <c r="T325" i="1"/>
  <c r="T352" i="1"/>
  <c r="T689" i="1"/>
  <c r="T43" i="1"/>
  <c r="T353" i="1"/>
  <c r="T469" i="1"/>
  <c r="T781" i="1"/>
  <c r="T34" i="1"/>
  <c r="T322" i="1"/>
  <c r="T330" i="1"/>
  <c r="T199" i="1"/>
  <c r="T639" i="1"/>
  <c r="T143" i="1"/>
  <c r="T101" i="1"/>
  <c r="T234" i="1"/>
  <c r="T335" i="1"/>
  <c r="T255" i="1"/>
  <c r="T704" i="1"/>
  <c r="T466" i="1"/>
  <c r="T742" i="1"/>
  <c r="T569" i="1"/>
  <c r="T77" i="1"/>
  <c r="T603" i="1"/>
  <c r="T426" i="1"/>
  <c r="T16" i="1"/>
  <c r="T64" i="1"/>
  <c r="T474" i="1"/>
  <c r="T782" i="1"/>
  <c r="T490" i="1"/>
  <c r="T784" i="1"/>
  <c r="T248" i="1"/>
  <c r="T600" i="1"/>
  <c r="T277" i="1"/>
  <c r="T746" i="1"/>
  <c r="T317" i="1"/>
  <c r="T339" i="1"/>
  <c r="T595" i="1"/>
  <c r="T637" i="1"/>
  <c r="T14" i="1"/>
  <c r="T738" i="1"/>
  <c r="T386" i="1"/>
  <c r="T159" i="1"/>
  <c r="T557" i="1"/>
  <c r="T707" i="1"/>
  <c r="T636" i="1"/>
  <c r="T756" i="1"/>
  <c r="T491" i="1"/>
  <c r="T494" i="1"/>
  <c r="T226" i="1"/>
  <c r="T125" i="1"/>
  <c r="T219" i="1"/>
  <c r="T268" i="1"/>
  <c r="T287" i="1"/>
  <c r="T757" i="1"/>
  <c r="T267" i="1"/>
  <c r="T130" i="1"/>
  <c r="T412" i="1"/>
  <c r="T607" i="1"/>
  <c r="T299" i="1"/>
  <c r="T116" i="1"/>
  <c r="T770" i="1"/>
  <c r="T576" i="1"/>
  <c r="T60" i="1"/>
  <c r="T518" i="1"/>
  <c r="T660" i="1"/>
  <c r="T78" i="1"/>
  <c r="T106" i="1"/>
  <c r="T170" i="1"/>
  <c r="T520" i="1"/>
  <c r="T766" i="1"/>
  <c r="T458" i="1"/>
  <c r="T752" i="1"/>
  <c r="T302" i="1"/>
  <c r="T22" i="1"/>
  <c r="T647" i="1"/>
  <c r="T761" i="1"/>
  <c r="T513" i="1"/>
  <c r="T241" i="1"/>
  <c r="T383" i="1"/>
  <c r="T403" i="1"/>
  <c r="T698" i="1"/>
  <c r="T536" i="1"/>
  <c r="T128" i="1"/>
  <c r="T47" i="1"/>
  <c r="T150" i="1"/>
  <c r="T396" i="1"/>
  <c r="T686" i="1"/>
  <c r="T696" i="1"/>
  <c r="T404" i="1"/>
  <c r="T690" i="1"/>
  <c r="T539" i="1"/>
  <c r="T476" i="1"/>
  <c r="T380" i="1"/>
  <c r="T531" i="1"/>
  <c r="T368" i="1"/>
  <c r="T487" i="1"/>
  <c r="T359" i="1"/>
  <c r="T139" i="1"/>
  <c r="T95" i="1"/>
  <c r="T62" i="1"/>
  <c r="T390" i="1"/>
  <c r="T559" i="1"/>
  <c r="T336" i="1"/>
  <c r="T158" i="1"/>
  <c r="T436" i="1"/>
  <c r="T183" i="1"/>
  <c r="T750" i="1"/>
  <c r="T321" i="1"/>
  <c r="T599" i="1"/>
  <c r="T443" i="1"/>
  <c r="T271" i="1"/>
  <c r="T767" i="1"/>
  <c r="T434" i="1"/>
  <c r="T259" i="1"/>
  <c r="T56" i="1"/>
  <c r="T755" i="1"/>
  <c r="T737" i="1"/>
  <c r="T775" i="1"/>
  <c r="T676" i="1"/>
  <c r="T129" i="1"/>
  <c r="T442" i="1"/>
  <c r="T597" i="1"/>
  <c r="T612" i="1"/>
  <c r="T319" i="1"/>
  <c r="T658" i="1"/>
  <c r="T643" i="1"/>
  <c r="T468" i="1"/>
  <c r="T72" i="1"/>
  <c r="T651" i="1"/>
  <c r="T25" i="1"/>
  <c r="T86" i="1"/>
  <c r="T773" i="1"/>
  <c r="T206" i="1"/>
  <c r="T291" i="1"/>
  <c r="T437" i="1"/>
  <c r="T210" i="1"/>
  <c r="T207" i="1"/>
  <c r="T266" i="1"/>
  <c r="T785" i="1"/>
  <c r="T418" i="1"/>
  <c r="T454" i="1"/>
  <c r="T427" i="1"/>
  <c r="T626" i="1"/>
  <c r="T145" i="1"/>
  <c r="T572" i="1"/>
  <c r="T369" i="1"/>
  <c r="T254" i="1"/>
  <c r="T222" i="1"/>
  <c r="T208" i="1"/>
  <c r="T329" i="1"/>
  <c r="T679" i="1"/>
  <c r="T741" i="1"/>
  <c r="T759" i="1"/>
  <c r="T178" i="1"/>
  <c r="T763" i="1"/>
  <c r="T247" i="1"/>
  <c r="T794" i="1"/>
  <c r="T42" i="1"/>
  <c r="T204" i="1"/>
  <c r="T387" i="1"/>
  <c r="T417" i="1"/>
  <c r="T286" i="1"/>
  <c r="T562" i="1"/>
  <c r="T718" i="1"/>
  <c r="T332" i="1"/>
  <c r="T484" i="1"/>
  <c r="T274" i="1"/>
  <c r="T640" i="1"/>
  <c r="T577" i="1"/>
  <c r="T293" i="1"/>
  <c r="T525" i="1"/>
  <c r="T220" i="1"/>
  <c r="T456" i="1"/>
  <c r="T187" i="1"/>
  <c r="T179" i="1"/>
  <c r="T169" i="1"/>
  <c r="T297" i="1"/>
  <c r="T447" i="1"/>
  <c r="T526" i="1"/>
  <c r="T100" i="1"/>
  <c r="T419" i="1"/>
  <c r="T483" i="1"/>
  <c r="T542" i="1"/>
  <c r="T602" i="1"/>
  <c r="T303" i="1"/>
  <c r="T289" i="1"/>
  <c r="T501" i="1"/>
  <c r="T27" i="1"/>
  <c r="T489" i="1"/>
  <c r="T12" i="1"/>
  <c r="T295" i="1"/>
  <c r="T517" i="1"/>
  <c r="T392" i="1"/>
  <c r="T140" i="1"/>
  <c r="T232" i="1"/>
  <c r="T745" i="1"/>
  <c r="T736" i="1"/>
  <c r="T463" i="1"/>
  <c r="T215" i="1"/>
  <c r="T82" i="1"/>
  <c r="T218" i="1"/>
  <c r="T231" i="1"/>
  <c r="T270" i="1"/>
  <c r="T717" i="1"/>
  <c r="T5" i="1"/>
  <c r="T720" i="1"/>
  <c r="T668" i="1"/>
  <c r="T401" i="1"/>
  <c r="T126" i="1"/>
  <c r="T236" i="1"/>
  <c r="T2" i="1"/>
  <c r="T748" i="1"/>
  <c r="T133" i="1"/>
  <c r="T505" i="1"/>
  <c r="T429" i="1"/>
  <c r="T533" i="1"/>
  <c r="T205" i="1"/>
  <c r="T584" i="1"/>
  <c r="T132" i="1"/>
  <c r="T778" i="1"/>
  <c r="T311" i="1"/>
  <c r="T435" i="1"/>
  <c r="T288" i="1"/>
  <c r="T405" i="1"/>
  <c r="T444" i="1"/>
  <c r="T79" i="1"/>
  <c r="T173" i="1"/>
  <c r="T334" i="1"/>
  <c r="T356" i="1"/>
  <c r="T165" i="1"/>
  <c r="T762" i="1"/>
  <c r="T697" i="1"/>
  <c r="T257" i="1"/>
  <c r="T604" i="1"/>
  <c r="T372" i="1"/>
  <c r="T89" i="1"/>
  <c r="T666" i="1"/>
  <c r="T331" i="1"/>
  <c r="T621" i="1"/>
  <c r="T568" i="1"/>
  <c r="T481" i="1"/>
  <c r="T68" i="1"/>
  <c r="T470" i="1"/>
  <c r="T414" i="1"/>
  <c r="T508" i="1"/>
  <c r="T350" i="1"/>
  <c r="T118" i="1"/>
  <c r="T628" i="1"/>
  <c r="T166" i="1"/>
  <c r="T363" i="1"/>
  <c r="T672" i="1"/>
  <c r="T673" i="1"/>
  <c r="T52" i="1"/>
  <c r="T38" i="1"/>
  <c r="T482" i="1"/>
  <c r="T543" i="1"/>
  <c r="T765" i="1"/>
  <c r="T251" i="1"/>
  <c r="T306" i="1"/>
  <c r="T214" i="1"/>
  <c r="T93" i="1"/>
  <c r="T580" i="1"/>
  <c r="T276" i="1"/>
  <c r="T609" i="1"/>
  <c r="T570" i="1"/>
  <c r="T375" i="1"/>
  <c r="T431" i="1"/>
  <c r="T516" i="1"/>
  <c r="T180" i="1"/>
  <c r="T102" i="1"/>
  <c r="T96" i="1"/>
  <c r="T284" i="1"/>
  <c r="T486" i="1"/>
  <c r="T747" i="1"/>
  <c r="T460" i="1"/>
  <c r="T475" i="1"/>
  <c r="T496" i="1"/>
  <c r="T376" i="1"/>
  <c r="T553" i="1"/>
  <c r="T263" i="1"/>
  <c r="T771" i="1"/>
  <c r="T749" i="1"/>
  <c r="T753" i="1"/>
  <c r="T333" i="1"/>
  <c r="T120" i="1"/>
  <c r="T228" i="1"/>
  <c r="T422" i="1"/>
  <c r="T675" i="1"/>
  <c r="T341" i="1"/>
  <c r="T314" i="1"/>
  <c r="T411" i="1"/>
  <c r="T154" i="1"/>
  <c r="T545" i="1"/>
  <c r="T731" i="1"/>
  <c r="T212" i="1"/>
  <c r="T415" i="1"/>
  <c r="T399" i="1"/>
  <c r="T498" i="1"/>
  <c r="T634" i="1"/>
  <c r="T523" i="1"/>
  <c r="T141" i="1"/>
  <c r="T492" i="1"/>
  <c r="T338" i="1"/>
  <c r="T423" i="1"/>
  <c r="T495" i="1"/>
  <c r="T58" i="1"/>
  <c r="T8" i="1"/>
  <c r="T598" i="1"/>
  <c r="T84" i="1"/>
  <c r="T182" i="1"/>
  <c r="T6" i="1"/>
  <c r="T428" i="1"/>
  <c r="T172" i="1"/>
  <c r="T24" i="1"/>
  <c r="T318" i="1"/>
  <c r="T449" i="1"/>
  <c r="T358" i="1"/>
  <c r="T9" i="1"/>
  <c r="T381" i="1"/>
  <c r="T33" i="1"/>
  <c r="T633" i="1"/>
  <c r="T680" i="1"/>
  <c r="T502" i="1"/>
  <c r="T618" i="1"/>
  <c r="T176" i="1"/>
  <c r="T565" i="1"/>
  <c r="T464" i="1"/>
  <c r="T200" i="1"/>
  <c r="T262" i="1"/>
  <c r="T346" i="1"/>
  <c r="T674" i="1"/>
  <c r="T632" i="1"/>
  <c r="T681" i="1"/>
  <c r="T408" i="1"/>
  <c r="T349" i="1"/>
  <c r="T669" i="1"/>
  <c r="T661" i="1"/>
  <c r="T364" i="1"/>
  <c r="T503" i="1"/>
  <c r="T233" i="1"/>
  <c r="T624" i="1"/>
  <c r="T587" i="1"/>
  <c r="T754" i="1"/>
  <c r="T530" i="1"/>
  <c r="T373" i="1"/>
  <c r="T71" i="1"/>
  <c r="T175" i="1"/>
  <c r="T537" i="1"/>
  <c r="T549" i="1"/>
  <c r="T611" i="1"/>
  <c r="T406" i="1"/>
  <c r="T395" i="1"/>
  <c r="T708" i="1"/>
  <c r="T382" i="1"/>
  <c r="T725" i="1"/>
  <c r="T296" i="1"/>
  <c r="T485" i="1"/>
  <c r="T774" i="1"/>
  <c r="T719" i="1"/>
  <c r="T712" i="1"/>
  <c r="T278" i="1"/>
  <c r="T345" i="1"/>
  <c r="T594" i="1"/>
  <c r="T97" i="1"/>
  <c r="T109" i="1"/>
  <c r="T260" i="1"/>
  <c r="T585" i="1"/>
  <c r="T478" i="1"/>
  <c r="T716" i="1"/>
  <c r="T237" i="1"/>
  <c r="T728" i="1"/>
  <c r="T461" i="1"/>
  <c r="T238" i="1"/>
  <c r="T134" i="1"/>
  <c r="T779" i="1"/>
  <c r="T462" i="1"/>
  <c r="T105" i="1"/>
  <c r="T433" i="1"/>
  <c r="T194" i="1"/>
  <c r="T440" i="1"/>
  <c r="T472" i="1"/>
  <c r="T768" i="1"/>
  <c r="T229" i="1"/>
  <c r="T146" i="1"/>
  <c r="T721" i="1"/>
  <c r="T507" i="1"/>
  <c r="T74" i="1"/>
  <c r="T244" i="1"/>
  <c r="T410" i="1"/>
  <c r="T722" i="1"/>
  <c r="T337" i="1"/>
  <c r="T225" i="1"/>
  <c r="T48" i="1"/>
  <c r="T142" i="1"/>
  <c r="T450" i="1"/>
  <c r="T192" i="1"/>
  <c r="T44" i="1"/>
  <c r="T515" i="1"/>
  <c r="T705" i="1"/>
  <c r="T348" i="1"/>
  <c r="T555" i="1"/>
  <c r="T108" i="1"/>
  <c r="T190" i="1"/>
  <c r="T733" i="1"/>
  <c r="T377" i="1"/>
  <c r="T701" i="1"/>
  <c r="T758" i="1"/>
  <c r="T328" i="1"/>
  <c r="T551" i="1"/>
  <c r="T769" i="1"/>
  <c r="T161" i="1"/>
  <c r="T532" i="1"/>
  <c r="T622" i="1"/>
  <c r="T242" i="1"/>
  <c r="T702" i="1"/>
  <c r="T94" i="1"/>
  <c r="T65" i="1"/>
  <c r="T354" i="1"/>
  <c r="T635" i="1"/>
  <c r="T554" i="1"/>
  <c r="T198" i="1"/>
  <c r="T323" i="1"/>
  <c r="T104" i="1"/>
  <c r="T239" i="1"/>
  <c r="T282" i="1"/>
  <c r="T638" i="1"/>
  <c r="T315" i="1"/>
  <c r="T75" i="1"/>
  <c r="T663" i="1"/>
  <c r="T378" i="1"/>
  <c r="T307" i="1"/>
  <c r="T394" i="1"/>
  <c r="T123" i="1"/>
  <c r="T648" i="1"/>
  <c r="T285" i="1"/>
  <c r="T522" i="1"/>
  <c r="T497" i="1"/>
  <c r="T791" i="1"/>
  <c r="T221" i="1"/>
  <c r="T693" i="1"/>
  <c r="T691" i="1"/>
  <c r="T615" i="1"/>
  <c r="T566" i="1"/>
  <c r="T684" i="1"/>
  <c r="T290" i="1"/>
  <c r="T174" i="1"/>
  <c r="T250" i="1"/>
  <c r="T606" i="1"/>
  <c r="T21" i="1"/>
  <c r="T37" i="1"/>
  <c r="T304" i="1"/>
  <c r="T273" i="1"/>
  <c r="T723" i="1"/>
  <c r="T710" i="1"/>
  <c r="T552" i="1"/>
  <c r="T103" i="1"/>
  <c r="T596" i="1"/>
  <c r="T90" i="1"/>
  <c r="T40" i="1"/>
  <c r="T400" i="1"/>
  <c r="T471" i="1"/>
  <c r="T279" i="1"/>
  <c r="T567" i="1"/>
  <c r="T69" i="1"/>
  <c r="T189" i="1"/>
  <c r="T107" i="1"/>
  <c r="T665" i="1"/>
  <c r="T441" i="1"/>
  <c r="T740" i="1"/>
  <c r="T726" i="1"/>
  <c r="T280" i="1"/>
  <c r="T413" i="1"/>
  <c r="T151" i="1"/>
  <c r="T430" i="1"/>
  <c r="T776" i="1"/>
  <c r="T76" i="1"/>
  <c r="T687" i="1"/>
  <c r="T202" i="1"/>
  <c r="T706" i="1"/>
  <c r="T365" i="1"/>
  <c r="T467" i="1"/>
  <c r="T148" i="1"/>
  <c r="T488" i="1"/>
  <c r="T535" i="1"/>
  <c r="T19" i="1"/>
  <c r="T645" i="1"/>
  <c r="T324" i="1"/>
  <c r="T421" i="1"/>
  <c r="T11" i="1"/>
  <c r="T360" i="1"/>
  <c r="T115" i="1"/>
  <c r="T573" i="1"/>
  <c r="T351" i="1"/>
  <c r="T695" i="1"/>
  <c r="T265" i="1"/>
  <c r="T793" i="1"/>
  <c r="T17" i="1"/>
  <c r="T124" i="1"/>
  <c r="T41" i="1"/>
  <c r="T500" i="1"/>
  <c r="T191" i="1"/>
  <c r="T391" i="1"/>
  <c r="T546" i="1"/>
  <c r="T316" i="1"/>
  <c r="T39" i="1"/>
  <c r="T15" i="1"/>
  <c r="T727" i="1"/>
  <c r="T509" i="1"/>
  <c r="T627" i="1"/>
  <c r="T619" i="1"/>
  <c r="T493" i="1"/>
  <c r="T506" i="1"/>
  <c r="T571" i="1"/>
  <c r="T227" i="1"/>
  <c r="T764" i="1"/>
  <c r="T55" i="1"/>
  <c r="T3" i="1"/>
  <c r="T164" i="1"/>
  <c r="T184" i="1"/>
  <c r="T578" i="1"/>
  <c r="T70" i="1"/>
  <c r="T160" i="1"/>
  <c r="T119" i="1"/>
  <c r="T87" i="1"/>
  <c r="T620" i="1"/>
  <c r="T519" i="1"/>
  <c r="T98" i="1"/>
  <c r="T216" i="1"/>
  <c r="T581" i="1"/>
  <c r="T397" i="1"/>
  <c r="T510" i="1"/>
  <c r="T574" i="1"/>
  <c r="T777" i="1"/>
  <c r="T512" i="1"/>
  <c r="T524" i="1"/>
  <c r="T588" i="1"/>
  <c r="T261" i="1"/>
  <c r="T168" i="1"/>
  <c r="T671" i="1"/>
  <c r="T788" i="1"/>
  <c r="T153" i="1"/>
  <c r="T135" i="1"/>
  <c r="T688" i="1"/>
  <c r="T438" i="1"/>
  <c r="T734" i="1"/>
  <c r="T99" i="1"/>
  <c r="T370" i="1"/>
  <c r="T445" i="1"/>
  <c r="T657" i="1"/>
  <c r="T243" i="1"/>
  <c r="T31" i="1"/>
  <c r="T342" i="1"/>
  <c r="T629" i="1"/>
  <c r="T91" i="1"/>
  <c r="T548" i="1"/>
  <c r="T343" i="1"/>
  <c r="T138" i="1"/>
  <c r="T407" i="1"/>
  <c r="T459" i="1"/>
  <c r="T564" i="1"/>
  <c r="T235" i="1"/>
  <c r="T393" i="1"/>
  <c r="T432" i="1"/>
  <c r="T743" i="1"/>
  <c r="T616" i="1"/>
  <c r="T213" i="1"/>
  <c r="T281" i="1"/>
  <c r="T196" i="1"/>
  <c r="T110" i="1"/>
  <c r="T371" i="1"/>
  <c r="T416" i="1"/>
  <c r="T650" i="1"/>
  <c r="T730" i="1"/>
  <c r="T544" i="1"/>
  <c r="T83" i="1"/>
  <c r="T49" i="1"/>
  <c r="T384" i="1"/>
  <c r="T246" i="1"/>
  <c r="T455" i="1"/>
  <c r="T275" i="1"/>
  <c r="T245" i="1"/>
  <c r="T188" i="1"/>
  <c r="T18" i="1"/>
  <c r="T152" i="1"/>
  <c r="T45" i="1"/>
  <c r="T590" i="1"/>
  <c r="T614" i="1"/>
  <c r="T147" i="1"/>
  <c r="T787" i="1"/>
  <c r="T29" i="1"/>
  <c r="T389" i="1"/>
  <c r="T667" i="1"/>
  <c r="T197" i="1"/>
  <c r="T28" i="1"/>
  <c r="T529" i="1"/>
  <c r="T283" i="1"/>
  <c r="T772" i="1"/>
  <c r="T137" i="1"/>
  <c r="T366" i="1"/>
  <c r="T171" i="1"/>
  <c r="T700" i="1"/>
  <c r="T51" i="1"/>
  <c r="T653" i="1"/>
  <c r="T685" i="1"/>
  <c r="T92" i="1"/>
  <c r="T398" i="1"/>
  <c r="T610" i="1"/>
  <c r="T631" i="1"/>
  <c r="T703" i="1"/>
  <c r="T157" i="1"/>
  <c r="T240" i="1"/>
  <c r="T439" i="1"/>
  <c r="T541" i="1"/>
  <c r="T53" i="1"/>
  <c r="T66" i="1"/>
  <c r="T608" i="1"/>
  <c r="T563" i="1"/>
  <c r="T601" i="1"/>
  <c r="T547" i="1"/>
  <c r="T692" i="1"/>
  <c r="T550" i="1"/>
  <c r="T4" i="1"/>
  <c r="T713" i="1"/>
  <c r="T527" i="1"/>
  <c r="T678" i="1"/>
  <c r="T264" i="1"/>
  <c r="T26" i="1"/>
  <c r="T223" i="1"/>
  <c r="T258" i="1"/>
  <c r="T425" i="1"/>
  <c r="T451" i="1"/>
  <c r="T121" i="1"/>
  <c r="T88" i="1"/>
  <c r="T477" i="1"/>
  <c r="T499" i="1"/>
  <c r="T162" i="1"/>
  <c r="T582" i="1"/>
  <c r="T67" i="1"/>
  <c r="T367" i="1"/>
  <c r="T448" i="1"/>
  <c r="T709" i="1"/>
  <c r="T374" i="1"/>
  <c r="T715" i="1"/>
  <c r="T735" i="1"/>
  <c r="T504" i="1"/>
  <c r="T113" i="1"/>
  <c r="T155" i="1"/>
  <c r="T186" i="1"/>
  <c r="T641" i="1"/>
  <c r="T80" i="1"/>
  <c r="T326" i="1"/>
  <c r="T10" i="1"/>
  <c r="T591" i="1"/>
  <c r="T682" i="1"/>
  <c r="T589" i="1"/>
  <c r="T313" i="1"/>
  <c r="T605" i="1"/>
  <c r="T203" i="1"/>
  <c r="T347" i="1"/>
  <c r="T340" i="1"/>
  <c r="T514" i="1"/>
  <c r="T252" i="1"/>
  <c r="T649" i="1"/>
  <c r="T224" i="1"/>
  <c r="T420" i="1"/>
  <c r="T465" i="1"/>
  <c r="T457" i="1"/>
  <c r="T789" i="1"/>
  <c r="T521" i="1"/>
  <c r="T114" i="1"/>
  <c r="T694" i="1"/>
  <c r="T111" i="1"/>
  <c r="T253" i="1"/>
  <c r="T61" i="1"/>
  <c r="T256" i="1"/>
  <c r="T361" i="1"/>
  <c r="T269" i="1"/>
  <c r="T560" i="1"/>
  <c r="T534" i="1"/>
  <c r="T249" i="1"/>
  <c r="T144" i="1"/>
  <c r="T654" i="1"/>
  <c r="T355" i="1"/>
  <c r="T272" i="1"/>
  <c r="T20" i="1"/>
  <c r="T473" i="1"/>
  <c r="T558" i="1"/>
  <c r="T711" i="1"/>
  <c r="T131" i="1"/>
  <c r="T81" i="1"/>
  <c r="T579" i="1"/>
  <c r="T402" i="1"/>
  <c r="T209" i="1"/>
  <c r="T294" i="1"/>
  <c r="T714" i="1"/>
  <c r="T362" i="1"/>
  <c r="T751" i="1"/>
  <c r="T446" i="1"/>
  <c r="T23" i="1"/>
  <c r="T136" i="1"/>
  <c r="T7" i="1"/>
  <c r="T659" i="1"/>
  <c r="T592" i="1"/>
  <c r="T85" i="1"/>
  <c r="T583" i="1"/>
  <c r="T724" i="1"/>
  <c r="T385" i="1"/>
  <c r="T593" i="1"/>
  <c r="T783" i="1"/>
  <c r="T185" i="1"/>
  <c r="T786" i="1"/>
  <c r="T30" i="1"/>
  <c r="T301" i="1"/>
  <c r="T201" i="1"/>
  <c r="T652" i="1"/>
  <c r="T211" i="1"/>
  <c r="T193" i="1"/>
  <c r="T388" i="1"/>
  <c r="T662" i="1"/>
  <c r="T630" i="1"/>
  <c r="T35" i="1"/>
  <c r="T181" i="1"/>
  <c r="T739" i="1"/>
  <c r="T310" i="1"/>
  <c r="T617" i="1"/>
  <c r="T528" i="1"/>
  <c r="T409" i="1"/>
  <c r="T646" i="1"/>
  <c r="T156" i="1"/>
  <c r="T556" i="1"/>
  <c r="T230" i="1"/>
  <c r="T790" i="1"/>
  <c r="T312" i="1"/>
  <c r="T73" i="1"/>
  <c r="T46" i="1"/>
  <c r="T780" i="1"/>
  <c r="T540" i="1"/>
  <c r="T177" i="1"/>
  <c r="T163" i="1"/>
  <c r="T729" i="1"/>
  <c r="T642" i="1"/>
  <c r="T538" i="1"/>
  <c r="T744" i="1"/>
  <c r="T613" i="1"/>
  <c r="T292" i="1"/>
  <c r="T625" i="1"/>
  <c r="T309" i="1"/>
  <c r="T792" i="1"/>
  <c r="T760" i="1"/>
  <c r="T117" i="1"/>
  <c r="T167" i="1"/>
  <c r="T453" i="1"/>
  <c r="T36" i="1"/>
  <c r="T50" i="1"/>
  <c r="T63" i="1"/>
  <c r="T195" i="1"/>
  <c r="T480" i="1"/>
  <c r="T575" i="1"/>
  <c r="T732" i="1"/>
  <c r="T308" i="1"/>
  <c r="T344" i="1"/>
  <c r="T424" i="1"/>
  <c r="T699" i="1"/>
  <c r="T677" i="1"/>
  <c r="T32" i="1"/>
  <c r="T217" i="1"/>
  <c r="T112" i="1"/>
</calcChain>
</file>

<file path=xl/sharedStrings.xml><?xml version="1.0" encoding="utf-8"?>
<sst xmlns="http://schemas.openxmlformats.org/spreadsheetml/2006/main" count="16962" uniqueCount="7006">
  <si>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</si>
  <si>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</si>
  <si>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</si>
  <si>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</si>
  <si>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</si>
  <si>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</si>
  <si>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</si>
  <si>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</si>
  <si>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</si>
  <si>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</si>
  <si>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</si>
  <si>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</si>
  <si>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</si>
  <si>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</si>
  <si>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</si>
  <si>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</si>
  <si>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</si>
  <si>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</si>
  <si>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</si>
  <si>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</si>
  <si>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</si>
  <si>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</si>
  <si>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</si>
  <si>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</si>
  <si>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</si>
  <si>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</si>
  <si>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</si>
  <si>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</si>
  <si>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</si>
  <si>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</si>
  <si>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</si>
  <si>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</si>
  <si>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</si>
  <si>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</si>
  <si>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</si>
  <si>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</si>
  <si>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</si>
  <si>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</si>
  <si>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</si>
  <si>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</si>
  <si>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</si>
  <si>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</si>
  <si>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</si>
  <si>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</si>
  <si>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</si>
  <si>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</si>
  <si>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</si>
  <si>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</si>
  <si>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</si>
  <si>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</si>
  <si>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</si>
  <si>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</si>
  <si>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</si>
  <si>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</si>
  <si>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</si>
  <si>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</si>
  <si>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</si>
  <si>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</si>
  <si>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</si>
  <si>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</si>
  <si>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</si>
  <si>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</si>
  <si>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</si>
  <si>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</si>
  <si>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</si>
  <si>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</si>
  <si>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</si>
  <si>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</si>
  <si>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</si>
  <si>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</si>
  <si>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</si>
  <si>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</si>
  <si>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</si>
  <si>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</si>
  <si>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</si>
  <si>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</si>
  <si>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</si>
  <si>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</si>
  <si>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</si>
  <si>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</si>
  <si>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</si>
  <si>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</si>
  <si>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</si>
  <si>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</si>
  <si>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15/04/2018</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</si>
  <si>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</si>
  <si>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</si>
  <si>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</si>
  <si>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</si>
  <si>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</si>
  <si>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</si>
  <si>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</si>
  <si>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</si>
  <si>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</si>
  <si>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</si>
  <si>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</si>
  <si>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</si>
  <si>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</si>
  <si>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</si>
  <si>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</si>
  <si>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</si>
  <si>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</si>
  <si>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</si>
  <si>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</si>
  <si>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</si>
  <si>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</si>
  <si>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</si>
  <si>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</si>
  <si>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</si>
  <si>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18/11/2015</t>
  </si>
  <si>
    <t>PK-19075</t>
  </si>
  <si>
    <t>Pete Kriz</t>
  </si>
  <si>
    <t>Madison</t>
  </si>
  <si>
    <t>Wisconsin</t>
  </si>
  <si>
    <t>OFF-ST-10004186</t>
  </si>
  <si>
    <t>Stur-D-Stor Shelving, Vertical 5-Shelf: 72"H x 36"W x 18 1/2"D</t>
  </si>
  <si>
    <t>13/05/2015</t>
  </si>
  <si>
    <t>15/05/2015</t>
  </si>
  <si>
    <t>AG-10270</t>
  </si>
  <si>
    <t>Alejandro Grove</t>
  </si>
  <si>
    <t>Utah</t>
  </si>
  <si>
    <t>OFF-ST-10000107</t>
  </si>
  <si>
    <t>Fellowes Super Stor/Drawer</t>
  </si>
  <si>
    <t>27/08/2015</t>
  </si>
  <si>
    <t>ZD-21925</t>
  </si>
  <si>
    <t>Zuschuss Donatelli</t>
  </si>
  <si>
    <t>San Francisco</t>
  </si>
  <si>
    <t>OFF-AR-10003056</t>
  </si>
  <si>
    <t>Newell 341</t>
  </si>
  <si>
    <t>TEC-PH-10001949</t>
  </si>
  <si>
    <t>Cisco SPA 501G IP Phone</t>
  </si>
  <si>
    <t>OFF-BI-10002215</t>
  </si>
  <si>
    <t>Wilson Jones Hanging View Binder, White, 1"</t>
  </si>
  <si>
    <t>13/12/2017</t>
  </si>
  <si>
    <t>KB-16585</t>
  </si>
  <si>
    <t>Ken Black</t>
  </si>
  <si>
    <t>Nebraska</t>
  </si>
  <si>
    <t>OFF-AR-10000246</t>
  </si>
  <si>
    <t>Newell 318</t>
  </si>
  <si>
    <t>OFF-AP-10001492</t>
  </si>
  <si>
    <t>Acco Six-Outlet Power Strip, 4' Cord Length</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</si>
  <si>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</si>
  <si>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</si>
  <si>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</si>
  <si>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</si>
  <si>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</si>
  <si>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</si>
  <si>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</si>
  <si>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</si>
  <si>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</si>
  <si>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</si>
  <si>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</si>
  <si>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</si>
  <si>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</si>
  <si>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</si>
  <si>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</si>
  <si>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</si>
  <si>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</si>
  <si>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</si>
  <si>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</si>
  <si>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</si>
  <si>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</si>
  <si>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</si>
  <si>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</si>
  <si>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</si>
  <si>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</si>
  <si>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</si>
  <si>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</si>
  <si>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</si>
  <si>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</si>
  <si>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</si>
  <si>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</si>
  <si>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</si>
  <si>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</si>
  <si>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</si>
  <si>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</si>
  <si>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</si>
  <si>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</si>
  <si>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</si>
  <si>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</si>
  <si>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</si>
  <si>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</si>
  <si>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</si>
  <si>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</si>
  <si>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</si>
  <si>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</si>
  <si>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</si>
  <si>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</si>
  <si>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</si>
  <si>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</si>
  <si>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</si>
  <si>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</si>
  <si>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</si>
  <si>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</si>
  <si>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</si>
  <si>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</si>
  <si>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</si>
  <si>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</si>
  <si>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</si>
  <si>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</si>
  <si>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</si>
  <si>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</si>
  <si>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</si>
  <si>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</si>
  <si>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</si>
  <si>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</si>
  <si>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</si>
  <si>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</si>
  <si>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</si>
  <si>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</si>
  <si>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</si>
  <si>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15/09/2018</t>
  </si>
  <si>
    <t>LC-16930</t>
  </si>
  <si>
    <t>Linda Cazamias</t>
  </si>
  <si>
    <t>Naperville</t>
  </si>
  <si>
    <t>Illinois</t>
  </si>
  <si>
    <t>TEC-PH-10004093</t>
  </si>
  <si>
    <t>Panasonic Kx-TS550</t>
  </si>
  <si>
    <t>22/07/2017</t>
  </si>
  <si>
    <t>RA-19885</t>
  </si>
  <si>
    <t>Ruben Ausman</t>
  </si>
  <si>
    <t>OFF-ST-10003479</t>
  </si>
  <si>
    <t>Eldon Base for stackable storage shelf, platinum</t>
  </si>
  <si>
    <t>19/09/2018</t>
  </si>
  <si>
    <t>23/09/2018</t>
  </si>
  <si>
    <t>ES-14080</t>
  </si>
  <si>
    <t>Erin Smith</t>
  </si>
  <si>
    <t>OFF-ST-10003282</t>
  </si>
  <si>
    <t>Advantus 10-Drawer Portable Organizer, Chrome Metal Frame, Smoke Drawers</t>
  </si>
  <si>
    <t>13/03/2017</t>
  </si>
  <si>
    <t>ON-18715</t>
  </si>
  <si>
    <t>Odella Nelson</t>
  </si>
  <si>
    <t>Minnesota</t>
  </si>
  <si>
    <t>TEC-AC-10000171</t>
  </si>
  <si>
    <t>Verbatim 25 GB 6x Blu-ray Single Layer Recordable Disc, 25/Pack</t>
  </si>
  <si>
    <t>OFF-BI-10003291</t>
  </si>
  <si>
    <t>Wilson Jones Leather-Like Binders with DublLock Round Rings</t>
  </si>
  <si>
    <t>20/10/2015</t>
  </si>
  <si>
    <t>PO-18865</t>
  </si>
  <si>
    <t>Patrick O'Donnell</t>
  </si>
  <si>
    <t>Westland</t>
  </si>
  <si>
    <t>Michigan</t>
  </si>
  <si>
    <t>OFF-ST-10001713</t>
  </si>
  <si>
    <t>Gould Plastics 9-Pocket Panel Bin, 18-3/8w x 5-1/4d x 20-1/2h, Black</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</si>
  <si>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</si>
  <si>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</si>
  <si>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</si>
  <si>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</si>
  <si>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</si>
  <si>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</si>
  <si>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</si>
  <si>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</si>
  <si>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</si>
  <si>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</si>
  <si>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18/04/2016</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</si>
  <si>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</si>
  <si>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</si>
  <si>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</si>
  <si>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</si>
  <si>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</si>
  <si>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</si>
  <si>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</si>
  <si>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</si>
  <si>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</si>
  <si>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</si>
  <si>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</si>
  <si>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</si>
  <si>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</si>
  <si>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</si>
  <si>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</si>
  <si>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</si>
  <si>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</si>
  <si>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</si>
  <si>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</si>
  <si>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</si>
  <si>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</si>
  <si>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</si>
  <si>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</si>
  <si>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</si>
  <si>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</si>
  <si>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</si>
  <si>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</si>
  <si>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</si>
  <si>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</si>
  <si>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</si>
  <si>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</si>
  <si>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</si>
  <si>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</si>
  <si>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</si>
  <si>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</si>
  <si>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</si>
  <si>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</si>
  <si>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</si>
  <si>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</si>
  <si>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</si>
  <si>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</si>
  <si>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</si>
  <si>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</si>
  <si>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</si>
  <si>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</si>
  <si>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</si>
  <si>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</si>
  <si>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</si>
  <si>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</si>
  <si>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</si>
  <si>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</si>
  <si>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</si>
  <si>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</si>
  <si>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</si>
  <si>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</si>
  <si>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</si>
  <si>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</si>
  <si>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</si>
  <si>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</si>
  <si>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</si>
  <si>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</si>
  <si>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</si>
  <si>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</si>
  <si>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</si>
  <si>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</si>
  <si>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</si>
  <si>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</si>
  <si>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</si>
  <si>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</si>
  <si>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</si>
  <si>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</si>
  <si>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</si>
  <si>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</si>
  <si>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18/09/2017</t>
  </si>
  <si>
    <t>HM-14980</t>
  </si>
  <si>
    <t>Henry MacAllister</t>
  </si>
  <si>
    <t>OFF-BI-10004654</t>
  </si>
  <si>
    <t>Avery Binding System Hidden Tab Executive Style Index Sets</t>
  </si>
  <si>
    <t>14/09/2018</t>
  </si>
  <si>
    <t>17/09/2018</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</si>
  <si>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</si>
  <si>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</si>
  <si>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</si>
  <si>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</si>
  <si>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</si>
  <si>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</si>
  <si>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</si>
  <si>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</si>
  <si>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</si>
  <si>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</si>
  <si>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</si>
  <si>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</si>
  <si>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</si>
  <si>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</si>
  <si>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</si>
  <si>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</si>
  <si>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</si>
  <si>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</si>
  <si>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</si>
  <si>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</si>
  <si>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</si>
  <si>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26/11/2015</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</si>
  <si>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</si>
  <si>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</si>
  <si>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</si>
  <si>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</si>
  <si>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</si>
  <si>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</si>
  <si>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</si>
  <si>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</si>
  <si>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</si>
  <si>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</si>
  <si>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</si>
  <si>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</si>
  <si>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</si>
  <si>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</si>
  <si>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</si>
  <si>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</si>
  <si>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</si>
  <si>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</si>
  <si>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OFF-EN-10000927</t>
  </si>
  <si>
    <t>Jet-Pak Recycled Peel 'N' Seal Padded Mailers</t>
  </si>
  <si>
    <t>13/11/2018</t>
  </si>
  <si>
    <t>16/11/2018</t>
  </si>
  <si>
    <t>CS-12400</t>
  </si>
  <si>
    <t>Christopher Schild</t>
  </si>
  <si>
    <t>OFF-ST-10003656</t>
  </si>
  <si>
    <t>Safco Industrial Wire Shelving</t>
  </si>
  <si>
    <t>28/05/2018</t>
  </si>
  <si>
    <t>30/05/2018</t>
  </si>
  <si>
    <t>Columbia</t>
  </si>
  <si>
    <t>South Carolina</t>
  </si>
  <si>
    <t>FUR-CH-10000863</t>
  </si>
  <si>
    <t>Novimex Swivel Fabric Task Chair</t>
  </si>
  <si>
    <t>26/10/2018</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</si>
  <si>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</si>
  <si>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</si>
  <si>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</si>
  <si>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</si>
  <si>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</si>
  <si>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</si>
  <si>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</si>
  <si>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</si>
  <si>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</si>
  <si>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</si>
  <si>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</si>
  <si>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17/09/2017</t>
  </si>
  <si>
    <t>22/09/2017</t>
  </si>
  <si>
    <t>JS-15685</t>
  </si>
  <si>
    <t>Jim Sink</t>
  </si>
  <si>
    <t>OFF-AR-10004930</t>
  </si>
  <si>
    <t>Turquoise Lead Holder with Pocket Clip</t>
  </si>
  <si>
    <t>OFF-PA-10000304</t>
  </si>
  <si>
    <t>Xerox 1995</t>
  </si>
  <si>
    <t>31/01/2016</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</si>
  <si>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</si>
  <si>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</si>
  <si>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</si>
  <si>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</si>
  <si>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</si>
  <si>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</si>
  <si>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</si>
  <si>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</si>
  <si>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</si>
  <si>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</si>
  <si>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</si>
  <si>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</si>
  <si>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</si>
  <si>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</si>
  <si>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</si>
  <si>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</si>
  <si>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</si>
  <si>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</si>
  <si>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</si>
  <si>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17/06/2018</t>
  </si>
  <si>
    <t>20/06/2018</t>
  </si>
  <si>
    <t>KD-16345</t>
  </si>
  <si>
    <t>Katherine Ducich</t>
  </si>
  <si>
    <t>OFF-BI-10001721</t>
  </si>
  <si>
    <t>Trimflex Flexible Post Binders</t>
  </si>
  <si>
    <t>ER-13855</t>
  </si>
  <si>
    <t>Elpida Rittenbach</t>
  </si>
  <si>
    <t>OFF-AP-10000358</t>
  </si>
  <si>
    <t>Fellowes Basic Home/Office Series Surge Protectors</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</si>
  <si>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</si>
  <si>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</si>
  <si>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</si>
  <si>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</si>
  <si>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</si>
  <si>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</si>
  <si>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</si>
  <si>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</si>
  <si>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</si>
  <si>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</si>
  <si>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</si>
  <si>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</si>
  <si>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</si>
  <si>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</si>
  <si>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</si>
  <si>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</si>
  <si>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</si>
  <si>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</si>
  <si>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</si>
  <si>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</si>
  <si>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</si>
  <si>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</si>
  <si>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</si>
  <si>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</si>
  <si>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</si>
  <si>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</si>
  <si>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</si>
  <si>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</si>
  <si>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</si>
  <si>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</si>
  <si>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</si>
  <si>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</si>
  <si>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</si>
  <si>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</si>
  <si>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</si>
  <si>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</si>
  <si>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</si>
  <si>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</si>
  <si>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</si>
  <si>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</si>
  <si>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</si>
  <si>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</si>
  <si>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</si>
  <si>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</si>
  <si>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25/12/2018</t>
  </si>
  <si>
    <t>CV-12805</t>
  </si>
  <si>
    <t>Cynthia Voltz</t>
  </si>
  <si>
    <t>FUR-FU-10001934</t>
  </si>
  <si>
    <t>Magnifier Swing Arm Lamp</t>
  </si>
  <si>
    <t>CL-12565</t>
  </si>
  <si>
    <t>Clay Ludtke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</si>
  <si>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</si>
  <si>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</si>
  <si>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</si>
  <si>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</si>
  <si>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</si>
  <si>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</si>
  <si>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</si>
  <si>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</si>
  <si>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</si>
  <si>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</si>
  <si>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</si>
  <si>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</si>
  <si>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</si>
  <si>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</si>
  <si>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</si>
  <si>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</si>
  <si>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</si>
  <si>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</si>
  <si>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</si>
  <si>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</si>
  <si>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</si>
  <si>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</si>
  <si>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</si>
  <si>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</si>
  <si>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</si>
  <si>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</si>
  <si>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</si>
  <si>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</si>
  <si>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</si>
  <si>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</si>
  <si>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</si>
  <si>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</si>
  <si>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</si>
  <si>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</si>
  <si>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</si>
  <si>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</si>
  <si>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28/12/2015</t>
  </si>
  <si>
    <t>AD-10180</t>
  </si>
  <si>
    <t>Alan Dominguez</t>
  </si>
  <si>
    <t>FUR-CH-10004063</t>
  </si>
  <si>
    <t>Global Deluxe High-Back Manager's Chair</t>
  </si>
  <si>
    <t>20/09/2015</t>
  </si>
  <si>
    <t>PF-19165</t>
  </si>
  <si>
    <t>Philip Fox</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</si>
  <si>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</si>
  <si>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</si>
  <si>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</si>
  <si>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</si>
  <si>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</si>
  <si>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</si>
  <si>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</si>
  <si>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</si>
  <si>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</si>
  <si>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</si>
  <si>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</si>
  <si>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</si>
  <si>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</si>
  <si>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</si>
  <si>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</si>
  <si>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</si>
  <si>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</si>
  <si>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</si>
  <si>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</si>
  <si>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</si>
  <si>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</si>
  <si>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</si>
  <si>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13/10/2017</t>
  </si>
  <si>
    <t>19/10/2017</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</si>
  <si>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</si>
  <si>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</si>
  <si>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</si>
  <si>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</si>
  <si>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</si>
  <si>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</si>
  <si>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</si>
  <si>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</si>
  <si>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</si>
  <si>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</si>
  <si>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</si>
  <si>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</si>
  <si>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</si>
  <si>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</si>
  <si>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</si>
  <si>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</si>
  <si>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</si>
  <si>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18/09/2018</t>
  </si>
  <si>
    <t>SH-19975</t>
  </si>
  <si>
    <t>Sally Hughsby</t>
  </si>
  <si>
    <t>OFF-AR-10000940</t>
  </si>
  <si>
    <t>Newell 343</t>
  </si>
  <si>
    <t>OFF-EN-10004030</t>
  </si>
  <si>
    <t>Convenience Packs of Business Envelopes</t>
  </si>
  <si>
    <t>OFF-PA-10004327</t>
  </si>
  <si>
    <t>Xerox 1911</t>
  </si>
  <si>
    <t>22/12/2018</t>
  </si>
  <si>
    <t>27/12/2018</t>
  </si>
  <si>
    <t>SG-20080</t>
  </si>
  <si>
    <t>Sandra Glassco</t>
  </si>
  <si>
    <t>Independence</t>
  </si>
  <si>
    <t>Missouri</t>
  </si>
  <si>
    <t>OFF-AP-10001058</t>
  </si>
  <si>
    <t>Sanyo 2.5 Cubic Foot Mid-Size Office Refrigerators</t>
  </si>
  <si>
    <t>CA-2016-110744</t>
  </si>
  <si>
    <t>HA-14920</t>
  </si>
  <si>
    <t>Helen Andreada</t>
  </si>
  <si>
    <t>Pasadena</t>
  </si>
  <si>
    <t>22/10/2015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</si>
  <si>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</si>
  <si>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</si>
  <si>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</si>
  <si>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</si>
  <si>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</si>
  <si>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</si>
  <si>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</si>
  <si>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</si>
  <si>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</si>
  <si>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</si>
  <si>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</si>
  <si>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</si>
  <si>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</si>
  <si>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</si>
  <si>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</si>
  <si>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</si>
  <si>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</si>
  <si>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OFF-AP-10000326</t>
  </si>
  <si>
    <t>Belkin 7 Outlet SurgeMaster Surge Protector with Phone Protection</t>
  </si>
  <si>
    <t>TEC-PH-10001254</t>
  </si>
  <si>
    <t>Jabra BIZ 2300 Duo QD Duo Corded Headset</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</si>
  <si>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</si>
  <si>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</si>
  <si>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</si>
  <si>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</si>
  <si>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</si>
  <si>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</si>
  <si>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</si>
  <si>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</si>
  <si>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</si>
  <si>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</si>
  <si>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28/05/2016</t>
  </si>
  <si>
    <t>NK-18490</t>
  </si>
  <si>
    <t>Neil Knudson</t>
  </si>
  <si>
    <t>OFF-AR-10001547</t>
  </si>
  <si>
    <t>Newell 311</t>
  </si>
  <si>
    <t>DB-13060</t>
  </si>
  <si>
    <t>Dave Brooks</t>
  </si>
  <si>
    <t>20/11/2017</t>
  </si>
  <si>
    <t>24/11/2017</t>
  </si>
  <si>
    <t>NP-18670</t>
  </si>
  <si>
    <t>Nora Paige</t>
  </si>
  <si>
    <t>Oklahoma</t>
  </si>
  <si>
    <t>OFF-LA-10002475</t>
  </si>
  <si>
    <t>Avery 519</t>
  </si>
  <si>
    <t>TEC-PH-10004536</t>
  </si>
  <si>
    <t>Avaya 5420 Digital phone</t>
  </si>
  <si>
    <t>TT-21070</t>
  </si>
  <si>
    <t>Ted Trevino</t>
  </si>
  <si>
    <t>OFF-PA-10002751</t>
  </si>
  <si>
    <t>Xerox 1920</t>
  </si>
  <si>
    <t>28/12/2016</t>
  </si>
  <si>
    <t>EM-13960</t>
  </si>
  <si>
    <t>Eric Murdock</t>
  </si>
  <si>
    <t>TEC-AC-10003657</t>
  </si>
  <si>
    <t>Lenovo 17-Key USB Numeric Keypad</t>
  </si>
  <si>
    <t>16/11/2017</t>
  </si>
  <si>
    <t>RD-19900</t>
  </si>
  <si>
    <t>Ruben Dartt</t>
  </si>
  <si>
    <t>New Mexico</t>
  </si>
  <si>
    <t>OFF-EN-10001990</t>
  </si>
  <si>
    <t>Staple envelope</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</si>
  <si>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</si>
  <si>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</si>
  <si>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</si>
  <si>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</si>
  <si>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</si>
  <si>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</si>
  <si>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</si>
  <si>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</si>
  <si>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</si>
  <si>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</si>
  <si>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</si>
  <si>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</si>
  <si>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</si>
  <si>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</si>
  <si>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</si>
  <si>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</si>
  <si>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</si>
  <si>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</si>
  <si>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</si>
  <si>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</si>
  <si>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</si>
  <si>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</si>
  <si>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</si>
  <si>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</si>
  <si>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</si>
  <si>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</si>
  <si>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</si>
  <si>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</si>
  <si>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</si>
  <si>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</si>
  <si>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</si>
  <si>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</si>
  <si>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14/09/2015</t>
  </si>
  <si>
    <t>19/09/2015</t>
  </si>
  <si>
    <t>JB-15400</t>
  </si>
  <si>
    <t>Jennifer Braxton</t>
  </si>
  <si>
    <t>OFF-AP-10000891</t>
  </si>
  <si>
    <t>Kensington 7 Outlet MasterPiece HOMEOFFICE Power Control Center</t>
  </si>
  <si>
    <t>OFF-LA-10003148</t>
  </si>
  <si>
    <t>Avery 51</t>
  </si>
  <si>
    <t>21/04/2018</t>
  </si>
  <si>
    <t>25/04/2018</t>
  </si>
  <si>
    <t>SJ-20500</t>
  </si>
  <si>
    <t>Shirley Jackson</t>
  </si>
  <si>
    <t>OFF-AP-10002684</t>
  </si>
  <si>
    <t>Acco 7-Outlet Masterpiece Power Center, Wihtout Fax/Phone Line Protection</t>
  </si>
  <si>
    <t>21/11/2016</t>
  </si>
  <si>
    <t>23/11/2016</t>
  </si>
  <si>
    <t>FUR-CH-10004698</t>
  </si>
  <si>
    <t>Padded Folding Chairs, Black, 4/Carton</t>
  </si>
  <si>
    <t>OFF-SU-10002189</t>
  </si>
  <si>
    <t>Acme Rosewood Handle Letter Opener</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</si>
  <si>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</si>
  <si>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</si>
  <si>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</si>
  <si>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</si>
  <si>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</si>
  <si>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</si>
  <si>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</si>
  <si>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</si>
  <si>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</si>
  <si>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</si>
  <si>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</si>
  <si>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</si>
  <si>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</si>
  <si>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19/11/2015</t>
  </si>
  <si>
    <t>24/11/2015</t>
  </si>
  <si>
    <t>RM-19675</t>
  </si>
  <si>
    <t>Robert Marley</t>
  </si>
  <si>
    <t>Louisiana</t>
  </si>
  <si>
    <t>TEC-PH-10003273</t>
  </si>
  <si>
    <t>AT&amp;T TR1909W</t>
  </si>
  <si>
    <t>TEC-PH-10004896</t>
  </si>
  <si>
    <t>Nokia Lumia 521 (T-Mobile)</t>
  </si>
  <si>
    <t>TEC-AC-10002345</t>
  </si>
  <si>
    <t>HP Standard 104 key PS/2 Keyboard</t>
  </si>
  <si>
    <t>28/11/2017</t>
  </si>
  <si>
    <t>SK-19990</t>
  </si>
  <si>
    <t>Sally Knutson</t>
  </si>
  <si>
    <t>Fairfield</t>
  </si>
  <si>
    <t>Connecticut</t>
  </si>
  <si>
    <t>OFF-BI-10001890</t>
  </si>
  <si>
    <t>Avery Poly Binder Pockets</t>
  </si>
  <si>
    <t>26/08/2015</t>
  </si>
  <si>
    <t>FM-14290</t>
  </si>
  <si>
    <t>Frank Merwin</t>
  </si>
  <si>
    <t>TEC-AC-10002323</t>
  </si>
  <si>
    <t>SanDisk Ultra 32 GB MicroSDHC Class 10 Memory Card</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</si>
  <si>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</si>
  <si>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</si>
  <si>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</si>
  <si>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</si>
  <si>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</si>
  <si>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</si>
  <si>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</si>
  <si>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</si>
  <si>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</si>
  <si>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</si>
  <si>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</si>
  <si>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</si>
  <si>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</si>
  <si>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</si>
  <si>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</si>
  <si>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</si>
  <si>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</si>
  <si>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31/10/2016</t>
  </si>
  <si>
    <t>MZ-17515</t>
  </si>
  <si>
    <t>Mary Zewe</t>
  </si>
  <si>
    <t>Redlands</t>
  </si>
  <si>
    <t>21/03/2015</t>
  </si>
  <si>
    <t>25/03/2015</t>
  </si>
  <si>
    <t>CB-12025</t>
  </si>
  <si>
    <t>Cassandra Brandow</t>
  </si>
  <si>
    <t>OFF-AR-10004685</t>
  </si>
  <si>
    <t>Binney &amp; Smith Crayola Metallic Colored Pencils, 8-Color Set</t>
  </si>
  <si>
    <t>OFF-AR-10004027</t>
  </si>
  <si>
    <t>Binney &amp; Smith inkTank Erasable Desk Highlighter, Chisel Tip, Yellow, 12/Box</t>
  </si>
  <si>
    <t>VM-21685</t>
  </si>
  <si>
    <t>Valerie Mitchum</t>
  </si>
  <si>
    <t>New Jersey</t>
  </si>
  <si>
    <t>OFF-ST-10001414</t>
  </si>
  <si>
    <t>Decoflex Hanging Personal Folder File</t>
  </si>
  <si>
    <t>13/07/2018</t>
  </si>
  <si>
    <t>FH-14365</t>
  </si>
  <si>
    <t>Fred Hopkins</t>
  </si>
  <si>
    <t>OFF-BI-10000343</t>
  </si>
  <si>
    <t>Pressboard Covers with Storage Hooks, 9 1/2" x 11", Light Blue</t>
  </si>
  <si>
    <t>OFF-PA-10002749</t>
  </si>
  <si>
    <t>Wirebound Message Books, 5-1/2 x 4 Forms, 2 or 4 Forms per Page</t>
  </si>
  <si>
    <t>29/06/2018</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</si>
  <si>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</si>
  <si>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</si>
  <si>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</si>
  <si>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</si>
  <si>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</si>
  <si>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</si>
  <si>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</si>
  <si>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</si>
  <si>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</si>
  <si>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</si>
  <si>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</si>
  <si>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</si>
  <si>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17/12/2018</t>
  </si>
  <si>
    <t>21/12/2018</t>
  </si>
  <si>
    <t>LC-17140</t>
  </si>
  <si>
    <t>Logan Currie</t>
  </si>
  <si>
    <t>Dallas</t>
  </si>
  <si>
    <t>OFF-AP-10003217</t>
  </si>
  <si>
    <t>Eureka Sanitaire  Commercial Upright</t>
  </si>
  <si>
    <t>HK-14890</t>
  </si>
  <si>
    <t>Heather Kirkland</t>
  </si>
  <si>
    <t>FUR-FU-10002960</t>
  </si>
  <si>
    <t>Eldon 200 Class Desk Accessories, Burgundy</t>
  </si>
  <si>
    <t>14/12/2018</t>
  </si>
  <si>
    <t>LE-16810</t>
  </si>
  <si>
    <t>Laurel Elliston</t>
  </si>
  <si>
    <t>TEC-PH-10001918</t>
  </si>
  <si>
    <t>Nortel Business Series Terminal T7208 Digital phone</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</si>
  <si>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</si>
  <si>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</si>
  <si>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</si>
  <si>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</si>
  <si>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</si>
  <si>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</si>
  <si>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</si>
  <si>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</si>
  <si>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</si>
  <si>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</si>
  <si>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13/02/2016</t>
  </si>
  <si>
    <t>MS-17980</t>
  </si>
  <si>
    <t>Michael Stewart</t>
  </si>
  <si>
    <t>TEC-AC-10001266</t>
  </si>
  <si>
    <t>Memorex Micro Travel Drive 8 GB</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</si>
  <si>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</si>
  <si>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</si>
  <si>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</si>
  <si>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</si>
  <si>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</si>
  <si>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</si>
  <si>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</si>
  <si>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</si>
  <si>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</si>
  <si>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</si>
  <si>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</si>
  <si>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</si>
  <si>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</si>
  <si>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</si>
  <si>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</si>
  <si>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</si>
  <si>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</si>
  <si>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</si>
  <si>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</si>
  <si>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</si>
  <si>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</si>
  <si>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</si>
  <si>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</si>
  <si>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</si>
  <si>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</si>
  <si>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</si>
  <si>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</si>
  <si>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</si>
  <si>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</si>
  <si>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</si>
  <si>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</si>
  <si>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</si>
  <si>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</si>
  <si>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</si>
  <si>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</si>
  <si>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</si>
  <si>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</si>
  <si>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</si>
  <si>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</si>
  <si>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</si>
  <si>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</si>
  <si>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</si>
  <si>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</si>
  <si>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</si>
  <si>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</si>
  <si>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</si>
  <si>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</si>
  <si>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</si>
  <si>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13/09/2015</t>
  </si>
  <si>
    <t>17/09/2015</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</si>
  <si>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</si>
  <si>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</si>
  <si>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</si>
  <si>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</si>
  <si>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</si>
  <si>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</si>
  <si>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</si>
  <si>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</si>
  <si>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</si>
  <si>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</si>
  <si>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</si>
  <si>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</si>
  <si>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</si>
  <si>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</si>
  <si>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</si>
  <si>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</si>
  <si>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</si>
  <si>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</si>
  <si>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</si>
  <si>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</si>
  <si>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</si>
  <si>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</si>
  <si>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</si>
  <si>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</si>
  <si>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</si>
  <si>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</si>
  <si>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</si>
  <si>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</si>
  <si>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</si>
  <si>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</si>
  <si>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</si>
  <si>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</si>
  <si>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</si>
  <si>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</si>
  <si>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</si>
  <si>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</si>
  <si>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</si>
  <si>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</si>
  <si>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</si>
  <si>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</si>
  <si>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</si>
  <si>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</si>
  <si>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</si>
  <si>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</si>
  <si>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</si>
  <si>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</si>
  <si>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</si>
  <si>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</si>
  <si>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</si>
  <si>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</si>
  <si>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</si>
  <si>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</si>
  <si>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</si>
  <si>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</si>
  <si>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</si>
  <si>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</si>
  <si>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</si>
  <si>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</si>
  <si>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</si>
  <si>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28/11/2016</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</si>
  <si>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</si>
  <si>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</si>
  <si>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</si>
  <si>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</si>
  <si>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</si>
  <si>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</si>
  <si>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</si>
  <si>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</si>
  <si>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</si>
  <si>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</si>
  <si>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</si>
  <si>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</si>
  <si>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</si>
  <si>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</si>
  <si>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</si>
  <si>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</si>
  <si>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</si>
  <si>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</si>
  <si>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</si>
  <si>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</si>
  <si>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</si>
  <si>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</si>
  <si>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</si>
  <si>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</si>
  <si>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</si>
  <si>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</si>
  <si>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</si>
  <si>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</si>
  <si>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</si>
  <si>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</si>
  <si>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AH-10210</t>
  </si>
  <si>
    <t>Alan Hwang</t>
  </si>
  <si>
    <t>Brentwood</t>
  </si>
  <si>
    <t>TEC-AC-10004469</t>
  </si>
  <si>
    <t>Microsoft Sculpt Comfort Mouse</t>
  </si>
  <si>
    <t>16/06/2018</t>
  </si>
  <si>
    <t>CB-12535</t>
  </si>
  <si>
    <t>Claudia Bergmann</t>
  </si>
  <si>
    <t>OFF-AR-10003602</t>
  </si>
  <si>
    <t>Quartet Omega Colored Chalk, 12/Pack</t>
  </si>
  <si>
    <t>22/01/2017</t>
  </si>
  <si>
    <t>28/01/2017</t>
  </si>
  <si>
    <t>Morristown</t>
  </si>
  <si>
    <t>OFF-FA-10003472</t>
  </si>
  <si>
    <t>Bagged Rubber Bands</t>
  </si>
  <si>
    <t>13/12/2018</t>
  </si>
  <si>
    <t>CA-12310</t>
  </si>
  <si>
    <t>Christine Abelman</t>
  </si>
  <si>
    <t>OFF-ST-10004180</t>
  </si>
  <si>
    <t>Safco Commercial Shelving</t>
  </si>
  <si>
    <t>OFF-EN-10004386</t>
  </si>
  <si>
    <t>Recycled Interoffice Envelopes with String and Button Closure, 10 x 13</t>
  </si>
  <si>
    <t>28/12/2018</t>
  </si>
  <si>
    <t>KH-16690</t>
  </si>
  <si>
    <t>Kristen Hastings</t>
  </si>
  <si>
    <t>OFF-ST-10003208</t>
  </si>
  <si>
    <t>Adjustable Depth Letter/Legal Cart</t>
  </si>
  <si>
    <t>30/07/2016</t>
  </si>
  <si>
    <t>31/07/2016</t>
  </si>
  <si>
    <t>TEC-AC-10003628</t>
  </si>
  <si>
    <t>Logitech 910-002974 M325 Wireless Mouse for Web Scrolling</t>
  </si>
  <si>
    <t>FUR-FU-10003274</t>
  </si>
  <si>
    <t>Regeneration Desk Collection</t>
  </si>
  <si>
    <t>OFF-BI-10002557</t>
  </si>
  <si>
    <t>Presstex Flexible Ring Binders</t>
  </si>
  <si>
    <t>16/09/2018</t>
  </si>
  <si>
    <t>BB-10990</t>
  </si>
  <si>
    <t>Barry Blumstein</t>
  </si>
  <si>
    <t>Inglewood</t>
  </si>
  <si>
    <t>OFF-PA-10002615</t>
  </si>
  <si>
    <t>Ampad Gold Fibre Wirebound Steno Books, 6" x 9", Gregg Ruled</t>
  </si>
  <si>
    <t>OFF-AR-10001427</t>
  </si>
  <si>
    <t>Newell 330</t>
  </si>
  <si>
    <t>13/10/2018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</si>
  <si>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</si>
  <si>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</si>
  <si>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</si>
  <si>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</si>
  <si>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</si>
  <si>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</si>
  <si>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</si>
  <si>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</si>
  <si>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</si>
  <si>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</si>
  <si>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</si>
  <si>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</si>
  <si>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</si>
  <si>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</si>
  <si>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</si>
  <si>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</si>
  <si>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</si>
  <si>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</si>
  <si>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</si>
  <si>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</si>
  <si>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</si>
  <si>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</si>
  <si>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</si>
  <si>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</si>
  <si>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</si>
  <si>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</si>
  <si>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</si>
  <si>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</si>
  <si>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</si>
  <si>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</si>
  <si>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</si>
  <si>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</si>
  <si>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</si>
  <si>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</si>
  <si>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</si>
  <si>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</si>
  <si>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</si>
  <si>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</si>
  <si>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</si>
  <si>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</si>
  <si>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</si>
  <si>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</si>
  <si>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</si>
  <si>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</si>
  <si>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</si>
  <si>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</si>
  <si>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</si>
  <si>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</si>
  <si>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</si>
  <si>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</si>
  <si>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</si>
  <si>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</si>
  <si>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</si>
  <si>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</si>
  <si>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</si>
  <si>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</si>
  <si>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</si>
  <si>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</si>
  <si>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</si>
  <si>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</si>
  <si>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</si>
  <si>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</si>
  <si>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</si>
  <si>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</si>
  <si>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</si>
  <si>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</si>
  <si>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</si>
  <si>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</si>
  <si>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</si>
  <si>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</si>
  <si>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19/11/2018</t>
  </si>
  <si>
    <t>FUR-TA-10002533</t>
  </si>
  <si>
    <t>BPI Conference Tables</t>
  </si>
  <si>
    <t>AS-10225</t>
  </si>
  <si>
    <t>Alan Schoenberger</t>
  </si>
  <si>
    <t>FUR-FU-10002671</t>
  </si>
  <si>
    <t>Electrix 20W Halogen Replacement Bulb for Zoom-In Desk Lamp</t>
  </si>
  <si>
    <t>30/12/2015</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</si>
  <si>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</si>
  <si>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</si>
  <si>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</si>
  <si>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</si>
  <si>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</si>
  <si>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</si>
  <si>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</si>
  <si>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</si>
  <si>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</si>
  <si>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</si>
  <si>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17/04/2018</t>
  </si>
  <si>
    <t>SH-20395</t>
  </si>
  <si>
    <t>Shahid Hopkins</t>
  </si>
  <si>
    <t>Arlington</t>
  </si>
  <si>
    <t>OFF-AR-10002804</t>
  </si>
  <si>
    <t>Faber Castell Col-Erase Pencils</t>
  </si>
  <si>
    <t>14/09/2017</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</si>
  <si>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</si>
  <si>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</si>
  <si>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</si>
  <si>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</si>
  <si>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</si>
  <si>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</si>
  <si>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</si>
  <si>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</si>
  <si>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</si>
  <si>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</si>
  <si>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27/09/2015</t>
  </si>
  <si>
    <t>TS-21205</t>
  </si>
  <si>
    <t>Thomas Seio</t>
  </si>
  <si>
    <t>FUR-FU-10001588</t>
  </si>
  <si>
    <t>Deflect-o SuperTray Unbreakable Stackable Tray, Letter, Black</t>
  </si>
  <si>
    <t>16/08/2015</t>
  </si>
  <si>
    <t>AG-10525</t>
  </si>
  <si>
    <t>Andy Gerbode</t>
  </si>
  <si>
    <t>TEC-PH-10002398</t>
  </si>
  <si>
    <t>AT&amp;T 1070 Corded Phone</t>
  </si>
  <si>
    <t>OFF-PA-10001937</t>
  </si>
  <si>
    <t>Xerox 21</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</si>
  <si>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</si>
  <si>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</si>
  <si>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</si>
  <si>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</si>
  <si>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</si>
  <si>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</si>
  <si>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</si>
  <si>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</si>
  <si>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</si>
  <si>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</si>
  <si>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</si>
  <si>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</si>
  <si>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</si>
  <si>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24/09/2015</t>
  </si>
  <si>
    <t>FA-14230</t>
  </si>
  <si>
    <t>Frank Atkinson</t>
  </si>
  <si>
    <t>Long Beach</t>
  </si>
  <si>
    <t>OFF-FA-10000624</t>
  </si>
  <si>
    <t>OIC Binder Clips</t>
  </si>
  <si>
    <t>23/04/2017</t>
  </si>
  <si>
    <t>GK-14620</t>
  </si>
  <si>
    <t>Grace Kelly</t>
  </si>
  <si>
    <t>TEC-AC-10001908</t>
  </si>
  <si>
    <t>Logitech Wireless Headset h800</t>
  </si>
  <si>
    <t>DJ-13510</t>
  </si>
  <si>
    <t>Don Jones</t>
  </si>
  <si>
    <t>FUR-FU-10001967</t>
  </si>
  <si>
    <t>Telescoping Adjustable Floor Lamp</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</si>
  <si>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</si>
  <si>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</si>
  <si>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</si>
  <si>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</si>
  <si>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</si>
  <si>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</si>
  <si>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</si>
  <si>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</si>
  <si>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</si>
  <si>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</si>
  <si>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</si>
  <si>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</si>
  <si>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</si>
  <si>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</si>
  <si>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</si>
  <si>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</si>
  <si>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</si>
  <si>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</si>
  <si>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</si>
  <si>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</si>
  <si>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</si>
  <si>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</si>
  <si>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</si>
  <si>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</si>
  <si>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</si>
  <si>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</si>
  <si>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</si>
  <si>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</si>
  <si>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</si>
  <si>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</si>
  <si>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</si>
  <si>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</si>
  <si>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</si>
  <si>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</si>
  <si>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</si>
  <si>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</si>
  <si>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</si>
  <si>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</si>
  <si>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</si>
  <si>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</si>
  <si>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22/06/2016</t>
  </si>
  <si>
    <t>OFF-FA-10000490</t>
  </si>
  <si>
    <t>OIC Binder Clips, Mini, 1/4" Capacity, Black</t>
  </si>
  <si>
    <t>17/04/2015</t>
  </si>
  <si>
    <t>OFF-AR-10000122</t>
  </si>
  <si>
    <t>Newell 314</t>
  </si>
  <si>
    <t>TEC-PH-10000702</t>
  </si>
  <si>
    <t>Square Credit Card Reader, 4 1/2" x 4 1/2" x 1", White</t>
  </si>
  <si>
    <t>20/12/2016</t>
  </si>
  <si>
    <t>Austin</t>
  </si>
  <si>
    <t>CA-2018-169901</t>
  </si>
  <si>
    <t>15/06/2018</t>
  </si>
  <si>
    <t>19/06/2018</t>
  </si>
  <si>
    <t>CC-12550</t>
  </si>
  <si>
    <t>Clay Cheatham</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</si>
  <si>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</si>
  <si>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</si>
  <si>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</si>
  <si>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</si>
  <si>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</si>
  <si>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</si>
  <si>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</si>
  <si>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</si>
  <si>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</si>
  <si>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</si>
  <si>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</si>
  <si>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</si>
  <si>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</si>
  <si>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</si>
  <si>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</si>
  <si>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</si>
  <si>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</si>
  <si>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</si>
  <si>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</si>
  <si>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</si>
  <si>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</si>
  <si>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</si>
  <si>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</si>
  <si>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</si>
  <si>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</si>
  <si>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28/04/2017</t>
  </si>
  <si>
    <t>VB-21745</t>
  </si>
  <si>
    <t>Victoria Brennan</t>
  </si>
  <si>
    <t>Georgia</t>
  </si>
  <si>
    <t>OFF-AP-10001124</t>
  </si>
  <si>
    <t>Belkin 8 Outlet SurgeMaster II Gold Surge Protector with Phone Protection</t>
  </si>
  <si>
    <t>OFF-LA-10001158</t>
  </si>
  <si>
    <t>Avery Address/Shipping Labels for Typewriters, 4" x 2"</t>
  </si>
  <si>
    <t>25/09/2018</t>
  </si>
  <si>
    <t>KW-16435</t>
  </si>
  <si>
    <t>Katrina Willman</t>
  </si>
  <si>
    <t>FUR-CH-10000785</t>
  </si>
  <si>
    <t>Global Ergonomic Managers Chair</t>
  </si>
  <si>
    <t>OFF-AR-10003732</t>
  </si>
  <si>
    <t>Newell 333</t>
  </si>
  <si>
    <t>FUR-FU-10000023</t>
  </si>
  <si>
    <t>Eldon Wave Desk Accessories</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</si>
  <si>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</si>
  <si>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</si>
  <si>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</si>
  <si>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</si>
  <si>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</si>
  <si>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</si>
  <si>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</si>
  <si>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</si>
  <si>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</si>
  <si>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</si>
  <si>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</si>
  <si>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</si>
  <si>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</si>
  <si>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</si>
  <si>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</si>
  <si>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</si>
  <si>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</si>
  <si>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</si>
  <si>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</si>
  <si>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</si>
  <si>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</si>
  <si>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</si>
  <si>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</si>
  <si>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</si>
  <si>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</si>
  <si>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</si>
  <si>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</si>
  <si>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</si>
  <si>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</si>
  <si>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</si>
  <si>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</si>
  <si>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</si>
  <si>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</si>
  <si>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</si>
  <si>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</si>
  <si>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OFF-PA-10003039</t>
  </si>
  <si>
    <t>Xerox 1960</t>
  </si>
  <si>
    <t>US-2018-134481</t>
  </si>
  <si>
    <t>27/08/2018</t>
  </si>
  <si>
    <t>AR-10405</t>
  </si>
  <si>
    <t>Allen Rosenblatt</t>
  </si>
  <si>
    <t>FUR-TA-10004915</t>
  </si>
  <si>
    <t>Office Impressions End Table, 20-1/2"H x 24"W x 20"D</t>
  </si>
  <si>
    <t>28/04/2016</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</si>
  <si>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</si>
  <si>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</si>
  <si>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</si>
  <si>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</si>
  <si>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</si>
  <si>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</si>
  <si>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</si>
  <si>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</si>
  <si>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</si>
  <si>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</si>
  <si>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</si>
  <si>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</si>
  <si>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</si>
  <si>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</si>
  <si>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</si>
  <si>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</si>
  <si>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</si>
  <si>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</si>
  <si>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</si>
  <si>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</si>
  <si>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</si>
  <si>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</si>
  <si>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</si>
  <si>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</si>
  <si>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</si>
  <si>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</si>
  <si>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</si>
  <si>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</si>
  <si>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</si>
  <si>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</si>
  <si>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</si>
  <si>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</si>
  <si>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</si>
  <si>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</si>
  <si>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</si>
  <si>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</si>
  <si>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</si>
  <si>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</si>
  <si>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</si>
  <si>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</si>
  <si>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</si>
  <si>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</si>
  <si>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</si>
  <si>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</si>
  <si>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</si>
  <si>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</si>
  <si>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</si>
  <si>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</si>
  <si>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</si>
  <si>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</si>
  <si>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</si>
  <si>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</si>
  <si>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BP-11095</t>
  </si>
  <si>
    <t>Bart Pistole</t>
  </si>
  <si>
    <t>OFF-BI-10003982</t>
  </si>
  <si>
    <t>Wilson Jones Century Plastic Molded Ring Binders</t>
  </si>
  <si>
    <t>30/06/2018</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</si>
  <si>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</si>
  <si>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</si>
  <si>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</si>
  <si>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</si>
  <si>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</si>
  <si>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</si>
  <si>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</si>
  <si>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</si>
  <si>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</si>
  <si>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</si>
  <si>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</si>
  <si>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</si>
  <si>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</si>
  <si>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</si>
  <si>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</si>
  <si>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</si>
  <si>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</si>
  <si>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</si>
  <si>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</si>
  <si>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</si>
  <si>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</si>
  <si>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</si>
  <si>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</si>
  <si>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</si>
  <si>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</si>
  <si>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24/12/2015</t>
  </si>
  <si>
    <t>LF-17185</t>
  </si>
  <si>
    <t>Luke Foster</t>
  </si>
  <si>
    <t>Miami</t>
  </si>
  <si>
    <t>OFF-PA-10001947</t>
  </si>
  <si>
    <t>Xerox 1974</t>
  </si>
  <si>
    <t>OFF-AR-10003478</t>
  </si>
  <si>
    <t>Avery Hi-Liter EverBold Pen Style Fluorescent Highlighters, 4/Pack</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</si>
  <si>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</si>
  <si>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</si>
  <si>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</si>
  <si>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</si>
  <si>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</si>
  <si>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</si>
  <si>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</si>
  <si>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</si>
  <si>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</si>
  <si>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</si>
  <si>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</si>
  <si>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</si>
  <si>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</si>
  <si>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</si>
  <si>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</si>
  <si>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</si>
  <si>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</si>
  <si>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</si>
  <si>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</si>
  <si>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</si>
  <si>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</si>
  <si>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</si>
  <si>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</si>
  <si>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</si>
  <si>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</si>
  <si>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</si>
  <si>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</si>
  <si>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</si>
  <si>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</si>
  <si>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</si>
  <si>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</si>
  <si>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</si>
  <si>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</si>
  <si>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14/04/2017</t>
  </si>
  <si>
    <t>18/04/2017</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</si>
  <si>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</si>
  <si>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</si>
  <si>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</si>
  <si>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</si>
  <si>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</si>
  <si>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</si>
  <si>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</si>
  <si>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</si>
  <si>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</si>
  <si>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</si>
  <si>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</si>
  <si>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22/06/2015</t>
  </si>
  <si>
    <t>25/06/2015</t>
  </si>
  <si>
    <t>Louisville</t>
  </si>
  <si>
    <t>TEC-AC-10004114</t>
  </si>
  <si>
    <t>KeyTronic 6101 Series - Keyboard - Black</t>
  </si>
  <si>
    <t>MP-17965</t>
  </si>
  <si>
    <t>Michael Paige</t>
  </si>
  <si>
    <t>Lawrence</t>
  </si>
  <si>
    <t>FUR-FU-10004712</t>
  </si>
  <si>
    <t>Westinghouse Mesh Shade Clip-On Gooseneck Lamp, Black</t>
  </si>
  <si>
    <t>OFF-ST-10000918</t>
  </si>
  <si>
    <t>Crate-A-Files</t>
  </si>
  <si>
    <t>21/08/2018</t>
  </si>
  <si>
    <t>23/08/2018</t>
  </si>
  <si>
    <t>NF-18385</t>
  </si>
  <si>
    <t>Natalie Fritzler</t>
  </si>
  <si>
    <t>Mississippi</t>
  </si>
  <si>
    <t>FUR-CH-10000015</t>
  </si>
  <si>
    <t>Hon Multipurpose Stacking Arm Chairs</t>
  </si>
  <si>
    <t>26/11/2018</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</si>
  <si>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</si>
  <si>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</si>
  <si>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</si>
  <si>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</si>
  <si>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</si>
  <si>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</si>
  <si>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</si>
  <si>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</si>
  <si>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</si>
  <si>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</si>
  <si>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</si>
  <si>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</si>
  <si>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</si>
  <si>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</si>
  <si>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</si>
  <si>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OFF-BI-10004584</t>
  </si>
  <si>
    <t>GBC ProClick 150 Presentation Binding System</t>
  </si>
  <si>
    <t>OFF-ST-10000617</t>
  </si>
  <si>
    <t>Woodgrain Magazine Files by Perma</t>
  </si>
  <si>
    <t>OFF-ST-10003306</t>
  </si>
  <si>
    <t>Letter Size Cart</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</si>
  <si>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</si>
  <si>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</si>
  <si>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</si>
  <si>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</si>
  <si>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</si>
  <si>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</si>
  <si>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</si>
  <si>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</si>
  <si>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</si>
  <si>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</si>
  <si>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</si>
  <si>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</si>
  <si>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</si>
  <si>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</si>
  <si>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</si>
  <si>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BB-11545</t>
  </si>
  <si>
    <t>Brenda Bowman</t>
  </si>
  <si>
    <t>OFF-PA-10002230</t>
  </si>
  <si>
    <t>Xerox 1897</t>
  </si>
  <si>
    <t>23/01/2018</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</si>
  <si>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</si>
  <si>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</si>
  <si>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</si>
  <si>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</si>
  <si>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</si>
  <si>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</si>
  <si>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</si>
  <si>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</si>
  <si>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</si>
  <si>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</si>
  <si>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</si>
  <si>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</si>
  <si>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</si>
  <si>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</si>
  <si>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25/03/2018</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</si>
  <si>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</si>
  <si>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</si>
  <si>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</si>
  <si>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</si>
  <si>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</si>
  <si>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</si>
  <si>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</si>
  <si>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</si>
  <si>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</si>
  <si>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</si>
  <si>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</si>
  <si>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</si>
  <si>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</si>
  <si>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</si>
  <si>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</si>
  <si>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</si>
  <si>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</si>
  <si>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</si>
  <si>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</si>
  <si>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20/10/2018</t>
  </si>
  <si>
    <t>24/10/2018</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</si>
  <si>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</si>
  <si>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</si>
  <si>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</si>
  <si>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</si>
  <si>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</si>
  <si>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</si>
  <si>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</si>
  <si>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</si>
  <si>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</si>
  <si>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</si>
  <si>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</si>
  <si>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</si>
  <si>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</si>
  <si>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</si>
  <si>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</si>
  <si>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</si>
  <si>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</si>
  <si>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</si>
  <si>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</si>
  <si>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</si>
  <si>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</si>
  <si>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</si>
  <si>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</si>
  <si>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</si>
  <si>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</si>
  <si>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</si>
  <si>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</si>
  <si>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</si>
  <si>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</si>
  <si>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</si>
  <si>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</si>
  <si>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</si>
  <si>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</si>
  <si>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</si>
  <si>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</si>
  <si>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</si>
  <si>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</si>
  <si>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</si>
  <si>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31/03/2018</t>
  </si>
  <si>
    <t>Amarillo</t>
  </si>
  <si>
    <t>FUR-BO-10002824</t>
  </si>
  <si>
    <t>Bush Mission Pointe Library</t>
  </si>
  <si>
    <t>16/12/2017</t>
  </si>
  <si>
    <t>OFF-BI-10002194</t>
  </si>
  <si>
    <t>Cardinal Hold-It CD Pocket</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</si>
  <si>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</si>
  <si>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</si>
  <si>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</si>
  <si>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</si>
  <si>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</si>
  <si>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</si>
  <si>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</si>
  <si>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</si>
  <si>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</si>
  <si>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</si>
  <si>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</si>
  <si>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</si>
  <si>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</si>
  <si>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</si>
  <si>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</si>
  <si>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</si>
  <si>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</si>
  <si>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</si>
  <si>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19/07/2017</t>
  </si>
  <si>
    <t>TEC-PH-10000149</t>
  </si>
  <si>
    <t>Cisco SPA525G2 IP Phone - Wireless</t>
  </si>
  <si>
    <t>JE-15475</t>
  </si>
  <si>
    <t>Jeremy Ellison</t>
  </si>
  <si>
    <t>CA-2017-100790</t>
  </si>
  <si>
    <t>26/06/2017</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</si>
  <si>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</si>
  <si>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</si>
  <si>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</si>
  <si>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</si>
  <si>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</si>
  <si>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</si>
  <si>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</si>
  <si>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</si>
  <si>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</si>
  <si>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</si>
  <si>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</si>
  <si>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</si>
  <si>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</si>
  <si>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</si>
  <si>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</si>
  <si>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</si>
  <si>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</si>
  <si>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</si>
  <si>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</si>
  <si>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</si>
  <si>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</si>
  <si>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</si>
  <si>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</si>
  <si>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</si>
  <si>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</si>
  <si>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</si>
  <si>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</si>
  <si>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</si>
  <si>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</si>
  <si>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</si>
  <si>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</si>
  <si>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</si>
  <si>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</si>
  <si>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</si>
  <si>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</si>
  <si>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</si>
  <si>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</si>
  <si>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</si>
  <si>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</si>
  <si>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</si>
  <si>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</si>
  <si>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</si>
  <si>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</si>
  <si>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</si>
  <si>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</si>
  <si>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</si>
  <si>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</si>
  <si>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</si>
  <si>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</si>
  <si>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</si>
  <si>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</si>
  <si>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</si>
  <si>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</si>
  <si>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</si>
  <si>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</si>
  <si>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</si>
  <si>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</si>
  <si>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</si>
  <si>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</si>
  <si>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</si>
  <si>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</si>
  <si>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</si>
  <si>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25/07/2017</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</si>
  <si>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</si>
  <si>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</si>
  <si>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</si>
  <si>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</si>
  <si>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</si>
  <si>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</si>
  <si>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</si>
  <si>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</si>
  <si>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</si>
  <si>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</si>
  <si>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</si>
  <si>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</si>
  <si>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</si>
  <si>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</si>
  <si>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</si>
  <si>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</si>
  <si>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</si>
  <si>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</si>
  <si>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</si>
  <si>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</si>
  <si>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</si>
  <si>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</si>
  <si>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</si>
  <si>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</si>
  <si>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</si>
  <si>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</si>
  <si>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</si>
  <si>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</si>
  <si>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</si>
  <si>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</si>
  <si>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</si>
  <si>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</si>
  <si>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</si>
  <si>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</si>
  <si>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</si>
  <si>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</si>
  <si>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FUR-FU-10001290</t>
  </si>
  <si>
    <t>Executive Impressions Supervisor Wall Clock</t>
  </si>
  <si>
    <t>TEC-AC-10002399</t>
  </si>
  <si>
    <t>SanDisk Cruzer 32 GB USB Flash Drive</t>
  </si>
  <si>
    <t>20/10/2017</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</si>
  <si>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</si>
  <si>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</si>
  <si>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</si>
  <si>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</si>
  <si>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</si>
  <si>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</si>
  <si>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</si>
  <si>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</si>
  <si>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</si>
  <si>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</si>
  <si>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</si>
  <si>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</si>
  <si>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</si>
  <si>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</si>
  <si>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</si>
  <si>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</si>
  <si>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</si>
  <si>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</si>
  <si>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</si>
  <si>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26/03/2016</t>
  </si>
  <si>
    <t>DB-13210</t>
  </si>
  <si>
    <t>Dean Braden</t>
  </si>
  <si>
    <t>OFF-ST-10000736</t>
  </si>
  <si>
    <t>Carina Double Wide Media Storage Towers in Natural &amp; Black</t>
  </si>
  <si>
    <t>OFF-BI-10000285</t>
  </si>
  <si>
    <t>XtraLife ClearVue Slant-D Ring Binders by Cardinal</t>
  </si>
  <si>
    <t>25/01/2018</t>
  </si>
  <si>
    <t>MC-17605</t>
  </si>
  <si>
    <t>Matt Connell</t>
  </si>
  <si>
    <t>21/05/2017</t>
  </si>
  <si>
    <t>23/05/2017</t>
  </si>
  <si>
    <t>TEC-PH-10003555</t>
  </si>
  <si>
    <t>Motorola HK250 Universal Bluetooth Headset</t>
  </si>
  <si>
    <t>Imation 16GB Mini TravelDrive USB 2.0 Flash Drive</t>
  </si>
  <si>
    <t>26/12/2016</t>
  </si>
  <si>
    <t>BD-11605</t>
  </si>
  <si>
    <t>Brian Dahlen</t>
  </si>
  <si>
    <t>OFF-FA-10002815</t>
  </si>
  <si>
    <t>CA-2018-113558</t>
  </si>
  <si>
    <t>21/10/2018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</si>
  <si>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</si>
  <si>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</si>
  <si>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</si>
  <si>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</si>
  <si>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</si>
  <si>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</si>
  <si>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</si>
  <si>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</si>
  <si>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</si>
  <si>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</si>
  <si>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</si>
  <si>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</si>
  <si>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</si>
  <si>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</si>
  <si>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</si>
  <si>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</si>
  <si>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</si>
  <si>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US-2018-129441</t>
  </si>
  <si>
    <t>JC-15340</t>
  </si>
  <si>
    <t>Jasper Cacioppo</t>
  </si>
  <si>
    <t>FUR-FU-10000448</t>
  </si>
  <si>
    <t>Tenex Chairmats For Use With Carpeted Floors</t>
  </si>
  <si>
    <t>29/05/2017</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</si>
  <si>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</si>
  <si>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</si>
  <si>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</si>
  <si>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</si>
  <si>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</si>
  <si>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</si>
  <si>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</si>
  <si>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</si>
  <si>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</si>
  <si>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</si>
  <si>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</si>
  <si>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</si>
  <si>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</si>
  <si>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</si>
  <si>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</si>
  <si>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</si>
  <si>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</si>
  <si>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</si>
  <si>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</si>
  <si>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</si>
  <si>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</si>
  <si>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</si>
  <si>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</si>
  <si>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</si>
  <si>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TEC-AC-10001432</t>
  </si>
  <si>
    <t>Enermax Aurora Lite Keyboard</t>
  </si>
  <si>
    <t>14/07/2017</t>
  </si>
  <si>
    <t>TEC-PH-10002262</t>
  </si>
  <si>
    <t>LG Electronics Tone+ HBS-730 Bluetooth Headset</t>
  </si>
  <si>
    <t>US-2016-120161</t>
  </si>
  <si>
    <t>18/12/2016</t>
  </si>
  <si>
    <t>23/12/2016</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</si>
  <si>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</si>
  <si>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</si>
  <si>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</si>
  <si>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</si>
  <si>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</si>
  <si>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</si>
  <si>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</si>
  <si>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</si>
  <si>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</si>
  <si>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</si>
  <si>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</si>
  <si>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</si>
  <si>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</si>
  <si>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</si>
  <si>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</si>
  <si>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</si>
  <si>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</si>
  <si>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</si>
  <si>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</si>
  <si>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</si>
  <si>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</si>
  <si>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</si>
  <si>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</si>
  <si>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24/11/2018</t>
  </si>
  <si>
    <t>GT-14710</t>
  </si>
  <si>
    <t>Greg Tran</t>
  </si>
  <si>
    <t>OFF-FA-10004248</t>
  </si>
  <si>
    <t>Advantus T-Pin Paper Clips</t>
  </si>
  <si>
    <t>CA-2018-100650</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</si>
  <si>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</si>
  <si>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</si>
  <si>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</si>
  <si>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</si>
  <si>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</si>
  <si>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</si>
  <si>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</si>
  <si>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</si>
  <si>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</si>
  <si>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</si>
  <si>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</si>
  <si>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</si>
  <si>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</si>
  <si>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</si>
  <si>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</si>
  <si>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20/11/2018</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</si>
  <si>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</si>
  <si>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</si>
  <si>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</si>
  <si>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</si>
  <si>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</si>
  <si>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</si>
  <si>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</si>
  <si>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</si>
  <si>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</si>
  <si>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</si>
  <si>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</si>
  <si>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</si>
  <si>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</si>
  <si>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</si>
  <si>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</si>
  <si>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</si>
  <si>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</si>
  <si>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</si>
  <si>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</si>
  <si>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</si>
  <si>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</si>
  <si>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</si>
  <si>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</si>
  <si>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</si>
  <si>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</si>
  <si>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</si>
  <si>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</si>
  <si>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</si>
  <si>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</si>
  <si>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</si>
  <si>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</si>
  <si>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</si>
  <si>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</si>
  <si>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</si>
  <si>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</si>
  <si>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OFF-AR-10003394</t>
  </si>
  <si>
    <t>Newell 332</t>
  </si>
  <si>
    <t>18/09/2016</t>
  </si>
  <si>
    <t>TG-21640</t>
  </si>
  <si>
    <t>Trudy Glocke</t>
  </si>
  <si>
    <t>OFF-PA-10001450</t>
  </si>
  <si>
    <t>Rediform S.O.S. Phone Message Books</t>
  </si>
  <si>
    <t>OFF-SU-10001574</t>
  </si>
  <si>
    <t>Acme Value Line Scissors</t>
  </si>
  <si>
    <t>26/07/2018</t>
  </si>
  <si>
    <t>CS-11950</t>
  </si>
  <si>
    <t>Carlos Soltero</t>
  </si>
  <si>
    <t>FUR-FU-10001475</t>
  </si>
  <si>
    <t>Contract Clock, 14", Brown</t>
  </si>
  <si>
    <t>14/09/2016</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</si>
  <si>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</si>
  <si>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</si>
  <si>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</si>
  <si>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</si>
  <si>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</si>
  <si>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</si>
  <si>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</si>
  <si>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</si>
  <si>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</si>
  <si>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</si>
  <si>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</si>
  <si>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</si>
  <si>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</si>
  <si>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</si>
  <si>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</si>
  <si>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</si>
  <si>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</si>
  <si>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</si>
  <si>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</si>
  <si>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</si>
  <si>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</si>
  <si>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</si>
  <si>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</si>
  <si>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13/01/2015</t>
  </si>
  <si>
    <t>MS-17830</t>
  </si>
  <si>
    <t>Melanie Seite</t>
  </si>
  <si>
    <t>OFF-AR-10004078</t>
  </si>
  <si>
    <t>Newell 312</t>
  </si>
  <si>
    <t>CA-2015-131450</t>
  </si>
  <si>
    <t>15/08/2015</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</si>
  <si>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</si>
  <si>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</si>
  <si>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</si>
  <si>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</si>
  <si>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</si>
  <si>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</si>
  <si>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</si>
  <si>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</si>
  <si>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</si>
  <si>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</si>
  <si>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</si>
  <si>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</si>
  <si>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</si>
  <si>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</si>
  <si>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</si>
  <si>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</si>
  <si>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</si>
  <si>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</si>
  <si>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</si>
  <si>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</si>
  <si>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</si>
  <si>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</si>
  <si>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</si>
  <si>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</si>
  <si>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</si>
  <si>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</si>
  <si>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</si>
  <si>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</si>
  <si>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</si>
  <si>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</si>
  <si>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</si>
  <si>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</si>
  <si>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</si>
  <si>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</si>
  <si>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</si>
  <si>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</si>
  <si>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13/09/2017</t>
  </si>
  <si>
    <t>GD-14590</t>
  </si>
  <si>
    <t>Giulietta Dortch</t>
  </si>
  <si>
    <t>OFF-PA-10001204</t>
  </si>
  <si>
    <t>Xerox 1972</t>
  </si>
  <si>
    <t>TEC-PH-10004667</t>
  </si>
  <si>
    <t>Cisco 8x8 Inc. 6753i IP Business Phone System</t>
  </si>
  <si>
    <t>17/11/2018</t>
  </si>
  <si>
    <t>CK-12595</t>
  </si>
  <si>
    <t>Clytie Kelty</t>
  </si>
  <si>
    <t>OFF-BI-10002949</t>
  </si>
  <si>
    <t>Prestige Round Ring Binders</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</si>
  <si>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</si>
  <si>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</si>
  <si>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</si>
  <si>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</si>
  <si>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</si>
  <si>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</si>
  <si>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</si>
  <si>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</si>
  <si>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</si>
  <si>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</si>
  <si>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</si>
  <si>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31/12/2015</t>
  </si>
  <si>
    <t>CA-12265</t>
  </si>
  <si>
    <t>Christina Anderson</t>
  </si>
  <si>
    <t>OFF-BI-10002103</t>
  </si>
  <si>
    <t>Cardinal Slant-D Ring Binder, Heavy Gauge Vinyl</t>
  </si>
  <si>
    <t>29/11/2016</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</si>
  <si>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</si>
  <si>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</si>
  <si>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</si>
  <si>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</si>
  <si>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</si>
  <si>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</si>
  <si>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</si>
  <si>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</si>
  <si>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</si>
  <si>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</si>
  <si>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</si>
  <si>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</si>
  <si>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19/05/2018</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</si>
  <si>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</si>
  <si>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</si>
  <si>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</si>
  <si>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</si>
  <si>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</si>
  <si>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</si>
  <si>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</si>
  <si>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</si>
  <si>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</si>
  <si>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</si>
  <si>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</si>
  <si>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</si>
  <si>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</si>
  <si>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</si>
  <si>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24/09/2018</t>
  </si>
  <si>
    <t>26/09/2018</t>
  </si>
  <si>
    <t>TEC-AC-10002857</t>
  </si>
  <si>
    <t>Verbatim 25 GB 6x Blu-ray Single Layer Recordable Disc, 1/Pack</t>
  </si>
  <si>
    <t>DJ-13420</t>
  </si>
  <si>
    <t>Denny Joy</t>
  </si>
  <si>
    <t>FUR-CH-10001482</t>
  </si>
  <si>
    <t>Office Star - Mesh Screen back chair with Vinyl seat</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</si>
  <si>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</si>
  <si>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</si>
  <si>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</si>
  <si>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</si>
  <si>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</si>
  <si>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</si>
  <si>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</si>
  <si>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</si>
  <si>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</si>
  <si>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</si>
  <si>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</si>
  <si>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</si>
  <si>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</si>
  <si>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</si>
  <si>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22/12/2017</t>
  </si>
  <si>
    <t>JD-16150</t>
  </si>
  <si>
    <t>Justin Deggeller</t>
  </si>
  <si>
    <t>FUR-FU-10000732</t>
  </si>
  <si>
    <t>Eldon 200 Class Desk Accessories</t>
  </si>
  <si>
    <t>JL-15835</t>
  </si>
  <si>
    <t>John Lee</t>
  </si>
  <si>
    <t>OFF-ST-10000585</t>
  </si>
  <si>
    <t>Economy Rollaway Files</t>
  </si>
  <si>
    <t>OFF-LA-10002787</t>
  </si>
  <si>
    <t>Avery 480</t>
  </si>
  <si>
    <t>SC-20305</t>
  </si>
  <si>
    <t>Sean Christensen</t>
  </si>
  <si>
    <t>21/07/2018</t>
  </si>
  <si>
    <t>25/07/2018</t>
  </si>
  <si>
    <t>Plainfield</t>
  </si>
  <si>
    <t>OFF-PA-10001934</t>
  </si>
  <si>
    <t>Xerox 1993</t>
  </si>
  <si>
    <t>CC-12430</t>
  </si>
  <si>
    <t>Chuck Clark</t>
  </si>
  <si>
    <t>OFF-AP-10002457</t>
  </si>
  <si>
    <t>Eureka The Boss Plus 12-Amp Hard Box Upright Vacuum, Red</t>
  </si>
  <si>
    <t>OFF-FA-10003112</t>
  </si>
  <si>
    <t>OFF-AP-10002350</t>
  </si>
  <si>
    <t>Belkin F9H710-06 7 Outlet SurgeMaster Surge Protector</t>
  </si>
  <si>
    <t>AR-10825</t>
  </si>
  <si>
    <t>Anthony Rawles</t>
  </si>
  <si>
    <t>TEC-AC-10001142</t>
  </si>
  <si>
    <t>First Data FD10 PIN Pad</t>
  </si>
  <si>
    <t>SR-20740</t>
  </si>
  <si>
    <t>Steven Roelle</t>
  </si>
  <si>
    <t>23/06/2018</t>
  </si>
  <si>
    <t>TEC-AC-10001101</t>
  </si>
  <si>
    <t>Sony 16GB Class 10 Micro SDHC R40 Memory Card</t>
  </si>
  <si>
    <t>28/08/2017</t>
  </si>
  <si>
    <t>CR-12730</t>
  </si>
  <si>
    <t>Craig Reiter</t>
  </si>
  <si>
    <t>OFF-AP-10002439</t>
  </si>
  <si>
    <t>Tripp Lite Isotel 8 Ultra 8 Outlet Metal Surge</t>
  </si>
  <si>
    <t>OFF-BI-10002827</t>
  </si>
  <si>
    <t>Avery Durable Poly Binders</t>
  </si>
  <si>
    <t>OFF-EN-10002230</t>
  </si>
  <si>
    <t>Airmail Envelopes</t>
  </si>
  <si>
    <t>EH-14125</t>
  </si>
  <si>
    <t>Eugene Hildebrand</t>
  </si>
  <si>
    <t>CA-2016-146563</t>
  </si>
  <si>
    <t>24/08/2016</t>
  </si>
  <si>
    <t>28/08/2016</t>
  </si>
  <si>
    <t>OFF-ST-10001511</t>
  </si>
  <si>
    <t>Space Solutions Commercial Steel Shelving</t>
  </si>
  <si>
    <t>CA-2017-123666</t>
  </si>
  <si>
    <t>26/03/2017</t>
  </si>
  <si>
    <t>30/03/2017</t>
  </si>
  <si>
    <t>SP-20545</t>
  </si>
  <si>
    <t>Sibella Parks</t>
  </si>
  <si>
    <t>CA-2018-132682</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</si>
  <si>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</si>
  <si>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</si>
  <si>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</si>
  <si>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</si>
  <si>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</si>
  <si>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</si>
  <si>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</si>
  <si>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</si>
  <si>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</si>
  <si>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</si>
  <si>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</si>
  <si>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</si>
  <si>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</si>
  <si>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</si>
  <si>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</si>
  <si>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</si>
  <si>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</si>
  <si>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</si>
  <si>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</si>
  <si>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</si>
  <si>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</si>
  <si>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</si>
  <si>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</si>
  <si>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</si>
  <si>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18/03/2018</t>
  </si>
  <si>
    <t>23/03/2018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</si>
  <si>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</si>
  <si>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</si>
  <si>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</si>
  <si>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</si>
  <si>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</si>
  <si>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</si>
  <si>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</si>
  <si>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</si>
  <si>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</si>
  <si>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</si>
  <si>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</si>
  <si>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</si>
  <si>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</si>
  <si>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</si>
  <si>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</si>
  <si>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</si>
  <si>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</si>
  <si>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</si>
  <si>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</si>
  <si>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</si>
  <si>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</si>
  <si>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</si>
  <si>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</si>
  <si>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</si>
  <si>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</si>
  <si>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</si>
  <si>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</si>
  <si>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</si>
  <si>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</si>
  <si>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</si>
  <si>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</si>
  <si>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21/06/2015</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</si>
  <si>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</si>
  <si>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</si>
  <si>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</si>
  <si>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</si>
  <si>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</si>
  <si>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</si>
  <si>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</si>
  <si>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</si>
  <si>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</si>
  <si>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</si>
  <si>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</si>
  <si>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</si>
  <si>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</si>
  <si>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</si>
  <si>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</si>
  <si>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</si>
  <si>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</si>
  <si>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</si>
  <si>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</si>
  <si>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</si>
  <si>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</si>
  <si>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</si>
  <si>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</si>
  <si>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</si>
  <si>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</si>
  <si>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</si>
  <si>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</si>
  <si>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</si>
  <si>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</si>
  <si>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</si>
  <si>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</si>
  <si>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</si>
  <si>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</si>
  <si>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</si>
  <si>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</si>
  <si>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</si>
  <si>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</si>
  <si>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</si>
  <si>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</si>
  <si>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</si>
  <si>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</si>
  <si>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</si>
  <si>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</si>
  <si>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TH-21550</t>
  </si>
  <si>
    <t>Tracy Hopkins</t>
  </si>
  <si>
    <t>AP-10915</t>
  </si>
  <si>
    <t>Arthur Prichep</t>
  </si>
  <si>
    <t>OFF-EN-10001219</t>
  </si>
  <si>
    <t>#10- 4 1/8" x 9 1/2" Security-Tint Envelopes</t>
  </si>
  <si>
    <t>24/05/2018</t>
  </si>
  <si>
    <t>RS-19765</t>
  </si>
  <si>
    <t>Roland Schwarz</t>
  </si>
  <si>
    <t>OFF-AP-10001154</t>
  </si>
  <si>
    <t>Bionaire Personal Warm Mist Humidifier/Vaporizer</t>
  </si>
  <si>
    <t>TEC-AC-10001606</t>
  </si>
  <si>
    <t>Logitech Wireless Performance Mouse MX for PC and Mac</t>
  </si>
  <si>
    <t>OFF-BI-10003355</t>
  </si>
  <si>
    <t>Cardinal Holdit Business Card Pockets</t>
  </si>
  <si>
    <t>SV-20365</t>
  </si>
  <si>
    <t>Seth Vernon</t>
  </si>
  <si>
    <t>29/09/2018</t>
  </si>
  <si>
    <t>FUR-FU-10002253</t>
  </si>
  <si>
    <t>Howard Miller 13" Diameter Pewter Finish Round Wall Clock</t>
  </si>
  <si>
    <t>CK-12325</t>
  </si>
  <si>
    <t>Christine Kargatis</t>
  </si>
  <si>
    <t>13/02/2017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</si>
  <si>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</si>
  <si>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</si>
  <si>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</si>
  <si>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</si>
  <si>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</si>
  <si>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</si>
  <si>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</si>
  <si>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</si>
  <si>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</si>
  <si>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</si>
  <si>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</si>
  <si>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</si>
  <si>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</si>
  <si>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</si>
  <si>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</si>
  <si>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</si>
  <si>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</si>
  <si>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</si>
  <si>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</si>
  <si>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</si>
  <si>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</si>
  <si>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</si>
  <si>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</si>
  <si>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</si>
  <si>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</si>
  <si>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</si>
  <si>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</si>
  <si>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</si>
  <si>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</si>
  <si>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</si>
  <si>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</si>
  <si>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</si>
  <si>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</si>
  <si>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</si>
  <si>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</si>
  <si>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</si>
  <si>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</si>
  <si>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</si>
  <si>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</si>
  <si>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</si>
  <si>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</si>
  <si>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</si>
  <si>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</si>
  <si>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</si>
  <si>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</si>
  <si>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</si>
  <si>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</si>
  <si>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</si>
  <si>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</si>
  <si>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</si>
  <si>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</si>
  <si>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</si>
  <si>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</si>
  <si>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</si>
  <si>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27/08/2017</t>
  </si>
  <si>
    <t>SS-20875</t>
  </si>
  <si>
    <t>Sung Shariari</t>
  </si>
  <si>
    <t>OFF-PA-10004971</t>
  </si>
  <si>
    <t>Xerox 196</t>
  </si>
  <si>
    <t>OFF-SU-10004261</t>
  </si>
  <si>
    <t>Fiskars 8" Scissors, 2/Pack</t>
  </si>
  <si>
    <t>22/03/2017</t>
  </si>
  <si>
    <t>PB-19105</t>
  </si>
  <si>
    <t>Peter Bühler</t>
  </si>
  <si>
    <t>TEC-PH-10000004</t>
  </si>
  <si>
    <t>Belkin iPhone and iPad Lightning Cable</t>
  </si>
  <si>
    <t>RF-19735</t>
  </si>
  <si>
    <t>Roland Fjeld</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</si>
  <si>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</si>
  <si>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</si>
  <si>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</si>
  <si>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</si>
  <si>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</si>
  <si>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</si>
  <si>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</si>
  <si>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</si>
  <si>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</si>
  <si>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</si>
  <si>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CA-2017-140928</t>
  </si>
  <si>
    <t>FUR-TA-10001095</t>
  </si>
  <si>
    <t>Chromcraft Round Conference Tables</t>
  </si>
  <si>
    <t>29/12/2015</t>
  </si>
  <si>
    <t>DC-13285</t>
  </si>
  <si>
    <t>Debra Catini</t>
  </si>
  <si>
    <t>28/07/2018</t>
  </si>
  <si>
    <t>CP-12340</t>
  </si>
  <si>
    <t>Christine Phan</t>
  </si>
  <si>
    <t>22/09/2018</t>
  </si>
  <si>
    <t>BF-11020</t>
  </si>
  <si>
    <t>Barry Französisch</t>
  </si>
  <si>
    <t>31/08/2016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</si>
  <si>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</si>
  <si>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</si>
  <si>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</si>
  <si>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</si>
  <si>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</si>
  <si>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</si>
  <si>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</si>
  <si>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</si>
  <si>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</si>
  <si>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</si>
  <si>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</si>
  <si>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</si>
  <si>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</si>
  <si>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</si>
  <si>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</si>
  <si>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</si>
  <si>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</si>
  <si>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</si>
  <si>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14/05/2015</t>
  </si>
  <si>
    <t>AJ-10795</t>
  </si>
  <si>
    <t>Anthony Johnson</t>
  </si>
  <si>
    <t>FUR-FU-10004306</t>
  </si>
  <si>
    <t>Electrix Halogen Magnifier Lamp</t>
  </si>
  <si>
    <t>CA-2017-157245</t>
  </si>
  <si>
    <t>19/05/2017</t>
  </si>
  <si>
    <t>24/05/2017</t>
  </si>
  <si>
    <t>FUR-CH-10003746</t>
  </si>
  <si>
    <t>Hon 4070 Series Pagoda Round Back Stacking Chairs</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</si>
  <si>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</si>
  <si>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</si>
  <si>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</si>
  <si>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</si>
  <si>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</si>
  <si>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</si>
  <si>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</si>
  <si>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</si>
  <si>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</si>
  <si>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</si>
  <si>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</si>
  <si>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</si>
  <si>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</si>
  <si>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</si>
  <si>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</si>
  <si>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21/08/2016</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</si>
  <si>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</si>
  <si>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</si>
  <si>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</si>
  <si>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</si>
  <si>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</si>
  <si>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</si>
  <si>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</si>
  <si>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</si>
  <si>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</si>
  <si>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</si>
  <si>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</si>
  <si>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</si>
  <si>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21/03/2018</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</si>
  <si>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</si>
  <si>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</si>
  <si>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</si>
  <si>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</si>
  <si>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</si>
  <si>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</si>
  <si>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</si>
  <si>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</si>
  <si>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</si>
  <si>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</si>
  <si>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</si>
  <si>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</si>
  <si>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</si>
  <si>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</si>
  <si>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</si>
  <si>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</si>
  <si>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</si>
  <si>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26/09/2015</t>
  </si>
  <si>
    <t>ES-14020</t>
  </si>
  <si>
    <t>Erica Smith</t>
  </si>
  <si>
    <t>OFF-LA-10001569</t>
  </si>
  <si>
    <t>Avery 499</t>
  </si>
  <si>
    <t>21/09/2018</t>
  </si>
  <si>
    <t>RH-19495</t>
  </si>
  <si>
    <t>Rick Hansen</t>
  </si>
  <si>
    <t>OFF-PA-10000176</t>
  </si>
  <si>
    <t>Xerox 1887</t>
  </si>
  <si>
    <t>OFF-LA-10002271</t>
  </si>
  <si>
    <t>Smead Alpha-Z Color-Coded Second Alphabetical Labels and Starter Set</t>
  </si>
  <si>
    <t>CD-11920</t>
  </si>
  <si>
    <t>Carlos Daly</t>
  </si>
  <si>
    <t>HW-14935</t>
  </si>
  <si>
    <t>Helen Wasserman</t>
  </si>
  <si>
    <t>FUR-FU-10004090</t>
  </si>
  <si>
    <t>Executive Impressions 14" Contract Wall Clock</t>
  </si>
  <si>
    <t>18/08/2017</t>
  </si>
  <si>
    <t>23/08/2017</t>
  </si>
  <si>
    <t>OFF-AP-10000576</t>
  </si>
  <si>
    <t>Belkin 7 Outlet SurgeMaster II</t>
  </si>
  <si>
    <t>17/03/2017</t>
  </si>
  <si>
    <t>MC-18130</t>
  </si>
  <si>
    <t>Mike Caudle</t>
  </si>
  <si>
    <t>OFF-PA-10003953</t>
  </si>
  <si>
    <t>Xerox 218</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</si>
  <si>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</si>
  <si>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</si>
  <si>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</si>
  <si>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</si>
  <si>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</si>
  <si>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</si>
  <si>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</si>
  <si>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</si>
  <si>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</si>
  <si>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</si>
  <si>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</si>
  <si>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Omaha</t>
  </si>
  <si>
    <t>TEC-AC-10004901</t>
  </si>
  <si>
    <t>Kensington SlimBlade Notebook Wireless Mouse with Nano Receiver</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</si>
  <si>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</si>
  <si>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</si>
  <si>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</si>
  <si>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</si>
  <si>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</si>
  <si>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</si>
  <si>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</si>
  <si>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</si>
  <si>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</si>
  <si>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</si>
  <si>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</si>
  <si>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20/03/2016</t>
  </si>
  <si>
    <t>23/03/2016</t>
  </si>
  <si>
    <t>BW-11110</t>
  </si>
  <si>
    <t>Bart Watters</t>
  </si>
  <si>
    <t>Milwaukee</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</si>
  <si>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</si>
  <si>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</si>
  <si>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</si>
  <si>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</si>
  <si>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</si>
  <si>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</si>
  <si>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</si>
  <si>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</si>
  <si>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</si>
  <si>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</si>
  <si>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</si>
  <si>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</si>
  <si>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</si>
  <si>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27/06/2018</t>
  </si>
  <si>
    <t>TR-21325</t>
  </si>
  <si>
    <t>Toby Ritter</t>
  </si>
  <si>
    <t>TEC-AC-10002402</t>
  </si>
  <si>
    <t>Razer Kraken PRO Over Ear PC and Music Headset</t>
  </si>
  <si>
    <t>PG-18820</t>
  </si>
  <si>
    <t>Patrick Gardner</t>
  </si>
  <si>
    <t>TEC-AC-10003441</t>
  </si>
  <si>
    <t>Kingston Digital DataTraveler 32GB USB 2.0</t>
  </si>
  <si>
    <t>28/08/2018</t>
  </si>
  <si>
    <t>OFF-FA-10002280</t>
  </si>
  <si>
    <t>Advantus Plastic Paper Clips</t>
  </si>
  <si>
    <t>OFF-SU-10000381</t>
  </si>
  <si>
    <t>Acme Forged Steel Scissors with Black Enamel Handles</t>
  </si>
  <si>
    <t>OFF-EN-10004459</t>
  </si>
  <si>
    <t>Security-Tint Envelopes</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</si>
  <si>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</si>
  <si>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</si>
  <si>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</si>
  <si>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</si>
  <si>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</si>
  <si>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</si>
  <si>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</si>
  <si>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</si>
  <si>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</si>
  <si>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</si>
  <si>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27/07/2017</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</si>
  <si>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</si>
  <si>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</si>
  <si>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</si>
  <si>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</si>
  <si>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</si>
  <si>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</si>
  <si>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</si>
  <si>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</si>
  <si>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</si>
  <si>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</si>
  <si>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</si>
  <si>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</si>
  <si>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20/11/2016</t>
  </si>
  <si>
    <t>25/11/2016</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</si>
  <si>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</si>
  <si>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</si>
  <si>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</si>
  <si>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</si>
  <si>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</si>
  <si>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</si>
  <si>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</si>
  <si>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</si>
  <si>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</si>
  <si>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</si>
  <si>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</si>
  <si>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</si>
  <si>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</si>
  <si>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</si>
  <si>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</si>
  <si>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</si>
  <si>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13/10/2016</t>
  </si>
  <si>
    <t>AF-10885</t>
  </si>
  <si>
    <t>Art Foster</t>
  </si>
  <si>
    <t>GA-14725</t>
  </si>
  <si>
    <t>Guy Armstrong</t>
  </si>
  <si>
    <t>Lorain</t>
  </si>
  <si>
    <t>FUR-FU-10003878</t>
  </si>
  <si>
    <t>Linden 10" Round Wall Clock, Black</t>
  </si>
  <si>
    <t>CK-12760</t>
  </si>
  <si>
    <t>Cyma Kinney</t>
  </si>
  <si>
    <t>TEC-AC-10000710</t>
  </si>
  <si>
    <t>Maxell DVD-RAM Discs</t>
  </si>
  <si>
    <t>DP-13105</t>
  </si>
  <si>
    <t>Dave Poirier</t>
  </si>
  <si>
    <t>OFF-AR-10002335</t>
  </si>
  <si>
    <t>DIXON Oriole Pencils</t>
  </si>
  <si>
    <t>OFF-PA-10001870</t>
  </si>
  <si>
    <t>Xerox 202</t>
  </si>
  <si>
    <t>28/05/2017</t>
  </si>
  <si>
    <t>BK-11260</t>
  </si>
  <si>
    <t>Berenike Kampe</t>
  </si>
  <si>
    <t>OFF-PA-10001019</t>
  </si>
  <si>
    <t>Xerox 1884</t>
  </si>
  <si>
    <t>OFF-SU-10002537</t>
  </si>
  <si>
    <t>Acme Box Cutter Scissors</t>
  </si>
  <si>
    <t>OFF-ST-10003221</t>
  </si>
  <si>
    <t>Staple magnet</t>
  </si>
  <si>
    <t>SJ-20125</t>
  </si>
  <si>
    <t>Sanjit Jacobs</t>
  </si>
  <si>
    <t>16/06/2015</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</si>
  <si>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</si>
  <si>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</si>
  <si>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</si>
  <si>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</si>
  <si>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</si>
  <si>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</si>
  <si>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</si>
  <si>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</si>
  <si>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</si>
  <si>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</si>
  <si>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</si>
  <si>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</si>
  <si>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</si>
  <si>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</si>
  <si>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</si>
  <si>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</si>
  <si>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</si>
  <si>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</si>
  <si>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</si>
  <si>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</si>
  <si>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</si>
  <si>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</si>
  <si>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</si>
  <si>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</si>
  <si>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CA-2017-158099</t>
  </si>
  <si>
    <t>PK-18910</t>
  </si>
  <si>
    <t>Paul Knutson</t>
  </si>
  <si>
    <t>OFF-BI-10000545</t>
  </si>
  <si>
    <t>GBC Ibimaster 500 Manual ProClick Binding System</t>
  </si>
  <si>
    <t>New Hampshire</t>
  </si>
  <si>
    <t>OFF-PA-10003591</t>
  </si>
  <si>
    <t>Southworth 100% Cotton The Best Paper</t>
  </si>
  <si>
    <t>CA-2015-148488</t>
  </si>
  <si>
    <t>15/12/2015</t>
  </si>
  <si>
    <t>SM-20005</t>
  </si>
  <si>
    <t>Sally Matthias</t>
  </si>
  <si>
    <t>25/08/2018</t>
  </si>
  <si>
    <t>OFF-PA-10001790</t>
  </si>
  <si>
    <t>Xerox 1910</t>
  </si>
  <si>
    <t>21/01/2017</t>
  </si>
  <si>
    <t>TEC-AC-10002049</t>
  </si>
  <si>
    <t>Logitech G19 Programmable Gaming Keyboard</t>
  </si>
  <si>
    <t>AG-10765</t>
  </si>
  <si>
    <t>Anthony Garverick</t>
  </si>
  <si>
    <t>OFF-BI-10003712</t>
  </si>
  <si>
    <t>Acco Pressboard Covers with Storage Hooks, 14 7/8" x 11", Light Blue</t>
  </si>
  <si>
    <t>CA-2018-111689</t>
  </si>
  <si>
    <t>30/11/2018</t>
  </si>
  <si>
    <t>OFF-BI-10003984</t>
  </si>
  <si>
    <t>Lock-Up Easel 'Spel-Binder'</t>
  </si>
  <si>
    <t>23/12/2018</t>
  </si>
  <si>
    <t>24/10/2017</t>
  </si>
  <si>
    <t>PM-19135</t>
  </si>
  <si>
    <t>Peter McVee</t>
  </si>
  <si>
    <t>LL-16840</t>
  </si>
  <si>
    <t>Lauren Leatherbury</t>
  </si>
  <si>
    <t>FUR-FU-10001424</t>
  </si>
  <si>
    <t>Dax Clear Box Frame</t>
  </si>
  <si>
    <t>25/04/2016</t>
  </si>
  <si>
    <t>JS-15595</t>
  </si>
  <si>
    <t>Jill Stevenson</t>
  </si>
  <si>
    <t>OFF-BI-10002071</t>
  </si>
  <si>
    <t>Fellowes Black Plastic Comb Bindings</t>
  </si>
  <si>
    <t>26/06/2018</t>
  </si>
  <si>
    <t>OFF-ST-10002486</t>
  </si>
  <si>
    <t>Eldon Shelf Savers Cubes and Bins</t>
  </si>
  <si>
    <t>14/10/2018</t>
  </si>
  <si>
    <t>EL-13735</t>
  </si>
  <si>
    <t>Ed Ludwig</t>
  </si>
  <si>
    <t>Maryland</t>
  </si>
  <si>
    <t>16/12/2015</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</si>
  <si>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</si>
  <si>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</si>
  <si>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</si>
  <si>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</si>
  <si>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</si>
  <si>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</si>
  <si>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</si>
  <si>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</si>
  <si>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</si>
  <si>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</si>
  <si>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</si>
  <si>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</si>
  <si>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</si>
  <si>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</si>
  <si>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</si>
  <si>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15/09/2015</t>
  </si>
  <si>
    <t>MS-17365</t>
  </si>
  <si>
    <t>Maribeth Schnelling</t>
  </si>
  <si>
    <t>GB-14530</t>
  </si>
  <si>
    <t>George Bell</t>
  </si>
  <si>
    <t>OFF-PA-10002250</t>
  </si>
  <si>
    <t>Things To Do Today Pad</t>
  </si>
  <si>
    <t>JR-16210</t>
  </si>
  <si>
    <t>Justin Ritter</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</si>
  <si>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</si>
  <si>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</si>
  <si>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</si>
  <si>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</si>
  <si>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</si>
  <si>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</si>
  <si>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</si>
  <si>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</si>
  <si>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</si>
  <si>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</si>
  <si>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</si>
  <si>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</si>
  <si>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</si>
  <si>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</si>
  <si>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</si>
  <si>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</si>
  <si>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</si>
  <si>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</si>
  <si>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</si>
  <si>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</si>
  <si>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</si>
  <si>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</si>
  <si>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</si>
  <si>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</si>
  <si>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</si>
  <si>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</si>
  <si>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</si>
  <si>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</si>
  <si>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29/11/2018</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</si>
  <si>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</si>
  <si>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</si>
  <si>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</si>
  <si>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</si>
  <si>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</si>
  <si>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</si>
  <si>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</si>
  <si>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</si>
  <si>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</si>
  <si>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</si>
  <si>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</si>
  <si>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</si>
  <si>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</si>
  <si>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</si>
  <si>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</si>
  <si>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</si>
  <si>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</si>
  <si>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</si>
  <si>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</si>
  <si>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JM-15535</t>
  </si>
  <si>
    <t>Jessica Myrick</t>
  </si>
  <si>
    <t>OFF-PA-10003543</t>
  </si>
  <si>
    <t>Xerox 1985</t>
  </si>
  <si>
    <t>TEC-AC-10004353</t>
  </si>
  <si>
    <t>Hypercom P1300 Pinpad</t>
  </si>
  <si>
    <t>JJ-15760</t>
  </si>
  <si>
    <t>Joel Jenkins</t>
  </si>
  <si>
    <t>14/04/2018</t>
  </si>
  <si>
    <t>Toledo</t>
  </si>
  <si>
    <t>OFF-AR-10001468</t>
  </si>
  <si>
    <t>Sanford Prismacolor Professional Thick Lead Art Pencils, 36-Color Set</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</si>
  <si>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</si>
  <si>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</si>
  <si>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</si>
  <si>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</si>
  <si>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</si>
  <si>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</si>
  <si>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</si>
  <si>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</si>
  <si>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</si>
  <si>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</si>
  <si>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</si>
  <si>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</si>
  <si>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RP-19270</t>
  </si>
  <si>
    <t>Rachel Payne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</si>
  <si>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</si>
  <si>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</si>
  <si>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</si>
  <si>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</si>
  <si>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</si>
  <si>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</si>
  <si>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</si>
  <si>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</si>
  <si>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CA-2017-142958</t>
  </si>
  <si>
    <t>Torrance</t>
  </si>
  <si>
    <t>OFF-BI-10001759</t>
  </si>
  <si>
    <t>Acco Pressboard Covers with Storage Hooks, 14 7/8" x 11", Dark Blue</t>
  </si>
  <si>
    <t>29/05/2016</t>
  </si>
  <si>
    <t>OFF-ST-10001496</t>
  </si>
  <si>
    <t>Standard Rollaway File with Lock</t>
  </si>
  <si>
    <t>OFF-BI-10002931</t>
  </si>
  <si>
    <t>Avery Trapezoid Extra Heavy Duty 4" Binders</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</si>
  <si>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</si>
  <si>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</si>
  <si>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</si>
  <si>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</si>
  <si>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</si>
  <si>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</si>
  <si>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</si>
  <si>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</si>
  <si>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</si>
  <si>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</si>
  <si>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</si>
  <si>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</si>
  <si>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</si>
  <si>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CA-2018-136539</t>
  </si>
  <si>
    <t>GH-14665</t>
  </si>
  <si>
    <t>Greg Hansen</t>
  </si>
  <si>
    <t>Round Rock</t>
  </si>
  <si>
    <t>SW-20275</t>
  </si>
  <si>
    <t>Scott Williamson</t>
  </si>
  <si>
    <t>15/05/2018</t>
  </si>
  <si>
    <t>18/05/2018</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</si>
  <si>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</si>
  <si>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</si>
  <si>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</si>
  <si>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</si>
  <si>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</si>
  <si>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</si>
  <si>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</si>
  <si>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</si>
  <si>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</si>
  <si>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</si>
  <si>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</si>
  <si>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</si>
  <si>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</si>
  <si>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</si>
  <si>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</si>
  <si>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</si>
  <si>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22/09/2015</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</si>
  <si>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</si>
  <si>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</si>
  <si>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</si>
  <si>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</si>
  <si>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</si>
  <si>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</si>
  <si>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</si>
  <si>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</si>
  <si>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</si>
  <si>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</si>
  <si>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</si>
  <si>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</si>
  <si>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</si>
  <si>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18/01/2015</t>
  </si>
  <si>
    <t>FUR-FU-10001095</t>
  </si>
  <si>
    <t>DAX Black Cherry Wood-Tone Poster Frame</t>
  </si>
  <si>
    <t>15/07/2018</t>
  </si>
  <si>
    <t>OFF-BI-10002012</t>
  </si>
  <si>
    <t>Wilson Jones Easy Flow II Sheet Lifters</t>
  </si>
  <si>
    <t>CA-2018-159366</t>
  </si>
  <si>
    <t>31/05/2017</t>
  </si>
  <si>
    <t>RW-19690</t>
  </si>
  <si>
    <t>Robert Waldorf</t>
  </si>
  <si>
    <t>OFF-PA-10004156</t>
  </si>
  <si>
    <t>Xerox 188</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</si>
  <si>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</si>
  <si>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</si>
  <si>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</si>
  <si>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</si>
  <si>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</si>
  <si>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</si>
  <si>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</si>
  <si>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</si>
  <si>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</si>
  <si>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</si>
  <si>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</si>
  <si>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</si>
  <si>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</si>
  <si>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</si>
  <si>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</si>
  <si>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</si>
  <si>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</si>
  <si>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</si>
  <si>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</si>
  <si>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21/05/2018</t>
  </si>
  <si>
    <t>OFF-AR-10001988</t>
  </si>
  <si>
    <t>Bulldog Table or Wall-Mount Pencil Sharpener</t>
  </si>
  <si>
    <t>SL-20155</t>
  </si>
  <si>
    <t>Sara Luxemburg</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</si>
  <si>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</si>
  <si>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</si>
  <si>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</si>
  <si>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</si>
  <si>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</si>
  <si>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</si>
  <si>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</si>
  <si>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</si>
  <si>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</si>
  <si>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</si>
  <si>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</si>
  <si>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</si>
  <si>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</si>
  <si>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</si>
  <si>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</si>
  <si>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</si>
  <si>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</si>
  <si>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</si>
  <si>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</si>
  <si>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</si>
  <si>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13/11/2017</t>
  </si>
  <si>
    <t>17/11/2017</t>
  </si>
  <si>
    <t>CA-2016-124891</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</si>
  <si>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</si>
  <si>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</si>
  <si>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</si>
  <si>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</si>
  <si>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</si>
  <si>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</si>
  <si>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</si>
  <si>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</si>
  <si>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</si>
  <si>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</si>
  <si>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26/12/2018</t>
  </si>
  <si>
    <t>VG-21790</t>
  </si>
  <si>
    <t>Vivek Gonzalez</t>
  </si>
  <si>
    <t>FUR-FU-10001602</t>
  </si>
  <si>
    <t>Eldon Delta Triangular Chair Mat, 52" x 58", Clear</t>
  </si>
  <si>
    <t>OFF-ST-10003722</t>
  </si>
  <si>
    <t>Project Tote Personal File</t>
  </si>
  <si>
    <t>US-2016-126214</t>
  </si>
  <si>
    <t>21/12/2016</t>
  </si>
  <si>
    <t>JS-15880</t>
  </si>
  <si>
    <t>John Stevenson</t>
  </si>
  <si>
    <t>TEC-AC-10003198</t>
  </si>
  <si>
    <t>Enermax Acrylux Wireless Keyboard</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</si>
  <si>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</si>
  <si>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</si>
  <si>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</si>
  <si>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</si>
  <si>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</si>
  <si>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</si>
  <si>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</si>
  <si>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</si>
  <si>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</si>
  <si>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</si>
  <si>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</si>
  <si>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</si>
  <si>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</si>
  <si>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</si>
  <si>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</si>
  <si>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</si>
  <si>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</si>
  <si>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16/06/2016</t>
  </si>
  <si>
    <t>20/06/2016</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</si>
  <si>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</si>
  <si>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</si>
  <si>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</si>
  <si>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</si>
  <si>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</si>
  <si>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</si>
  <si>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</si>
  <si>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</si>
  <si>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</si>
  <si>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</si>
  <si>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</si>
  <si>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</si>
  <si>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</si>
  <si>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</si>
  <si>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</si>
  <si>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</si>
  <si>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</si>
  <si>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</si>
  <si>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</si>
  <si>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</si>
  <si>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</si>
  <si>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</si>
  <si>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</si>
  <si>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</si>
  <si>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</si>
  <si>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</si>
  <si>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</si>
  <si>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</si>
  <si>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13/06/2016</t>
  </si>
  <si>
    <t>JJ-15445</t>
  </si>
  <si>
    <t>Jennifer Jackson</t>
  </si>
  <si>
    <t>OFF-BI-10003707</t>
  </si>
  <si>
    <t>Aluminum Screw Posts</t>
  </si>
  <si>
    <t>21/11/2018</t>
  </si>
  <si>
    <t>JH-15430</t>
  </si>
  <si>
    <t>Jennifer Halladay</t>
  </si>
  <si>
    <t>OFF-AR-10000203</t>
  </si>
  <si>
    <t>Newell 336</t>
  </si>
  <si>
    <t>OFF-AR-10004790</t>
  </si>
  <si>
    <t>RD-19660</t>
  </si>
  <si>
    <t>Robert Dilbeck</t>
  </si>
  <si>
    <t>CA-2017-102981</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</si>
  <si>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</si>
  <si>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</si>
  <si>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</si>
  <si>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</si>
  <si>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</si>
  <si>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</si>
  <si>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</si>
  <si>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</si>
  <si>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</si>
  <si>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</si>
  <si>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</si>
  <si>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</si>
  <si>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16/10/2018</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</si>
  <si>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</si>
  <si>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</si>
  <si>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</si>
  <si>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</si>
  <si>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</si>
  <si>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</si>
  <si>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</si>
  <si>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</si>
  <si>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</si>
  <si>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</si>
  <si>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</si>
  <si>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</si>
  <si>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</si>
  <si>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</si>
  <si>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</si>
  <si>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</si>
  <si>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</si>
  <si>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</si>
  <si>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</si>
  <si>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</si>
  <si>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</si>
  <si>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</si>
  <si>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</si>
  <si>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</si>
  <si>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</si>
  <si>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</si>
  <si>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</si>
  <si>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</si>
  <si>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</si>
  <si>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</si>
  <si>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</si>
  <si>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</si>
  <si>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</si>
  <si>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</si>
  <si>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</si>
  <si>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</si>
  <si>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</si>
  <si>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</si>
  <si>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</si>
  <si>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</si>
  <si>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</si>
  <si>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28/09/2018</t>
  </si>
  <si>
    <t>CM-12160</t>
  </si>
  <si>
    <t>Charles McCrossin</t>
  </si>
  <si>
    <t>Brownsville</t>
  </si>
  <si>
    <t>25/07/2016</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</si>
  <si>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</si>
  <si>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</si>
  <si>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</si>
  <si>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</si>
  <si>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</si>
  <si>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</si>
  <si>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</si>
  <si>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</si>
  <si>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</si>
  <si>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</si>
  <si>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</si>
  <si>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</si>
  <si>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</si>
  <si>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</si>
  <si>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</si>
  <si>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</si>
  <si>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</si>
  <si>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</si>
  <si>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</si>
  <si>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</si>
  <si>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</si>
  <si>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</si>
  <si>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</si>
  <si>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</si>
  <si>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</si>
  <si>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</si>
  <si>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</si>
  <si>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</si>
  <si>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</si>
  <si>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</si>
  <si>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</si>
  <si>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</si>
  <si>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</si>
  <si>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</si>
  <si>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OFF-PA-10000029</t>
  </si>
  <si>
    <t>Xerox 224</t>
  </si>
  <si>
    <t>20/08/2017</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</si>
  <si>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</si>
  <si>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</si>
  <si>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</si>
  <si>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</si>
  <si>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</si>
  <si>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</si>
  <si>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</si>
  <si>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</si>
  <si>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</si>
  <si>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</si>
  <si>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</si>
  <si>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CA-2016-165085</t>
  </si>
  <si>
    <t>BT-11485</t>
  </si>
  <si>
    <t>Brad Thomas</t>
  </si>
  <si>
    <t>Clinton</t>
  </si>
  <si>
    <t>OFF-PA-10000605</t>
  </si>
  <si>
    <t>Xerox 1950</t>
  </si>
  <si>
    <t>26/01/2018</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</si>
  <si>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</si>
  <si>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</si>
  <si>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</si>
  <si>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</si>
  <si>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</si>
  <si>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</si>
  <si>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</si>
  <si>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</si>
  <si>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</si>
  <si>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</si>
  <si>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</si>
  <si>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</si>
  <si>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</si>
  <si>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</si>
  <si>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</si>
  <si>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</si>
  <si>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</si>
  <si>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</si>
  <si>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</si>
  <si>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</si>
  <si>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</si>
  <si>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</si>
  <si>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</si>
  <si>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</si>
  <si>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</si>
  <si>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</si>
  <si>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</si>
  <si>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</si>
  <si>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</si>
  <si>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</si>
  <si>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18/12/2018</t>
  </si>
  <si>
    <t>FUR-BO-10002206</t>
  </si>
  <si>
    <t>Bush Saratoga Collection 5-Shelf Bookcase, Hanover Cherry, *Special Order</t>
  </si>
  <si>
    <t>24/07/2017</t>
  </si>
  <si>
    <t>DL-13495</t>
  </si>
  <si>
    <t>Dionis Lloyd</t>
  </si>
  <si>
    <t>CA-2016-142755</t>
  </si>
  <si>
    <t>CS-12355</t>
  </si>
  <si>
    <t>Christine Sundaresam</t>
  </si>
  <si>
    <t>Roswell</t>
  </si>
  <si>
    <t>OFF-PA-10000141</t>
  </si>
  <si>
    <t>Ampad Evidence Wirebond Steno Books, 6" x 9"</t>
  </si>
  <si>
    <t>Jonesboro</t>
  </si>
  <si>
    <t>TEC-PH-10001061</t>
  </si>
  <si>
    <t>Apple iPhone 5C</t>
  </si>
  <si>
    <t>OFF-AR-10002375</t>
  </si>
  <si>
    <t>Newell 351</t>
  </si>
  <si>
    <t>OFF-EN-10001539</t>
  </si>
  <si>
    <t>16/04/2017</t>
  </si>
  <si>
    <t>FUR-TA-10004086</t>
  </si>
  <si>
    <t>KI Adjustable-Height Table</t>
  </si>
  <si>
    <t>OFF-PA-10000100</t>
  </si>
  <si>
    <t>Xerox 1945</t>
  </si>
  <si>
    <t>OFF-LA-10000973</t>
  </si>
  <si>
    <t>Avery 502</t>
  </si>
  <si>
    <t>OFF-ST-10001476</t>
  </si>
  <si>
    <t>Steel Personal Filing/Posting Tote</t>
  </si>
  <si>
    <t>15/11/2017</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</si>
  <si>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</si>
  <si>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</si>
  <si>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</si>
  <si>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</si>
  <si>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</si>
  <si>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</si>
  <si>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</si>
  <si>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</si>
  <si>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</si>
  <si>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</si>
  <si>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</si>
  <si>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</si>
  <si>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</si>
  <si>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</si>
  <si>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</si>
  <si>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</si>
  <si>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</si>
  <si>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</si>
  <si>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</si>
  <si>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</si>
  <si>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</si>
  <si>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</si>
  <si>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</si>
  <si>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</si>
  <si>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</si>
  <si>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</si>
  <si>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31/12/2017</t>
  </si>
  <si>
    <t>OFF-AR-10003759</t>
  </si>
  <si>
    <t>Crayola Anti Dust Chalk, 12/Pack</t>
  </si>
  <si>
    <t>20/12/2015</t>
  </si>
  <si>
    <t>21/12/2015</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</si>
  <si>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</si>
  <si>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</si>
  <si>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</si>
  <si>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</si>
  <si>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</si>
  <si>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</si>
  <si>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</si>
  <si>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</si>
  <si>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</si>
  <si>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</si>
  <si>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</si>
  <si>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</si>
  <si>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</si>
  <si>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</si>
  <si>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</si>
  <si>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</si>
  <si>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</si>
  <si>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</si>
  <si>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</si>
  <si>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</si>
  <si>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</si>
  <si>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</si>
  <si>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</si>
  <si>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</si>
  <si>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</si>
  <si>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</si>
  <si>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14/03/2015</t>
  </si>
  <si>
    <t>OFF-PA-10002259</t>
  </si>
  <si>
    <t>Geographics Note Cards, Blank, White, 8 1/2" x 11"</t>
  </si>
  <si>
    <t>25/04/2015</t>
  </si>
  <si>
    <t>OFF-BI-10002976</t>
  </si>
  <si>
    <t>ACCOHIDE Binder by Acco</t>
  </si>
  <si>
    <t>25/08/2016</t>
  </si>
  <si>
    <t>OFF-BI-10003694</t>
  </si>
  <si>
    <t>Avery 3 1/2" Diskette Storage Pages, 10/Pack</t>
  </si>
  <si>
    <t>27/12/2015</t>
  </si>
  <si>
    <t>AT-10435</t>
  </si>
  <si>
    <t>Alyssa Tate</t>
  </si>
  <si>
    <t>OFF-LA-10004425</t>
  </si>
  <si>
    <t>Staple-on labels</t>
  </si>
  <si>
    <t>FUR-CH-10001270</t>
  </si>
  <si>
    <t>Harbour Creations Steel Folding Chair</t>
  </si>
  <si>
    <t>24/04/2017</t>
  </si>
  <si>
    <t>CA-12055</t>
  </si>
  <si>
    <t>Cathy Armstrong</t>
  </si>
  <si>
    <t>CA-2015-128146</t>
  </si>
  <si>
    <t>TEC-PH-10004539</t>
  </si>
  <si>
    <t>Wireless Extenders zBoost YX545 SOHO Signal Booster</t>
  </si>
  <si>
    <t>OFF-AR-10001919</t>
  </si>
  <si>
    <t>OIC #2 Pencils, Medium Soft</t>
  </si>
  <si>
    <t>15/01/2018</t>
  </si>
  <si>
    <t>TEC-PH-10003655</t>
  </si>
  <si>
    <t>Sannysis Cute Owl Design Soft Skin Case Cover for Samsung Galaxy S4</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</si>
  <si>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</si>
  <si>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</si>
  <si>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</si>
  <si>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</si>
  <si>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</si>
  <si>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</si>
  <si>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</si>
  <si>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</si>
  <si>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</si>
  <si>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</si>
  <si>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</si>
  <si>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</si>
  <si>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</si>
  <si>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</si>
  <si>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</si>
  <si>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</si>
  <si>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</si>
  <si>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</si>
  <si>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15/09/2016</t>
  </si>
  <si>
    <t>FUR-FU-10002268</t>
  </si>
  <si>
    <t>Ultra Door Push Plate</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</si>
  <si>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</si>
  <si>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</si>
  <si>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</si>
  <si>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</si>
  <si>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</si>
  <si>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</si>
  <si>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</si>
  <si>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</si>
  <si>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</si>
  <si>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</si>
  <si>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</si>
  <si>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</si>
  <si>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</si>
  <si>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</si>
  <si>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</si>
  <si>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</si>
  <si>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</si>
  <si>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</si>
  <si>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</si>
  <si>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</si>
  <si>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</si>
  <si>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</si>
  <si>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</si>
  <si>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</si>
  <si>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</si>
  <si>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</si>
  <si>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</si>
  <si>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</si>
  <si>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</si>
  <si>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</si>
  <si>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</si>
  <si>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</si>
  <si>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</si>
  <si>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</si>
  <si>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</si>
  <si>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</si>
  <si>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</si>
  <si>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</si>
  <si>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</si>
  <si>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</si>
  <si>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</si>
  <si>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</si>
  <si>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</si>
  <si>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</si>
  <si>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</si>
  <si>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</si>
  <si>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</si>
  <si>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</si>
  <si>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</si>
  <si>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</si>
  <si>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</si>
  <si>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</si>
  <si>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</si>
  <si>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</si>
  <si>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</si>
  <si>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</si>
  <si>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</si>
  <si>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</si>
  <si>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</si>
  <si>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</si>
  <si>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15/02/2017</t>
  </si>
  <si>
    <t>OFF-BI-10004519</t>
  </si>
  <si>
    <t>GBC DocuBind P100 Manual Binding Machine</t>
  </si>
  <si>
    <t>EJ-14155</t>
  </si>
  <si>
    <t>Eva Jacobs</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</si>
  <si>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</si>
  <si>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</si>
  <si>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</si>
  <si>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</si>
  <si>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</si>
  <si>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</si>
  <si>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</si>
  <si>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</si>
  <si>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</si>
  <si>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</si>
  <si>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</si>
  <si>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</si>
  <si>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</si>
  <si>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</si>
  <si>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</si>
  <si>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</si>
  <si>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</si>
  <si>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</si>
  <si>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</si>
  <si>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</si>
  <si>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</si>
  <si>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</si>
  <si>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</si>
  <si>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</si>
  <si>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</si>
  <si>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24/12/2017</t>
  </si>
  <si>
    <t>28/12/2017</t>
  </si>
  <si>
    <t>OFF-ST-10003716</t>
  </si>
  <si>
    <t>Tennsco Double-Tier Lockers</t>
  </si>
  <si>
    <t>CA-2018-117079</t>
  </si>
  <si>
    <t>27/10/2018</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</si>
  <si>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</si>
  <si>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</si>
  <si>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</si>
  <si>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</si>
  <si>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</si>
  <si>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</si>
  <si>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</si>
  <si>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</si>
  <si>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</si>
  <si>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</si>
  <si>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</si>
  <si>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</si>
  <si>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</si>
  <si>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</si>
  <si>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</si>
  <si>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US-2015-167738</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</si>
  <si>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</si>
  <si>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</si>
  <si>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</si>
  <si>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</si>
  <si>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</si>
  <si>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</si>
  <si>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</si>
  <si>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</si>
  <si>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</si>
  <si>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</si>
  <si>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</si>
  <si>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</si>
  <si>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</si>
  <si>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</si>
  <si>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</si>
  <si>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</si>
  <si>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TEC-AC-10004209</t>
  </si>
  <si>
    <t>Memorex Froggy Flash Drive 4 GB</t>
  </si>
  <si>
    <t>TEC-AC-10000023</t>
  </si>
  <si>
    <t>Maxell 74 Minute CD-R Spindle, 50/Pack</t>
  </si>
  <si>
    <t>CA-2017-160815</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</si>
  <si>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</si>
  <si>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</si>
  <si>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</si>
  <si>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</si>
  <si>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</si>
  <si>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</si>
  <si>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</si>
  <si>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</si>
  <si>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</si>
  <si>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</si>
  <si>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</si>
  <si>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</si>
  <si>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</si>
  <si>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</si>
  <si>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</si>
  <si>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</si>
  <si>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26/11/2017</t>
  </si>
  <si>
    <t>TB-21355</t>
  </si>
  <si>
    <t>Todd Boyes</t>
  </si>
  <si>
    <t>OFF-AR-10001860</t>
  </si>
  <si>
    <t>BIC Liqua Brite Liner</t>
  </si>
  <si>
    <t>OFF-BI-10004970</t>
  </si>
  <si>
    <t>ACCOHIDE 3-Ring Binder, Blue, 1"</t>
  </si>
  <si>
    <t>OFF-PA-10002968</t>
  </si>
  <si>
    <t>Xerox 1973</t>
  </si>
  <si>
    <t>CA-2016-138898</t>
  </si>
  <si>
    <t>25/05/2016</t>
  </si>
  <si>
    <t>JH-16180</t>
  </si>
  <si>
    <t>Justin Hirsh</t>
  </si>
  <si>
    <t>Pueblo</t>
  </si>
  <si>
    <t>EB-13975</t>
  </si>
  <si>
    <t>Erica Bern</t>
  </si>
  <si>
    <t>GBC Binding covers</t>
  </si>
  <si>
    <t>QJ-19255</t>
  </si>
  <si>
    <t>Quincy Jones</t>
  </si>
  <si>
    <t>23/12/2017</t>
  </si>
  <si>
    <t>25/12/2017</t>
  </si>
  <si>
    <t>24/09/2016</t>
  </si>
  <si>
    <t>TC-21535</t>
  </si>
  <si>
    <t>Tracy Collins</t>
  </si>
  <si>
    <t>FUR-BO-10003433</t>
  </si>
  <si>
    <t>Sauder Cornerstone Collection Library</t>
  </si>
  <si>
    <t>US-2018-126179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</si>
  <si>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</si>
  <si>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</si>
  <si>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</si>
  <si>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</si>
  <si>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</si>
  <si>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</si>
  <si>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</si>
  <si>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</si>
  <si>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</si>
  <si>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</si>
  <si>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</si>
  <si>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</si>
  <si>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</si>
  <si>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</si>
  <si>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24/09/2017</t>
  </si>
  <si>
    <t>HG-14965</t>
  </si>
  <si>
    <t>Henry Goldwyn</t>
  </si>
  <si>
    <t>OFF-PA-10003072</t>
  </si>
  <si>
    <t>Eureka Recycled Copy Paper 8 1/2" x 11", Ream</t>
  </si>
  <si>
    <t>FUR-FU-10004960</t>
  </si>
  <si>
    <t>Seth Thomas 12" Clock w/ Goldtone Case</t>
  </si>
  <si>
    <t>TEC-AC-10003116</t>
  </si>
  <si>
    <t>Memorex Froggy Flash Drive 8 GB</t>
  </si>
  <si>
    <t>CA-2015-160773</t>
  </si>
  <si>
    <t>LW-16825</t>
  </si>
  <si>
    <t>Laurel Workman</t>
  </si>
  <si>
    <t>Deltona</t>
  </si>
  <si>
    <t>MC-17575</t>
  </si>
  <si>
    <t>Matt Collins</t>
  </si>
  <si>
    <t>LP-17095</t>
  </si>
  <si>
    <t>Liz Preis</t>
  </si>
  <si>
    <t>OFF-AP-10004859</t>
  </si>
  <si>
    <t>Acco 6 Outlet Guardian Premium Surge Suppressor</t>
  </si>
  <si>
    <t>EB-14170</t>
  </si>
  <si>
    <t>Evan Bailliet</t>
  </si>
  <si>
    <t>OFF-PA-10002659</t>
  </si>
  <si>
    <t>Avoid Verbal Orders Carbonless Minifold Book</t>
  </si>
  <si>
    <t>28/09/2015</t>
  </si>
  <si>
    <t>GZ-14545</t>
  </si>
  <si>
    <t>George Zrebassa</t>
  </si>
  <si>
    <t>OFF-BI-10004139</t>
  </si>
  <si>
    <t>Fellowes Presentation Covers for Comb Binding Machines</t>
  </si>
  <si>
    <t>18/06/2016</t>
  </si>
  <si>
    <t>CP-12085</t>
  </si>
  <si>
    <t>Cathy Prescott</t>
  </si>
  <si>
    <t>15/10/2018</t>
  </si>
  <si>
    <t>18/10/2018</t>
  </si>
  <si>
    <t>FG-14260</t>
  </si>
  <si>
    <t>Frank Gastineau</t>
  </si>
  <si>
    <t>OFF-AR-10002818</t>
  </si>
  <si>
    <t>Panasonic KP-310 Heavy-Duty Electric Pencil Sharpener</t>
  </si>
  <si>
    <t>27/05/2017</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</si>
  <si>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</si>
  <si>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</si>
  <si>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</si>
  <si>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</si>
  <si>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</si>
  <si>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</si>
  <si>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</si>
  <si>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</si>
  <si>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</si>
  <si>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</si>
  <si>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OFF-ST-10002574</t>
  </si>
  <si>
    <t>SAFCO Commercial Wire Shelving, Black</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</si>
  <si>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</si>
  <si>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</si>
  <si>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</si>
  <si>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</si>
  <si>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</si>
  <si>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</si>
  <si>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</si>
  <si>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</si>
  <si>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</si>
  <si>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</si>
  <si>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</si>
  <si>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</si>
  <si>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</si>
  <si>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</si>
  <si>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</si>
  <si>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OFF-AR-10000411</t>
  </si>
  <si>
    <t>Boston 16701 Slimline Battery Pencil Sharpener</t>
  </si>
  <si>
    <t>OFF-LA-10000262</t>
  </si>
  <si>
    <t>Avery 494</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</si>
  <si>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</si>
  <si>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</si>
  <si>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</si>
  <si>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</si>
  <si>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</si>
  <si>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</si>
  <si>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</si>
  <si>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</si>
  <si>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</si>
  <si>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</si>
  <si>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</si>
  <si>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</si>
  <si>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31/03/2017</t>
  </si>
  <si>
    <t>OFF-ST-10000649</t>
  </si>
  <si>
    <t>Hanging Personal Folder File</t>
  </si>
  <si>
    <t>ND-18370</t>
  </si>
  <si>
    <t>Natalie DeCherney</t>
  </si>
  <si>
    <t>OFF-PA-10003641</t>
  </si>
  <si>
    <t>Xerox 1909</t>
  </si>
  <si>
    <t>26/04/2018</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</si>
  <si>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</si>
  <si>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</si>
  <si>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</si>
  <si>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</si>
  <si>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</si>
  <si>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</si>
  <si>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</si>
  <si>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</si>
  <si>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</si>
  <si>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</si>
  <si>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</si>
  <si>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</si>
  <si>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</si>
  <si>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</si>
  <si>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</si>
  <si>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</si>
  <si>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</si>
  <si>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</si>
  <si>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</si>
  <si>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SZ-20035</t>
  </si>
  <si>
    <t>Sam Zeldin</t>
  </si>
  <si>
    <t>US-2016-103471</t>
  </si>
  <si>
    <t>MG-17890</t>
  </si>
  <si>
    <t>Michael Granlund</t>
  </si>
  <si>
    <t>TEC-AC-10004510</t>
  </si>
  <si>
    <t>Logitech Desktop MK120 Mouse and keyboard Combo</t>
  </si>
  <si>
    <t>OFF-BI-10000042</t>
  </si>
  <si>
    <t>Pressboard Data Binder, Crimson, 12" X 8 1/2"</t>
  </si>
  <si>
    <t>CA-2016-120362</t>
  </si>
  <si>
    <t>Provo</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</si>
  <si>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</si>
  <si>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</si>
  <si>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</si>
  <si>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</si>
  <si>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</si>
  <si>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</si>
  <si>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</si>
  <si>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</si>
  <si>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</si>
  <si>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</si>
  <si>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</si>
  <si>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</si>
  <si>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</si>
  <si>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</si>
  <si>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</si>
  <si>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</si>
  <si>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</si>
  <si>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</si>
  <si>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</si>
  <si>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</si>
  <si>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</si>
  <si>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</si>
  <si>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</si>
  <si>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</si>
  <si>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</si>
  <si>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</si>
  <si>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US-2018-117247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</si>
  <si>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</si>
  <si>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</si>
  <si>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</si>
  <si>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</si>
  <si>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</si>
  <si>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</si>
  <si>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</si>
  <si>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</si>
  <si>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</si>
  <si>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</si>
  <si>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</si>
  <si>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</si>
  <si>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</si>
  <si>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</si>
  <si>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</si>
  <si>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</si>
  <si>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</si>
  <si>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25/09/2017</t>
  </si>
  <si>
    <t>AB-10105</t>
  </si>
  <si>
    <t>Adrian Barton</t>
  </si>
  <si>
    <t>HA-14905</t>
  </si>
  <si>
    <t>Helen Abelman</t>
  </si>
  <si>
    <t>OFF-BI-10002867</t>
  </si>
  <si>
    <t>GBC Recycled Regency Composition Covers</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</si>
  <si>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</si>
  <si>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</si>
  <si>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</si>
  <si>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</si>
  <si>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</si>
  <si>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</si>
  <si>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</si>
  <si>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</si>
  <si>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</si>
  <si>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</si>
  <si>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</si>
  <si>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</si>
  <si>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</si>
  <si>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</si>
  <si>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</si>
  <si>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</si>
  <si>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</si>
  <si>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</si>
  <si>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</si>
  <si>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</si>
  <si>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</si>
  <si>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</si>
  <si>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CA-2015-120768</t>
  </si>
  <si>
    <t>OFF-BI-10001191</t>
  </si>
  <si>
    <t>Canvas Sectional Post Binders</t>
  </si>
  <si>
    <t>26/12/2017</t>
  </si>
  <si>
    <t>30/12/2017</t>
  </si>
  <si>
    <t>OFF-PA-10003673</t>
  </si>
  <si>
    <t>Strathmore Photo Mount Cards</t>
  </si>
  <si>
    <t>ST-20530</t>
  </si>
  <si>
    <t>Shui Tom</t>
  </si>
  <si>
    <t>Parma</t>
  </si>
  <si>
    <t>OFF-PA-10001639</t>
  </si>
  <si>
    <t>Xerox 203</t>
  </si>
  <si>
    <t>CA-2016-139731</t>
  </si>
  <si>
    <t>TEC-AC-10004975</t>
  </si>
  <si>
    <t>Plantronics Audio 995 Wireless Stereo Headset</t>
  </si>
  <si>
    <t>OFF-BI-10004364</t>
  </si>
  <si>
    <t>OFF-PA-10001712</t>
  </si>
  <si>
    <t>Xerox 1948</t>
  </si>
  <si>
    <t>19/12/2018</t>
  </si>
  <si>
    <t>MM-17920</t>
  </si>
  <si>
    <t>Michael Moore</t>
  </si>
  <si>
    <t>PW-19030</t>
  </si>
  <si>
    <t>Pauline Webber</t>
  </si>
  <si>
    <t>SC-20440</t>
  </si>
  <si>
    <t>Shaun Chance</t>
  </si>
  <si>
    <t>FUR-CH-10004289</t>
  </si>
  <si>
    <t>Global Super Steno Chair</t>
  </si>
  <si>
    <t>TEC-PH-10002564</t>
  </si>
  <si>
    <t>OtterBox Defender Series Case - Samsung Galaxy S4</t>
  </si>
  <si>
    <t>23/04/2015</t>
  </si>
  <si>
    <t>OFF-BI-10004876</t>
  </si>
  <si>
    <t>Wilson Jones Suede Grain Vinyl Binders</t>
  </si>
  <si>
    <t>TEC-PH-10004348</t>
  </si>
  <si>
    <t>OtterBox Defender Series Case - iPhone 5c</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</si>
  <si>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</si>
  <si>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</si>
  <si>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</si>
  <si>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</si>
  <si>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</si>
  <si>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</si>
  <si>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</si>
  <si>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</si>
  <si>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</si>
  <si>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</si>
  <si>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</si>
  <si>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</si>
  <si>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</si>
  <si>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</si>
  <si>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</si>
  <si>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</si>
  <si>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</si>
  <si>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</si>
  <si>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</si>
  <si>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</si>
  <si>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</si>
  <si>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NH-18610</t>
  </si>
  <si>
    <t>Nicole Hansen</t>
  </si>
  <si>
    <t>FUR-FU-10001473</t>
  </si>
  <si>
    <t>DAX Wood Document Frame</t>
  </si>
  <si>
    <t>OFF-BI-10001765</t>
  </si>
  <si>
    <t>Wilson Jones Heavy-Duty Casebound Ring Binders with Metal Hinges</t>
  </si>
  <si>
    <t>15/03/2017</t>
  </si>
  <si>
    <t>MB-18085</t>
  </si>
  <si>
    <t>Mick Brown</t>
  </si>
  <si>
    <t>KD-16495</t>
  </si>
  <si>
    <t>Keith Dawkins</t>
  </si>
  <si>
    <t>16/05/2016</t>
  </si>
  <si>
    <t>CA-2018-139199</t>
  </si>
  <si>
    <t>FUR-CH-10000847</t>
  </si>
  <si>
    <t>Global Executive Mid-Back Manager's Chair</t>
  </si>
  <si>
    <t>OFF-PA-10001293</t>
  </si>
  <si>
    <t>Xerox 1946</t>
  </si>
  <si>
    <t>27/09/2016</t>
  </si>
  <si>
    <t>OFF-AR-10000634</t>
  </si>
  <si>
    <t>Newell 320</t>
  </si>
  <si>
    <t>KN-16390</t>
  </si>
  <si>
    <t>Katherine Nockton</t>
  </si>
  <si>
    <t>FUR-FU-10004270</t>
  </si>
  <si>
    <t>Eldon Image Series Desk Accessories, Burgundy</t>
  </si>
  <si>
    <t>25/11/2017</t>
  </si>
  <si>
    <t>NP-18685</t>
  </si>
  <si>
    <t>Nora Pelletier</t>
  </si>
  <si>
    <t>OFF-AR-10003770</t>
  </si>
  <si>
    <t>Newell 340</t>
  </si>
  <si>
    <t>24/03/2018</t>
  </si>
  <si>
    <t>OFF-LA-10003121</t>
  </si>
  <si>
    <t>Avery 506</t>
  </si>
  <si>
    <t>CS-12505</t>
  </si>
  <si>
    <t>Cindy Stewart</t>
  </si>
  <si>
    <t>Westminster</t>
  </si>
  <si>
    <t>OFF-PA-10002262</t>
  </si>
  <si>
    <t>Xerox 192</t>
  </si>
  <si>
    <t>OFF-PA-10002464</t>
  </si>
  <si>
    <t>HP Office Recycled Paper (20Lb. and 87 Bright)</t>
  </si>
  <si>
    <t>OFF-ST-10002214</t>
  </si>
  <si>
    <t>X-Rack File for Hanging Folders</t>
  </si>
  <si>
    <t>OFF-PA-10000130</t>
  </si>
  <si>
    <t>Xerox 199</t>
  </si>
  <si>
    <t>14/10/2017</t>
  </si>
  <si>
    <t>TEC-AC-10000865</t>
  </si>
  <si>
    <t>WD My Passport Ultra 500GB Portable External Hard Drive</t>
  </si>
  <si>
    <t>27/11/2015</t>
  </si>
  <si>
    <t>MS-17770</t>
  </si>
  <si>
    <t>Maxwell Schwartz</t>
  </si>
  <si>
    <t>OFF-FA-10003021</t>
  </si>
  <si>
    <t>CM-12655</t>
  </si>
  <si>
    <t>Corinna Mitchell</t>
  </si>
  <si>
    <t>TEC-PH-10003580</t>
  </si>
  <si>
    <t>Cisco IP Phone 7961G-GE VoIP phone</t>
  </si>
  <si>
    <t>TEC-AC-10001109</t>
  </si>
  <si>
    <t>Logitech Trackman Marble Mouse</t>
  </si>
  <si>
    <t>29/11/2015</t>
  </si>
  <si>
    <t>Co-12640</t>
  </si>
  <si>
    <t>Corey-Lock</t>
  </si>
  <si>
    <t>TS-21370</t>
  </si>
  <si>
    <t>Todd Sumrall</t>
  </si>
  <si>
    <t>OFF-PA-10001838</t>
  </si>
  <si>
    <t>Adams Telephone Message Book W/Dividers/Space For Phone Numbers, 5 1/4"X8 1/2", 300/Messages</t>
  </si>
  <si>
    <t>JW-15220</t>
  </si>
  <si>
    <t>Jane Waco</t>
  </si>
  <si>
    <t>17/12/2015</t>
  </si>
  <si>
    <t>JD-15790</t>
  </si>
  <si>
    <t>John Dryer</t>
  </si>
  <si>
    <t>OFF-ST-10004950</t>
  </si>
  <si>
    <t>Acco Perma 3000 Stacking Storage Drawers</t>
  </si>
  <si>
    <t>17/10/2017</t>
  </si>
  <si>
    <t>CA-2018-130386</t>
  </si>
  <si>
    <t>18/11/2018</t>
  </si>
  <si>
    <t>OFF-PA-10003823</t>
  </si>
  <si>
    <t>Xerox 197</t>
  </si>
  <si>
    <t>TEC-PH-10001300</t>
  </si>
  <si>
    <t>iKross Bluetooth Portable Keyboard + Cell Phone Stand Holder + Brush for Apple iPhone 5S 5C 5, 4S 4</t>
  </si>
  <si>
    <t>CA-2016-153388</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</si>
  <si>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</si>
  <si>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</si>
  <si>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</si>
  <si>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</si>
  <si>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</si>
  <si>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</si>
  <si>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</si>
  <si>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</si>
  <si>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</si>
  <si>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</si>
  <si>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22/08/2018</t>
  </si>
  <si>
    <t>AI-10855</t>
  </si>
  <si>
    <t>Arianne Irving</t>
  </si>
  <si>
    <t>CA-2018-148446</t>
  </si>
  <si>
    <t>North Las Vegas</t>
  </si>
  <si>
    <t>TB-21400</t>
  </si>
  <si>
    <t>Tom Boeckenhauer</t>
  </si>
  <si>
    <t>PL-18925</t>
  </si>
  <si>
    <t>Paul Lucas</t>
  </si>
  <si>
    <t>OFF-AR-10001419</t>
  </si>
  <si>
    <t>Newell 325</t>
  </si>
  <si>
    <t>GH-14425</t>
  </si>
  <si>
    <t>Gary Hwang</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</si>
  <si>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</si>
  <si>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</si>
  <si>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</si>
  <si>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</si>
  <si>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</si>
  <si>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</si>
  <si>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</si>
  <si>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</si>
  <si>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</si>
  <si>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</si>
  <si>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</si>
  <si>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</si>
  <si>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31/08/2018</t>
  </si>
  <si>
    <t>OFF-ST-10000344</t>
  </si>
  <si>
    <t>Neat Ideas Personal Hanging Folder Files, Black</t>
  </si>
  <si>
    <t>OFF-ST-10003324</t>
  </si>
  <si>
    <t>Belkin OmniView SE Rackmount Kit</t>
  </si>
  <si>
    <t>MP-18175</t>
  </si>
  <si>
    <t>Mike Pelletier</t>
  </si>
  <si>
    <t>JM-15655</t>
  </si>
  <si>
    <t>Jim Mitchum</t>
  </si>
  <si>
    <t>OFF-ST-10000419</t>
  </si>
  <si>
    <t>Rogers Jumbo File, Granite</t>
  </si>
  <si>
    <t>OFF-AP-10001626</t>
  </si>
  <si>
    <t>Commercial WindTunnel Clean Air Upright Vacuum, Replacement Belts, Filtration Bags</t>
  </si>
  <si>
    <t>CA-2018-121888</t>
  </si>
  <si>
    <t>CL-11890</t>
  </si>
  <si>
    <t>Carl Ludwig</t>
  </si>
  <si>
    <t>Everett</t>
  </si>
  <si>
    <t>FUR-FU-10003981</t>
  </si>
  <si>
    <t>DB-13270</t>
  </si>
  <si>
    <t>Deborah Brumfield</t>
  </si>
  <si>
    <t>CA-2015-150245</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</si>
  <si>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</si>
  <si>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</si>
  <si>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</si>
  <si>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</si>
  <si>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</si>
  <si>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</si>
  <si>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</si>
  <si>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</si>
  <si>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</si>
  <si>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</si>
  <si>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CA-2018-158386</t>
  </si>
  <si>
    <t>BO-11425</t>
  </si>
  <si>
    <t>Bobby Odegard</t>
  </si>
  <si>
    <t>OFF-AR-10001315</t>
  </si>
  <si>
    <t>Newell 310</t>
  </si>
  <si>
    <t>AB-10150</t>
  </si>
  <si>
    <t>Aimee Bixby</t>
  </si>
  <si>
    <t>JW-16075</t>
  </si>
  <si>
    <t>Julia West</t>
  </si>
  <si>
    <t>OFF-EN-10003134</t>
  </si>
  <si>
    <t>OFF-AR-10001955</t>
  </si>
  <si>
    <t>Newell 319</t>
  </si>
  <si>
    <t>18/03/2016</t>
  </si>
  <si>
    <t>EB-13750</t>
  </si>
  <si>
    <t>Edward Becker</t>
  </si>
  <si>
    <t>OFF-LA-10001641</t>
  </si>
  <si>
    <t>Avery 518</t>
  </si>
  <si>
    <t>US-2018-102890</t>
  </si>
  <si>
    <t>SG-20470</t>
  </si>
  <si>
    <t>Sheri Gordon</t>
  </si>
  <si>
    <t>CM-12190</t>
  </si>
  <si>
    <t>Charlotte Melton</t>
  </si>
  <si>
    <t>OFF-ST-10001370</t>
  </si>
  <si>
    <t>Sensible Storage WireTech Storage Systems</t>
  </si>
  <si>
    <t>CA-2016-132101</t>
  </si>
  <si>
    <t>19/03/2016</t>
  </si>
  <si>
    <t>25/03/2016</t>
  </si>
  <si>
    <t>AW-10840</t>
  </si>
  <si>
    <t>Anthony Witt</t>
  </si>
  <si>
    <t>TEC-AC-10003038</t>
  </si>
  <si>
    <t>Kingston Digital DataTraveler 16GB USB 2.0</t>
  </si>
  <si>
    <t>OFF-BI-10000088</t>
  </si>
  <si>
    <t>GBC Imprintable Covers</t>
  </si>
  <si>
    <t>OFF-AR-10003504</t>
  </si>
  <si>
    <t>Newell 347</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</si>
  <si>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</si>
  <si>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</si>
  <si>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</si>
  <si>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</si>
  <si>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</si>
  <si>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</si>
  <si>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</si>
  <si>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</si>
  <si>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</si>
  <si>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</si>
  <si>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</si>
  <si>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</si>
  <si>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</si>
  <si>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</si>
  <si>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</si>
  <si>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</si>
  <si>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</si>
  <si>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</si>
  <si>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</si>
  <si>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CA-2016-131338</t>
  </si>
  <si>
    <t>OFF-PA-10001357</t>
  </si>
  <si>
    <t>Xerox 1886</t>
  </si>
  <si>
    <t>OFF-FA-10000992</t>
  </si>
  <si>
    <t>Acco Clips to Go Binder Clips, 24 Clips in Two Sizes</t>
  </si>
  <si>
    <t>VG-21805</t>
  </si>
  <si>
    <t>Vivek Grady</t>
  </si>
  <si>
    <t>MY-18295</t>
  </si>
  <si>
    <t>Muhammed Yedwab</t>
  </si>
  <si>
    <t>OFF-AR-10001221</t>
  </si>
  <si>
    <t>Dixon Ticonderoga Erasable Colored Pencil Set, 12-Color</t>
  </si>
  <si>
    <t>25/06/2016</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</si>
  <si>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</si>
  <si>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</si>
  <si>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</si>
  <si>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</si>
  <si>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</si>
  <si>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</si>
  <si>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</si>
  <si>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</si>
  <si>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</si>
  <si>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</si>
  <si>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</si>
  <si>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</si>
  <si>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</si>
  <si>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</si>
  <si>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</si>
  <si>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13/05/2017</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</si>
  <si>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</si>
  <si>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</si>
  <si>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</si>
  <si>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</si>
  <si>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</si>
  <si>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</si>
  <si>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</si>
  <si>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</si>
  <si>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</si>
  <si>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</si>
  <si>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</si>
  <si>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</si>
  <si>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26/05/2015</t>
  </si>
  <si>
    <t>ML-17395</t>
  </si>
  <si>
    <t>Marina Lichtenstein</t>
  </si>
  <si>
    <t>TEC-PH-10000441</t>
  </si>
  <si>
    <t>VTech DS6151</t>
  </si>
  <si>
    <t>US-2017-113509</t>
  </si>
  <si>
    <t>19/03/2017</t>
  </si>
  <si>
    <t>TEC-AC-10004855</t>
  </si>
  <si>
    <t>V7 USB Numeric Keypad</t>
  </si>
  <si>
    <t>OFF-AR-10001915</t>
  </si>
  <si>
    <t>Peel-Off China Markers</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</si>
  <si>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</si>
  <si>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</si>
  <si>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</si>
  <si>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</si>
  <si>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</si>
  <si>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</si>
  <si>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</si>
  <si>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</si>
  <si>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</si>
  <si>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</si>
  <si>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</si>
  <si>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</si>
  <si>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</si>
  <si>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</si>
  <si>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</si>
  <si>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</si>
  <si>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</si>
  <si>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</si>
  <si>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</si>
  <si>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</si>
  <si>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</si>
  <si>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</si>
  <si>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</si>
  <si>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</si>
  <si>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</si>
  <si>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</si>
  <si>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</si>
  <si>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</si>
  <si>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</si>
  <si>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</si>
  <si>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</si>
  <si>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</si>
  <si>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</si>
  <si>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</si>
  <si>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CA-2016-111829</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</si>
  <si>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</si>
  <si>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</si>
  <si>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</si>
  <si>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</si>
  <si>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</si>
  <si>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</si>
  <si>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</si>
  <si>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</si>
  <si>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</si>
  <si>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</si>
  <si>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</si>
  <si>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</si>
  <si>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</si>
  <si>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</si>
  <si>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</si>
  <si>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</si>
  <si>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</si>
  <si>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</si>
  <si>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</si>
  <si>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</si>
  <si>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</si>
  <si>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</si>
  <si>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</si>
  <si>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</si>
  <si>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</si>
  <si>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</si>
  <si>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</si>
  <si>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</si>
  <si>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</si>
  <si>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</si>
  <si>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</si>
  <si>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</si>
  <si>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</si>
  <si>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</si>
  <si>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</si>
  <si>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</si>
  <si>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</si>
  <si>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</si>
  <si>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</si>
  <si>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</si>
  <si>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</si>
  <si>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</si>
  <si>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</si>
  <si>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CA-2017-107615</t>
  </si>
  <si>
    <t>25/03/2017</t>
  </si>
  <si>
    <t>RB-19645</t>
  </si>
  <si>
    <t>Robert Barroso</t>
  </si>
  <si>
    <t>SW-20455</t>
  </si>
  <si>
    <t>Shaun Weien</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</si>
  <si>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</si>
  <si>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</si>
  <si>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</si>
  <si>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</si>
  <si>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</si>
  <si>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</si>
  <si>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</si>
  <si>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</si>
  <si>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</si>
  <si>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</si>
  <si>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</si>
  <si>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</si>
  <si>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CA-2018-143798</t>
  </si>
  <si>
    <t>HF-14995</t>
  </si>
  <si>
    <t>Herbert Flentye</t>
  </si>
  <si>
    <t>Indianapolis</t>
  </si>
  <si>
    <t>HZ-14950</t>
  </si>
  <si>
    <t>Henia Zydlo</t>
  </si>
  <si>
    <t>29/06/2017</t>
  </si>
  <si>
    <t>TEC-AC-10003133</t>
  </si>
  <si>
    <t>Memorex Mini Travel Drive 4 GB USB 2.0 Flash Drive</t>
  </si>
  <si>
    <t>TEC-AC-10002006</t>
  </si>
  <si>
    <t>Memorex Micro Travel Drive 16 GB</t>
  </si>
  <si>
    <t>OFF-LA-10002381</t>
  </si>
  <si>
    <t>Avery 497</t>
  </si>
  <si>
    <t>CA-2016-114069</t>
  </si>
  <si>
    <t>13/07/2016</t>
  </si>
  <si>
    <t>15/07/2016</t>
  </si>
  <si>
    <t>CD-12790</t>
  </si>
  <si>
    <t>Cynthia Delaney</t>
  </si>
  <si>
    <t>OFF-FA-10001843</t>
  </si>
  <si>
    <t>JK-15205</t>
  </si>
  <si>
    <t>Jamie Kunitz</t>
  </si>
  <si>
    <t>OFF-LA-10003077</t>
  </si>
  <si>
    <t>Avery 500</t>
  </si>
  <si>
    <t>OFF-PA-10003424</t>
  </si>
  <si>
    <t>"While you Were Out" Message Book, One Form per Page</t>
  </si>
  <si>
    <t>30/01/2016</t>
  </si>
  <si>
    <t>OFF-PA-10004405</t>
  </si>
  <si>
    <t>Rediform Voice Mail Log Books</t>
  </si>
  <si>
    <t>US-2018-124968</t>
  </si>
  <si>
    <t>FUR-BO-10003965</t>
  </si>
  <si>
    <t>O'Sullivan Manor Hill 2-Door Library in Brianna Oak</t>
  </si>
  <si>
    <t>CA-2017-169943</t>
  </si>
  <si>
    <t>FUR-FU-10002088</t>
  </si>
  <si>
    <t>Nu-Dell Float Frame 11 x 14 1/2</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</si>
  <si>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</si>
  <si>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</si>
  <si>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</si>
  <si>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</si>
  <si>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</si>
  <si>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</si>
  <si>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</si>
  <si>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</si>
  <si>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</si>
  <si>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</si>
  <si>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</si>
  <si>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</si>
  <si>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</si>
  <si>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</si>
  <si>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</si>
  <si>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</si>
  <si>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</si>
  <si>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</si>
  <si>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OFF-PA-10001457</t>
  </si>
  <si>
    <t>White GlueTop Scratch Pads</t>
  </si>
  <si>
    <t>US-2017-131149</t>
  </si>
  <si>
    <t>OFF-AP-10002082</t>
  </si>
  <si>
    <t>Holmes HEPA Air Purifier</t>
  </si>
  <si>
    <t>TEC-AC-10003590</t>
  </si>
  <si>
    <t>TRENDnet 56K USB 2.0 Phone, Internet and Fax Modem</t>
  </si>
  <si>
    <t>ED-13885</t>
  </si>
  <si>
    <t>Emily Ducich</t>
  </si>
  <si>
    <t>OFF-PA-10004355</t>
  </si>
  <si>
    <t>Xerox 231</t>
  </si>
  <si>
    <t>13/08/2017</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</si>
  <si>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</si>
  <si>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</si>
  <si>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</si>
  <si>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</si>
  <si>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</si>
  <si>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</si>
  <si>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</si>
  <si>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</si>
  <si>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</si>
  <si>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</si>
  <si>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</si>
  <si>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</si>
  <si>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</si>
  <si>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</si>
  <si>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</si>
  <si>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</si>
  <si>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</si>
  <si>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</si>
  <si>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</si>
  <si>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</si>
  <si>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</si>
  <si>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</si>
  <si>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</si>
  <si>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</si>
  <si>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</si>
  <si>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26/03/2015</t>
  </si>
  <si>
    <t>CC-12685</t>
  </si>
  <si>
    <t>Craig Carroll</t>
  </si>
  <si>
    <t>Greensboro</t>
  </si>
  <si>
    <t>27/11/2017</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</si>
  <si>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</si>
  <si>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</si>
  <si>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</si>
  <si>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</si>
  <si>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</si>
  <si>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</si>
  <si>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</si>
  <si>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</si>
  <si>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</si>
  <si>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</si>
  <si>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</si>
  <si>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OFF-PA-10001609</t>
  </si>
  <si>
    <t>Tops Wirebound Message Log Books</t>
  </si>
  <si>
    <t>JE-15610</t>
  </si>
  <si>
    <t>Jim Epp</t>
  </si>
  <si>
    <t>TEC-PH-10001615</t>
  </si>
  <si>
    <t>AT&amp;T CL82213</t>
  </si>
  <si>
    <t>CA-2016-154326</t>
  </si>
  <si>
    <t>15/02/2016</t>
  </si>
  <si>
    <t>19/02/2016</t>
  </si>
  <si>
    <t>RP-19855</t>
  </si>
  <si>
    <t>Roy Phan</t>
  </si>
  <si>
    <t>Kenosha</t>
  </si>
  <si>
    <t>TEC-AC-10004568</t>
  </si>
  <si>
    <t>Maxell LTO Ultrium - 800 GB</t>
  </si>
  <si>
    <t>30/09/2015</t>
  </si>
  <si>
    <t>CA-2015-120474</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</si>
  <si>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</si>
  <si>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</si>
  <si>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</si>
  <si>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</si>
  <si>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</si>
  <si>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</si>
  <si>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</si>
  <si>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</si>
  <si>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US-2018-139465</t>
  </si>
  <si>
    <t>30/08/2018</t>
  </si>
  <si>
    <t>TEC-PH-10000455</t>
  </si>
  <si>
    <t>GE 30522EE2</t>
  </si>
  <si>
    <t>JF-15565</t>
  </si>
  <si>
    <t>Jill Fjeld</t>
  </si>
  <si>
    <t>OFF-PA-10001994</t>
  </si>
  <si>
    <t>Ink Jet Note and Greeting Cards, 8-1/2" x 5-1/2" Card Size</t>
  </si>
  <si>
    <t>CA-2018-158379</t>
  </si>
  <si>
    <t>TEC-AC-10002926</t>
  </si>
  <si>
    <t>Logitech Wireless Marathon Mouse M705</t>
  </si>
  <si>
    <t>US-2017-116729</t>
  </si>
  <si>
    <t>CA-2017-164938</t>
  </si>
  <si>
    <t>PB-19210</t>
  </si>
  <si>
    <t>Phillip Breyer</t>
  </si>
  <si>
    <t>Tulsa</t>
  </si>
  <si>
    <t>TEC-PH-10004897</t>
  </si>
  <si>
    <t>Mediabridge Sport Armband iPhone 5s</t>
  </si>
  <si>
    <t>FUR-FU-10001196</t>
  </si>
  <si>
    <t>DAX Cubicle Frames - 8x10</t>
  </si>
  <si>
    <t>OFF-PA-10000595</t>
  </si>
  <si>
    <t>Xerox 1929</t>
  </si>
  <si>
    <t>CA-2015-132612</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</si>
  <si>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</si>
  <si>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</si>
  <si>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</si>
  <si>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</si>
  <si>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</si>
  <si>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</si>
  <si>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</si>
  <si>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</si>
  <si>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</si>
  <si>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</si>
  <si>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</si>
  <si>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</si>
  <si>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</si>
  <si>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</si>
  <si>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</si>
  <si>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</si>
  <si>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</si>
  <si>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</si>
  <si>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</si>
  <si>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</si>
  <si>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CA-2017-109344</t>
  </si>
  <si>
    <t>CH-12070</t>
  </si>
  <si>
    <t>Cathy Hwang</t>
  </si>
  <si>
    <t>Raleigh</t>
  </si>
  <si>
    <t>TEC-PH-10002624</t>
  </si>
  <si>
    <t>Samsung Galaxy S4 Mini</t>
  </si>
  <si>
    <t>ND-18460</t>
  </si>
  <si>
    <t>Neil Ducich</t>
  </si>
  <si>
    <t>CA-2015-103373</t>
  </si>
  <si>
    <t>18/05/2015</t>
  </si>
  <si>
    <t>24/05/2015</t>
  </si>
  <si>
    <t>TEC-PH-10002885</t>
  </si>
  <si>
    <t>Apple iPhone 5</t>
  </si>
  <si>
    <t>CA-2018-145884</t>
  </si>
  <si>
    <t>Muskogee</t>
  </si>
  <si>
    <t>TEC-PH-10000895</t>
  </si>
  <si>
    <t>Polycom VVX 310 VoIP phone</t>
  </si>
  <si>
    <t>CA-2018-162691</t>
  </si>
  <si>
    <t>TEC-MA-10000488</t>
  </si>
  <si>
    <t>Bady BDG101FRU Card Printer</t>
  </si>
  <si>
    <t>OFF-PA-10003729</t>
  </si>
  <si>
    <t>Xerox 1998</t>
  </si>
  <si>
    <t>Meriden</t>
  </si>
  <si>
    <t>CA-2018-122693</t>
  </si>
  <si>
    <t>19/02/2018</t>
  </si>
  <si>
    <t>21/02/2018</t>
  </si>
  <si>
    <t>BF-10975</t>
  </si>
  <si>
    <t>Barbara Fisher</t>
  </si>
  <si>
    <t>OFF-AP-10001005</t>
  </si>
  <si>
    <t>Honeywell Quietcare HEPA Air Cleaner</t>
  </si>
  <si>
    <t>KH-16330</t>
  </si>
  <si>
    <t>Katharine Harms</t>
  </si>
  <si>
    <t>FUR-CH-10000988</t>
  </si>
  <si>
    <t>Hon Olson Stacker Stools</t>
  </si>
  <si>
    <t>FUR-FU-10001986</t>
  </si>
  <si>
    <t>Dana Fluorescent Magnifying Lamp, White, 36"</t>
  </si>
  <si>
    <t>GW-14605</t>
  </si>
  <si>
    <t>Giulietta Weimer</t>
  </si>
  <si>
    <t>US-2018-158512</t>
  </si>
  <si>
    <t>17/01/2018</t>
  </si>
  <si>
    <t>FUR-FU-10004973</t>
  </si>
  <si>
    <t>Flat Face Poster Frame</t>
  </si>
  <si>
    <t>CA-2016-160472</t>
  </si>
  <si>
    <t>South Bend</t>
  </si>
  <si>
    <t>OFF-ST-10000464</t>
  </si>
  <si>
    <t>Multi-Use Personal File Cart and Caster Set, Three Stacking Bins</t>
  </si>
  <si>
    <t>OFF-PA-10000528</t>
  </si>
  <si>
    <t>Xerox 1981</t>
  </si>
  <si>
    <t>OFF-PA-10003129</t>
  </si>
  <si>
    <t>Tops White Computer Printout Paper</t>
  </si>
  <si>
    <t>17/06/2015</t>
  </si>
  <si>
    <t>OFF-AR-10003631</t>
  </si>
  <si>
    <t>OFF-BI-10002133</t>
  </si>
  <si>
    <t>Wilson Jones Elliptical Ring 3 1/2" Capacity Binders, 800 sheets</t>
  </si>
  <si>
    <t>TEC-PH-10004959</t>
  </si>
  <si>
    <t>Classic Ivory Antique Telephone ZL1810</t>
  </si>
  <si>
    <t>26/03/2018</t>
  </si>
  <si>
    <t>FUR-BO-10001918</t>
  </si>
  <si>
    <t>Sauder Forest Hills Library with Doors, Woodland Oak Finish</t>
  </si>
  <si>
    <t>US-2017-100839</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</si>
  <si>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</si>
  <si>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</si>
  <si>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</si>
  <si>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</si>
  <si>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</si>
  <si>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</si>
  <si>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</si>
  <si>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</si>
  <si>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</si>
  <si>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</si>
  <si>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CA-2015-116932</t>
  </si>
  <si>
    <t>21/07/2015</t>
  </si>
  <si>
    <t>25/07/2015</t>
  </si>
  <si>
    <t>ME-18010</t>
  </si>
  <si>
    <t>Michelle Ellison</t>
  </si>
  <si>
    <t>OFF-AR-10002067</t>
  </si>
  <si>
    <t>Newell 334</t>
  </si>
  <si>
    <t>FUR-TA-10004175</t>
  </si>
  <si>
    <t>Hon 30" x 60" Table with Locking Drawer</t>
  </si>
  <si>
    <t>25/11/2018</t>
  </si>
  <si>
    <t>BP-11230</t>
  </si>
  <si>
    <t>Benjamin Patterson</t>
  </si>
  <si>
    <t>FUR-TA-10004767</t>
  </si>
  <si>
    <t>Safco Drafting Table</t>
  </si>
  <si>
    <t>JC-15775</t>
  </si>
  <si>
    <t>John Castell</t>
  </si>
  <si>
    <t>OFF-EN-10002621</t>
  </si>
  <si>
    <t>19/01/2018</t>
  </si>
  <si>
    <t>OFF-LA-10003714</t>
  </si>
  <si>
    <t>Avery 510</t>
  </si>
  <si>
    <t>FUR-FU-10001889</t>
  </si>
  <si>
    <t>Ultra Door Pull Handle</t>
  </si>
  <si>
    <t>CA-2015-140165</t>
  </si>
  <si>
    <t>18/03/2015</t>
  </si>
  <si>
    <t>OFF-AR-10003723</t>
  </si>
  <si>
    <t>Avery Hi-Liter Fluorescent Desk Style Markers</t>
  </si>
  <si>
    <t>OFF-PA-10000241</t>
  </si>
  <si>
    <t>IBM Multi-Purpose Copy Paper, 8 1/2 x 11", Case</t>
  </si>
  <si>
    <t>AS-10090</t>
  </si>
  <si>
    <t>Adam Shillingsburg</t>
  </si>
  <si>
    <t>OFF-AR-10001446</t>
  </si>
  <si>
    <t>Newell 309</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</si>
  <si>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</si>
  <si>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</si>
  <si>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</si>
  <si>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</si>
  <si>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</si>
  <si>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</si>
  <si>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</si>
  <si>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</si>
  <si>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</si>
  <si>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</si>
  <si>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TEC-PH-10004924</t>
  </si>
  <si>
    <t>SKILCRAFT Telephone Shoulder Rest, 2" x 6.5" x 2.5", Black</t>
  </si>
  <si>
    <t>22/10/2018</t>
  </si>
  <si>
    <t>FUR-CH-10000155</t>
  </si>
  <si>
    <t>Global Comet Stacking Armless Chair</t>
  </si>
  <si>
    <t>CA-2018-154410</t>
  </si>
  <si>
    <t>MD-17860</t>
  </si>
  <si>
    <t>Michael Dominguez</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</si>
  <si>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</si>
  <si>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</si>
  <si>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</si>
  <si>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</si>
  <si>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</si>
  <si>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</si>
  <si>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</si>
  <si>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</si>
  <si>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</si>
  <si>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</si>
  <si>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</si>
  <si>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</si>
  <si>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</si>
  <si>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</si>
  <si>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</si>
  <si>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</si>
  <si>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14/11/2016</t>
  </si>
  <si>
    <t>30/10/2016</t>
  </si>
  <si>
    <t>TEC-PH-10001809</t>
  </si>
  <si>
    <t>Panasonic KX T7736-B Digital phone</t>
  </si>
  <si>
    <t>17/08/2018</t>
  </si>
  <si>
    <t>19/08/2018</t>
  </si>
  <si>
    <t>EH-13765</t>
  </si>
  <si>
    <t>Edward Hooks</t>
  </si>
  <si>
    <t>OFF-BI-10003091</t>
  </si>
  <si>
    <t>GBC DocuBind TL200 Manual Binding Machine</t>
  </si>
  <si>
    <t>FUR-CH-10003981</t>
  </si>
  <si>
    <t>Global Commerce Series Low-Back Swivel/Tilt Chairs</t>
  </si>
  <si>
    <t>OFF-ST-10002562</t>
  </si>
  <si>
    <t>SC-20230</t>
  </si>
  <si>
    <t>Scot Coram</t>
  </si>
  <si>
    <t>TEC-PH-10004345</t>
  </si>
  <si>
    <t>Cisco SPA 502G IP Phone</t>
  </si>
  <si>
    <t>13/03/2018</t>
  </si>
  <si>
    <t>TEC-PH-10001198</t>
  </si>
  <si>
    <t>Avaya 4621SW VoIP phone</t>
  </si>
  <si>
    <t>16/03/2018</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</si>
  <si>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</si>
  <si>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</si>
  <si>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</si>
  <si>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</si>
  <si>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</si>
  <si>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</si>
  <si>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</si>
  <si>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</si>
  <si>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</si>
  <si>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</si>
  <si>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OFF-BI-10002082</t>
  </si>
  <si>
    <t>GBC Twin Loop Wire Binding Elements</t>
  </si>
  <si>
    <t>OFF-ST-10001505</t>
  </si>
  <si>
    <t>Perma STOR-ALL Hanging File Box, 13 1/8"W x 12 1/4"D x 10 1/2"H</t>
  </si>
  <si>
    <t>CA-2018-157987</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</si>
  <si>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</si>
  <si>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</si>
  <si>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</si>
  <si>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</si>
  <si>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</si>
  <si>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</si>
  <si>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</si>
  <si>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</si>
  <si>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</si>
  <si>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</si>
  <si>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</si>
  <si>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</si>
  <si>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</si>
  <si>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</si>
  <si>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</si>
  <si>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</si>
  <si>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</si>
  <si>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</si>
  <si>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</si>
  <si>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</si>
  <si>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</si>
  <si>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</si>
  <si>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</si>
  <si>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</si>
  <si>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</si>
  <si>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</si>
  <si>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</si>
  <si>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</si>
  <si>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</si>
  <si>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</si>
  <si>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</si>
  <si>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</si>
  <si>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</si>
  <si>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</si>
  <si>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</si>
  <si>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</si>
  <si>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</si>
  <si>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</si>
  <si>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</si>
  <si>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</si>
  <si>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</si>
  <si>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</si>
  <si>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</si>
  <si>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</si>
  <si>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</si>
  <si>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24/02/2018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</si>
  <si>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</si>
  <si>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</si>
  <si>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</si>
  <si>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</si>
  <si>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</si>
  <si>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</si>
  <si>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</si>
  <si>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</si>
  <si>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</si>
  <si>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</si>
  <si>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</si>
  <si>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CA-2018-163510</t>
  </si>
  <si>
    <t>FUR-BO-10003034</t>
  </si>
  <si>
    <t>O'Sullivan Elevations Bookcase, Cherry Finish</t>
  </si>
  <si>
    <t>15/11/2015</t>
  </si>
  <si>
    <t>21/11/2015</t>
  </si>
  <si>
    <t>CA-2016-155761</t>
  </si>
  <si>
    <t>SC-20800</t>
  </si>
  <si>
    <t>Stuart Calhoun</t>
  </si>
  <si>
    <t>OFF-ST-10000943</t>
  </si>
  <si>
    <t>Eldon ProFile File 'N Store Portable File Tub Letter/Legal Size Black</t>
  </si>
  <si>
    <t>AM-10705</t>
  </si>
  <si>
    <t>Anne McFarland</t>
  </si>
  <si>
    <t>OFF-PA-10000533</t>
  </si>
  <si>
    <t>Southworth Parchment Paper &amp; Envelopes</t>
  </si>
  <si>
    <t>RH-19510</t>
  </si>
  <si>
    <t>Rick Huthwaite</t>
  </si>
  <si>
    <t>13/03/2016</t>
  </si>
  <si>
    <t>CA-2016-117961</t>
  </si>
  <si>
    <t>Leominster</t>
  </si>
  <si>
    <t>OFF-ST-10001172</t>
  </si>
  <si>
    <t>Tennsco Lockers, Sand</t>
  </si>
  <si>
    <t>CT-11995</t>
  </si>
  <si>
    <t>Carol Triggs</t>
  </si>
  <si>
    <t>27/01/2016</t>
  </si>
  <si>
    <t>OFF-PA-10001661</t>
  </si>
  <si>
    <t>Xerox 1922</t>
  </si>
  <si>
    <t>OFF-BI-10004817</t>
  </si>
  <si>
    <t>GBC Personal VeloBind Strips</t>
  </si>
  <si>
    <t>MC-17590</t>
  </si>
  <si>
    <t>Matt Collister</t>
  </si>
  <si>
    <t>FUR-CH-10003833</t>
  </si>
  <si>
    <t>Novimex Fabric Task Chair</t>
  </si>
  <si>
    <t>FUR-FU-10003142</t>
  </si>
  <si>
    <t>Master Big Foot Doorstop, Beige</t>
  </si>
  <si>
    <t>CA-2018-120376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</si>
  <si>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</si>
  <si>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</si>
  <si>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</si>
  <si>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</si>
  <si>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</si>
  <si>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</si>
  <si>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</si>
  <si>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</si>
  <si>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</si>
  <si>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</si>
  <si>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</si>
  <si>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</si>
  <si>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</si>
  <si>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</si>
  <si>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</si>
  <si>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</si>
  <si>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</si>
  <si>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</si>
  <si>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</si>
  <si>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</si>
  <si>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</si>
  <si>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TEC-AC-10003289</t>
  </si>
  <si>
    <t>Anker Ultra-Slim Mini Bluetooth 3.0 Wireless Keyboard</t>
  </si>
  <si>
    <t>TEC-PH-10002468</t>
  </si>
  <si>
    <t>Plantronics CS 50-USB - headset - Convertible, Monaural</t>
  </si>
  <si>
    <t>CA-2018-140676</t>
  </si>
  <si>
    <t>BF-11080</t>
  </si>
  <si>
    <t>Bart Folk</t>
  </si>
  <si>
    <t>OFF-PA-10001295</t>
  </si>
  <si>
    <t>Computer Printout Paper with Letter-Trim Perforations</t>
  </si>
  <si>
    <t>23/06/2017</t>
  </si>
  <si>
    <t>OFF-LA-10000248</t>
  </si>
  <si>
    <t>Avery 52</t>
  </si>
  <si>
    <t>OFF-FA-10004076</t>
  </si>
  <si>
    <t>Translucent Push Pins by OIC</t>
  </si>
  <si>
    <t>OFF-LA-10004008</t>
  </si>
  <si>
    <t>Avery 507</t>
  </si>
  <si>
    <t>19/07/2018</t>
  </si>
  <si>
    <t>MM-17260</t>
  </si>
  <si>
    <t>Magdelene Morse</t>
  </si>
  <si>
    <t>17/11/2015</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</si>
  <si>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</si>
  <si>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</si>
  <si>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</si>
  <si>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</si>
  <si>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</si>
  <si>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</si>
  <si>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</si>
  <si>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</si>
  <si>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</si>
  <si>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</si>
  <si>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</si>
  <si>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</si>
  <si>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</si>
  <si>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CA-2016-164882</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</si>
  <si>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</si>
  <si>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</si>
  <si>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</si>
  <si>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</si>
  <si>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</si>
  <si>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</si>
  <si>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</si>
  <si>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</si>
  <si>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</si>
  <si>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</si>
  <si>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US-2018-168690</t>
  </si>
  <si>
    <t>13/01/2018</t>
  </si>
  <si>
    <t>Ormond Beach</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</si>
  <si>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</si>
  <si>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</si>
  <si>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</si>
  <si>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</si>
  <si>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</si>
  <si>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</si>
  <si>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</si>
  <si>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</si>
  <si>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</si>
  <si>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</si>
  <si>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</si>
  <si>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</si>
  <si>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</si>
  <si>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</si>
  <si>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</si>
  <si>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</si>
  <si>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</si>
  <si>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</si>
  <si>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</si>
  <si>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</si>
  <si>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</si>
  <si>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</si>
  <si>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</si>
  <si>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</si>
  <si>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</si>
  <si>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</si>
  <si>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</si>
  <si>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</si>
  <si>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</si>
  <si>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</si>
  <si>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AF-10870</t>
  </si>
  <si>
    <t>Art Ferguson</t>
  </si>
  <si>
    <t>RB-19435</t>
  </si>
  <si>
    <t>Richard Bierner</t>
  </si>
  <si>
    <t>OFF-AR-10004956</t>
  </si>
  <si>
    <t>Newell 33</t>
  </si>
  <si>
    <t>OFF-AR-10003696</t>
  </si>
  <si>
    <t>Panasonic KP-350BK Electric Pencil Sharpener with Auto Stop</t>
  </si>
  <si>
    <t>KF-16285</t>
  </si>
  <si>
    <t>Karen Ferguson</t>
  </si>
  <si>
    <t>OFF-PA-10000551</t>
  </si>
  <si>
    <t>Array Memo Cubes</t>
  </si>
  <si>
    <t>JH-15820</t>
  </si>
  <si>
    <t>John Huston</t>
  </si>
  <si>
    <t>IL-15100</t>
  </si>
  <si>
    <t>Ivan Liston</t>
  </si>
  <si>
    <t>OFF-BI-10004506</t>
  </si>
  <si>
    <t>Wilson Jones data.warehouse D-Ring Binders with DublLock</t>
  </si>
  <si>
    <t>15/10/2017</t>
  </si>
  <si>
    <t>PB-18805</t>
  </si>
  <si>
    <t>Patrick Bzostek</t>
  </si>
  <si>
    <t>OFF-PA-10000740</t>
  </si>
  <si>
    <t>Xerox 1982</t>
  </si>
  <si>
    <t>CA-2017-128818</t>
  </si>
  <si>
    <t>FUR-CH-10002084</t>
  </si>
  <si>
    <t>Hon Mobius Operator's Chair</t>
  </si>
  <si>
    <t>RH-19600</t>
  </si>
  <si>
    <t>Rob Haberlin</t>
  </si>
  <si>
    <t>CA-2018-143063</t>
  </si>
  <si>
    <t>15/08/2018</t>
  </si>
  <si>
    <t>OFF-AP-10000692</t>
  </si>
  <si>
    <t>Fellowes Mighty 8 Compact Surge Protector</t>
  </si>
  <si>
    <t>OFF-AP-10000252</t>
  </si>
  <si>
    <t>Harmony HEPA Quiet Air Purifiers</t>
  </si>
  <si>
    <t>28/11/2015</t>
  </si>
  <si>
    <t>US-2015-165659</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</si>
  <si>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</si>
  <si>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</si>
  <si>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</si>
  <si>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</si>
  <si>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</si>
  <si>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</si>
  <si>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</si>
  <si>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</si>
  <si>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CA-2015-125556</t>
  </si>
  <si>
    <t>16/11/2015</t>
  </si>
  <si>
    <t>ML-17410</t>
  </si>
  <si>
    <t>Maris LaWare</t>
  </si>
  <si>
    <t>TEC-PH-10001079</t>
  </si>
  <si>
    <t>Polycom SoundPoint Pro SE-225 Corded phone</t>
  </si>
  <si>
    <t>30/11/2017</t>
  </si>
  <si>
    <t>OFF-AP-10003842</t>
  </si>
  <si>
    <t>Euro-Pro Shark Turbo Vacuum</t>
  </si>
  <si>
    <t>FUR-CH-10000553</t>
  </si>
  <si>
    <t>Metal Folding Chairs, Beige, 4/Carton</t>
  </si>
  <si>
    <t>DB-13555</t>
  </si>
  <si>
    <t>Dorothy Badders</t>
  </si>
  <si>
    <t>OFF-AR-10003469</t>
  </si>
  <si>
    <t>Nontoxic Chalk</t>
  </si>
  <si>
    <t>CA-2018-130841</t>
  </si>
  <si>
    <t>MH-17620</t>
  </si>
  <si>
    <t>Matt Hagelstein</t>
  </si>
  <si>
    <t>DK-13375</t>
  </si>
  <si>
    <t>Dennis Kane</t>
  </si>
  <si>
    <t>Marion</t>
  </si>
  <si>
    <t>31/07/2018</t>
  </si>
  <si>
    <t>OFF-PA-10003790</t>
  </si>
  <si>
    <t>Xerox 1991</t>
  </si>
  <si>
    <t>BT-11440</t>
  </si>
  <si>
    <t>Bobby Trafton</t>
  </si>
  <si>
    <t>FUR-BO-10002202</t>
  </si>
  <si>
    <t>Atlantic Metals Mobile 2-Shelf Bookcases, Custom Colors</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</si>
  <si>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</si>
  <si>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</si>
  <si>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</si>
  <si>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</si>
  <si>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</si>
  <si>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</si>
  <si>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</si>
  <si>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</si>
  <si>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</si>
  <si>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</si>
  <si>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</si>
  <si>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</si>
  <si>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</si>
  <si>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</si>
  <si>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</si>
  <si>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</si>
  <si>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</si>
  <si>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</si>
  <si>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</si>
  <si>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CA-2017-146633</t>
  </si>
  <si>
    <t>TG-21310</t>
  </si>
  <si>
    <t>Toby Gnade</t>
  </si>
  <si>
    <t>OFF-BI-10002982</t>
  </si>
  <si>
    <t>Avery Self-Adhesive Photo Pockets for Polaroid Photos</t>
  </si>
  <si>
    <t>CA-2018-103380</t>
  </si>
  <si>
    <t>BF-11005</t>
  </si>
  <si>
    <t>Barry Franz</t>
  </si>
  <si>
    <t>18/02/2016</t>
  </si>
  <si>
    <t>JM-16195</t>
  </si>
  <si>
    <t>Justin MacKendrick</t>
  </si>
  <si>
    <t>OFF-PA-10004285</t>
  </si>
  <si>
    <t>Xerox 1959</t>
  </si>
  <si>
    <t>OFF-AP-10001391</t>
  </si>
  <si>
    <t>Kensington 6 Outlet MasterPiece HOMEOFFICE Power Control Center</t>
  </si>
  <si>
    <t>Xerox 22</t>
  </si>
  <si>
    <t>TEC-PH-10001944</t>
  </si>
  <si>
    <t>Wi-Ex zBoost YX540 Cellular Phone Signal Booster</t>
  </si>
  <si>
    <t>CA-2018-105214</t>
  </si>
  <si>
    <t>OFF-PA-10001776</t>
  </si>
  <si>
    <t>Wirebound Message Books, Four 2 3/4" x 5" Forms per Page, 600 Sets per Book</t>
  </si>
  <si>
    <t>CA-2016-117611</t>
  </si>
  <si>
    <t>MZ-17335</t>
  </si>
  <si>
    <t>Maria Zettner</t>
  </si>
  <si>
    <t>MW-18220</t>
  </si>
  <si>
    <t>Mitch Webber</t>
  </si>
  <si>
    <t>MV-17485</t>
  </si>
  <si>
    <t>Mark Van Huff</t>
  </si>
  <si>
    <t>CA-2017-131065</t>
  </si>
  <si>
    <t>14/11/2017</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</si>
  <si>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</si>
  <si>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</si>
  <si>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</si>
  <si>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</si>
  <si>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</si>
  <si>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</si>
  <si>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</si>
  <si>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</si>
  <si>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</si>
  <si>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</si>
  <si>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</si>
  <si>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</si>
  <si>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</si>
  <si>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</si>
  <si>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CA-2016-142944</t>
  </si>
  <si>
    <t>FUR-FU-10000308</t>
  </si>
  <si>
    <t>Deflect-o Glass Clear Studded Chair Mats</t>
  </si>
  <si>
    <t>TEC-CO-10003763</t>
  </si>
  <si>
    <t>Canon PC1060 Personal Laser Copier</t>
  </si>
  <si>
    <t>FUR-TA-10001866</t>
  </si>
  <si>
    <t>Bevis Round Conference Room Tables and Bases</t>
  </si>
  <si>
    <t>JK-15625</t>
  </si>
  <si>
    <t>Jim Karlsson</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</si>
  <si>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</si>
  <si>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</si>
  <si>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</si>
  <si>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</si>
  <si>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</si>
  <si>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</si>
  <si>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</si>
  <si>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</si>
  <si>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</si>
  <si>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</si>
  <si>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</si>
  <si>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</si>
  <si>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</si>
  <si>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CA-2016-149342</t>
  </si>
  <si>
    <t>20/04/2016</t>
  </si>
  <si>
    <t>CA-2016-113145</t>
  </si>
  <si>
    <t>TEC-PH-10001527</t>
  </si>
  <si>
    <t>Plantronics MX500i Earset</t>
  </si>
  <si>
    <t>Midland</t>
  </si>
  <si>
    <t>CA-2018-157931</t>
  </si>
  <si>
    <t>SV-20935</t>
  </si>
  <si>
    <t>Susan Vittorini</t>
  </si>
  <si>
    <t>BC-11125</t>
  </si>
  <si>
    <t>Becky Castell</t>
  </si>
  <si>
    <t>EM-13825</t>
  </si>
  <si>
    <t>Elizabeth Moffitt</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</si>
  <si>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</si>
  <si>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</si>
  <si>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</si>
  <si>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</si>
  <si>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</si>
  <si>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</si>
  <si>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</si>
  <si>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</si>
  <si>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</si>
  <si>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</si>
  <si>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</si>
  <si>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</si>
  <si>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</si>
  <si>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</si>
  <si>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</si>
  <si>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</si>
  <si>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</si>
  <si>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</si>
  <si>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</si>
  <si>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</si>
  <si>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</si>
  <si>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</si>
  <si>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19/08/2015</t>
  </si>
  <si>
    <t>FUR-FU-10002501</t>
  </si>
  <si>
    <t>Nu-Dell Executive Frame</t>
  </si>
  <si>
    <t>26/07/2015</t>
  </si>
  <si>
    <t>30/07/2015</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</si>
  <si>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</si>
  <si>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</si>
  <si>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</si>
  <si>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</si>
  <si>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</si>
  <si>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</si>
  <si>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</si>
  <si>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</si>
  <si>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</si>
  <si>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</si>
  <si>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</si>
  <si>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</si>
  <si>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</si>
  <si>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</si>
  <si>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</si>
  <si>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</si>
  <si>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</si>
  <si>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</si>
  <si>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</si>
  <si>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</si>
  <si>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</si>
  <si>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</si>
  <si>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</si>
  <si>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</si>
  <si>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</si>
  <si>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</si>
  <si>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13/02/2018</t>
  </si>
  <si>
    <t>FUR-FU-10002298</t>
  </si>
  <si>
    <t>Rubbermaid ClusterMat Chairmats, Mat Size- 66" x 60", Lip 20" x 11" -90 Degree Angle</t>
  </si>
  <si>
    <t>OFF-AR-10000315</t>
  </si>
  <si>
    <t>Dixon Ticonderoga Maple Cedar Pencil, #2</t>
  </si>
  <si>
    <t>OFF-FA-10000936</t>
  </si>
  <si>
    <t>Acco Hot Clips Clips to Go</t>
  </si>
  <si>
    <t>24/01/2018</t>
  </si>
  <si>
    <t>OFF-SU-10004768</t>
  </si>
  <si>
    <t>Acme Kleencut Forged Steel Scissors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</si>
  <si>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</si>
  <si>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</si>
  <si>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</si>
  <si>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</si>
  <si>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</si>
  <si>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</si>
  <si>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</si>
  <si>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</si>
  <si>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</si>
  <si>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</si>
  <si>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</si>
  <si>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</si>
  <si>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</si>
  <si>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</si>
  <si>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</si>
  <si>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</si>
  <si>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</si>
  <si>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</si>
  <si>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</si>
  <si>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</si>
  <si>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</si>
  <si>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</si>
  <si>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</si>
  <si>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</si>
  <si>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Malden</t>
  </si>
  <si>
    <t>19/11/2016</t>
  </si>
  <si>
    <t>FUR-BO-10000780</t>
  </si>
  <si>
    <t>O'Sullivan Plantations 2-Door Library in Landvery Oak</t>
  </si>
  <si>
    <t>CA-2018-108574</t>
  </si>
  <si>
    <t>TM-21010</t>
  </si>
  <si>
    <t>Tamara Manning</t>
  </si>
  <si>
    <t>TEC-PH-10003072</t>
  </si>
  <si>
    <t>Panasonic KX-TG9541B DECT 6.0 Digital 2-Line Expandable Cordless Phone With Digital Answering System</t>
  </si>
  <si>
    <t>EM-13810</t>
  </si>
  <si>
    <t>Eleni McCrary</t>
  </si>
  <si>
    <t>CA-2017-156300</t>
  </si>
  <si>
    <t>29/12/2017</t>
  </si>
  <si>
    <t>CA-2018-168655</t>
  </si>
  <si>
    <t>ML-18040</t>
  </si>
  <si>
    <t>Michelle Lonsdale</t>
  </si>
  <si>
    <t>Albuquerque</t>
  </si>
  <si>
    <t>CA-2017-107202</t>
  </si>
  <si>
    <t>Sparks</t>
  </si>
  <si>
    <t>TEC-MA-10000112</t>
  </si>
  <si>
    <t>Panasonic KX MB2061 Multifunction Printer</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</si>
  <si>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</si>
  <si>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</si>
  <si>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</si>
  <si>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</si>
  <si>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</si>
  <si>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</si>
  <si>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</si>
  <si>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</si>
  <si>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</si>
  <si>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</si>
  <si>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</si>
  <si>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20/05/2018</t>
  </si>
  <si>
    <t>AZ-10750</t>
  </si>
  <si>
    <t>Annie Zypern</t>
  </si>
  <si>
    <t>FUR-CH-10002439</t>
  </si>
  <si>
    <t>Iceberg Nesting Folding Chair, 19w x 6d x 43h</t>
  </si>
  <si>
    <t>CA-2016-154746</t>
  </si>
  <si>
    <t>OFF-AP-10003057</t>
  </si>
  <si>
    <t>Honeywell Enviracaire Portable HEPA Air Cleaner for 16' x 20' Room</t>
  </si>
  <si>
    <t>20/11/2015</t>
  </si>
  <si>
    <t>PW-19240</t>
  </si>
  <si>
    <t>Pierre Wener</t>
  </si>
  <si>
    <t>FUR-TA-10000849</t>
  </si>
  <si>
    <t>Bevis Rectangular Conference Tables</t>
  </si>
  <si>
    <t>17/07/2018</t>
  </si>
  <si>
    <t>22/07/2018</t>
  </si>
  <si>
    <t>CA-2017-146934</t>
  </si>
  <si>
    <t>22/05/2017</t>
  </si>
  <si>
    <t>Passaic</t>
  </si>
  <si>
    <t>OFF-EN-10002973</t>
  </si>
  <si>
    <t>Ampad #10 Peel &amp; Seel Holiday Envelopes</t>
  </si>
  <si>
    <t>31/10/2017</t>
  </si>
  <si>
    <t>OFF-BI-10003963</t>
  </si>
  <si>
    <t>Cardinal Holdit Data Disk Pockets</t>
  </si>
  <si>
    <t>OFF-LA-10000081</t>
  </si>
  <si>
    <t>Avery 496</t>
  </si>
  <si>
    <t>SC-20380</t>
  </si>
  <si>
    <t>Shahid Collister</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</si>
  <si>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</si>
  <si>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</si>
  <si>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</si>
  <si>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</si>
  <si>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</si>
  <si>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</si>
  <si>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</si>
  <si>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</si>
  <si>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</si>
  <si>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</si>
  <si>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</si>
  <si>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</si>
  <si>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</si>
  <si>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</si>
  <si>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</si>
  <si>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</si>
  <si>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</si>
  <si>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</si>
  <si>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</si>
  <si>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</si>
  <si>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</si>
  <si>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</si>
  <si>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</si>
  <si>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31/12/2018</t>
  </si>
  <si>
    <t>CA-2018-126067</t>
  </si>
  <si>
    <t>TEC-PH-10000912</t>
  </si>
  <si>
    <t>Anker 24W Portable Micro USB Car Charger</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</si>
  <si>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</si>
  <si>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</si>
  <si>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</si>
  <si>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</si>
  <si>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</si>
  <si>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</si>
  <si>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</si>
  <si>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</si>
  <si>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</si>
  <si>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</si>
  <si>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</si>
  <si>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CA-2015-144624</t>
  </si>
  <si>
    <t>JM-15865</t>
  </si>
  <si>
    <t>John Murray</t>
  </si>
  <si>
    <t>Jamestown</t>
  </si>
  <si>
    <t>CA-2015-136644</t>
  </si>
  <si>
    <t>SC-20575</t>
  </si>
  <si>
    <t>Sonia Cooley</t>
  </si>
  <si>
    <t>Mishawaka</t>
  </si>
  <si>
    <t>OFF-EN-10004483</t>
  </si>
  <si>
    <t>#10 White Business Envelopes,4 1/8 x 9 1/2</t>
  </si>
  <si>
    <t>LS-17200</t>
  </si>
  <si>
    <t>Luke Schmidt</t>
  </si>
  <si>
    <t>RR-19315</t>
  </si>
  <si>
    <t>Ralph Ritter</t>
  </si>
  <si>
    <t>CA-2015-143917</t>
  </si>
  <si>
    <t>OFF-SU-10000151</t>
  </si>
  <si>
    <t>High Speed Automatic Electric Letter Opener</t>
  </si>
  <si>
    <t>OFF-AP-10001293</t>
  </si>
  <si>
    <t>Belkin 8 Outlet Surge Protector</t>
  </si>
  <si>
    <t>TEC-PH-10000675</t>
  </si>
  <si>
    <t>Panasonic KX TS3282B Corded phone</t>
  </si>
  <si>
    <t>CA-2017-136812</t>
  </si>
  <si>
    <t>18/11/2017</t>
  </si>
  <si>
    <t>23/11/2017</t>
  </si>
  <si>
    <t>OFF-ST-10003470</t>
  </si>
  <si>
    <t>Tennsco Snap-Together Open Shelving Units, Starter Sets and Add-On Units</t>
  </si>
  <si>
    <t>DB-12910</t>
  </si>
  <si>
    <t>Daniel Byrd</t>
  </si>
  <si>
    <t>CA-2015-128888</t>
  </si>
  <si>
    <t>22/11/2015</t>
  </si>
  <si>
    <t>CA-2017-124352</t>
  </si>
  <si>
    <t>OFF-LA-10004559</t>
  </si>
  <si>
    <t>Avery 49</t>
  </si>
  <si>
    <t>OFF-AP-10002651</t>
  </si>
  <si>
    <t>Hoover Upright Vacuum With Dirt Cup</t>
  </si>
  <si>
    <t>TT-21220</t>
  </si>
  <si>
    <t>Thomas Thornton</t>
  </si>
  <si>
    <t>TEC-AC-10002550</t>
  </si>
  <si>
    <t>Maxell 4.7GB DVD-RW 3/Pack</t>
  </si>
  <si>
    <t>OFF-BI-10000829</t>
  </si>
  <si>
    <t>US-2018-117723</t>
  </si>
  <si>
    <t>LO-17170</t>
  </si>
  <si>
    <t>Lori Olson</t>
  </si>
  <si>
    <t>29/01/2016</t>
  </si>
  <si>
    <t>TEC-PH-10002555</t>
  </si>
  <si>
    <t>Nortel Meridian M5316 Digital phone</t>
  </si>
  <si>
    <t>CA-2016-113404</t>
  </si>
  <si>
    <t>16/07/2016</t>
  </si>
  <si>
    <t>KD-16615</t>
  </si>
  <si>
    <t>Ken Dana</t>
  </si>
  <si>
    <t>CA-2015-164385</t>
  </si>
  <si>
    <t>NB-18580</t>
  </si>
  <si>
    <t>Nicole Brennan</t>
  </si>
  <si>
    <t>US-2017-114174</t>
  </si>
  <si>
    <t>FUR-BO-10003450</t>
  </si>
  <si>
    <t>Bush Westfield Collection Bookcases, Dark Cherry Finish</t>
  </si>
  <si>
    <t>FUR-FU-10004665</t>
  </si>
  <si>
    <t>3M Polarizing Task Lamp with Clamp Arm, Light Gray</t>
  </si>
  <si>
    <t>CA-2017-118626</t>
  </si>
  <si>
    <t>Tallahassee</t>
  </si>
  <si>
    <t>TEC-PH-10000369</t>
  </si>
  <si>
    <t>HTC One Mini</t>
  </si>
  <si>
    <t>TEC-AC-10001590</t>
  </si>
  <si>
    <t>Dell Slim USB Multimedia Keyboard</t>
  </si>
  <si>
    <t>FUR-FU-10004909</t>
  </si>
  <si>
    <t>Contemporary Wood/Metal Frame</t>
  </si>
  <si>
    <t>CA-2016-147788</t>
  </si>
  <si>
    <t>FUR-BO-10004357</t>
  </si>
  <si>
    <t>O'Sullivan Living Dimensions 3-Shelf Bookcases</t>
  </si>
  <si>
    <t>Nashville</t>
  </si>
  <si>
    <t>TEC-AC-10000387</t>
  </si>
  <si>
    <t>KeyTronic KT800P2 - Keyboard - Black</t>
  </si>
  <si>
    <t>BD-11635</t>
  </si>
  <si>
    <t>Brian Derr</t>
  </si>
  <si>
    <t>CA-2018-123967</t>
  </si>
  <si>
    <t>Bellingham</t>
  </si>
  <si>
    <t>OFF-BI-10001308</t>
  </si>
  <si>
    <t>GBC Standard Plastic Binding Systems' Combs</t>
  </si>
  <si>
    <t>Woodstock</t>
  </si>
  <si>
    <t>CA-2017-155845</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</si>
  <si>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</si>
  <si>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</si>
  <si>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</si>
  <si>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</si>
  <si>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</si>
  <si>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</si>
  <si>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</si>
  <si>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</si>
  <si>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</si>
  <si>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</si>
  <si>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</si>
  <si>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</si>
  <si>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</si>
  <si>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</si>
  <si>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</si>
  <si>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</si>
  <si>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</si>
  <si>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</si>
  <si>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</si>
  <si>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</si>
  <si>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23/04/2018</t>
  </si>
  <si>
    <t>CA-2017-165848</t>
  </si>
  <si>
    <t>EN-13780</t>
  </si>
  <si>
    <t>Edward Nazzal</t>
  </si>
  <si>
    <t>TEC-MA-10003356</t>
  </si>
  <si>
    <t>Panasonic KX MC6040 Color Laser Multifunction Printer</t>
  </si>
  <si>
    <t>KN-16450</t>
  </si>
  <si>
    <t>Kean Nguyen</t>
  </si>
  <si>
    <t>OFF-AR-10003727</t>
  </si>
  <si>
    <t>Berol Giant Pencil Sharpener</t>
  </si>
  <si>
    <t>CA-2015-127446</t>
  </si>
  <si>
    <t>TEC-AC-10001635</t>
  </si>
  <si>
    <t>KeyTronic KT400U2 - Keyboard - Black</t>
  </si>
  <si>
    <t>BO-11350</t>
  </si>
  <si>
    <t>Bill Overfelt</t>
  </si>
  <si>
    <t>CA-2015-147298</t>
  </si>
  <si>
    <t>26/04/2015</t>
  </si>
  <si>
    <t>AG-10300</t>
  </si>
  <si>
    <t>Aleksandra Gannaway</t>
  </si>
  <si>
    <t>OFF-LA-10003663</t>
  </si>
  <si>
    <t>Avery 498</t>
  </si>
  <si>
    <t>MC-17635</t>
  </si>
  <si>
    <t>Matthew Clasen</t>
  </si>
  <si>
    <t>CA-2018-127180</t>
  </si>
  <si>
    <t>TA-21385</t>
  </si>
  <si>
    <t>Tom Ashbrook</t>
  </si>
  <si>
    <t>TEC-CO-10004722</t>
  </si>
  <si>
    <t>Canon imageCLASS 2200 Advanced Copier</t>
  </si>
  <si>
    <t>TEC-MA-10002210</t>
  </si>
  <si>
    <t>Epson TM-T88V Direct Thermal Printer - Monochrome - Desktop</t>
  </si>
  <si>
    <t>OFF-BI-10003196</t>
  </si>
  <si>
    <t>Accohide Poly Flexible Ring Binders</t>
  </si>
  <si>
    <t>US-2018-110604</t>
  </si>
  <si>
    <t>JF-15295</t>
  </si>
  <si>
    <t>Jason Fortune-</t>
  </si>
  <si>
    <t>FUR-CH-10002017</t>
  </si>
  <si>
    <t>SAFCO Optional Arm Kit for Workspace Cribbage Stacking Chair</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</si>
  <si>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</si>
  <si>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</si>
  <si>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</si>
  <si>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</si>
  <si>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</si>
  <si>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</si>
  <si>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</si>
  <si>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</si>
  <si>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</si>
  <si>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</si>
  <si>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</si>
  <si>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</si>
  <si>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</si>
  <si>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</si>
  <si>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</si>
  <si>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</si>
  <si>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</si>
  <si>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</si>
  <si>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</si>
  <si>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</si>
  <si>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</si>
  <si>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</si>
  <si>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</si>
  <si>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</si>
  <si>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</si>
  <si>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</si>
  <si>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16/08/2017</t>
  </si>
  <si>
    <t>CA-2018-123372</t>
  </si>
  <si>
    <t>TEC-PH-10002834</t>
  </si>
  <si>
    <t>Google Nexus 5</t>
  </si>
  <si>
    <t>CL-12700</t>
  </si>
  <si>
    <t>Craig Leslie</t>
  </si>
  <si>
    <t>HG-15025</t>
  </si>
  <si>
    <t>Hunter Glantz</t>
  </si>
  <si>
    <t>NL-18310</t>
  </si>
  <si>
    <t>Nancy Lomonaco</t>
  </si>
  <si>
    <t>CA-2015-126403</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</si>
  <si>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</si>
  <si>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</si>
  <si>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</si>
  <si>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</si>
  <si>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</si>
  <si>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</si>
  <si>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</si>
  <si>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</si>
  <si>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</si>
  <si>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</si>
  <si>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</si>
  <si>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</si>
  <si>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</si>
  <si>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</si>
  <si>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</si>
  <si>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</si>
  <si>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</si>
  <si>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</si>
  <si>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</si>
  <si>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</si>
  <si>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</si>
  <si>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</si>
  <si>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</si>
  <si>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</si>
  <si>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</si>
  <si>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</si>
  <si>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</si>
  <si>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</si>
  <si>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</si>
  <si>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</si>
  <si>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</si>
  <si>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</si>
  <si>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</si>
  <si>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</si>
  <si>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</si>
  <si>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</si>
  <si>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CA-2018-156818</t>
  </si>
  <si>
    <t>OFF-PA-10001246</t>
  </si>
  <si>
    <t>Xerox 215</t>
  </si>
  <si>
    <t>OFF-PA-10001815</t>
  </si>
  <si>
    <t>Xerox 1885</t>
  </si>
  <si>
    <t>CA-2016-121797</t>
  </si>
  <si>
    <t>FUR-FU-10001876</t>
  </si>
  <si>
    <t>Computer Room Manger, 14"</t>
  </si>
  <si>
    <t>AT&amp;T CL2909</t>
  </si>
  <si>
    <t>TEC-PH-10000673</t>
  </si>
  <si>
    <t>Plantronics Voyager Pro HD - Bluetooth Headset</t>
  </si>
  <si>
    <t>26/08/2018</t>
  </si>
  <si>
    <t>SC-20680</t>
  </si>
  <si>
    <t>Steve Carroll</t>
  </si>
  <si>
    <t>TEC-PH-10002075</t>
  </si>
  <si>
    <t>AT&amp;T EL51110 DECT</t>
  </si>
  <si>
    <t>DF-13135</t>
  </si>
  <si>
    <t>David Flashing</t>
  </si>
  <si>
    <t>CA-2018-119193</t>
  </si>
  <si>
    <t>CA-2018-104801</t>
  </si>
  <si>
    <t>FH-14350</t>
  </si>
  <si>
    <t>Fred Harton</t>
  </si>
  <si>
    <t>21/02/2016</t>
  </si>
  <si>
    <t>TEC-PH-10003691</t>
  </si>
  <si>
    <t>BlackBerry Q10</t>
  </si>
  <si>
    <t>OFF-SU-10000157</t>
  </si>
  <si>
    <t>Compact Automatic Electric Letter Opener</t>
  </si>
  <si>
    <t>TEC-AC-10004227</t>
  </si>
  <si>
    <t>SanDisk Ultra 16 GB MicroSDHC Class 10 Memory Card</t>
  </si>
  <si>
    <t>MS-17530</t>
  </si>
  <si>
    <t>MaryBeth Skach</t>
  </si>
  <si>
    <t>TEC-AC-10004127</t>
  </si>
  <si>
    <t>SanDisk Cruzer 8 GB USB Flash Drive</t>
  </si>
  <si>
    <t>RH-19555</t>
  </si>
  <si>
    <t>Ritsa Hightower</t>
  </si>
  <si>
    <t>US-2015-141257</t>
  </si>
  <si>
    <t>FUR-CH-10002758</t>
  </si>
  <si>
    <t>Hon Deluxe Fabric Upholstered Stacking Chairs, Squared Back</t>
  </si>
  <si>
    <t>OFF-ST-10000532</t>
  </si>
  <si>
    <t>Advantus Rolling Drawer Organizers</t>
  </si>
  <si>
    <t>CA-2016-155306</t>
  </si>
  <si>
    <t>17/04/2016</t>
  </si>
  <si>
    <t>GA-14515</t>
  </si>
  <si>
    <t>George Ashbrook</t>
  </si>
  <si>
    <t>CA-2017-146171</t>
  </si>
  <si>
    <t>JP-16135</t>
  </si>
  <si>
    <t>Julie Prescott</t>
  </si>
  <si>
    <t>Dp-13240</t>
  </si>
  <si>
    <t>Dean percer</t>
  </si>
  <si>
    <t>TEC-AC-10003709</t>
  </si>
  <si>
    <t>Maxell 4.7GB DVD-R 5/Pack</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</si>
  <si>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</si>
  <si>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</si>
  <si>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</si>
  <si>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</si>
  <si>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</si>
  <si>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</si>
  <si>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</si>
  <si>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</si>
  <si>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</si>
  <si>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</si>
  <si>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</si>
  <si>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</si>
  <si>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</si>
  <si>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25/10/2017</t>
  </si>
  <si>
    <t>Bakersfield</t>
  </si>
  <si>
    <t>TEC-AC-10003433</t>
  </si>
  <si>
    <t>Maxell 4.7GB DVD+R 5/Pack</t>
  </si>
  <si>
    <t>TEC-PH-10003187</t>
  </si>
  <si>
    <t>Anker Astro Mini 3000mAh Ultra-Compact Portable Charger</t>
  </si>
  <si>
    <t>23/09/2016</t>
  </si>
  <si>
    <t>OFF-FA-10002763</t>
  </si>
  <si>
    <t>Advantus Map Pennant Flags and Round Head Tacks</t>
  </si>
  <si>
    <t>CA-2015-154599</t>
  </si>
  <si>
    <t>Redondo Beach</t>
  </si>
  <si>
    <t>CA-2017-153318</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</si>
  <si>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</si>
  <si>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</si>
  <si>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</si>
  <si>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</si>
  <si>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</si>
  <si>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</si>
  <si>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</si>
  <si>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</si>
  <si>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</si>
  <si>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</si>
  <si>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</si>
  <si>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</si>
  <si>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</si>
  <si>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</si>
  <si>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</si>
  <si>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</si>
  <si>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</si>
  <si>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</si>
  <si>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</si>
  <si>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</si>
  <si>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</si>
  <si>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</si>
  <si>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</si>
  <si>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</si>
  <si>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</si>
  <si>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</si>
  <si>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US-2015-125521</t>
  </si>
  <si>
    <t>AC-10660</t>
  </si>
  <si>
    <t>Anna Chung</t>
  </si>
  <si>
    <t>22/05/2018</t>
  </si>
  <si>
    <t>US-2017-162852</t>
  </si>
  <si>
    <t>27/12/2017</t>
  </si>
  <si>
    <t>CA-2018-152093</t>
  </si>
  <si>
    <t>CA-2018-157854</t>
  </si>
  <si>
    <t>DM-13345</t>
  </si>
  <si>
    <t>Denise Monton</t>
  </si>
  <si>
    <t>FUR-FU-10003832</t>
  </si>
  <si>
    <t>Eldon Expressions Punched Metal &amp; Wood Desk Accessories, Black &amp; Cherry</t>
  </si>
  <si>
    <t>VF-21715</t>
  </si>
  <si>
    <t>Vicky Freymann</t>
  </si>
  <si>
    <t>FUR-FU-10000409</t>
  </si>
  <si>
    <t>GE 4 Foot Flourescent Tube, 40 Watt</t>
  </si>
  <si>
    <t>CA-2017-128594</t>
  </si>
  <si>
    <t>CC-12370</t>
  </si>
  <si>
    <t>Christopher Conant</t>
  </si>
  <si>
    <t>TEC-PH-10004389</t>
  </si>
  <si>
    <t>Nokia Lumia 925</t>
  </si>
  <si>
    <t>Orlando</t>
  </si>
  <si>
    <t>13/08/2018</t>
  </si>
  <si>
    <t>OFF-SU-10000946</t>
  </si>
  <si>
    <t>FUR-FU-10001546</t>
  </si>
  <si>
    <t>Dana Swing-Arm Lamps</t>
  </si>
  <si>
    <t>BF-11275</t>
  </si>
  <si>
    <t>Beth Fritzler</t>
  </si>
  <si>
    <t>US-2017-167339</t>
  </si>
  <si>
    <t>23/01/2017</t>
  </si>
  <si>
    <t>30/01/2017</t>
  </si>
  <si>
    <t>OFF-PA-10000791</t>
  </si>
  <si>
    <t>Wirebound Message Books, Four 2 3/4 x 5 Forms per Page, 200 Sets per Book</t>
  </si>
  <si>
    <t>HG-14845</t>
  </si>
  <si>
    <t>Harry Greene</t>
  </si>
  <si>
    <t>OFF-PA-10003739</t>
  </si>
  <si>
    <t>Xerox 1969</t>
  </si>
  <si>
    <t>FUR-FU-10000771</t>
  </si>
  <si>
    <t>Eldon 200 Class Desk Accessories, Smoke</t>
  </si>
  <si>
    <t>US-2017-164630</t>
  </si>
  <si>
    <t>27/06/2017</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</si>
  <si>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</si>
  <si>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</si>
  <si>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</si>
  <si>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</si>
  <si>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</si>
  <si>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</si>
  <si>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</si>
  <si>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</si>
  <si>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</si>
  <si>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</si>
  <si>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</si>
  <si>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</si>
  <si>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</si>
  <si>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</si>
  <si>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</si>
  <si>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</si>
  <si>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US-2018-120390</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</si>
  <si>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</si>
  <si>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</si>
  <si>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</si>
  <si>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</si>
  <si>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</si>
  <si>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</si>
  <si>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</si>
  <si>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</si>
  <si>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</si>
  <si>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</si>
  <si>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</si>
  <si>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</si>
  <si>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</si>
  <si>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</si>
  <si>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</si>
  <si>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</si>
  <si>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</si>
  <si>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</si>
  <si>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CA-2018-137428</t>
  </si>
  <si>
    <t>16/12/2018</t>
  </si>
  <si>
    <t>AY-10555</t>
  </si>
  <si>
    <t>Andy Yotov</t>
  </si>
  <si>
    <t>FUR-FU-10002445</t>
  </si>
  <si>
    <t>DAX Two-Tone Rosewood/Black Document Frame, Desktop, 5 x 7</t>
  </si>
  <si>
    <t>OFF-PA-10000213</t>
  </si>
  <si>
    <t>Xerox 198</t>
  </si>
  <si>
    <t>FUR-CH-10001797</t>
  </si>
  <si>
    <t>Safco Chair Connectors, 6/Carton</t>
  </si>
  <si>
    <t>GB-14575</t>
  </si>
  <si>
    <t>Giulietta Baptist</t>
  </si>
  <si>
    <t>OFF-PA-10003848</t>
  </si>
  <si>
    <t>Xerox 1997</t>
  </si>
  <si>
    <t>US-2015-112872</t>
  </si>
  <si>
    <t>CA-2017-139269</t>
  </si>
  <si>
    <t>JB-16045</t>
  </si>
  <si>
    <t>Julia Barnett</t>
  </si>
  <si>
    <t>FUR-FU-10000755</t>
  </si>
  <si>
    <t>Eldon Expressions Mahogany Wood Desk Collection</t>
  </si>
  <si>
    <t>CA-2017-139010</t>
  </si>
  <si>
    <t>21/02/2017</t>
  </si>
  <si>
    <t>26/02/2017</t>
  </si>
  <si>
    <t>VariCap6 Expandable Binder</t>
  </si>
  <si>
    <t>FUR-FU-10000550</t>
  </si>
  <si>
    <t>Stacking Trays by OIC</t>
  </si>
  <si>
    <t>TEC-MA-10004521</t>
  </si>
  <si>
    <t>Epson Perfection V600 Photo Scanner</t>
  </si>
  <si>
    <t>OFF-BI-10003655</t>
  </si>
  <si>
    <t>Durable Pressboard Binders</t>
  </si>
  <si>
    <t>MG-17875</t>
  </si>
  <si>
    <t>Michael Grace</t>
  </si>
  <si>
    <t>OFF-AP-10003779</t>
  </si>
  <si>
    <t>Kensington 7 Outlet MasterPiece Power Center with Fax/Phone Line Protection</t>
  </si>
  <si>
    <t>Eau Claire</t>
  </si>
  <si>
    <t>CA-2018-116519</t>
  </si>
  <si>
    <t>29/07/2017</t>
  </si>
  <si>
    <t>CA-2018-134845</t>
  </si>
  <si>
    <t>SR-20425</t>
  </si>
  <si>
    <t>Sharelle Roach</t>
  </si>
  <si>
    <t>OFF-FA-10002701</t>
  </si>
  <si>
    <t>Alliance Rubber Bands</t>
  </si>
  <si>
    <t>CA-2018-124674</t>
  </si>
  <si>
    <t>JB-16000</t>
  </si>
  <si>
    <t>Joy Bell-</t>
  </si>
  <si>
    <t>OFF-BI-10002799</t>
  </si>
  <si>
    <t>SlimView Poly Binder, 3/8"</t>
  </si>
  <si>
    <t>DM-12955</t>
  </si>
  <si>
    <t>Dario Medina</t>
  </si>
  <si>
    <t>21/11/2017</t>
  </si>
  <si>
    <t>OFF-AR-10003582</t>
  </si>
  <si>
    <t>Boston Electric Pencil Sharpener, Model 1818, Charcoal Black</t>
  </si>
  <si>
    <t>FUR-FU-10004666</t>
  </si>
  <si>
    <t>DAX Clear Channel Poster Frame</t>
  </si>
  <si>
    <t>OFF-EN-10002312</t>
  </si>
  <si>
    <t>#10 Self-Seal White Envelopes</t>
  </si>
  <si>
    <t>FUR-CH-10002320</t>
  </si>
  <si>
    <t>Hon Pagoda Stacking Chairs</t>
  </si>
  <si>
    <t>CA-2016-135174</t>
  </si>
  <si>
    <t>OFF-AR-10001216</t>
  </si>
  <si>
    <t>Newell 339</t>
  </si>
  <si>
    <t>CA-2018-121419</t>
  </si>
  <si>
    <t>TC-21475</t>
  </si>
  <si>
    <t>Tony Chapman</t>
  </si>
  <si>
    <t>FUR-FU-10003247</t>
  </si>
  <si>
    <t>36X48 HARDFLOOR CHAIRMAT</t>
  </si>
  <si>
    <t>CA-2017-128517</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</si>
  <si>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</si>
  <si>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</si>
  <si>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</si>
  <si>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</si>
  <si>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</si>
  <si>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</si>
  <si>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</si>
  <si>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</si>
  <si>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</si>
  <si>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</si>
  <si>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</si>
  <si>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</si>
  <si>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</si>
  <si>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</si>
  <si>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</si>
  <si>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</si>
  <si>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</si>
  <si>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</si>
  <si>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</si>
  <si>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</si>
  <si>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KB-16405</t>
  </si>
  <si>
    <t>Katrina Bavinger</t>
  </si>
  <si>
    <t>28/01/2015</t>
  </si>
  <si>
    <t>TEC-PH-10000526</t>
  </si>
  <si>
    <t>Vtech CS6719</t>
  </si>
  <si>
    <t>OFF-PA-10001977</t>
  </si>
  <si>
    <t>Xerox 194</t>
  </si>
  <si>
    <t>CA-2018-119578</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</si>
  <si>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</si>
  <si>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</si>
  <si>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</si>
  <si>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</si>
  <si>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</si>
  <si>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</si>
  <si>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</si>
  <si>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</si>
  <si>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</si>
  <si>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</si>
  <si>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</si>
  <si>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</si>
  <si>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CA-2017-150350</t>
  </si>
  <si>
    <t>TEC-MA-10001972</t>
  </si>
  <si>
    <t>Okidata C331dn Printer</t>
  </si>
  <si>
    <t>FUR-FU-10003464</t>
  </si>
  <si>
    <t>Seth Thomas 8 1/2" Cubicle Clock</t>
  </si>
  <si>
    <t>EB-14110</t>
  </si>
  <si>
    <t>Eugene Barchas</t>
  </si>
  <si>
    <t>Aastra 6757i CT Wireless VoIP phone</t>
  </si>
  <si>
    <t>OFF-PA-10004438</t>
  </si>
  <si>
    <t>Xerox 1907</t>
  </si>
  <si>
    <t>CA-2015-136399</t>
  </si>
  <si>
    <t>JP-15460</t>
  </si>
  <si>
    <t>Jennifer Patt</t>
  </si>
  <si>
    <t>FUR-FU-10004586</t>
  </si>
  <si>
    <t>G.E. Longer-Life Indoor Recessed Floodlight Bulbs</t>
  </si>
  <si>
    <t>TEC-PH-10004908</t>
  </si>
  <si>
    <t>Panasonic KX TS3282W Corded phone</t>
  </si>
  <si>
    <t>CA-2018-131828</t>
  </si>
  <si>
    <t>CS-11845</t>
  </si>
  <si>
    <t>Cari Sayre</t>
  </si>
  <si>
    <t>FUR-CH-10004495</t>
  </si>
  <si>
    <t>Global Leather and Oak Executive Chair, Black</t>
  </si>
  <si>
    <t>CA-2016-147830</t>
  </si>
  <si>
    <t>TEC-MA-10000418</t>
  </si>
  <si>
    <t>Cubify CubeX 3D Printer Double Head Print</t>
  </si>
  <si>
    <t>24/07/2018</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</si>
  <si>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</si>
  <si>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</si>
  <si>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</si>
  <si>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</si>
  <si>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</si>
  <si>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</si>
  <si>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</si>
  <si>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</si>
  <si>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</si>
  <si>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</si>
  <si>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</si>
  <si>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</si>
  <si>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CA-2017-138695</t>
  </si>
  <si>
    <t>OFF-AR-10004260</t>
  </si>
  <si>
    <t>Boston 1799 Powerhouse Electric Pencil Sharpener</t>
  </si>
  <si>
    <t>CA-2018-152912</t>
  </si>
  <si>
    <t>OFF-EN-10004773</t>
  </si>
  <si>
    <t>OFF-BI-10001787</t>
  </si>
  <si>
    <t>Wilson Jones Four-Pocket Poly Binders</t>
  </si>
  <si>
    <t>OFF-ST-10002957</t>
  </si>
  <si>
    <t>Sterilite Show Offs Storage Containers</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</si>
  <si>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</si>
  <si>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</si>
  <si>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</si>
  <si>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</si>
  <si>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</si>
  <si>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</si>
  <si>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</si>
  <si>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</si>
  <si>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</si>
  <si>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</si>
  <si>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</si>
  <si>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</si>
  <si>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CA-2018-104640</t>
  </si>
  <si>
    <t>OFF-EN-10004846</t>
  </si>
  <si>
    <t>Letter or Legal Size Expandable Poly String Tie Envelopes</t>
  </si>
  <si>
    <t>OFF-SU-10003567</t>
  </si>
  <si>
    <t>Stiletto Hand Letter Openers</t>
  </si>
  <si>
    <t>OFF-ST-10002301</t>
  </si>
  <si>
    <t>Tennsco Commercial Shelving</t>
  </si>
  <si>
    <t>CC-12475</t>
  </si>
  <si>
    <t>Cindy Chapman</t>
  </si>
  <si>
    <t>US-2017-127971</t>
  </si>
  <si>
    <t>DW-13195</t>
  </si>
  <si>
    <t>David Wiener</t>
  </si>
  <si>
    <t>TEC-PH-10003095</t>
  </si>
  <si>
    <t>Samsung HM1900 Bluetooth Headset</t>
  </si>
  <si>
    <t>CA-2018-113355</t>
  </si>
  <si>
    <t>SJ-20215</t>
  </si>
  <si>
    <t>Sarah Jordon</t>
  </si>
  <si>
    <t>TEC-PH-10004912</t>
  </si>
  <si>
    <t>Cisco SPA112 2 Port Phone Adapter</t>
  </si>
  <si>
    <t>OFF-AR-10000799</t>
  </si>
  <si>
    <t>Col-Erase Pencils with Erasers</t>
  </si>
  <si>
    <t>BG-11740</t>
  </si>
  <si>
    <t>Bruce Geld</t>
  </si>
  <si>
    <t>LB-16795</t>
  </si>
  <si>
    <t>Laurel Beltran</t>
  </si>
  <si>
    <t>CM-11815</t>
  </si>
  <si>
    <t>Candace McMahon</t>
  </si>
  <si>
    <t>OFF-PA-10004609</t>
  </si>
  <si>
    <t>Xerox 221</t>
  </si>
  <si>
    <t>EH-14185</t>
  </si>
  <si>
    <t>Evan Henry</t>
  </si>
  <si>
    <t>TEC-PH-10003171</t>
  </si>
  <si>
    <t>Plantronics Encore H101 Dual Earpieces Headset</t>
  </si>
  <si>
    <t>CA-2018-133865</t>
  </si>
  <si>
    <t>CA-2015-102988</t>
  </si>
  <si>
    <t>OFF-AP-10000595</t>
  </si>
  <si>
    <t>Disposable Triple-Filter Dust Bags</t>
  </si>
  <si>
    <t>TEC-AC-10003399</t>
  </si>
  <si>
    <t>Memorex Mini Travel Drive 64 GB USB 2.0 Flash Drive</t>
  </si>
  <si>
    <t>TEC-MA-10002428</t>
  </si>
  <si>
    <t>Fellowes Powershred HS-440 4-Sheet High Security Shredder</t>
  </si>
  <si>
    <t>30/05/2016</t>
  </si>
  <si>
    <t>TEC-PH-10001128</t>
  </si>
  <si>
    <t>Motorola Droid Maxx</t>
  </si>
  <si>
    <t>CA-2015-134551</t>
  </si>
  <si>
    <t>TS-21505</t>
  </si>
  <si>
    <t>Tony Sayre</t>
  </si>
  <si>
    <t>OFF-PA-10001033</t>
  </si>
  <si>
    <t>Xerox 1893</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</si>
  <si>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</si>
  <si>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</si>
  <si>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</si>
  <si>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</si>
  <si>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</si>
  <si>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</si>
  <si>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</si>
  <si>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</si>
  <si>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</si>
  <si>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</si>
  <si>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</si>
  <si>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</si>
  <si>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</si>
  <si>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13/08/2016</t>
  </si>
  <si>
    <t>CA-2017-147536</t>
  </si>
  <si>
    <t>FUR-BO-10002916</t>
  </si>
  <si>
    <t>Rush Hierlooms Collection 1" Thick Stackable Bookcases</t>
  </si>
  <si>
    <t>FUR-TA-10004152</t>
  </si>
  <si>
    <t>Barricks 18" x 48" Non-Folding Utility Table with Bottom Storage Shelf</t>
  </si>
  <si>
    <t>FUR-FU-10000672</t>
  </si>
  <si>
    <t>Executive Impressions 10" Spectator Wall Clock</t>
  </si>
  <si>
    <t>LC-17050</t>
  </si>
  <si>
    <t>Liz Carlisle</t>
  </si>
  <si>
    <t>FUR-BO-10002598</t>
  </si>
  <si>
    <t>Hon Metal Bookcases, Putty</t>
  </si>
  <si>
    <t>CA-2017-134887</t>
  </si>
  <si>
    <t>CS-12490</t>
  </si>
  <si>
    <t>Cindy Schnelling</t>
  </si>
  <si>
    <t>Tenex Personal Filing Tote With Secure Closure Lid, Black/Frost</t>
  </si>
  <si>
    <t>OFF-PA-10004610</t>
  </si>
  <si>
    <t>Xerox 1900</t>
  </si>
  <si>
    <t>FUR-FU-10000320</t>
  </si>
  <si>
    <t>OIC Stacking Trays</t>
  </si>
  <si>
    <t>FUR-CH-10003535</t>
  </si>
  <si>
    <t>Global Armless Task Chair, Royal Blue</t>
  </si>
  <si>
    <t>30/03/2018</t>
  </si>
  <si>
    <t>CA-2015-166471</t>
  </si>
  <si>
    <t>13/08/2015</t>
  </si>
  <si>
    <t>DH-13075</t>
  </si>
  <si>
    <t>Dave Hallsten</t>
  </si>
  <si>
    <t>FUR-FU-10003919</t>
  </si>
  <si>
    <t>Eldon Executive Woodline II Cherry Finish Desk Accessories</t>
  </si>
  <si>
    <t>13/09/2016</t>
  </si>
  <si>
    <t>CA-2016-153381</t>
  </si>
  <si>
    <t>Dubuque</t>
  </si>
  <si>
    <t>OFF-PA-10000174</t>
  </si>
  <si>
    <t>Message Book, Wirebound, Four 5 1/2" X 4" Forms/Pg., 200 Dupl. Sets/Book</t>
  </si>
  <si>
    <t>FUR-FU-10002703</t>
  </si>
  <si>
    <t>Tenex Traditional Chairmats for Hard Floors, Average Lip, 36" x 48"</t>
  </si>
  <si>
    <t>CA-2018-168858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</si>
  <si>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</si>
  <si>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</si>
  <si>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</si>
  <si>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</si>
  <si>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</si>
  <si>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</si>
  <si>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</si>
  <si>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</si>
  <si>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</si>
  <si>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</si>
  <si>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CA-2018-114258</t>
  </si>
  <si>
    <t>HJ-14875</t>
  </si>
  <si>
    <t>Heather Jas</t>
  </si>
  <si>
    <t>MH-17455</t>
  </si>
  <si>
    <t>Mark Hamilton</t>
  </si>
  <si>
    <t>OFF-PA-10003363</t>
  </si>
  <si>
    <t>Xerox 204</t>
  </si>
  <si>
    <t>CA-2015-124688</t>
  </si>
  <si>
    <t>26/10/2017</t>
  </si>
  <si>
    <t>CA-2016-157322</t>
  </si>
  <si>
    <t>Carol Stream</t>
  </si>
  <si>
    <t>TEC-AC-10002305</t>
  </si>
  <si>
    <t>KeyTronic E03601U1 - Keyboard - Beige</t>
  </si>
  <si>
    <t>TEC-AC-10000990</t>
  </si>
  <si>
    <t>Imation Bio 2GB USB Flash Drive Imation Corp</t>
  </si>
  <si>
    <t>CA-2017-107328</t>
  </si>
  <si>
    <t>RD-19930</t>
  </si>
  <si>
    <t>Russell D'Ascenzo</t>
  </si>
  <si>
    <t>CA-2017-150945</t>
  </si>
  <si>
    <t>SC-20020</t>
  </si>
  <si>
    <t>Sam Craven</t>
  </si>
  <si>
    <t>FUR-BO-10001608</t>
  </si>
  <si>
    <t>Hon Metal Bookcases, Black</t>
  </si>
  <si>
    <t>FUR-BO-10000112</t>
  </si>
  <si>
    <t>Bush Birmingham Collection Bookcase, Dark Cherry</t>
  </si>
  <si>
    <t>CA-2016-124975</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</si>
  <si>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</si>
  <si>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</si>
  <si>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</si>
  <si>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</si>
  <si>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</si>
  <si>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</si>
  <si>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</si>
  <si>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</si>
  <si>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</si>
  <si>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</si>
  <si>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</si>
  <si>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</si>
  <si>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CA-2015-120838</t>
  </si>
  <si>
    <t>TEC-PH-10003484</t>
  </si>
  <si>
    <t>Ooma Telo VoIP Home Phone System</t>
  </si>
  <si>
    <t>OFF-PA-10000007</t>
  </si>
  <si>
    <t>Telephone Message Books with Fax/Mobile Section, 4 1/4" x 6"</t>
  </si>
  <si>
    <t>OFF-PA-10000552</t>
  </si>
  <si>
    <t>Xerox 200</t>
  </si>
  <si>
    <t>CA-2018-103877</t>
  </si>
  <si>
    <t>CA-2018-168109</t>
  </si>
  <si>
    <t>Okidata MB491 Multifunction Printer</t>
  </si>
  <si>
    <t>FC-14335</t>
  </si>
  <si>
    <t>Fred Chung</t>
  </si>
  <si>
    <t>OFF-AR-10004062</t>
  </si>
  <si>
    <t>CA-2017-104157</t>
  </si>
  <si>
    <t>OFF-ST-10000321</t>
  </si>
  <si>
    <t>Akro Stacking Bins</t>
  </si>
  <si>
    <t>Avery Hi-Liter Comfort Grip Fluorescent Highlighter, Yellow Ink</t>
  </si>
  <si>
    <t>CA-2018-121839</t>
  </si>
  <si>
    <t>TEC-AC-10002134</t>
  </si>
  <si>
    <t>Rosewill 107 Normal Keys USB Wired Standard Keyboard</t>
  </si>
  <si>
    <t>CA-2015-159835</t>
  </si>
  <si>
    <t>RB-19330</t>
  </si>
  <si>
    <t>Randy Bradley</t>
  </si>
  <si>
    <t>CA-2015-163559</t>
  </si>
  <si>
    <t>NC-18535</t>
  </si>
  <si>
    <t>Nick Crebassa</t>
  </si>
  <si>
    <t>CA-2018-112529</t>
  </si>
  <si>
    <t>TEC-PH-10004071</t>
  </si>
  <si>
    <t>PayAnywhere Card Reader</t>
  </si>
  <si>
    <t>CA-2018-113530</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</si>
  <si>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</si>
  <si>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</si>
  <si>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</si>
  <si>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</si>
  <si>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</si>
  <si>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</si>
  <si>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</si>
  <si>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</si>
  <si>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</si>
  <si>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</si>
  <si>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</si>
  <si>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</si>
  <si>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</si>
  <si>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</si>
  <si>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</si>
  <si>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</si>
  <si>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CA-2018-133004</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</si>
  <si>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</si>
  <si>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</si>
  <si>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</si>
  <si>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</si>
  <si>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</si>
  <si>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</si>
  <si>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</si>
  <si>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</si>
  <si>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</si>
  <si>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</si>
  <si>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</si>
  <si>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</si>
  <si>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</si>
  <si>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</si>
  <si>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</si>
  <si>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</si>
  <si>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</si>
  <si>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</si>
  <si>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</si>
  <si>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</si>
  <si>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</si>
  <si>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</si>
  <si>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</si>
  <si>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MF-17665</t>
  </si>
  <si>
    <t>Maureen Fritzler</t>
  </si>
  <si>
    <t>CA-2016-104941</t>
  </si>
  <si>
    <t>19/06/2016</t>
  </si>
  <si>
    <t>TEC-AC-10000521</t>
  </si>
  <si>
    <t>Verbatim Slim CD and DVD Storage Cases, 50/Pack</t>
  </si>
  <si>
    <t>OFF-SU-10003002</t>
  </si>
  <si>
    <t>Letter Slitter</t>
  </si>
  <si>
    <t>US-2015-169789</t>
  </si>
  <si>
    <t>CA-2016-109575</t>
  </si>
  <si>
    <t>TEC-PH-10000730</t>
  </si>
  <si>
    <t>Samsung Galaxy S4 Active</t>
  </si>
  <si>
    <t>CA-2018-168193</t>
  </si>
  <si>
    <t>RM-19750</t>
  </si>
  <si>
    <t>Roland Murray</t>
  </si>
  <si>
    <t>CA-2017-115476</t>
  </si>
  <si>
    <t>VM-21835</t>
  </si>
  <si>
    <t>Vivian Mathis</t>
  </si>
  <si>
    <t>FUR-CH-10004983</t>
  </si>
  <si>
    <t>Office Star - Mid Back Dual function Ergonomic High Back Chair with 2-Way Adjustable Arms</t>
  </si>
  <si>
    <t>CA-2016-103205</t>
  </si>
  <si>
    <t>CA-2015-153913</t>
  </si>
  <si>
    <t>CA-2017-155530</t>
  </si>
  <si>
    <t>21/12/2017</t>
  </si>
  <si>
    <t>OFF-FA-10001332</t>
  </si>
  <si>
    <t>Acco Banker's Clasps, 5 3/4"-Long</t>
  </si>
  <si>
    <t>TEC-AC-10001874</t>
  </si>
  <si>
    <t>Logitech Wireless Anywhere Mouse MX for PC and Mac</t>
  </si>
  <si>
    <t>16/02/2018</t>
  </si>
  <si>
    <t>OFF-BI-10000494</t>
  </si>
  <si>
    <t>Acco Economy Flexible Poly Round Ring Binder</t>
  </si>
  <si>
    <t>27/02/2016</t>
  </si>
  <si>
    <t>EJ-13720</t>
  </si>
  <si>
    <t>Ed Jacobs</t>
  </si>
  <si>
    <t>FUR-TA-10003469</t>
  </si>
  <si>
    <t>Balt Split Level Computer Training Table</t>
  </si>
  <si>
    <t>OFF-AR-10003179</t>
  </si>
  <si>
    <t>Dixon Ticonderoga Core-Lock Colored Pencils</t>
  </si>
  <si>
    <t>CA-2018-147760</t>
  </si>
  <si>
    <t>NC-18415</t>
  </si>
  <si>
    <t>Nathan Cano</t>
  </si>
  <si>
    <t>FUR-CH-10003606</t>
  </si>
  <si>
    <t>SAFCO Folding Chair Trolley</t>
  </si>
  <si>
    <t>FUR-CH-10003298</t>
  </si>
  <si>
    <t>Office Star - Contemporary Task Swivel chair with Loop Arms, Charcoal</t>
  </si>
  <si>
    <t>OFF-LA-10003537</t>
  </si>
  <si>
    <t>Avery 515</t>
  </si>
  <si>
    <t>CA-2017-152471</t>
  </si>
  <si>
    <t>CA-2018-141873</t>
  </si>
  <si>
    <t>OFF-PA-10000069</t>
  </si>
  <si>
    <t>TOPS 4 x 6 Fluorescent Color Memo Sheets, 500 Sheets per Pack</t>
  </si>
  <si>
    <t>CA-2016-140984</t>
  </si>
  <si>
    <t>LS-17230</t>
  </si>
  <si>
    <t>Lycoris Saunders</t>
  </si>
  <si>
    <t>Executive Impressions 13" Chairman Wall Clock</t>
  </si>
  <si>
    <t>CA-2015-105984</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</si>
  <si>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</si>
  <si>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</si>
  <si>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</si>
  <si>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</si>
  <si>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</si>
  <si>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</si>
  <si>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</si>
  <si>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</si>
  <si>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</si>
  <si>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</si>
  <si>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</si>
  <si>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</si>
  <si>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</si>
  <si>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</si>
  <si>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TEC-AC-10001539</t>
  </si>
  <si>
    <t>Logitech G430 Surround Sound Gaming Headset with Dolby 7.1 Technology</t>
  </si>
  <si>
    <t>17/02/2018</t>
  </si>
  <si>
    <t>TEC-PH-10002789</t>
  </si>
  <si>
    <t>LG Exalt</t>
  </si>
  <si>
    <t>OFF-BI-10004828</t>
  </si>
  <si>
    <t>GBC Poly Designer Binding Covers</t>
  </si>
  <si>
    <t>OFF-AR-10001770</t>
  </si>
  <si>
    <t>Economy #2 Pencils</t>
  </si>
  <si>
    <t>FUR-FU-10004904</t>
  </si>
  <si>
    <t>Eldon "L" Workstation Diamond Chairmat</t>
  </si>
  <si>
    <t>CA-2016-132486</t>
  </si>
  <si>
    <t>23/10/2016</t>
  </si>
  <si>
    <t>27/10/2016</t>
  </si>
  <si>
    <t>15/06/2016</t>
  </si>
  <si>
    <t>PF-19120</t>
  </si>
  <si>
    <t>Peter Fuller</t>
  </si>
  <si>
    <t>FUR-FU-10002396</t>
  </si>
  <si>
    <t>DAX Copper Panel Document Frame, 5 x 7 Size</t>
  </si>
  <si>
    <t>US-2017-163881</t>
  </si>
  <si>
    <t>Texarkana</t>
  </si>
  <si>
    <t>TEC-AC-10002331</t>
  </si>
  <si>
    <t>Maxell 74 Minute CDR, 10/Pack</t>
  </si>
  <si>
    <t>TEC-AC-10001090</t>
  </si>
  <si>
    <t>Micro Innovations Wireless Classic Keyboard with Mouse</t>
  </si>
  <si>
    <t>CA-2016-167010</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</si>
  <si>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</si>
  <si>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</si>
  <si>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</si>
  <si>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</si>
  <si>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</si>
  <si>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</si>
  <si>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</si>
  <si>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</si>
  <si>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</si>
  <si>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</si>
  <si>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</si>
  <si>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</si>
  <si>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CA-2016-118955</t>
  </si>
  <si>
    <t>OFF-EN-10001028</t>
  </si>
  <si>
    <t>US-2017-143448</t>
  </si>
  <si>
    <t>Greenwood</t>
  </si>
  <si>
    <t>US-2017-142685</t>
  </si>
  <si>
    <t>30/06/2017</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</si>
  <si>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</si>
  <si>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</si>
  <si>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</si>
  <si>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</si>
  <si>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</si>
  <si>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</si>
  <si>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</si>
  <si>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</si>
  <si>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</si>
  <si>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</si>
  <si>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</si>
  <si>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</si>
  <si>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24/02/2016</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</si>
  <si>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</si>
  <si>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</si>
  <si>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</si>
  <si>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</si>
  <si>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</si>
  <si>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</si>
  <si>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</si>
  <si>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</si>
  <si>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CA-2016-105627</t>
  </si>
  <si>
    <t>DK-12895</t>
  </si>
  <si>
    <t>Dana Kaydos</t>
  </si>
  <si>
    <t>OFF-AR-10002704</t>
  </si>
  <si>
    <t>Boston 1900 Electric Pencil Sharpener</t>
  </si>
  <si>
    <t>TEC-AC-10002942</t>
  </si>
  <si>
    <t>WD My Passport Ultra 1TB Portable External Hard Drive</t>
  </si>
  <si>
    <t>CA-2017-145730</t>
  </si>
  <si>
    <t>TEC-MA-10001016</t>
  </si>
  <si>
    <t>Canon PC170 Desktop Personal Copier</t>
  </si>
  <si>
    <t>KM-16660</t>
  </si>
  <si>
    <t>Khloe Miller</t>
  </si>
  <si>
    <t>TEC-AC-10001553</t>
  </si>
  <si>
    <t>Memorex 25GB 6X Branded Blu-Ray Recordable Disc, 15/Pack</t>
  </si>
  <si>
    <t>FUR-FU-10001215</t>
  </si>
  <si>
    <t>Howard Miller 11-1/2" Diameter Brentwood Wall Clock</t>
  </si>
  <si>
    <t>OFF-PA-10002499</t>
  </si>
  <si>
    <t>Xerox 1890</t>
  </si>
  <si>
    <t>AA-10645</t>
  </si>
  <si>
    <t>Anna Andreadi</t>
  </si>
  <si>
    <t>TEC-PH-10003215</t>
  </si>
  <si>
    <t>Jackery Bar Premium Fast-charging Portable Charger</t>
  </si>
  <si>
    <t>US-2017-108777</t>
  </si>
  <si>
    <t>US-2016-166520</t>
  </si>
  <si>
    <t>CA-2015-122931</t>
  </si>
  <si>
    <t>OFF-LA-10002945</t>
  </si>
  <si>
    <t>Permanent Self-Adhesive File Folder Labels for Typewriters, 1 1/8 x 3 1/2, White</t>
  </si>
  <si>
    <t>CA-2015-163034</t>
  </si>
  <si>
    <t>20/09/2016</t>
  </si>
  <si>
    <t>OFF-AR-10002766</t>
  </si>
  <si>
    <t>TEC-PH-10004434</t>
  </si>
  <si>
    <t>Cisco IP Phone 7961G VoIP phone - Dark gray</t>
  </si>
  <si>
    <t>CA-2016-156104</t>
  </si>
  <si>
    <t>US-2016-164308</t>
  </si>
  <si>
    <t>Broken Arrow</t>
  </si>
  <si>
    <t>Miramar</t>
  </si>
  <si>
    <t>US-2015-156559</t>
  </si>
  <si>
    <t>FUR-BO-10000711</t>
  </si>
  <si>
    <t>Hon Metal Bookcases, Gray</t>
  </si>
  <si>
    <t>CA-2016-102491</t>
  </si>
  <si>
    <t>CA-2015-116904</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</si>
  <si>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</si>
  <si>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</si>
  <si>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</si>
  <si>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</si>
  <si>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</si>
  <si>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</si>
  <si>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</si>
  <si>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</si>
  <si>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CA-2016-153416</t>
  </si>
  <si>
    <t>TEC-AC-10000199</t>
  </si>
  <si>
    <t>Kingston Digital DataTraveler 8GB USB 2.0</t>
  </si>
  <si>
    <t>27/07/2018</t>
  </si>
  <si>
    <t>CA-2015-127299</t>
  </si>
  <si>
    <t>TEC-MA-10001127</t>
  </si>
  <si>
    <t>HP Designjet T520 Inkjet Large Format Printer - 24" Color</t>
  </si>
  <si>
    <t>Hollywood</t>
  </si>
  <si>
    <t>CA-2018-105914</t>
  </si>
  <si>
    <t>OFF-AR-10001227</t>
  </si>
  <si>
    <t>Newell 338</t>
  </si>
  <si>
    <t>AH-10465</t>
  </si>
  <si>
    <t>Amy Hunt</t>
  </si>
  <si>
    <t>16/01/2018</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</si>
  <si>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</si>
  <si>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</si>
  <si>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</si>
  <si>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</si>
  <si>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</si>
  <si>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</si>
  <si>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</si>
  <si>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</si>
  <si>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</si>
  <si>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</si>
  <si>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</si>
  <si>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</si>
  <si>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OFF-PA-10004022</t>
  </si>
  <si>
    <t>Hammermill Color Copier Paper (28Lb. and 96 Bright)</t>
  </si>
  <si>
    <t>CA-2018-166709</t>
  </si>
  <si>
    <t>OFF-PA-10004248</t>
  </si>
  <si>
    <t>Xerox 1990</t>
  </si>
  <si>
    <t>CA-2016-143105</t>
  </si>
  <si>
    <t>CA-2015-145387</t>
  </si>
  <si>
    <t>Cranston</t>
  </si>
  <si>
    <t>AH-10585</t>
  </si>
  <si>
    <t>Angele Hood</t>
  </si>
  <si>
    <t>OFF-PA-10001363</t>
  </si>
  <si>
    <t>Xerox 1933</t>
  </si>
  <si>
    <t>OFF-BI-10003876</t>
  </si>
  <si>
    <t>Green Canvas Binder for 8-1/2" x 14" Sheets</t>
  </si>
  <si>
    <t>OFF-EN-10004007</t>
  </si>
  <si>
    <t>Park Ridge Embossed Executive Business Envelopes</t>
  </si>
  <si>
    <t>CA-2018-149881</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</si>
  <si>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</si>
  <si>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</si>
  <si>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</si>
  <si>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</si>
  <si>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</si>
  <si>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</si>
  <si>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</si>
  <si>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</si>
  <si>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</si>
  <si>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</si>
  <si>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</si>
  <si>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</si>
  <si>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</si>
  <si>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</si>
  <si>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</si>
  <si>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CA-2018-117702</t>
  </si>
  <si>
    <t>CA-2017-157336</t>
  </si>
  <si>
    <t>BS-11365</t>
  </si>
  <si>
    <t>Bill Shonely</t>
  </si>
  <si>
    <t>OFF-BI-10000216</t>
  </si>
  <si>
    <t>Mead 1st Gear 2" Zipper Binder, Asst. Colors</t>
  </si>
  <si>
    <t>US-2017-131611</t>
  </si>
  <si>
    <t>SH-20635</t>
  </si>
  <si>
    <t>Stefanie Holloman</t>
  </si>
  <si>
    <t>US-2017-107440</t>
  </si>
  <si>
    <t>20/04/2017</t>
  </si>
  <si>
    <t>TEC-MA-10001047</t>
  </si>
  <si>
    <t>3D Systems Cube Printer, 2nd Generation, Magenta</t>
  </si>
  <si>
    <t>OFF-LA-10003720</t>
  </si>
  <si>
    <t>Avery 487</t>
  </si>
  <si>
    <t>CA-2018-102407</t>
  </si>
  <si>
    <t>CA-2018-129021</t>
  </si>
  <si>
    <t>CA-2015-162278</t>
  </si>
  <si>
    <t>26/10/2015</t>
  </si>
  <si>
    <t>30/10/2015</t>
  </si>
  <si>
    <t>TEC-MA-10003246</t>
  </si>
  <si>
    <t>Hewlett-Packard Deskjet D4360 Printer</t>
  </si>
  <si>
    <t>CA-2016-115945</t>
  </si>
  <si>
    <t>FUR-FU-10000175</t>
  </si>
  <si>
    <t>DAX Wood Document Frame.</t>
  </si>
  <si>
    <t>27/01/2017</t>
  </si>
  <si>
    <t>OFF-PA-10000556</t>
  </si>
  <si>
    <t>Xerox 208</t>
  </si>
  <si>
    <t>RD-19720</t>
  </si>
  <si>
    <t>Roger Demir</t>
  </si>
  <si>
    <t>TEC-AC-10003237</t>
  </si>
  <si>
    <t>Memorex Micro Travel Drive 4 GB</t>
  </si>
  <si>
    <t>OFF-EN-10003068</t>
  </si>
  <si>
    <t>#6 3/4 Gummed Flap White Envelopes</t>
  </si>
  <si>
    <t>CA-2017-120355</t>
  </si>
  <si>
    <t>FUR-FU-10004053</t>
  </si>
  <si>
    <t>DAX Two-Tone Silver Metal Document Frame</t>
  </si>
  <si>
    <t>CA-2018-169894</t>
  </si>
  <si>
    <t>AG-10330</t>
  </si>
  <si>
    <t>Alex Grayson</t>
  </si>
  <si>
    <t>CA-2016-155600</t>
  </si>
  <si>
    <t>CA-2018-162565</t>
  </si>
  <si>
    <t>OFF-PA-10000565</t>
  </si>
  <si>
    <t>CA-2018-111332</t>
  </si>
  <si>
    <t>Fargo</t>
  </si>
  <si>
    <t>North Dakota</t>
  </si>
  <si>
    <t>OFF-LA-10000414</t>
  </si>
  <si>
    <t>Avery 503</t>
  </si>
  <si>
    <t>OFF-AP-10002998</t>
  </si>
  <si>
    <t>Holmes 99% HEPA Air Purifier</t>
  </si>
  <si>
    <t>CA-2015-166954</t>
  </si>
  <si>
    <t>30/04/2015</t>
  </si>
  <si>
    <t>San Gabriel</t>
  </si>
  <si>
    <t>FUR-BO-10004690</t>
  </si>
  <si>
    <t>O'Sullivan Cherrywood Estates Traditional Barrister Bookcase</t>
  </si>
  <si>
    <t>CA-2018-111556</t>
  </si>
  <si>
    <t>CA-2017-131737</t>
  </si>
  <si>
    <t>OFF-AR-10002445</t>
  </si>
  <si>
    <t>SANFORD Major Accent Highlighters</t>
  </si>
  <si>
    <t>CA-2017-100041</t>
  </si>
  <si>
    <t>CA-2018-132339</t>
  </si>
  <si>
    <t>CA-2018-159464</t>
  </si>
  <si>
    <t>Sandy Springs</t>
  </si>
  <si>
    <t>FUR-BO-10003546</t>
  </si>
  <si>
    <t>Hon 4-Shelf Metal Bookcases</t>
  </si>
  <si>
    <t>CA-2017-168893</t>
  </si>
  <si>
    <t>FUR-TA-10003392</t>
  </si>
  <si>
    <t>Global Adaptabilities Conference Tables</t>
  </si>
  <si>
    <t>OFF-AR-10003217</t>
  </si>
  <si>
    <t>Newell 316</t>
  </si>
  <si>
    <t>US-2017-111290</t>
  </si>
  <si>
    <t>26/07/2017</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</si>
  <si>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</si>
  <si>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</si>
  <si>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</si>
  <si>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</si>
  <si>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</si>
  <si>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</si>
  <si>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</si>
  <si>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</si>
  <si>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CA-2018-168641</t>
  </si>
  <si>
    <t>FUR-TA-10004442</t>
  </si>
  <si>
    <t>Riverside Furniture Stanwyck Manor Table Series</t>
  </si>
  <si>
    <t>CA-2018-130211</t>
  </si>
  <si>
    <t>Lawton</t>
  </si>
  <si>
    <t>OFF-ST-10000129</t>
  </si>
  <si>
    <t>Fellowes Recycled Storage Drawers</t>
  </si>
  <si>
    <t>28/03/2015</t>
  </si>
  <si>
    <t>OFF-PA-10004948</t>
  </si>
  <si>
    <t>Xerox 190</t>
  </si>
  <si>
    <t>OFF-PA-10001725</t>
  </si>
  <si>
    <t>Xerox 1892</t>
  </si>
  <si>
    <t>CA-2018-112753</t>
  </si>
  <si>
    <t>CA-2018-155075</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</si>
  <si>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</si>
  <si>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</si>
  <si>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</si>
  <si>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</si>
  <si>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</si>
  <si>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</si>
  <si>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</si>
  <si>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</si>
  <si>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</si>
  <si>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CA-2018-107167</t>
  </si>
  <si>
    <t>14/06/2018</t>
  </si>
  <si>
    <t>OFF-ST-10003805</t>
  </si>
  <si>
    <t>24 Capacity Maxi Data Binder Racks, Pearl</t>
  </si>
  <si>
    <t>OFF-PA-10004353</t>
  </si>
  <si>
    <t>Southworth 25% Cotton Premium Laser Paper and Envelopes</t>
  </si>
  <si>
    <t>CA-2017-118759</t>
  </si>
  <si>
    <t>TM-21490</t>
  </si>
  <si>
    <t>Tony Molinari</t>
  </si>
  <si>
    <t>OFF-EN-10004206</t>
  </si>
  <si>
    <t>Multimedia Mailers</t>
  </si>
  <si>
    <t>OFF-LA-10003388</t>
  </si>
  <si>
    <t>Avery 5</t>
  </si>
  <si>
    <t>TEC-PH-10000193</t>
  </si>
  <si>
    <t>Jensen SMPS-640 - speaker phone</t>
  </si>
  <si>
    <t>FUR-FU-10002111</t>
  </si>
  <si>
    <t>Master Caster Door Stop, Large Brown</t>
  </si>
  <si>
    <t>19/04/2015</t>
  </si>
  <si>
    <t>CA-2018-126662</t>
  </si>
  <si>
    <t>OFF-ST-10000885</t>
  </si>
  <si>
    <t>Fellowes Desktop Hanging File Manager</t>
  </si>
  <si>
    <t>CA-2016-110947</t>
  </si>
  <si>
    <t>OFF-PA-10002709</t>
  </si>
  <si>
    <t>Xerox 1956</t>
  </si>
  <si>
    <t>FUR-FU-10003424</t>
  </si>
  <si>
    <t>Nu-Dell Oak Frame</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</si>
  <si>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</si>
  <si>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</si>
  <si>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</si>
  <si>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</si>
  <si>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</si>
  <si>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</si>
  <si>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</si>
  <si>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</si>
  <si>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</si>
  <si>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</si>
  <si>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</si>
  <si>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26/05/2016</t>
  </si>
  <si>
    <t>OFF-PA-10003134</t>
  </si>
  <si>
    <t>Xerox 1937</t>
  </si>
  <si>
    <t>CA-2018-145219</t>
  </si>
  <si>
    <t>FUR-FU-10000719</t>
  </si>
  <si>
    <t>DAX Cubicle Frames, 8-1/2 x 11</t>
  </si>
  <si>
    <t>FUR-BO-10003893</t>
  </si>
  <si>
    <t>Sauder Camden County Collection Library</t>
  </si>
  <si>
    <t>CA-2017-102162</t>
  </si>
  <si>
    <t>16/09/2017</t>
  </si>
  <si>
    <t>TEC-CO-10001943</t>
  </si>
  <si>
    <t>Canon PC-428 Personal Copier</t>
  </si>
  <si>
    <t>CA-2018-130141</t>
  </si>
  <si>
    <t>FUR-CH-10000749</t>
  </si>
  <si>
    <t>Office Star - Ergonomic Mid Back Chair with 2-Way Adjustable Arms</t>
  </si>
  <si>
    <t>CA-2016-147501</t>
  </si>
  <si>
    <t>CA-2017-139556</t>
  </si>
  <si>
    <t>DB-13360</t>
  </si>
  <si>
    <t>Dennis Bolton</t>
  </si>
  <si>
    <t>OFF-PA-10003228</t>
  </si>
  <si>
    <t>Xerox 1917</t>
  </si>
  <si>
    <t>CA-2016-112130</t>
  </si>
  <si>
    <t>TEC-AC-10001542</t>
  </si>
  <si>
    <t>SanDisk Cruzer 16 GB USB Flash Drive</t>
  </si>
  <si>
    <t>TEC-AC-10004877</t>
  </si>
  <si>
    <t>Imation 30456 USB Flash Drive 8GB</t>
  </si>
  <si>
    <t>CA-2017-127698</t>
  </si>
  <si>
    <t>CA-2017-159912</t>
  </si>
  <si>
    <t>TEC-PH-10001305</t>
  </si>
  <si>
    <t>Panasonic KX TS208W Corded phone</t>
  </si>
  <si>
    <t>CA-2018-138149</t>
  </si>
  <si>
    <t>US-2016-122910</t>
  </si>
  <si>
    <t>OFF-PA-10000483</t>
  </si>
  <si>
    <t>Xerox 19</t>
  </si>
  <si>
    <t>NR-18550</t>
  </si>
  <si>
    <t>Nick Radford</t>
  </si>
  <si>
    <t>Athens</t>
  </si>
  <si>
    <t>CA-2015-119151</t>
  </si>
  <si>
    <t>TEC-AC-10000487</t>
  </si>
  <si>
    <t>SanDisk Cruzer 4 GB USB Flash Drive</t>
  </si>
  <si>
    <t>CA-2017-120530</t>
  </si>
  <si>
    <t>CA-2016-105725</t>
  </si>
  <si>
    <t>CA-2018-168123</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</si>
  <si>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</si>
  <si>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</si>
  <si>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</si>
  <si>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</si>
  <si>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</si>
  <si>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</si>
  <si>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</si>
  <si>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</si>
  <si>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</si>
  <si>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</si>
  <si>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OFF-BI-10000201</t>
  </si>
  <si>
    <t>Avery Triangle Shaped Sheet Lifters, Black, 2/Pack</t>
  </si>
  <si>
    <t>TEC-AC-10004396</t>
  </si>
  <si>
    <t>Logitech Keyboard K120</t>
  </si>
  <si>
    <t>Xerox 1932</t>
  </si>
  <si>
    <t>MF-18250</t>
  </si>
  <si>
    <t>Monica Federle</t>
  </si>
  <si>
    <t>Marietta</t>
  </si>
  <si>
    <t>OFF-AR-10002467</t>
  </si>
  <si>
    <t>Dixon Ticonderoga Pencils</t>
  </si>
  <si>
    <t>CA-2016-151589</t>
  </si>
  <si>
    <t>30/12/2016</t>
  </si>
  <si>
    <t>CA-2017-121370</t>
  </si>
  <si>
    <t>FUR-FU-10002813</t>
  </si>
  <si>
    <t>DAX Contemporary Wood Frame with Silver Metal Mat, Desktop, 11 x 14 Size</t>
  </si>
  <si>
    <t>LW-17125</t>
  </si>
  <si>
    <t>Liz Willingham</t>
  </si>
  <si>
    <t>TEC-MA-10000752</t>
  </si>
  <si>
    <t>Texas Instrument TI-15 Fraction Calculator</t>
  </si>
  <si>
    <t>CA-2015-107818</t>
  </si>
  <si>
    <t>Pasco</t>
  </si>
  <si>
    <t>CA-2016-137526</t>
  </si>
  <si>
    <t>13/01/2016</t>
  </si>
  <si>
    <t>FUR-FU-10004845</t>
  </si>
  <si>
    <t>Deflect-o EconoMat Nonstudded, No Bevel Mat</t>
  </si>
  <si>
    <t>CA-2018-122490</t>
  </si>
  <si>
    <t>OFF-FA-10000840</t>
  </si>
  <si>
    <t>OIC Thumb-Tacks</t>
  </si>
  <si>
    <t>CA-2018-143567</t>
  </si>
  <si>
    <t>15/03/2018</t>
  </si>
  <si>
    <t>CA-2017-163167</t>
  </si>
  <si>
    <t>OFF-AR-10001231</t>
  </si>
  <si>
    <t>Sanford EarthWrite Recycled Pencils, Medium Soft, #2</t>
  </si>
  <si>
    <t>17/10/2015</t>
  </si>
  <si>
    <t>CA-2018-120936</t>
  </si>
  <si>
    <t>US-2015-161613</t>
  </si>
  <si>
    <t>14/10/2015</t>
  </si>
  <si>
    <t>TEC-PH-10004875</t>
  </si>
  <si>
    <t>PNY Rapid USB Car Charger - Black</t>
  </si>
  <si>
    <t>FUR-CH-10001802</t>
  </si>
  <si>
    <t>Hon Every-Day Chair Series Swivel Task Chairs</t>
  </si>
  <si>
    <t>CA-2017-160304</t>
  </si>
  <si>
    <t>Gaithersburg</t>
  </si>
  <si>
    <t>AR-10345</t>
  </si>
  <si>
    <t>Alex Russell</t>
  </si>
  <si>
    <t>21/03/2016</t>
  </si>
  <si>
    <t>KS-16300</t>
  </si>
  <si>
    <t>Karen Seio</t>
  </si>
  <si>
    <t>Lehi</t>
  </si>
  <si>
    <t>TEC-PH-10003356</t>
  </si>
  <si>
    <t>SmartStand Mobile Device Holder, Assorted Colors</t>
  </si>
  <si>
    <t>CA-2015-157147</t>
  </si>
  <si>
    <t>OFF-AP-10002670</t>
  </si>
  <si>
    <t>Belkin 8-Outlet Premiere SurgeMaster II Surge Protectors</t>
  </si>
  <si>
    <t>OFF-FA-10003485</t>
  </si>
  <si>
    <t>AB-10015</t>
  </si>
  <si>
    <t>Aaron Bergman</t>
  </si>
  <si>
    <t>CA-2016-122406</t>
  </si>
  <si>
    <t>CA-2016-142202</t>
  </si>
  <si>
    <t>CA-2017-149279</t>
  </si>
  <si>
    <t>US-2018-122714</t>
  </si>
  <si>
    <t>CA-2018-155824</t>
  </si>
  <si>
    <t>OFF-AP-10000390</t>
  </si>
  <si>
    <t>Euro Pro Shark Stick Mini Vacuum</t>
  </si>
  <si>
    <t>31/01/2017</t>
  </si>
  <si>
    <t>OFF-PA-10002764</t>
  </si>
  <si>
    <t>OFF-PA-10000143</t>
  </si>
  <si>
    <t>Astroparche Fine Business Paper</t>
  </si>
  <si>
    <t>CA-2016-158659</t>
  </si>
  <si>
    <t>CA-2016-169796</t>
  </si>
  <si>
    <t>TEC-MA-10000045</t>
  </si>
  <si>
    <t>Zebra ZM400 Thermal Label Printer</t>
  </si>
  <si>
    <t>CA-2016-102876</t>
  </si>
  <si>
    <t>LR-17035</t>
  </si>
  <si>
    <t>Lisa Ryan</t>
  </si>
  <si>
    <t>OFF-ST-10000136</t>
  </si>
  <si>
    <t>Letter Size File</t>
  </si>
  <si>
    <t>TEC-PH-10004522</t>
  </si>
  <si>
    <t>Dexim XPower Skin Super-Thin Power Case for iPhone 5 - Black</t>
  </si>
  <si>
    <t>CA-2015-153850</t>
  </si>
  <si>
    <t>TEC-PH-10002584</t>
  </si>
  <si>
    <t>Samsung Galaxy S4</t>
  </si>
  <si>
    <t>SS-20410</t>
  </si>
  <si>
    <t>Shahid Shariari</t>
  </si>
  <si>
    <t>CA-2017-133795</t>
  </si>
  <si>
    <t>FUR-CH-10004626</t>
  </si>
  <si>
    <t>Office Star Flex Back Scooter Chair with Aluminum Finish Frame</t>
  </si>
  <si>
    <t>CA-2016-103954</t>
  </si>
  <si>
    <t>US-2015-104759</t>
  </si>
  <si>
    <t>CA-2016-141243</t>
  </si>
  <si>
    <t>Moreno Valley</t>
  </si>
  <si>
    <t>CA-2018-142090</t>
  </si>
  <si>
    <t>JM-15580</t>
  </si>
  <si>
    <t>Jill Matthias</t>
  </si>
  <si>
    <t>TEC-PH-10000562</t>
  </si>
  <si>
    <t>Samsung Convoy 3</t>
  </si>
  <si>
    <t>US-2015-140452</t>
  </si>
  <si>
    <t>FUR-FU-10001025</t>
  </si>
  <si>
    <t>Eldon Imàge Series Desk Accessories, Clear</t>
  </si>
  <si>
    <t>OFF-LA-10004178</t>
  </si>
  <si>
    <t>Avery 491</t>
  </si>
  <si>
    <t>CA-2016-127173</t>
  </si>
  <si>
    <t>OFF-PA-10003797</t>
  </si>
  <si>
    <t>Xerox 209</t>
  </si>
  <si>
    <t>CA-2015-160766</t>
  </si>
  <si>
    <t>27/06/2016</t>
  </si>
  <si>
    <t>CA-2017-111213</t>
  </si>
  <si>
    <t>CA-2018-128734</t>
  </si>
  <si>
    <t>Chandler</t>
  </si>
  <si>
    <t>US-2016-124219</t>
  </si>
  <si>
    <t>Kirkwood</t>
  </si>
  <si>
    <t>CA-2018-163006</t>
  </si>
  <si>
    <t>CA-2015-111192</t>
  </si>
  <si>
    <t>CA-2017-122903</t>
  </si>
  <si>
    <t>CA-2016-134719</t>
  </si>
  <si>
    <t>US-2016-154389</t>
  </si>
  <si>
    <t>CA-2016-115567</t>
  </si>
  <si>
    <t>OFF-EN-10003448</t>
  </si>
  <si>
    <t>Peel &amp; Seel Recycled Catalog Envelopes, Brown</t>
  </si>
  <si>
    <t>CA-2017-103982</t>
  </si>
  <si>
    <t>OFF-AP-10000938</t>
  </si>
  <si>
    <t>Avanti 1.7 Cu. Ft. Refrigerator</t>
  </si>
  <si>
    <t>CA-2015-115084</t>
  </si>
  <si>
    <t>OFF-SU-10004737</t>
  </si>
  <si>
    <t>Acme Design Stainless Steel Bent Scissors</t>
  </si>
  <si>
    <t>FUR-TA-10001691</t>
  </si>
  <si>
    <t>Barricks Non-Folding Utility Table with Steel Legs, Laminate Tops</t>
  </si>
  <si>
    <t>US-2017-169369</t>
  </si>
  <si>
    <t>Bethlehem</t>
  </si>
  <si>
    <t>14/08/2017</t>
  </si>
  <si>
    <t>TEC-MA-10003173</t>
  </si>
  <si>
    <t>Hewlett-Packard 300S Scientific Calculator</t>
  </si>
  <si>
    <t>CA-2015-146283</t>
  </si>
  <si>
    <t>OFF-LA-10000305</t>
  </si>
  <si>
    <t>Avery 495</t>
  </si>
  <si>
    <t>CA-2018-108791</t>
  </si>
  <si>
    <t>CA-2017-113831</t>
  </si>
  <si>
    <t>TEC-PH-10002583</t>
  </si>
  <si>
    <t>iOttie HLCRIO102 Car Mount</t>
  </si>
  <si>
    <t>CA-2018-131254</t>
  </si>
  <si>
    <t>OFF-AR-10003876</t>
  </si>
  <si>
    <t>Avery Hi-Liter GlideStik Fluorescent Highlighter, Yellow Ink</t>
  </si>
  <si>
    <t>CA-2017-154060</t>
  </si>
  <si>
    <t>Eldon 500 Class Desk Accessories</t>
  </si>
  <si>
    <t>CA-2016-146486</t>
  </si>
  <si>
    <t>US-2015-168501</t>
  </si>
  <si>
    <t>JK-15325</t>
  </si>
  <si>
    <t>Jason Klamczynski</t>
  </si>
  <si>
    <t>OFF-PA-10003063</t>
  </si>
  <si>
    <t>EcoTones Memo Sheets</t>
  </si>
  <si>
    <t>OFF-PA-10003302</t>
  </si>
  <si>
    <t>Xerox 1906</t>
  </si>
  <si>
    <t>31/05/2018</t>
  </si>
  <si>
    <t>CA-2017-136021</t>
  </si>
  <si>
    <t>TEC-MA-10000423</t>
  </si>
  <si>
    <t>Texas Instruments TI-34 Scientific Calculator</t>
  </si>
  <si>
    <t>DM-13525</t>
  </si>
  <si>
    <t>Don Miller</t>
  </si>
  <si>
    <t>US-2015-123183</t>
  </si>
  <si>
    <t>CA-2017-117681</t>
  </si>
  <si>
    <t>CA-2018-132262</t>
  </si>
  <si>
    <t>ML-18265</t>
  </si>
  <si>
    <t>Muhammed Lee</t>
  </si>
  <si>
    <t>24/08/2018</t>
  </si>
  <si>
    <t>Standard Line “While You Were Out” Hardbound Telephone Message Book</t>
  </si>
  <si>
    <t>TEC-AC-10004992</t>
  </si>
  <si>
    <t>Kingston Digital DataTraveler 64GB USB 2.0</t>
  </si>
  <si>
    <t>OFF-BI-10004099</t>
  </si>
  <si>
    <t>GBC VeloBinder Strips</t>
  </si>
  <si>
    <t>OFF-PA-10001215</t>
  </si>
  <si>
    <t>Xerox 1963</t>
  </si>
  <si>
    <t>CA-2017-153598</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</si>
  <si>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</si>
  <si>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</si>
  <si>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</si>
  <si>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</si>
  <si>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</si>
  <si>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</si>
  <si>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</si>
  <si>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</si>
  <si>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</si>
  <si>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</si>
  <si>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CA-2017-167115</t>
  </si>
  <si>
    <t>OFF-PA-10000859</t>
  </si>
  <si>
    <t>Unpadded Memo Slips</t>
  </si>
  <si>
    <t>OFF-AR-10000614</t>
  </si>
  <si>
    <t>Barrel Sharpener</t>
  </si>
  <si>
    <t>28/04/2018</t>
  </si>
  <si>
    <t>OFF-FA-10000089</t>
  </si>
  <si>
    <t>Acco Glide Clips</t>
  </si>
  <si>
    <t>FUR-TA-10001771</t>
  </si>
  <si>
    <t>Bush Cubix Conference Tables, Fully Assembled</t>
  </si>
  <si>
    <t>FUR-CH-10002044</t>
  </si>
  <si>
    <t>Office Star - Contemporary Task Swivel chair with 2-way adjustable arms, Plum</t>
  </si>
  <si>
    <t>CA-2015-105249</t>
  </si>
  <si>
    <t>TH-21115</t>
  </si>
  <si>
    <t>Thea Hudgings</t>
  </si>
  <si>
    <t>RCA H5401RE1 DECT 6.0 4-Line Cordless Handset With Caller ID/Call Waiting</t>
  </si>
  <si>
    <t>US-2017-138408</t>
  </si>
  <si>
    <t>CA-2018-117667</t>
  </si>
  <si>
    <t>Santa Barbara</t>
  </si>
  <si>
    <t>CA-2018-160885</t>
  </si>
  <si>
    <t>JK-16090</t>
  </si>
  <si>
    <t>Juliana Krohn</t>
  </si>
  <si>
    <t>FUR-TA-10001086</t>
  </si>
  <si>
    <t>SAFCO PlanMaster Boards, 60w x 37-1/2d, White Melamine</t>
  </si>
  <si>
    <t>OFF-PA-10000048</t>
  </si>
  <si>
    <t>Xerox 20</t>
  </si>
  <si>
    <t>CA-2018-133263</t>
  </si>
  <si>
    <t>CA-2018-157966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</si>
  <si>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</si>
  <si>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</si>
  <si>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</si>
  <si>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</si>
  <si>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</si>
  <si>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</si>
  <si>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CA-2017-136686</t>
  </si>
  <si>
    <t>CA-2018-105333</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</si>
  <si>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</si>
  <si>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</si>
  <si>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</si>
  <si>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</si>
  <si>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</si>
  <si>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</si>
  <si>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</si>
  <si>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</si>
  <si>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</si>
  <si>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</si>
  <si>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</si>
  <si>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</si>
  <si>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CA-2018-121027</t>
  </si>
  <si>
    <t>OFF-ST-10003994</t>
  </si>
  <si>
    <t>Belkin 19" Center-Weighted Shelf, Gray</t>
  </si>
  <si>
    <t>CA-2017-158001</t>
  </si>
  <si>
    <t>CA-2015-126683</t>
  </si>
  <si>
    <t>FUR-CH-10001545</t>
  </si>
  <si>
    <t>Hon Comfortask Task/Swivel Chairs</t>
  </si>
  <si>
    <t>15/02/2015</t>
  </si>
  <si>
    <t>FUR-FU-10004245</t>
  </si>
  <si>
    <t>Career Cubicle Clock, 8 1/4", Black</t>
  </si>
  <si>
    <t>CA-2015-154893</t>
  </si>
  <si>
    <t>15/05/2016</t>
  </si>
  <si>
    <t>CA-2018-142342</t>
  </si>
  <si>
    <t>OFF-EN-10002592</t>
  </si>
  <si>
    <t>CA-2017-145261</t>
  </si>
  <si>
    <t>OFF-AR-10000914</t>
  </si>
  <si>
    <t>Boston 16765 Mini Stand Up Battery Pencil Sharpener</t>
  </si>
  <si>
    <t>28/07/2017</t>
  </si>
  <si>
    <t>CA-2015-164315</t>
  </si>
  <si>
    <t>US-2016-160857</t>
  </si>
  <si>
    <t>CA-2015-103191</t>
  </si>
  <si>
    <t>CA-2016-103933</t>
  </si>
  <si>
    <t>CA-2018-117324</t>
  </si>
  <si>
    <t>Buffalo Grove</t>
  </si>
  <si>
    <t>OFF-LA-10003498</t>
  </si>
  <si>
    <t>Avery 475</t>
  </si>
  <si>
    <t>CA-2017-118514</t>
  </si>
  <si>
    <t>CA-2015-163748</t>
  </si>
  <si>
    <t>BW-11065</t>
  </si>
  <si>
    <t>Barry Weirich</t>
  </si>
  <si>
    <t>Lake Forest</t>
  </si>
  <si>
    <t>CA-2016-117772</t>
  </si>
  <si>
    <t>CA-2016-103835</t>
  </si>
  <si>
    <t>CA-2016-158939</t>
  </si>
  <si>
    <t>CA-2017-142398</t>
  </si>
  <si>
    <t>TEC-MA-10003329</t>
  </si>
  <si>
    <t>Vtech AT&amp;T CL2940 Corded Speakerphone, Black</t>
  </si>
  <si>
    <t>Chico</t>
  </si>
  <si>
    <t>CA-2018-115070</t>
  </si>
  <si>
    <t>MG-18205</t>
  </si>
  <si>
    <t>Mitch Gastineau</t>
  </si>
  <si>
    <t>CA-2015-124856</t>
  </si>
  <si>
    <t>FUR-FU-10000747</t>
  </si>
  <si>
    <t>Tenex B1-RE Series Chair Mats for Low Pile Carpets</t>
  </si>
  <si>
    <t>CA-2015-124730</t>
  </si>
  <si>
    <t>Utica</t>
  </si>
  <si>
    <t>CA-2018-117632</t>
  </si>
  <si>
    <t>CA-2018-161067</t>
  </si>
  <si>
    <t>CA-2016-111206</t>
  </si>
  <si>
    <t>18/07/2016</t>
  </si>
  <si>
    <t>22/07/2016</t>
  </si>
  <si>
    <t>DO-13645</t>
  </si>
  <si>
    <t>Doug O'Connell</t>
  </si>
  <si>
    <t>TEC-PH-10004100</t>
  </si>
  <si>
    <t>Griffin GC17055 Auxiliary Audio Cable</t>
  </si>
  <si>
    <t>OFF-ST-10000636</t>
  </si>
  <si>
    <t>Rogers Profile Extra Capacity Storage Tub</t>
  </si>
  <si>
    <t>TEC-PH-10003174</t>
  </si>
  <si>
    <t>RCA ViSYS 25825 Wireless digital phone</t>
  </si>
  <si>
    <t>CA-2016-108119</t>
  </si>
  <si>
    <t>Conway</t>
  </si>
  <si>
    <t>OFF-PA-10001497</t>
  </si>
  <si>
    <t>Xerox 1914</t>
  </si>
  <si>
    <t>US-2015-117968</t>
  </si>
  <si>
    <t>CA-2017-152247</t>
  </si>
  <si>
    <t>Cheyenne</t>
  </si>
  <si>
    <t>Wyoming</t>
  </si>
  <si>
    <t>CA-2017-128223</t>
  </si>
  <si>
    <t>CA-2015-152443</t>
  </si>
  <si>
    <t>CA-2017-136301</t>
  </si>
  <si>
    <t>BP-11050</t>
  </si>
  <si>
    <t>Barry Pond</t>
  </si>
  <si>
    <t>OFF-PA-10001952</t>
  </si>
  <si>
    <t>Xerox 1902</t>
  </si>
  <si>
    <t>OFF-SU-10004661</t>
  </si>
  <si>
    <t>Acme Titanium Bonded Scissors</t>
  </si>
  <si>
    <t>US-2016-126977</t>
  </si>
  <si>
    <t>CA-2018-150420</t>
  </si>
  <si>
    <t>US-2015-118997</t>
  </si>
  <si>
    <t>CA-2017-151092</t>
  </si>
  <si>
    <t>Ibico Recycled Linen-Style Covers</t>
  </si>
  <si>
    <t>OFF-PA-10001826</t>
  </si>
  <si>
    <t>Xerox 207</t>
  </si>
  <si>
    <t>13/11/2015</t>
  </si>
  <si>
    <t>CA-2018-115105</t>
  </si>
  <si>
    <t>CA-2018-116953</t>
  </si>
  <si>
    <t>US-2018-163300</t>
  </si>
  <si>
    <t>CA-2017-162187</t>
  </si>
  <si>
    <t>CA-2016-135580</t>
  </si>
  <si>
    <t>CA-2017-159016</t>
  </si>
  <si>
    <t>CA-2018-122364</t>
  </si>
  <si>
    <t>TEC-MA-10001031</t>
  </si>
  <si>
    <t>Socket Bluetooth Cordless Hand Scanner (CHS)</t>
  </si>
  <si>
    <t>CA-2017-154662</t>
  </si>
  <si>
    <t>TS-21655</t>
  </si>
  <si>
    <t>Trudy Schmidt</t>
  </si>
  <si>
    <t>CA-2016-111780</t>
  </si>
  <si>
    <t>CA-2018-166695</t>
  </si>
  <si>
    <t>TEC-MA-10003176</t>
  </si>
  <si>
    <t>Okidata B400 Printer</t>
  </si>
  <si>
    <t>CA-2018-100111</t>
  </si>
  <si>
    <t>TEC-AC-10002647</t>
  </si>
  <si>
    <t>Logitech Wireless Boombox Speaker - portable - wireless, wired</t>
  </si>
  <si>
    <t>CA-2017-124590</t>
  </si>
  <si>
    <t>US-2017-113677</t>
  </si>
  <si>
    <t>TEC-PH-10002114</t>
  </si>
  <si>
    <t>Xiaomi Mi3</t>
  </si>
  <si>
    <t>OFF-PA-10001593</t>
  </si>
  <si>
    <t>Xerox 1947</t>
  </si>
  <si>
    <t>CA-2017-124100</t>
  </si>
  <si>
    <t>EM-14200</t>
  </si>
  <si>
    <t>Evan Minnotte</t>
  </si>
  <si>
    <t>CA-2015-163447</t>
  </si>
  <si>
    <t>CA-2017-148096</t>
  </si>
  <si>
    <t>19/08/2017</t>
  </si>
  <si>
    <t>AO-10810</t>
  </si>
  <si>
    <t>Anthony O'Donnell</t>
  </si>
  <si>
    <t>CA-2017-161928</t>
  </si>
  <si>
    <t>CA-2015-111871</t>
  </si>
  <si>
    <t>TEC-AC-10004803</t>
  </si>
  <si>
    <t>Sony Micro Vault Click 4 GB USB 2.0 Flash Drive</t>
  </si>
  <si>
    <t>MH-17440</t>
  </si>
  <si>
    <t>Mark Haberlin</t>
  </si>
  <si>
    <t>US-2015-106299</t>
  </si>
  <si>
    <t>CA-2016-158421</t>
  </si>
  <si>
    <t>OFF-PA-10001801</t>
  </si>
  <si>
    <t>Xerox 193</t>
  </si>
  <si>
    <t>CA-2017-157259</t>
  </si>
  <si>
    <t>CA-2017-133697</t>
  </si>
  <si>
    <t>CA-2018-119809</t>
  </si>
  <si>
    <t>CA-2016-133445</t>
  </si>
  <si>
    <t>US-2018-142188</t>
  </si>
  <si>
    <t>TEC-PH-10000127</t>
  </si>
  <si>
    <t>iOttie XL Car Mount</t>
  </si>
  <si>
    <t>CA-2018-141572</t>
  </si>
  <si>
    <t>OFF-AP-10001564</t>
  </si>
  <si>
    <t>Hoover Commercial Lightweight Upright Vacuum with E-Z Empty Dirt Cup</t>
  </si>
  <si>
    <t>TEC-AC-10004595</t>
  </si>
  <si>
    <t>First Data TMFD35 PIN Pad</t>
  </si>
  <si>
    <t>FUR-FU-10002874</t>
  </si>
  <si>
    <t>Ultra Commercial Grade Dual Valve Door Closer</t>
  </si>
  <si>
    <t>US-2016-139675</t>
  </si>
  <si>
    <t>CA-2018-143756</t>
  </si>
  <si>
    <t>CA-2015-141313</t>
  </si>
  <si>
    <t>Beverly</t>
  </si>
  <si>
    <t>FUR-FU-10003489</t>
  </si>
  <si>
    <t>Contemporary Borderless Frame</t>
  </si>
  <si>
    <t>CA-2017-163328</t>
  </si>
  <si>
    <t>Eugene</t>
  </si>
  <si>
    <t>Oxnard</t>
  </si>
  <si>
    <t>CA-2018-120019</t>
  </si>
  <si>
    <t>CA-2018-143112</t>
  </si>
  <si>
    <t>CA-2018-161130</t>
  </si>
  <si>
    <t>CA-2018-110443</t>
  </si>
  <si>
    <t>Renton</t>
  </si>
  <si>
    <t>TEC-MA-10002073</t>
  </si>
  <si>
    <t>3D Systems Cube Printer, 2nd Generation, White</t>
  </si>
  <si>
    <t>TEC-PH-10004006</t>
  </si>
  <si>
    <t>Panasonic KX - TS880B Telephone</t>
  </si>
  <si>
    <t>OFF-BI-10000279</t>
  </si>
  <si>
    <t>Acco Recycled 2" Capacity Laser Printer Hanging Data Binders</t>
  </si>
  <si>
    <t>CA-2018-151981</t>
  </si>
  <si>
    <t>OFF-PA-10000300</t>
  </si>
  <si>
    <t>Xerox 1936</t>
  </si>
  <si>
    <t>CA-2017-143714</t>
  </si>
  <si>
    <t>OFF-BI-10004308</t>
  </si>
  <si>
    <t>Avery Legal 4-Ring Binder</t>
  </si>
  <si>
    <t>TEC-PH-10004080</t>
  </si>
  <si>
    <t>Avaya 5410 Digital phone</t>
  </si>
  <si>
    <t>CA-2015-165764</t>
  </si>
  <si>
    <t>CA-2017-163804</t>
  </si>
  <si>
    <t>CA-2018-140872</t>
  </si>
  <si>
    <t>CA-2016-120621</t>
  </si>
  <si>
    <t>CA-2016-103135</t>
  </si>
  <si>
    <t>24/07/2016</t>
  </si>
  <si>
    <t>SS-20515</t>
  </si>
  <si>
    <t>Shirley Schmidt</t>
  </si>
  <si>
    <t>CA-2018-128265</t>
  </si>
  <si>
    <t>CA-2017-152331</t>
  </si>
  <si>
    <t>LD-16855</t>
  </si>
  <si>
    <t>Lela Donovan</t>
  </si>
  <si>
    <t>CA-2018-138289</t>
  </si>
  <si>
    <t>OFF-PA-10001260</t>
  </si>
  <si>
    <t>TOPS Money Receipt Book, Consecutively Numbered in Red,</t>
  </si>
  <si>
    <t>CA-2017-157791</t>
  </si>
  <si>
    <t>OFF-ST-10004946</t>
  </si>
  <si>
    <t>Desktop 3-Pocket Hot File</t>
  </si>
  <si>
    <t>CA-2015-128209</t>
  </si>
  <si>
    <t>CA-2015-113880</t>
  </si>
  <si>
    <t>OFF-PA-10002109</t>
  </si>
  <si>
    <t>Wirebound Voice Message Log Book</t>
  </si>
  <si>
    <t>CA-2016-166947</t>
  </si>
  <si>
    <t>CA-2015-166086</t>
  </si>
  <si>
    <t>CA-2017-160535</t>
  </si>
  <si>
    <t>TEC-MA-10004255</t>
  </si>
  <si>
    <t>Konica Minolta magicolor 1690MF Multifunction Printer</t>
  </si>
  <si>
    <t>CA-2018-123085</t>
  </si>
  <si>
    <t>FUR-FU-10003095</t>
  </si>
  <si>
    <t>Linden 12" Wall Clock With Oak Frame</t>
  </si>
  <si>
    <t>US-2018-167402</t>
  </si>
  <si>
    <t>VP-21760</t>
  </si>
  <si>
    <t>Victoria Pisteka</t>
  </si>
  <si>
    <t>CA-2015-145541</t>
  </si>
  <si>
    <t>CA-2017-166275</t>
  </si>
  <si>
    <t>CA-2018-144498</t>
  </si>
  <si>
    <t>FUR-FU-10000820</t>
  </si>
  <si>
    <t>Tensor Brushed Steel Torchiere Floor Lamp</t>
  </si>
  <si>
    <t>CA-2016-109337</t>
  </si>
  <si>
    <t>TEC-MA-10002930</t>
  </si>
  <si>
    <t>Ricoh - Ink Collector Unit for GX3000 Series Printers</t>
  </si>
  <si>
    <t>US-2017-155103</t>
  </si>
  <si>
    <t>OFF-PA-10003205</t>
  </si>
  <si>
    <t>Wirebound Message Forms, Four 2 3/4 x 5 Forms per Page, Pink Paper</t>
  </si>
  <si>
    <t>24/05/2016</t>
  </si>
  <si>
    <t>28/06/2016</t>
  </si>
  <si>
    <t>OFF-LA-10002368</t>
  </si>
  <si>
    <t>Avery 479</t>
  </si>
  <si>
    <t>CA-2016-156734</t>
  </si>
  <si>
    <t>CA-2018-159156</t>
  </si>
  <si>
    <t>CA-2018-124205</t>
  </si>
  <si>
    <t>TC-21145</t>
  </si>
  <si>
    <t>Theresa Coyne</t>
  </si>
  <si>
    <t>CA-2017-144764</t>
  </si>
  <si>
    <t>TEC-MA-10003230</t>
  </si>
  <si>
    <t>Okidata C610n Printer</t>
  </si>
  <si>
    <t>OFF-PA-10000295</t>
  </si>
  <si>
    <t>Xerox 229</t>
  </si>
  <si>
    <t>US-2017-152373</t>
  </si>
  <si>
    <t>OFF-SU-10004884</t>
  </si>
  <si>
    <t>Acme Galleria Hot Forged Steel Scissors with Colored Handles</t>
  </si>
  <si>
    <t>IM-15055</t>
  </si>
  <si>
    <t>Ionia McGrath</t>
  </si>
  <si>
    <t>FUR-FU-10002240</t>
  </si>
  <si>
    <t>Nu-Dell EZ-Mount Plastic Wall Frames</t>
  </si>
  <si>
    <t>FUR-FU-10001057</t>
  </si>
  <si>
    <t>Tensor Track Tree Floor Lamp</t>
  </si>
  <si>
    <t>CA-2015-144414</t>
  </si>
  <si>
    <t>CA-2017-118689</t>
  </si>
  <si>
    <t>CA-2018-107517</t>
  </si>
  <si>
    <t>FUR-CH-10002073</t>
  </si>
  <si>
    <t>Hon Olson Stacker Chairs</t>
  </si>
  <si>
    <t>US-2017-100461</t>
  </si>
  <si>
    <t>US-2018-162670</t>
  </si>
  <si>
    <t>US-2017-126452</t>
  </si>
  <si>
    <t>US-2017-121013</t>
  </si>
  <si>
    <t>CA-2016-137113</t>
  </si>
  <si>
    <t>CA-2016-120677</t>
  </si>
  <si>
    <t>CA-2018-164756</t>
  </si>
  <si>
    <t>US-2016-165512</t>
  </si>
  <si>
    <t>US-2018-135013</t>
  </si>
  <si>
    <t>OFF-AP-10003278</t>
  </si>
  <si>
    <t>Belkin 7-Outlet SurgeMaster Home Series</t>
  </si>
  <si>
    <t>CA-2015-124247</t>
  </si>
  <si>
    <t>CA-2016-134257</t>
  </si>
  <si>
    <t>CA-2017-140382</t>
  </si>
  <si>
    <t>TEC-PH-10002070</t>
  </si>
  <si>
    <t>Griffin GC36547 PowerJolt SE Lightning Charger</t>
  </si>
  <si>
    <t>FUR-FU-10000277</t>
  </si>
  <si>
    <t>Deflect-o DuraMat Antistatic Studded Beveled Mat for Medium Pile Carpeting</t>
  </si>
  <si>
    <t>TEC-AC-10004420</t>
  </si>
  <si>
    <t>Cherry 142-key Programmable Keyboard</t>
  </si>
  <si>
    <t>CA-2016-139248</t>
  </si>
  <si>
    <t>TEC-PH-10004094</t>
  </si>
  <si>
    <t>Motorola L703CM</t>
  </si>
  <si>
    <t>TEC-MA-10002790</t>
  </si>
  <si>
    <t>NeatDesk Desktop Scanner &amp; Digital Filing System</t>
  </si>
  <si>
    <t>CA-2016-129917</t>
  </si>
  <si>
    <t>CA-2017-157588</t>
  </si>
  <si>
    <t>AR-10570</t>
  </si>
  <si>
    <t>Anemone Ratner</t>
  </si>
  <si>
    <t>CA-2016-112144</t>
  </si>
  <si>
    <t>OFF-AP-10001634</t>
  </si>
  <si>
    <t>Hoover Commercial Lightweight Upright Vacuum</t>
  </si>
  <si>
    <t>CA-2016-154823</t>
  </si>
  <si>
    <t>OFF-PA-10001837</t>
  </si>
  <si>
    <t>Xerox 1976</t>
  </si>
  <si>
    <t>CA-2015-124618</t>
  </si>
  <si>
    <t>OFF-AR-10003896</t>
  </si>
  <si>
    <t>Stride Job 150 Highlighters, Chisel Tip, Assorted Colors</t>
  </si>
  <si>
    <t>OFF-BI-10002897</t>
  </si>
  <si>
    <t>Black Avery Memo-Size 3-Ring Binder, 5 1/2" x 8 1/2"</t>
  </si>
  <si>
    <t>CA-2015-106726</t>
  </si>
  <si>
    <t>CA-2018-118724</t>
  </si>
  <si>
    <t>CA-2018-144596</t>
  </si>
  <si>
    <t>CA-2017-144337</t>
  </si>
  <si>
    <t>US-2017-102239</t>
  </si>
  <si>
    <t>CA-2018-141439</t>
  </si>
  <si>
    <t>CA-2016-163965</t>
  </si>
  <si>
    <t>Saint Charles</t>
  </si>
  <si>
    <t>US-2018-141558</t>
  </si>
  <si>
    <t>CA-2018-142909</t>
  </si>
  <si>
    <t>OFF-PA-10001243</t>
  </si>
  <si>
    <t>Xerox 1983</t>
  </si>
  <si>
    <t>US-2018-141677</t>
  </si>
  <si>
    <t>CA-2018-128853</t>
  </si>
  <si>
    <t>CA-2017-120369</t>
  </si>
  <si>
    <t>FUR-FU-10003806</t>
  </si>
  <si>
    <t>Tenex Chairmat w/ Average Lip, 45" x 53"</t>
  </si>
  <si>
    <t>CA-2016-150770</t>
  </si>
  <si>
    <t>CA-2018-127397</t>
  </si>
  <si>
    <t>TEC-MA-10000904</t>
  </si>
  <si>
    <t>Brother MFC-9340CDW LED All-In-One Printer, Copier Scanner</t>
  </si>
  <si>
    <t>CA-2018-118892</t>
  </si>
  <si>
    <t>CA-2016-158491</t>
  </si>
  <si>
    <t>OFF-LA-10002473</t>
  </si>
  <si>
    <t>Avery 484</t>
  </si>
  <si>
    <t>FUR-FU-10003374</t>
  </si>
  <si>
    <t>Electrix Fluorescent Magnifier Lamps &amp; Weighted Base</t>
  </si>
  <si>
    <t>CA-2017-157217</t>
  </si>
  <si>
    <t>CA-2016-162782</t>
  </si>
  <si>
    <t>CA-2015-158281</t>
  </si>
  <si>
    <t>TEC-MA-10001856</t>
  </si>
  <si>
    <t>CA-2018-100097</t>
  </si>
  <si>
    <t>US-2015-131275</t>
  </si>
  <si>
    <t>Burbank</t>
  </si>
  <si>
    <t>CA-2016-113152</t>
  </si>
  <si>
    <t>CA-2018-168389</t>
  </si>
  <si>
    <t>US-2015-115189</t>
  </si>
  <si>
    <t>CA-2017-105732</t>
  </si>
  <si>
    <t>CA-2017-110975</t>
  </si>
  <si>
    <t>CA-2015-141649</t>
  </si>
  <si>
    <t>CA-2018-121125</t>
  </si>
  <si>
    <t>OFF-ST-10003641</t>
  </si>
  <si>
    <t>Space Solutions Industrial Galvanized Steel Shelving.</t>
  </si>
  <si>
    <t>CA-2018-127474</t>
  </si>
  <si>
    <t>CA-2018-105669</t>
  </si>
  <si>
    <t>CA-2016-137974</t>
  </si>
  <si>
    <t>CA-2017-139997</t>
  </si>
  <si>
    <t>OFF-AR-10004707</t>
  </si>
  <si>
    <t>US-2016-134558</t>
  </si>
  <si>
    <t>US-2018-112347</t>
  </si>
  <si>
    <t>CM-12715</t>
  </si>
  <si>
    <t>Craig Molinari</t>
  </si>
  <si>
    <t>CA-2015-140396</t>
  </si>
  <si>
    <t>CA-2015-114181</t>
  </si>
  <si>
    <t>US-2017-104815</t>
  </si>
  <si>
    <t>CA-2017-138597</t>
  </si>
  <si>
    <t>CA-2016-123113</t>
  </si>
  <si>
    <t>CA-2015-163223</t>
  </si>
  <si>
    <t>CA-2017-158778</t>
  </si>
  <si>
    <t>TEC-MA-10004086</t>
  </si>
  <si>
    <t>Plantronics Single Ear Headset</t>
  </si>
  <si>
    <t>CA-2017-101791</t>
  </si>
  <si>
    <t>US-2015-144078</t>
  </si>
  <si>
    <t>US-2018-158526</t>
  </si>
  <si>
    <t>TEC-MA-10001695</t>
  </si>
  <si>
    <t>Zebra GK420t Direct Thermal/Thermal Transfer Printer</t>
  </si>
  <si>
    <t>US-2015-115196</t>
  </si>
  <si>
    <t>CA-2016-101889</t>
  </si>
  <si>
    <t>FW-14395</t>
  </si>
  <si>
    <t>Fred Wasserman</t>
  </si>
  <si>
    <t>US-2017-140158</t>
  </si>
  <si>
    <t>FUR-FU-10002506</t>
  </si>
  <si>
    <t>Tensor "Hersey Kiss" Styled Floor Lamp</t>
  </si>
  <si>
    <t>CA-2015-133592</t>
  </si>
  <si>
    <t>CA-2016-120782</t>
  </si>
  <si>
    <t>TEC-AC-10004518</t>
  </si>
  <si>
    <t>Memorex Mini Travel Drive 32 GB USB 2.0 Flash Drive</t>
  </si>
  <si>
    <t>CA-2017-114601</t>
  </si>
  <si>
    <t>OFF-AP-10000027</t>
  </si>
  <si>
    <t>Hoover Commercial SteamVac</t>
  </si>
  <si>
    <t>CA-2018-100902</t>
  </si>
  <si>
    <t>OFF-PA-10002558</t>
  </si>
  <si>
    <t>Xerox 1938</t>
  </si>
  <si>
    <t>US-2018-118941</t>
  </si>
  <si>
    <t>CA-2018-154088</t>
  </si>
  <si>
    <t>CA-2017-108196</t>
  </si>
  <si>
    <t>TEC-AC-10000926</t>
  </si>
  <si>
    <t>NETGEAR RangeMax WNR1000 Wireless Router</t>
  </si>
  <si>
    <t>CA-2017-162236</t>
  </si>
  <si>
    <t>CA-2018-157413</t>
  </si>
  <si>
    <t>US-2018-109316</t>
  </si>
  <si>
    <t>CA-2017-138478</t>
  </si>
  <si>
    <t>CA-2018-152436</t>
  </si>
  <si>
    <t>28/01/2016</t>
  </si>
  <si>
    <t>US-2015-137869</t>
  </si>
  <si>
    <t>CA-2015-158470</t>
  </si>
  <si>
    <t>CA-2016-125976</t>
  </si>
  <si>
    <t>OFF-PA-10001846</t>
  </si>
  <si>
    <t>Xerox 1899</t>
  </si>
  <si>
    <t>CA-2017-101672</t>
  </si>
  <si>
    <t>CA-2018-128363</t>
  </si>
  <si>
    <t>CA-2017-149762</t>
  </si>
  <si>
    <t>Morgan Hill</t>
  </si>
  <si>
    <t>CA-2018-165323</t>
  </si>
  <si>
    <t>TEC-MA-10003673</t>
  </si>
  <si>
    <t>Hewlett-Packard Desktjet 6988DT Refurbished Printer</t>
  </si>
  <si>
    <t>CA-2016-110891</t>
  </si>
  <si>
    <t>CA-2018-167549</t>
  </si>
  <si>
    <t>CA-2018-166093</t>
  </si>
  <si>
    <t>CA-2016-145814</t>
  </si>
  <si>
    <t>CA-2018-131807</t>
  </si>
  <si>
    <t>CA-2018-104864</t>
  </si>
  <si>
    <t>FUR-BO-10001567</t>
  </si>
  <si>
    <t>Bush Westfield Collection Bookcases, Dark Cherry Finish, Fully Assembled</t>
  </si>
  <si>
    <t>CA-2015-113383</t>
  </si>
  <si>
    <t>Clifton</t>
  </si>
  <si>
    <t>US-2018-105998</t>
  </si>
  <si>
    <t>CA-2016-110863</t>
  </si>
  <si>
    <t>CA-2016-132465</t>
  </si>
  <si>
    <t>CA-2018-121489</t>
  </si>
  <si>
    <t>FUR-FU-10001379</t>
  </si>
  <si>
    <t>Executive Impressions 16-1/2" Circular Wall Clock</t>
  </si>
  <si>
    <t>LC-16960</t>
  </si>
  <si>
    <t>Lindsay Castell</t>
  </si>
  <si>
    <t>CA-2017-169663</t>
  </si>
  <si>
    <t>TEC-MA-10000984</t>
  </si>
  <si>
    <t>Okidata MB760 Printer</t>
  </si>
  <si>
    <t>CA-2016-149846</t>
  </si>
  <si>
    <t>22/05/2016</t>
  </si>
  <si>
    <t>CA-2018-159149</t>
  </si>
  <si>
    <t>OFF-AR-10000937</t>
  </si>
  <si>
    <t>Dixon Ticonderoga Core-Lock Colored Pencils, 48-Color Set</t>
  </si>
  <si>
    <t>US-2018-106551</t>
  </si>
  <si>
    <t>CA-2017-116722</t>
  </si>
  <si>
    <t>CA-2017-118073</t>
  </si>
  <si>
    <t>CA-2017-102561</t>
  </si>
  <si>
    <t>CA-2017-100993</t>
  </si>
  <si>
    <t>CA-2018-140151</t>
  </si>
  <si>
    <t>CA-2017-131296</t>
  </si>
  <si>
    <t>CA-2017-103464</t>
  </si>
  <si>
    <t>CA-2016-120915</t>
  </si>
  <si>
    <t>HE-14800</t>
  </si>
  <si>
    <t>Harold Engle</t>
  </si>
  <si>
    <t>CA-2016-119879</t>
  </si>
  <si>
    <t>CA-2016-114811</t>
  </si>
  <si>
    <t>CA-2016-141565</t>
  </si>
  <si>
    <t>FUR-FU-10002030</t>
  </si>
  <si>
    <t>Executive Impressions 14" Contract Wall Clock with Quartz Movement</t>
  </si>
  <si>
    <t>OFF-FA-10000254</t>
  </si>
  <si>
    <t>Sterling Rubber Bands by Alliance</t>
  </si>
  <si>
    <t>CA-2017-162355</t>
  </si>
  <si>
    <t>CA-2015-109897</t>
  </si>
  <si>
    <t>CA-2017-133816</t>
  </si>
  <si>
    <t>OFF-AP-10004136</t>
  </si>
  <si>
    <t>Kensington 6 Outlet SmartSocket Surge Protector</t>
  </si>
  <si>
    <t>CA-2018-121790</t>
  </si>
  <si>
    <t>CA-2017-169670</t>
  </si>
  <si>
    <t>CA-2018-146192</t>
  </si>
  <si>
    <t>CA-2016-154284</t>
  </si>
  <si>
    <t>US-2018-167318</t>
  </si>
  <si>
    <t>CA-2018-135419</t>
  </si>
  <si>
    <t>US-2018-105935</t>
  </si>
  <si>
    <t>TEC-AC-10002370</t>
  </si>
  <si>
    <t>Maxell CD-R Discs</t>
  </si>
  <si>
    <t>OFF-AR-10003986</t>
  </si>
  <si>
    <t>Avery Hi-Liter Pen Style Six-Color Fluorescent Set</t>
  </si>
  <si>
    <t>CA-2018-147207</t>
  </si>
  <si>
    <t>CA-2018-137631</t>
  </si>
  <si>
    <t>Kissimmee</t>
  </si>
  <si>
    <t>OFF-SU-10004290</t>
  </si>
  <si>
    <t>Acme Design Line 8" Stainless Steel Bent Scissors w/Champagne Handles, 3-1/8" Cut</t>
  </si>
  <si>
    <t>CA-2017-163048</t>
  </si>
  <si>
    <t>CA-2017-142594</t>
  </si>
  <si>
    <t>CA-2016-110814</t>
  </si>
  <si>
    <t>CA-2018-140480</t>
  </si>
  <si>
    <t>CA-2017-130820</t>
  </si>
  <si>
    <t>CA-2018-150091</t>
  </si>
  <si>
    <t>CA-2015-131387</t>
  </si>
  <si>
    <t>CA-2017-125087</t>
  </si>
  <si>
    <t>CA-2016-101000</t>
  </si>
  <si>
    <t>US-2017-164196</t>
  </si>
  <si>
    <t>CA-2016-145758</t>
  </si>
  <si>
    <t>TEC-MA-10004552</t>
  </si>
  <si>
    <t>Star Micronics TSP100 TSP143LAN Receipt Printer</t>
  </si>
  <si>
    <t>BD-11560</t>
  </si>
  <si>
    <t>Brendan Dodson</t>
  </si>
  <si>
    <t>CA-2017-158841</t>
  </si>
  <si>
    <t>CA-2015-169061</t>
  </si>
  <si>
    <t>CA-2018-118003</t>
  </si>
  <si>
    <t>HD-14785</t>
  </si>
  <si>
    <t>Harold Dahlen</t>
  </si>
  <si>
    <t>CA-2018-147354</t>
  </si>
  <si>
    <t>CA-2017-102092</t>
  </si>
  <si>
    <t>CA-2016-117884</t>
  </si>
  <si>
    <t>CA-2017-123540</t>
  </si>
  <si>
    <t>CA-2017-162390</t>
  </si>
  <si>
    <t>CA-2015-121629</t>
  </si>
  <si>
    <t>CA-2018-146164</t>
  </si>
  <si>
    <t>CA-2018-162015</t>
  </si>
  <si>
    <t>CA-2015-151946</t>
  </si>
  <si>
    <t>CA-2017-107783</t>
  </si>
  <si>
    <t>CA-2015-160094</t>
  </si>
  <si>
    <t>CA-2017-164574</t>
  </si>
  <si>
    <t>CA-2018-124765</t>
  </si>
  <si>
    <t>CA-2017-163951</t>
  </si>
  <si>
    <t>CJ-11875</t>
  </si>
  <si>
    <t>Carl Jackson</t>
  </si>
  <si>
    <t>CA-2018-163265</t>
  </si>
  <si>
    <t>CA-2017-143805</t>
  </si>
  <si>
    <t>CA-2017-136770</t>
  </si>
  <si>
    <t>CA-2018-119284</t>
  </si>
  <si>
    <t>OFF-PA-10000312</t>
  </si>
  <si>
    <t>Xerox 1955</t>
  </si>
  <si>
    <t>CA-2018-116988</t>
  </si>
  <si>
    <t>US-2016-163825</t>
  </si>
  <si>
    <t>OFF-PA-10001001</t>
  </si>
  <si>
    <t>Snap-A-Way Black Print Carbonless Speed Message, No Reply Area, Duplicate</t>
  </si>
  <si>
    <t>CA-2017-159891</t>
  </si>
  <si>
    <t>CA-2018-115882</t>
  </si>
  <si>
    <t>CA-2016-133585</t>
  </si>
  <si>
    <t>CA-2018-162075</t>
  </si>
  <si>
    <t>CA-2015-162992</t>
  </si>
  <si>
    <t>US-2017-150140</t>
  </si>
  <si>
    <t>CA-2015-116666</t>
  </si>
  <si>
    <t>CA-2017-140935</t>
  </si>
  <si>
    <t>OFF-PA-10001583</t>
  </si>
  <si>
    <t>1/4 Fold Party Design Invitations &amp; White Envelopes, 24 8-1/2" X 11" Cards, 25 Env./Pack</t>
  </si>
  <si>
    <t>CA-2018-100622</t>
  </si>
  <si>
    <t>CA-2016-153423</t>
  </si>
  <si>
    <t>CA-2018-135909</t>
  </si>
  <si>
    <t>CA-2017-158260</t>
  </si>
  <si>
    <t>CA-2018-101805</t>
  </si>
  <si>
    <t>TEC-MA-10002694</t>
  </si>
  <si>
    <t>Hewlett-Packard Deskjet F4180 All-in-One Color Ink-jet - Printer / copier / scanner</t>
  </si>
  <si>
    <t>TEC-MA-10004626</t>
  </si>
  <si>
    <t>Lexmark 20R1285 X6650 Wireless All-in-One Printer</t>
  </si>
  <si>
    <t>US-2016-107944</t>
  </si>
  <si>
    <t>CA-2017-147256</t>
  </si>
  <si>
    <t>CA-2016-111038</t>
  </si>
  <si>
    <t>CA-2016-163237</t>
  </si>
  <si>
    <t>US-2017-144057</t>
  </si>
  <si>
    <t>CA-2017-168032</t>
  </si>
  <si>
    <t>TEC-PH-10004241</t>
  </si>
  <si>
    <t>Nokia Lumia 1020</t>
  </si>
  <si>
    <t>CA-2018-130036</t>
  </si>
  <si>
    <t>OFF-SU-10003936</t>
  </si>
  <si>
    <t>Acme Serrated Blade Letter Opener</t>
  </si>
  <si>
    <t>TEC-MA-10003337</t>
  </si>
  <si>
    <t>Okidata B401 Printer</t>
  </si>
  <si>
    <t>CA-2018-111717</t>
  </si>
  <si>
    <t>CA-2018-150910</t>
  </si>
  <si>
    <t>CA-2018-105620</t>
  </si>
  <si>
    <t>CA-2017-157280</t>
  </si>
  <si>
    <t>US-2016-128587</t>
  </si>
  <si>
    <t>CA-2018-159100</t>
  </si>
  <si>
    <t>CA-2017-117121</t>
  </si>
  <si>
    <t>CA-2015-114335</t>
  </si>
  <si>
    <t>CA-2017-168830</t>
  </si>
  <si>
    <t>CA-2016-160227</t>
  </si>
  <si>
    <t>CA-2016-162950</t>
  </si>
  <si>
    <t>CA-2016-132941</t>
  </si>
  <si>
    <t>CA-2018-153045</t>
  </si>
  <si>
    <t>OFF-PA-10000210</t>
  </si>
  <si>
    <t>Xerox Blank Computer Paper</t>
  </si>
  <si>
    <t>CA-2015-106971</t>
  </si>
  <si>
    <t>CA-2017-139409</t>
  </si>
  <si>
    <t>US-2017-165505</t>
  </si>
  <si>
    <t>OFF-AR-10003477</t>
  </si>
  <si>
    <t>4009 Highlighters</t>
  </si>
  <si>
    <t>CA-2015-102645</t>
  </si>
  <si>
    <t>23/01/2015</t>
  </si>
  <si>
    <t>CA-2017-100300</t>
  </si>
  <si>
    <t>US-2017-155768</t>
  </si>
  <si>
    <t>CA-2018-156776</t>
  </si>
  <si>
    <t>FUR-CH-10002317</t>
  </si>
  <si>
    <t>Global Enterprise Series Seating Low-Back Swivel/Tilt Chairs</t>
  </si>
  <si>
    <t>CA-2016-141810</t>
  </si>
  <si>
    <t>CA-2015-103310</t>
  </si>
  <si>
    <t>RS-19870</t>
  </si>
  <si>
    <t>Roy Skaria</t>
  </si>
  <si>
    <t>OFF-LA-10004677</t>
  </si>
  <si>
    <t>Self-Adhesive Address Labels for Typewriters with Dispenser Box</t>
  </si>
  <si>
    <t>CA-2018-103212</t>
  </si>
  <si>
    <t>CA-2017-127761</t>
  </si>
  <si>
    <t>CA-2015-168368</t>
  </si>
  <si>
    <t>CA-2016-124499</t>
  </si>
  <si>
    <t>US-2018-102183</t>
  </si>
  <si>
    <t>CA-2018-146983</t>
  </si>
  <si>
    <t>CA-2017-166772</t>
  </si>
  <si>
    <t>US-2018-165456</t>
  </si>
  <si>
    <t>CA-2016-111948</t>
  </si>
  <si>
    <t>FUR-CH-10002780</t>
  </si>
  <si>
    <t>Office Star - Task Chair with Contemporary Loop Arms</t>
  </si>
  <si>
    <t>CA-2018-121853</t>
  </si>
  <si>
    <t>CA-2017-114860</t>
  </si>
  <si>
    <t>CA-2018-111591</t>
  </si>
  <si>
    <t>CA-2015-108147</t>
  </si>
  <si>
    <t>OFF-EN-10001535</t>
  </si>
  <si>
    <t>Grip Seal Envelopes</t>
  </si>
  <si>
    <t>US-2018-127292</t>
  </si>
  <si>
    <t>CA-2015-125997</t>
  </si>
  <si>
    <t>CA-2017-103128</t>
  </si>
  <si>
    <t>SC-20845</t>
  </si>
  <si>
    <t>Sung Chung</t>
  </si>
  <si>
    <t>Arlington Heights</t>
  </si>
  <si>
    <t>CA-2018-162789</t>
  </si>
  <si>
    <t>CA-2016-164777</t>
  </si>
  <si>
    <t>CA-2015-116246</t>
  </si>
  <si>
    <t>CA-2015-165477</t>
  </si>
  <si>
    <t>RE-19405</t>
  </si>
  <si>
    <t>Ricardo Emerson</t>
  </si>
  <si>
    <t>TEC-MA-10003493</t>
  </si>
  <si>
    <t>Penpower WorldCard Pro Card Scanner</t>
  </si>
  <si>
    <t>TEC-AC-10002380</t>
  </si>
  <si>
    <t>Sony 8GB Class 10 Micro SDHC R40 Memory Card</t>
  </si>
  <si>
    <t>CA-2016-156566</t>
  </si>
  <si>
    <t>CA-2017-105207</t>
  </si>
  <si>
    <t>CA-2017-125220</t>
  </si>
  <si>
    <t>TEC-PH-10002817</t>
  </si>
  <si>
    <t>RCA ViSYS 25425RE1 Corded phone</t>
  </si>
  <si>
    <t>CA-2018-156958</t>
  </si>
  <si>
    <t>CA-2016-135251</t>
  </si>
  <si>
    <t>CA-2016-147690</t>
  </si>
  <si>
    <t>CA-2016-163923</t>
  </si>
  <si>
    <t>CA-2017-129280</t>
  </si>
  <si>
    <t>SM-20905</t>
  </si>
  <si>
    <t>Susan MacKendrick</t>
  </si>
  <si>
    <t>TEC-MA-10003589</t>
  </si>
  <si>
    <t>Cisco 8961 IP Phone Charcoal</t>
  </si>
  <si>
    <t>CA-2015-130428</t>
  </si>
  <si>
    <t>CA-2016-143147</t>
  </si>
  <si>
    <t>CA-2018-152975</t>
  </si>
  <si>
    <t>CA-2017-107475</t>
  </si>
  <si>
    <t>CA-2015-119172</t>
  </si>
  <si>
    <t>OFF-AP-10003099</t>
  </si>
  <si>
    <t>Eureka Hand Vacuum, Bagless</t>
  </si>
  <si>
    <t>CA-2015-128524</t>
  </si>
  <si>
    <t>CA-2015-151330</t>
  </si>
  <si>
    <t>CA-2015-124702</t>
  </si>
  <si>
    <t>CA-2016-116638</t>
  </si>
  <si>
    <t>CA-2017-107104</t>
  </si>
  <si>
    <t>CA-2017-160717</t>
  </si>
  <si>
    <t>CA-2017-114867</t>
  </si>
  <si>
    <t>TEC-PH-10002645</t>
  </si>
  <si>
    <t>LG G2</t>
  </si>
  <si>
    <t>CA-2016-130113</t>
  </si>
  <si>
    <t>US-2018-135986</t>
  </si>
  <si>
    <t>CA-2018-154116</t>
  </si>
  <si>
    <t>CA-2015-114251</t>
  </si>
  <si>
    <t>CA-2018-167395</t>
  </si>
  <si>
    <t>CA-2015-111962</t>
  </si>
  <si>
    <t>US-2016-100069</t>
  </si>
  <si>
    <t>CA-2018-129294</t>
  </si>
  <si>
    <t>CA-2016-117086</t>
  </si>
  <si>
    <t>CA-2017-146913</t>
  </si>
  <si>
    <t>CA-2015-169019</t>
  </si>
  <si>
    <t>What is the total profit for each category?</t>
  </si>
  <si>
    <t>Grand Total</t>
  </si>
  <si>
    <t>Sum of Sales</t>
  </si>
  <si>
    <t>Profit</t>
  </si>
  <si>
    <t>What is the total profit for each sub-category?</t>
  </si>
  <si>
    <t>What are the total sales for each product ?</t>
  </si>
  <si>
    <t>Product Names</t>
  </si>
  <si>
    <t>Which city recorded the highest sales?</t>
  </si>
  <si>
    <t>Identify the most common shipping mode used by customers?</t>
  </si>
  <si>
    <t>Count of Ship Mode</t>
  </si>
  <si>
    <t>Which product has the highest sales per unit?</t>
  </si>
  <si>
    <t>Sum of Qty</t>
  </si>
  <si>
    <t>Highest Unit Sale</t>
  </si>
  <si>
    <t>How many unique customers are in the dataset?</t>
  </si>
  <si>
    <t>a. Create a pivot table to show totals sales by customers</t>
  </si>
  <si>
    <t>b. Identify the top 3 customers with the highest total purchases</t>
  </si>
  <si>
    <t>a. Use a Pivot Chart to visualize sales distribution by Segment (Consumer,</t>
  </si>
  <si>
    <t>Corporate, Home Office).</t>
  </si>
  <si>
    <t>b. Add Slicers to filter the chart by Region and Ship Mode.</t>
  </si>
  <si>
    <t>What percentage of customers fall into each segment (Consumer, Corporate, Home</t>
  </si>
  <si>
    <t>Office)</t>
  </si>
  <si>
    <t>Calculate the contribution of each category to the overall sales.</t>
  </si>
  <si>
    <t>Percentage of Customer ID</t>
  </si>
  <si>
    <t>Categories</t>
  </si>
  <si>
    <t>a. Calculate the total sales against each order ID and use conditional formatting to</t>
  </si>
  <si>
    <t>highlight values greater than the total averages sales</t>
  </si>
  <si>
    <t>b. For the tops 5 order IDs, create a table that lists down the category wise sales</t>
  </si>
  <si>
    <t>Average of Sales</t>
  </si>
  <si>
    <t>For the tops 5 order IDs, create a table that lists down the category wise sales</t>
  </si>
  <si>
    <t>Product IDS</t>
  </si>
  <si>
    <t>How many orders fall within specific sales ranges (e.g., &amp;lt;$100, $100-$200, $200-$300,</t>
  </si>
  <si>
    <t>$300-$400, $400-$500, $500-$600, $600-$700, $700-$800, $800-$900, &amp;gt;$1,000)?</t>
  </si>
  <si>
    <t>What percentage of total sales comes from each region?</t>
  </si>
  <si>
    <t>Identify the average sales value per order in each Region.</t>
  </si>
  <si>
    <t>Regions</t>
  </si>
  <si>
    <t>Count of Order ID</t>
  </si>
  <si>
    <t>Create a pivot table to show total sales by region and Category</t>
  </si>
  <si>
    <t>How many states have sales greater than $10,0000?</t>
  </si>
  <si>
    <t>Sales &gt; 10,000</t>
  </si>
  <si>
    <t>Using the FILTER Function find the region for a given state and calculate the</t>
  </si>
  <si>
    <t>total sales for each State</t>
  </si>
  <si>
    <t>State of above regions</t>
  </si>
  <si>
    <t>Total Sales</t>
  </si>
  <si>
    <t>Sub Categories</t>
  </si>
  <si>
    <t>Total of Profit</t>
  </si>
  <si>
    <t>Ship Modes</t>
  </si>
  <si>
    <t>Segments</t>
  </si>
  <si>
    <t>order_fall_in_range</t>
  </si>
  <si>
    <t>Sales Range</t>
  </si>
  <si>
    <t>&lt;$100</t>
  </si>
  <si>
    <t>$100-$200</t>
  </si>
  <si>
    <t>$200-$300</t>
  </si>
  <si>
    <t>$300-$400</t>
  </si>
  <si>
    <t>$400-$500</t>
  </si>
  <si>
    <t>$500-$600</t>
  </si>
  <si>
    <t>$600-$700</t>
  </si>
  <si>
    <t>$700-$800</t>
  </si>
  <si>
    <t>$800-$900</t>
  </si>
  <si>
    <t>&gt;$1,000</t>
  </si>
  <si>
    <t>Oder count</t>
  </si>
  <si>
    <t>Average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</si>
</sst>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0.000"/>
  </numFmts>
  <fonts count="9">
    <font>
      <sz val="10"/>
      <color rgb="FF000000"/>
      <name val="Arial"/>
      <scheme val="minor"/>
    </font>
    <font>
      <sz val="11"/>
      <color theme="1"/>
      <name val="Arial"/>
      <family val="2"/>
      <scheme val="minor"/>
    </font>
    <font>
      <sz val="10"/>
      <color theme="1"/>
      <name val="Arial"/>
      <scheme val="minor"/>
    </font>
    <font>
      <sz val="11"/>
      <color rgb="FF006100"/>
      <name val="Arial"/>
      <family val="2"/>
      <scheme val="minor"/>
    </font>
    <font>
      <sz val="10"/>
      <color rgb="FF000000"/>
      <name val="Consolas"/>
      <family val="3"/>
    </font>
    <font>
      <sz val="10"/>
      <color rgb="FF000000"/>
      <name val="Arial"/>
      <family val="2"/>
      <scheme val="minor"/>
    </font>
    <font>
      <sz val="10"/>
      <color theme="1"/>
      <name val="Arial"/>
      <family val="2"/>
      <scheme val="minor"/>
    </font>
    <font>
      <b/>
      <sz val="10"/>
      <color rgb="FF000000"/>
      <name val="Arial"/>
      <family val="2"/>
      <scheme val="minor"/>
    </font>
    <font>
      <sz val="10"/>
      <color rgb="FF000000"/>
      <name val="Arial Unicode MS"/>
    </font>
  </fonts>
  <fills count="4">
    <fill>
      <patternFill patternType="none"/>
    </fill>
    <fill>
      <patternFill patternType="gray125"/>
    </fill>
    <fill>
      <patternFill patternType="solid">
        <fgColor rgb="FFC6EFCE"/>
      </patternFill>
    </fill>
    <fill>
      <patternFill patternType="solid">
        <fgColor theme="4" tint="0.79998168889431442"/>
        <bgColor indexed="65"/>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0" fontId="3" fillId="2" borderId="0" applyNumberFormat="0" applyBorder="0" applyAlignment="0" applyProtection="0"/>
    <xf numFmtId="0" fontId="1" fillId="3" borderId="0" applyNumberFormat="0" applyBorder="0" applyAlignment="0" applyProtection="0"/>
  </cellStyleXfs>
  <cellXfs count="28">
    <xf numFmtId="0" fontId="0" fillId="0" borderId="0" xfId="0"/>
    <xf numFmtId="0" fontId="2" fillId="0" borderId="0" xfId="0" applyFont="1"/>
    <xf numFmtId="164" fontId="2" fillId="0" borderId="0" xfId="0" applyNumberFormat="1" applyFont="1"/>
    <xf numFmtId="14" fontId="2" fillId="0" borderId="0" xfId="0" applyNumberFormat="1" applyFont="1"/>
    <xf numFmtId="0" fontId="0" fillId="0" borderId="0" xfId="0" pivotButton="1"/>
    <xf numFmtId="0" fontId="0" fillId="0" borderId="0" xfId="0" applyAlignment="1">
      <alignment horizontal="left"/>
    </xf>
    <xf numFmtId="0" fontId="3" fillId="2" borderId="0" xfId="0" applyFont="1" applyFill="1" applyAlignment="1">
      <alignment horizontal="left"/>
    </xf>
    <xf numFmtId="165" fontId="0" fillId="0" borderId="0" xfId="0" applyNumberFormat="1"/>
    <xf numFmtId="165" fontId="3" fillId="2" borderId="0" xfId="0" applyNumberFormat="1" applyFont="1" applyFill="1"/>
    <xf numFmtId="0" fontId="4" fillId="0" borderId="0" xfId="0" applyFont="1"/>
    <xf numFmtId="0" fontId="3" fillId="2" borderId="0" xfId="1"/>
    <xf numFmtId="0" fontId="5" fillId="0" borderId="0" xfId="0" applyFont="1"/>
    <xf numFmtId="10" fontId="0" fillId="0" borderId="0" xfId="0" applyNumberFormat="1"/>
    <xf numFmtId="0" fontId="1" fillId="3" borderId="0" xfId="2"/>
    <xf numFmtId="0" fontId="6" fillId="0" borderId="0" xfId="0" applyFont="1"/>
    <xf numFmtId="0" fontId="7" fillId="0" borderId="0" xfId="0" applyFont="1"/>
    <xf numFmtId="0" fontId="3" fillId="2"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8" fillId="0" borderId="0" xfId="0" applyFont="1" applyAlignment="1">
      <alignment vertical="center"/>
    </xf>
    <xf numFmtId="0" fontId="0" fillId="0" borderId="0" xfId="0" applyNumberFormat="1"/>
  </cellXfs>
  <cellStyles count="3">
    <cellStyle name="20% - Accent1" xfId="2" builtinId="30"/>
    <cellStyle name="Good" xfId="1" builtinId="26"/>
    <cellStyle name="Normal" xfId="0" builtinId="0"/>
  </cellStyles>
  <dxfs count="23">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165" formatCode="0.000"/>
    </dxf>
    <dxf>
      <numFmt numFmtId="166" formatCode="0.000000"/>
    </dxf>
    <dxf>
      <numFmt numFmtId="165" formatCode="0.000"/>
    </dxf>
    <dxf>
      <numFmt numFmtId="165" formatCode="0.000"/>
    </dxf>
    <dxf>
      <numFmt numFmtId="166" formatCode="0.000000"/>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numFmt numFmtId="165" formatCode="0.000"/>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Arial"/>
        <family val="2"/>
        <scheme val="minor"/>
      </font>
      <fill>
        <patternFill patternType="solid">
          <fgColor indexed="65"/>
          <bgColor rgb="FFC6EFCE"/>
        </patternFill>
      </fill>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rgb="FF000000"/>
        <name val="Arial"/>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[solved_train_dataset_.xlsx]Answers 1-11!PivotTable8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 visualize sales distribution by Segment</a:t>
            </a:r>
          </a:p>
        </c:rich>
      </c:tx>
      <c:layout>
        <c:manualLayout>
          <c:xMode val="edge"/>
          <c:yMode val="edge"/>
          <c:x val="0.17698222941532937"/>
          <c:y val="0.2077947803694349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'Answers 1-11'!$B$2718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41-4C79-8643-45771DAEE0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41-4C79-8643-45771DAEE0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41-4C79-8643-45771DAEE0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1-11'!$A$2719:$A$2722</c:f>
              <c:strCache>
                <c:ptCount val="3"/>
                <c:pt idx="0">
                  <c:v>Consumer</c:v>
                </c:pt>
                <c:pt idx="1">
                  <c:v>Corporate</c:v>
                </c:pt>
                <c:pt idx="2">
                  <c:v>Home Office</c:v>
                </c:pt>
              </c:strCache>
            </c:strRef>
          </c:cat>
          <c:val>
            <c:numRef>
              <c:f>'Answers 1-11'!$B$2719:$B$2722</c:f>
              <c:numCache>
                <c:formatCode>General</c:formatCode>
                <c:ptCount val="3"/>
                <c:pt idx="0">
                  <c:v>63024.90800000001</c:v>
                </c:pt>
                <c:pt idx="1">
                  <c:v>36161.027999999991</c:v>
                </c:pt>
                <c:pt idx="2">
                  <c:v>15922.321999999996</c:v>
                </c:pt>
              </c:numCache>
            </c:numRef>
          </c:val>
          <c:extLst>
            <c:ext xmlns:c16="http://schemas.microsoft.com/office/drawing/2014/chart" uri="{C3380CC4-5D6E-409C-BE32-E72D297353CC}">
              <c16:uniqueId val="{00000000-5ACC-462E-91BB-966DAB694A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728662</xdr:colOff>
      <xdr:row>2716</xdr:row>
      <xdr:rowOff>0</xdr:rowOff>
    </xdr:from>
    <xdr:to>
      <xdr:col>7</xdr:col>
      <xdr:colOff>0</xdr:colOff>
      <xdr:row>2725</xdr:row>
      <xdr:rowOff>57150</xdr:rowOff>
    </xdr:to>
    <xdr:graphicFrame macro="">
      <xdr:nvGraphicFramePr>
        <xdr:cNvPr id="2" name="Chart 1">
          <a:extLst>
            <a:ext uri="{FF2B5EF4-FFF2-40B4-BE49-F238E27FC236}">
              <a16:creationId xmlns:a16="http://schemas.microsoft.com/office/drawing/2014/main" id="{137CC18D-A7D4-4F06-B661-6733E968F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19050</xdr:colOff>
      <xdr:row>2716</xdr:row>
      <xdr:rowOff>95250</xdr:rowOff>
    </xdr:from>
    <xdr:to>
      <xdr:col>11</xdr:col>
      <xdr:colOff>19050</xdr:colOff>
      <xdr:row>2724</xdr:row>
      <xdr:rowOff>152400</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321D6864-8BED-4E16-8D6A-65323FDA3E6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800850" y="13668375"/>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2716</xdr:row>
      <xdr:rowOff>104775</xdr:rowOff>
    </xdr:from>
    <xdr:to>
      <xdr:col>14</xdr:col>
      <xdr:colOff>19050</xdr:colOff>
      <xdr:row>2724</xdr:row>
      <xdr:rowOff>142875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109D8DD2-81A8-4C11-B7E4-B2EBDC4E5B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29650" y="13677900"/>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link" refreshedDate="45673.502310532407" createdVersion="7" refreshedVersion="7" minRefreshableVersion="3" recordCount="9800" xr:uid="{28689BFD-AD44-4760-8306-281859E7BD04}">
  <cacheSource type="worksheet">
    <worksheetSource ref="A1:U9801" sheet="train_dataset_"/>
  </cacheSource>
  <cacheFields count="25">
    <cacheField name="Row ID" numFmtId="0">
      <sharedItems containsSemiMixedTypes="0" containsString="0" containsNumber="1" containsInteger="1" minValue="1" maxValue="9800"/>
    </cacheField>
    <cacheField name="Order ID" numFmtId="0">
      <sharedItems count="4922">
        <s v="CA-2015-145317"/>
        <s v="CA-2017-118689"/>
        <s v="CA-2018-140151"/>
        <s v="CA-2018-127180"/>
        <s v="CA-2018-166709"/>
        <s v="CA-2017-117121"/>
        <s v="CA-2015-116904"/>
        <s v="US-2017-107440"/>
        <s v="CA-2017-158841"/>
        <s v="CA-2017-143714"/>
        <s v="CA-2015-143917"/>
        <s v="CA-2015-139892"/>
        <s v="US-2018-168116"/>
        <s v="CA-2015-145541"/>
        <s v="CA-2016-145352"/>
        <s v="CA-2018-138289"/>
        <s v="US-2017-140158"/>
        <s v="CA-2018-143112"/>
        <s v="CA-2018-135909"/>
        <s v="CA-2017-136301"/>
        <s v="US-2017-143819"/>
        <s v="US-2016-128587"/>
        <s v="CA-2018-149881"/>
        <s v="CA-2018-158379"/>
        <s v="CA-2016-114811"/>
        <s v="CA-2015-144624"/>
        <s v="CA-2017-138478"/>
        <s v="CA-2017-108196"/>
        <s v="CA-2017-100300"/>
        <s v="CA-2018-118892"/>
        <s v="CA-2016-117086"/>
        <s v="CA-2018-129021"/>
        <s v="CA-2017-129714"/>
        <s v="US-2018-102183"/>
        <s v="CA-2016-116638"/>
        <s v="US-2016-126977"/>
        <s v="CA-2015-102988"/>
        <s v="US-2018-167402"/>
        <s v="CA-2017-159016"/>
        <s v="CA-2015-128209"/>
        <s v="CA-2017-128818"/>
        <s v="CA-2015-164973"/>
        <s v="CA-2017-103982"/>
        <s v="CA-2016-120782"/>
        <s v="CA-2015-116246"/>
        <s v="CA-2015-168494"/>
        <s v="CA-2017-122903"/>
        <s v="CA-2015-163223"/>
        <s v="CA-2017-107104"/>
        <s v="CA-2018-165323"/>
        <s v="CA-2018-133865"/>
        <s v="CA-2017-169663"/>
        <s v="CA-2017-145625"/>
        <s v="CA-2015-144414"/>
        <s v="CA-2016-111829"/>
        <s v="US-2016-150630"/>
        <s v="CA-2016-102491"/>
        <s v="US-2015-106992"/>
        <s v="CA-2018-159366"/>
        <s v="US-2016-163825"/>
        <s v="CA-2017-133711"/>
        <s v="CA-2017-160717"/>
        <s v="CA-2018-127432"/>
        <s v="CA-2018-133263"/>
        <s v="CA-2016-149846"/>
        <s v="US-2018-105935"/>
        <s v="CA-2015-119375"/>
        <s v="CA-2018-100111"/>
        <s v="US-2017-126452"/>
        <s v="CA-2018-145219"/>
        <s v="CA-2015-120474"/>
        <s v="CA-2018-102204"/>
        <s v="CA-2016-164777"/>
        <s v="US-2016-100377"/>
        <s v="CA-2017-135265"/>
        <s v="CA-2015-160766"/>
        <s v="US-2016-160857"/>
        <s v="CA-2018-119809"/>
        <s v="CA-2015-154627"/>
        <s v="CA-2015-117639"/>
        <s v="CA-2018-157854"/>
        <s v="US-2017-164196"/>
        <s v="CA-2016-111038"/>
        <s v="CA-2018-123967"/>
        <s v="CA-2016-123113"/>
        <s v="CA-2015-127299"/>
        <s v="CA-2016-160227"/>
        <s v="CA-2018-112333"/>
        <s v="US-2017-116729"/>
        <s v="CA-2015-167199"/>
        <s v="CA-2016-120677"/>
        <s v="CA-2017-169670"/>
        <s v="CA-2018-134845"/>
        <s v="CA-2016-135580"/>
        <s v="CA-2016-162782"/>
        <s v="CA-2018-166093"/>
        <s v="CA-2018-168858"/>
        <s v="CA-2018-160885"/>
        <s v="CA-2016-139731"/>
        <s v="CA-2017-104157"/>
        <s v="CA-2018-122490"/>
        <s v="US-2018-135013"/>
        <s v="US-2018-141677"/>
        <s v="CA-2017-107202"/>
        <s v="CA-2017-108987"/>
        <s v="CA-2018-168109"/>
        <s v="US-2018-163300"/>
        <s v="CA-2015-126683"/>
        <s v="CA-2016-169796"/>
        <s v="US-2018-162558"/>
        <s v="CA-2016-124891"/>
        <s v="US-2017-113677"/>
        <s v="CA-2017-113831"/>
        <s v="CA-2018-143567"/>
        <s v="US-2016-134558"/>
        <s v="CA-2015-136567"/>
        <s v="CA-2018-119284"/>
        <s v="CA-2015-169019"/>
        <s v="CA-2018-150091"/>
        <s v="CA-2017-143805"/>
        <s v="CA-2017-163804"/>
        <s v="US-2018-110576"/>
        <s v="CA-2015-169726"/>
        <s v="CA-2018-149559"/>
        <s v="CA-2018-107174"/>
        <s v="CA-2015-128524"/>
        <s v="CA-2016-147830"/>
        <s v="CA-2018-111738"/>
        <s v="CA-2016-137113"/>
        <s v="CA-2017-155530"/>
        <s v="CA-2018-121790"/>
        <s v="CA-2015-131926"/>
        <s v="CA-2015-163748"/>
        <s v="CA-2017-157791"/>
        <s v="CA-2015-134313"/>
        <s v="CA-2017-133725"/>
        <s v="CA-2018-123372"/>
        <s v="CA-2017-114489"/>
        <s v="US-2018-118087"/>
        <s v="CA-2016-114069"/>
        <s v="CA-2018-137596"/>
        <s v="CA-2017-147256"/>
        <s v="CA-2018-167752"/>
        <s v="CA-2016-121797"/>
        <s v="CA-2018-136308"/>
        <s v="US-2018-122714"/>
        <s v="US-2018-161935"/>
        <s v="US-2016-128090"/>
        <s v="CA-2018-141439"/>
        <s v="CA-2018-159100"/>
        <s v="CA-2016-125976"/>
        <s v="US-2015-131275"/>
        <s v="CA-2015-120768"/>
        <s v="CA-2018-119452"/>
        <s v="US-2018-117723"/>
        <s v="CA-2015-122931"/>
        <s v="CA-2016-134719"/>
        <s v="US-2015-135972"/>
        <s v="CA-2015-116666"/>
        <s v="CA-2016-130659"/>
        <s v="CA-2018-141789"/>
        <s v="CA-2017-101546"/>
        <s v="CA-2015-152268"/>
        <s v="CA-2018-142090"/>
        <s v="US-2018-118941"/>
        <s v="CA-2017-105081"/>
        <s v="CA-2015-141313"/>
        <s v="CA-2016-135622"/>
        <s v="CA-2015-115812"/>
        <s v="CA-2018-113418"/>
        <s v="CA-2018-115602"/>
        <s v="CA-2018-123491"/>
        <s v="CA-2016-158421"/>
        <s v="CA-2015-133592"/>
        <s v="US-2017-102239"/>
        <s v="US-2017-163881"/>
        <s v="CA-2015-131387"/>
        <s v="CA-2015-108147"/>
        <s v="US-2018-105998"/>
        <s v="CA-2018-148446"/>
        <s v="CA-2018-158729"/>
        <s v="CA-2017-142335"/>
        <s v="US-2017-121013"/>
        <s v="CA-2017-153598"/>
        <s v="US-2018-167318"/>
        <s v="CA-2017-125220"/>
        <s v="CA-2016-160171"/>
        <s v="CA-2018-107517"/>
        <s v="US-2018-120390"/>
        <s v="CA-2018-152912"/>
        <s v="CA-2018-138975"/>
        <s v="CA-2015-151330"/>
        <s v="CA-2018-118724"/>
        <s v="US-2016-127040"/>
        <s v="US-2016-126214"/>
        <s v="CA-2018-128363"/>
        <s v="CA-2017-168354"/>
        <s v="CA-2015-145387"/>
        <s v="CA-2017-128594"/>
        <s v="CA-2017-152247"/>
        <s v="CA-2017-102162"/>
        <s v="CA-2016-155600"/>
        <s v="CA-2017-105207"/>
        <s v="CA-2017-105459"/>
        <s v="CA-2018-120376"/>
        <s v="US-2015-148838"/>
        <s v="CA-2018-103877"/>
        <s v="CA-2018-146983"/>
        <s v="CA-2018-105914"/>
        <s v="CA-2015-150245"/>
        <s v="CA-2017-169838"/>
        <s v="US-2017-100461"/>
        <s v="US-2017-165505"/>
        <s v="CA-2017-125087"/>
        <s v="CA-2016-111514"/>
        <s v="CA-2016-101889"/>
        <s v="CA-2017-124590"/>
        <s v="CA-2018-155880"/>
        <s v="CA-2018-131254"/>
        <s v="CA-2016-166947"/>
        <s v="CA-2016-115567"/>
        <s v="CA-2018-103212"/>
        <s v="CA-2015-153850"/>
        <s v="CA-2017-114867"/>
        <s v="CA-2017-139997"/>
        <s v="US-2018-109316"/>
        <s v="CA-2018-121027"/>
        <s v="US-2018-134481"/>
        <s v="US-2016-163279"/>
        <s v="CA-2015-166954"/>
        <s v="CA-2015-125731"/>
        <s v="CA-2018-116680"/>
        <s v="CA-2018-156776"/>
        <s v="US-2018-142188"/>
        <s v="CA-2018-141733"/>
        <s v="CA-2017-123540"/>
        <s v="CA-2018-143063"/>
        <s v="CA-2016-162047"/>
        <s v="CA-2016-155306"/>
        <s v="CA-2018-146535"/>
        <s v="CA-2015-132612"/>
        <s v="CA-2018-162691"/>
        <s v="CA-2017-147417"/>
        <s v="CA-2016-146675"/>
        <s v="CA-2017-168032"/>
        <s v="CA-2018-145884"/>
        <s v="CA-2015-103310"/>
        <s v="US-2017-143448"/>
        <s v="CA-2017-131289"/>
        <s v="CA-2015-108609"/>
        <s v="CA-2018-105669"/>
        <s v="CA-2016-153381"/>
        <s v="CA-2016-147788"/>
        <s v="CA-2015-124247"/>
        <s v="CA-2017-146913"/>
        <s v="US-2018-167920"/>
        <s v="CA-2017-155845"/>
        <s v="CA-2018-143686"/>
        <s v="CA-2016-113145"/>
        <s v="CA-2015-124856"/>
        <s v="CA-2015-110408"/>
        <s v="CA-2016-124450"/>
        <s v="CA-2016-141565"/>
        <s v="CA-2017-107783"/>
        <s v="CA-2015-111192"/>
        <s v="CA-2017-105256"/>
        <s v="CA-2017-169103"/>
        <s v="CA-2017-144764"/>
        <s v="CA-2018-147760"/>
        <s v="CA-2016-141243"/>
        <s v="CA-2017-138968"/>
        <s v="CA-2017-110492"/>
        <s v="CA-2015-125997"/>
        <s v="CA-2017-165848"/>
        <s v="CA-2016-113404"/>
        <s v="CA-2018-107167"/>
        <s v="CA-2016-105571"/>
        <s v="CA-2018-117457"/>
        <s v="CA-2017-105732"/>
        <s v="CA-2017-113243"/>
        <s v="CA-2018-105851"/>
        <s v="CA-2015-126403"/>
        <s v="CA-2015-157147"/>
        <s v="US-2016-114741"/>
        <s v="CA-2017-149279"/>
        <s v="CA-2015-154893"/>
        <s v="CA-2016-110863"/>
        <s v="CA-2015-128146"/>
        <s v="CA-2018-102750"/>
        <s v="US-2017-138408"/>
        <s v="CA-2018-127397"/>
        <s v="CA-2017-111213"/>
        <s v="US-2015-115196"/>
        <s v="CA-2015-151995"/>
        <s v="CA-2017-101791"/>
        <s v="CA-2016-164882"/>
        <s v="CA-2018-100650"/>
        <s v="US-2017-150140"/>
        <s v="CA-2017-128223"/>
        <s v="CA-2018-112515"/>
        <s v="CA-2017-134887"/>
        <s v="CA-2018-162015"/>
        <s v="CA-2018-116988"/>
        <s v="CA-2018-157987"/>
        <s v="CA-2017-147137"/>
        <s v="CA-2017-109869"/>
        <s v="CA-2017-159891"/>
        <s v="CA-2016-156482"/>
        <s v="CA-2017-139269"/>
        <s v="CA-2017-162355"/>
        <s v="CA-2016-157084"/>
        <s v="CA-2017-163167"/>
        <s v="CA-2015-106726"/>
        <s v="CA-2018-111556"/>
        <s v="CA-2016-109575"/>
        <s v="CA-2015-127614"/>
        <s v="CA-2016-119879"/>
        <s v="CA-2018-128265"/>
        <s v="CA-2018-122693"/>
        <s v="CA-2018-111689"/>
        <s v="CA-2015-140858"/>
        <s v="CA-2016-133585"/>
        <s v="CA-2017-163573"/>
        <s v="CA-2015-127446"/>
        <s v="CA-2016-131338"/>
        <s v="CA-2016-153423"/>
        <s v="US-2015-118997"/>
        <s v="CA-2015-141796"/>
        <s v="CA-2018-105214"/>
        <s v="CA-2015-152100"/>
        <s v="CA-2016-140410"/>
        <s v="US-2018-158526"/>
        <s v="CA-2015-124688"/>
        <s v="CA-2018-151799"/>
        <s v="CA-2015-131450"/>
        <s v="CA-2017-110499"/>
        <s v="CA-2017-121370"/>
        <s v="CA-2016-111780"/>
        <s v="CA-2015-111871"/>
        <s v="CA-2016-137974"/>
        <s v="CA-2018-142342"/>
        <s v="CA-2016-146262"/>
        <s v="US-2015-137869"/>
        <s v="CA-2018-121839"/>
        <s v="CA-2016-153549"/>
        <s v="CA-2018-102379"/>
        <s v="CA-2016-103835"/>
        <s v="CA-2018-158561"/>
        <s v="CA-2018-130841"/>
        <s v="CA-2017-158099"/>
        <s v="US-2015-125521"/>
        <s v="CA-2018-126067"/>
        <s v="US-2015-117968"/>
        <s v="CA-2017-116911"/>
        <s v="CA-2017-109344"/>
        <s v="CA-2015-130428"/>
        <s v="CA-2016-121720"/>
        <s v="US-2018-166688"/>
        <s v="CA-2017-136406"/>
        <s v="CA-2016-142944"/>
        <s v="CA-2018-130036"/>
        <s v="CA-2017-136812"/>
        <s v="CA-2015-119151"/>
        <s v="CA-2017-135776"/>
        <s v="CA-2016-165162"/>
        <s v="CA-2018-108574"/>
        <s v="CA-2017-132304"/>
        <s v="US-2016-161991"/>
        <s v="CA-2017-142958"/>
        <s v="CA-2015-139192"/>
        <s v="CA-2015-106376"/>
        <s v="US-2017-155768"/>
        <s v="CA-2016-110016"/>
        <s v="CA-2015-103100"/>
        <s v="CA-2017-114972"/>
        <s v="CA-2016-154956"/>
        <s v="CA-2016-166219"/>
        <s v="CA-2018-150420"/>
        <s v="CA-2017-117590"/>
        <s v="CA-2017-113607"/>
        <s v="CA-2015-166471"/>
        <s v="CA-2017-126732"/>
        <s v="CA-2015-126361"/>
        <s v="CA-2018-117324"/>
        <s v="CA-2017-130946"/>
        <s v="CA-2016-104626"/>
        <s v="CA-2017-144218"/>
        <s v="CA-2018-164112"/>
        <s v="CA-2017-142545"/>
        <s v="CA-2015-114251"/>
        <s v="CA-2015-138128"/>
        <s v="CA-2018-152975"/>
        <s v="US-2018-165456"/>
        <s v="CA-2015-154599"/>
        <s v="CA-2018-162789"/>
        <s v="US-2015-147627"/>
        <s v="CA-2017-123946"/>
        <s v="CA-2016-102582"/>
        <s v="CA-2017-102092"/>
        <s v="CA-2015-105984"/>
        <s v="CA-2015-164315"/>
        <s v="CA-2018-123085"/>
        <s v="CA-2017-115917"/>
        <s v="CA-2018-117702"/>
        <s v="US-2018-164056"/>
        <s v="CA-2016-106320"/>
        <s v="US-2018-102890"/>
        <s v="CA-2017-155516"/>
        <s v="CA-2017-158001"/>
        <s v="CA-2018-110443"/>
        <s v="CA-2017-155978"/>
        <s v="CA-2016-130890"/>
        <s v="CA-2017-137743"/>
        <s v="CA-2016-145758"/>
        <s v="CA-2017-105816"/>
        <s v="US-2015-123183"/>
        <s v="CA-2017-152289"/>
        <s v="CA-2016-127509"/>
        <s v="US-2015-119137"/>
        <s v="CA-2018-144491"/>
        <s v="CA-2016-135174"/>
        <s v="US-2016-157154"/>
        <s v="CA-2017-146633"/>
        <s v="CA-2015-153913"/>
        <s v="US-2017-167339"/>
        <s v="CA-2017-106950"/>
        <s v="CA-2017-147375"/>
        <s v="CA-2015-103660"/>
        <s v="CA-2017-106530"/>
        <s v="CA-2016-153388"/>
        <s v="CA-2018-147956"/>
        <s v="CA-2018-163006"/>
        <s v="CA-2017-140249"/>
        <s v="CA-2018-138380"/>
        <s v="CA-2016-156104"/>
        <s v="CA-2017-166429"/>
        <s v="CA-2016-135685"/>
        <s v="CA-2016-146563"/>
        <s v="CA-2015-121629"/>
        <s v="CA-2015-159520"/>
        <s v="CA-2016-140984"/>
        <s v="CA-2016-158491"/>
        <s v="CA-2015-143903"/>
        <s v="CA-2017-168753"/>
        <s v="CA-2018-100097"/>
        <s v="CA-2018-167395"/>
        <s v="CA-2015-102673"/>
        <s v="CA-2018-166436"/>
        <s v="CA-2015-107818"/>
        <s v="US-2018-113992"/>
        <s v="CA-2016-166583"/>
        <s v="CA-2017-131737"/>
        <s v="CA-2017-162390"/>
        <s v="CA-2015-146283"/>
        <s v="US-2017-111290"/>
        <s v="CA-2018-131828"/>
        <s v="CA-2016-120621"/>
        <s v="CA-2017-112697"/>
        <s v="CA-2016-137946"/>
        <s v="CA-2018-157966"/>
        <s v="CA-2018-100622"/>
        <s v="US-2017-164630"/>
        <s v="US-2016-108966"/>
        <s v="US-2017-110170"/>
        <s v="US-2017-131611"/>
        <s v="CA-2016-142601"/>
        <s v="CA-2015-148383"/>
        <s v="CA-2016-126697"/>
        <s v="CA-2016-110548"/>
        <s v="CA-2015-165764"/>
        <s v="CA-2017-114104"/>
        <s v="CA-2018-115882"/>
        <s v="CA-2018-150910"/>
        <s v="CA-2017-112669"/>
        <s v="CA-2018-132290"/>
        <s v="CA-2018-104640"/>
        <s v="US-2018-106145"/>
        <s v="CA-2018-112753"/>
        <s v="US-2016-139675"/>
        <s v="CA-2017-101672"/>
        <s v="CA-2018-149048"/>
        <s v="US-2016-122784"/>
        <s v="CA-2018-147207"/>
        <s v="CA-2016-120362"/>
        <s v="CA-2015-126760"/>
        <s v="CA-2015-150798"/>
        <s v="CA-2018-154410"/>
        <s v="CA-2018-128853"/>
        <s v="US-2018-112347"/>
        <s v="CA-2018-116519"/>
        <s v="CA-2017-129868"/>
        <s v="CA-2017-118745"/>
        <s v="CA-2017-142594"/>
        <s v="CA-2017-145905"/>
        <s v="CA-2017-150945"/>
        <s v="CA-2018-160633"/>
        <s v="CA-2016-104941"/>
        <s v="CA-2016-146486"/>
        <s v="CA-2016-109638"/>
        <s v="CA-2016-103933"/>
        <s v="CA-2018-161774"/>
        <s v="CA-2018-109085"/>
        <s v="CA-2016-102281"/>
        <s v="US-2018-155425"/>
        <s v="CA-2018-143245"/>
        <s v="CA-2015-165309"/>
        <s v="CA-2015-114321"/>
        <s v="CA-2018-102407"/>
        <s v="US-2018-111423"/>
        <s v="CA-2018-155460"/>
        <s v="CA-2018-147291"/>
        <s v="CA-2018-138149"/>
        <s v="CA-2018-115154"/>
        <s v="CA-2016-121188"/>
        <s v="CA-2018-117212"/>
        <s v="CA-2016-161452"/>
        <s v="CA-2017-165330"/>
        <s v="CA-2015-137274"/>
        <s v="CA-2017-158778"/>
        <s v="CA-2018-153045"/>
        <s v="CA-2015-168130"/>
        <s v="CA-2017-133935"/>
        <s v="CA-2015-112158"/>
        <s v="CA-2016-135538"/>
        <s v="CA-2016-123141"/>
        <s v="US-2015-165659"/>
        <s v="CA-2017-127761"/>
        <s v="CA-2018-161956"/>
        <s v="CA-2017-162236"/>
        <s v="CA-2018-139199"/>
        <s v="US-2018-128951"/>
        <s v="CA-2015-166086"/>
        <s v="CA-2017-113292"/>
        <s v="US-2018-124821"/>
        <s v="CA-2017-124352"/>
        <s v="CA-2017-110975"/>
        <s v="CA-2018-155705"/>
        <s v="CA-2017-118514"/>
        <s v="CA-2017-127698"/>
        <s v="CA-2018-117079"/>
        <s v="CA-2017-156685"/>
        <s v="CA-2017-144148"/>
        <s v="CA-2017-140382"/>
        <s v="CA-2016-145814"/>
        <s v="CA-2016-105627"/>
        <s v="CA-2018-127782"/>
        <s v="CA-2018-122364"/>
        <s v="CA-2017-108056"/>
        <s v="CA-2018-108441"/>
        <s v="US-2017-144057"/>
        <s v="CA-2015-163552"/>
        <s v="CA-2017-114727"/>
        <s v="CA-2015-154963"/>
        <s v="CA-2018-150266"/>
        <s v="CA-2015-142839"/>
        <s v="CA-2016-136805"/>
        <s v="CA-2018-147032"/>
        <s v="CA-2016-138898"/>
        <s v="US-2017-162852"/>
        <s v="CA-2017-152555"/>
        <s v="CA-2016-112130"/>
        <s v="CA-2016-113152"/>
        <s v="CA-2017-168893"/>
        <s v="CA-2017-114860"/>
        <s v="CA-2018-128734"/>
        <s v="CA-2016-132486"/>
        <s v="CA-2017-149797"/>
        <s v="CA-2017-153682"/>
        <s v="CA-2018-155376"/>
        <s v="US-2015-106299"/>
        <s v="CA-2017-150350"/>
        <s v="CA-2017-127649"/>
        <s v="US-2017-142685"/>
        <s v="CA-2015-140396"/>
        <s v="CA-2015-125556"/>
        <s v="US-2016-134026"/>
        <s v="CA-2016-160472"/>
        <s v="CA-2015-136336"/>
        <s v="CA-2016-154746"/>
        <s v="CA-2015-160094"/>
        <s v="CA-2018-140326"/>
        <s v="CA-2016-110765"/>
        <s v="CA-2018-151981"/>
        <s v="CA-2017-152471"/>
        <s v="US-2018-105389"/>
        <s v="US-2016-164308"/>
        <s v="CA-2018-101042"/>
        <s v="CA-2015-131002"/>
        <s v="US-2015-138247"/>
        <s v="US-2017-146066"/>
        <s v="CA-2018-137022"/>
        <s v="CA-2015-111962"/>
        <s v="CA-2015-109897"/>
        <s v="CA-2016-121650"/>
        <s v="US-2018-142573"/>
        <s v="US-2017-105578"/>
        <s v="CA-2015-116932"/>
        <s v="CA-2016-143105"/>
        <s v="CA-2018-104801"/>
        <s v="CA-2015-120670"/>
        <s v="CA-2017-157259"/>
        <s v="US-2015-141215"/>
        <s v="US-2015-140914"/>
        <s v="CA-2016-124975"/>
        <s v="CA-2016-121783"/>
        <s v="US-2018-147886"/>
        <s v="CA-2015-141649"/>
        <s v="CA-2016-102876"/>
        <s v="CA-2018-152933"/>
        <s v="CA-2016-110457"/>
        <s v="US-2017-141544"/>
        <s v="CA-2018-108560"/>
        <s v="CA-2017-153318"/>
        <s v="CA-2015-121573"/>
        <s v="CA-2018-121888"/>
        <s v="CA-2017-164770"/>
        <s v="CA-2015-103373"/>
        <s v="CA-2016-126725"/>
        <s v="US-2018-141558"/>
        <s v="CA-2016-165050"/>
        <s v="US-2018-133200"/>
        <s v="CA-2017-161025"/>
        <s v="CA-2016-132465"/>
        <s v="CA-2015-127558"/>
        <s v="CA-2017-133795"/>
        <s v="CA-2017-127138"/>
        <s v="CA-2017-161907"/>
        <s v="CA-2015-110786"/>
        <s v="CA-2015-163447"/>
        <s v="US-2018-124968"/>
        <s v="CA-2018-132178"/>
        <s v="CA-2015-101602"/>
        <s v="CA-2018-152093"/>
        <s v="CA-2018-122504"/>
        <s v="US-2018-148551"/>
        <s v="CA-2018-128944"/>
        <s v="CA-2015-138940"/>
        <s v="CA-2017-120369"/>
        <s v="CA-2017-157280"/>
        <s v="CA-2015-103492"/>
        <s v="CA-2017-156300"/>
        <s v="CA-2018-137631"/>
        <s v="CA-2017-157336"/>
        <s v="CA-2018-121741"/>
        <s v="US-2016-154389"/>
        <s v="US-2017-157945"/>
        <s v="CA-2015-134572"/>
        <s v="CA-2017-133816"/>
        <s v="US-2015-167262"/>
        <s v="CA-2018-150497"/>
        <s v="CA-2015-140662"/>
        <s v="CA-2017-152156"/>
        <s v="CA-2015-124702"/>
        <s v="CA-2017-121223"/>
        <s v="US-2017-100839"/>
        <s v="US-2017-160528"/>
        <s v="CA-2018-163979"/>
        <s v="CA-2018-108539"/>
        <s v="US-2015-144078"/>
        <s v="CA-2018-157931"/>
        <s v="CA-2018-124765"/>
        <s v="CA-2017-102981"/>
        <s v="CA-2016-100146"/>
        <s v="CA-2018-168389"/>
        <s v="CA-2017-158694"/>
        <s v="CA-2018-100951"/>
        <s v="CA-2018-165204"/>
        <s v="CA-2016-102260"/>
        <s v="CA-2015-140473"/>
        <s v="CA-2017-146206"/>
        <s v="CA-2016-150714"/>
        <s v="CA-2018-112529"/>
        <s v="CA-2015-117464"/>
        <s v="CA-2016-142202"/>
        <s v="CA-2016-136469"/>
        <s v="CA-2017-112585"/>
        <s v="CA-2016-162887"/>
        <s v="CA-2017-127369"/>
        <s v="CA-2016-158659"/>
        <s v="CA-2018-107132"/>
        <s v="CA-2016-133452"/>
        <s v="CA-2018-117401"/>
        <s v="CA-2017-168543"/>
        <s v="CA-2017-118626"/>
        <s v="CA-2016-148635"/>
        <s v="CA-2018-111332"/>
        <s v="CA-2017-164574"/>
        <s v="CA-2017-100790"/>
        <s v="CA-2015-144666"/>
        <s v="US-2017-157490"/>
        <s v="CA-2018-143756"/>
        <s v="US-2018-109610"/>
        <s v="US-2017-156097"/>
        <s v="CA-2015-155887"/>
        <s v="CA-2016-154326"/>
        <s v="CA-2017-109722"/>
        <s v="CA-2015-129924"/>
        <s v="CA-2018-126914"/>
        <s v="CA-2017-127670"/>
        <s v="CA-2018-124436"/>
        <s v="CA-2016-150875"/>
        <s v="CA-2018-113481"/>
        <s v="CA-2017-147368"/>
        <s v="CA-2018-119578"/>
        <s v="CA-2017-154662"/>
        <s v="CA-2016-166975"/>
        <s v="CA-2018-161053"/>
        <s v="CA-2015-149104"/>
        <s v="CA-2018-107321"/>
        <s v="CA-2016-103954"/>
        <s v="CA-2017-158260"/>
        <s v="CA-2015-146969"/>
        <s v="US-2018-169551"/>
        <s v="CA-2018-113558"/>
        <s v="CA-2015-159310"/>
        <s v="CA-2018-113530"/>
        <s v="CA-2016-137925"/>
        <s v="CA-2017-160108"/>
        <s v="CA-2017-144309"/>
        <s v="CA-2018-100524"/>
        <s v="CA-2018-144526"/>
        <s v="CA-2015-129091"/>
        <s v="CA-2018-146192"/>
        <s v="CA-2017-164399"/>
        <s v="US-2015-161613"/>
        <s v="CA-2015-128055"/>
        <s v="CA-2017-153178"/>
        <s v="CA-2018-130505"/>
        <s v="CA-2018-134915"/>
        <s v="CA-2016-163587"/>
        <s v="CA-2016-110744"/>
        <s v="US-2018-159205"/>
        <s v="CA-2017-131968"/>
        <s v="CA-2016-137064"/>
        <s v="CA-2015-168984"/>
        <s v="CA-2016-130113"/>
        <s v="CA-2015-125829"/>
        <s v="US-2016-138303"/>
        <s v="CA-2015-105893"/>
        <s v="CA-2016-107937"/>
        <s v="CA-2018-147277"/>
        <s v="CA-2018-164378"/>
        <s v="US-2018-120089"/>
        <s v="CA-2018-120168"/>
        <s v="US-2016-130512"/>
        <s v="CA-2017-112109"/>
        <s v="CA-2015-134551"/>
        <s v="CA-2017-146934"/>
        <s v="CA-2017-125080"/>
        <s v="US-2018-101539"/>
        <s v="CA-2018-103380"/>
        <s v="CA-2015-166051"/>
        <s v="CA-2018-117198"/>
        <s v="CA-2016-126557"/>
        <s v="CA-2017-120530"/>
        <s v="CA-2015-159835"/>
        <s v="CA-2017-139395"/>
        <s v="CA-2015-129189"/>
        <s v="CA-2017-132731"/>
        <s v="CA-2018-105410"/>
        <s v="CA-2018-142034"/>
        <s v="CA-2015-169803"/>
        <s v="US-2018-165344"/>
        <s v="US-2018-117247"/>
        <s v="CA-2017-163328"/>
        <s v="CA-2018-109183"/>
        <s v="US-2016-159982"/>
        <s v="CA-2018-155698"/>
        <s v="CA-2015-136644"/>
        <s v="US-2016-120161"/>
        <s v="CA-2015-162775"/>
        <s v="CA-2018-139717"/>
        <s v="CA-2015-163034"/>
        <s v="CA-2016-112452"/>
        <s v="CA-2016-156734"/>
        <s v="CA-2017-157245"/>
        <s v="US-2016-136987"/>
        <s v="US-2015-156559"/>
        <s v="CA-2018-143574"/>
        <s v="CA-2018-133004"/>
        <s v="CA-2017-142398"/>
        <s v="CA-2017-145730"/>
        <s v="CA-2018-125451"/>
        <s v="CA-2016-154284"/>
        <s v="US-2015-140116"/>
        <s v="CA-2017-133550"/>
        <s v="CA-2015-113880"/>
        <s v="CA-2016-141040"/>
        <s v="CA-2017-100510"/>
        <s v="CA-2017-120355"/>
        <s v="CA-2018-155075"/>
        <s v="CA-2017-130820"/>
        <s v="CA-2018-119193"/>
        <s v="CA-2015-128846"/>
        <s v="CA-2018-159156"/>
        <s v="CA-2016-127173"/>
        <s v="CA-2018-103968"/>
        <s v="CA-2015-102274"/>
        <s v="CA-2018-114055"/>
        <s v="CA-2017-152730"/>
        <s v="CA-2015-151295"/>
        <s v="CA-2018-147361"/>
        <s v="CA-2015-136399"/>
        <s v="CA-2018-144498"/>
        <s v="CA-2015-105648"/>
        <s v="CA-2016-116876"/>
        <s v="CA-2016-139248"/>
        <s v="CA-2017-135461"/>
        <s v="CA-2016-163055"/>
        <s v="CA-2016-112144"/>
        <s v="US-2018-100930"/>
        <s v="CA-2016-142755"/>
        <s v="CA-2018-127026"/>
        <s v="CA-2016-124107"/>
        <s v="CA-2016-131856"/>
        <s v="US-2016-115343"/>
        <s v="CA-2015-130624"/>
        <s v="US-2015-134614"/>
        <s v="CA-2015-101931"/>
        <s v="CA-2018-142622"/>
        <s v="CA-2016-130183"/>
        <s v="US-2016-168704"/>
        <s v="CA-2018-146164"/>
        <s v="CA-2015-115084"/>
        <s v="CA-2018-157273"/>
        <s v="CA-2015-120838"/>
        <s v="CA-2015-145254"/>
        <s v="CA-2015-128888"/>
        <s v="CA-2015-163419"/>
        <s v="US-2015-157385"/>
        <s v="US-2015-133130"/>
        <s v="CA-2015-135608"/>
        <s v="US-2016-165512"/>
        <s v="CA-2016-108665"/>
        <s v="CA-2016-149972"/>
        <s v="CA-2015-158372"/>
        <s v="US-2017-115455"/>
        <s v="US-2015-152030"/>
        <s v="CA-2018-163265"/>
        <s v="CA-2016-158939"/>
        <s v="CA-2018-159282"/>
        <s v="CA-2018-148922"/>
        <s v="US-2018-165358"/>
        <s v="US-2016-166520"/>
        <s v="CA-2017-144939"/>
        <s v="US-2017-108497"/>
        <s v="CA-2016-154823"/>
        <s v="CA-2018-121503"/>
        <s v="CA-2017-131835"/>
        <s v="CA-2016-149342"/>
        <s v="CA-2018-168655"/>
        <s v="CA-2017-103464"/>
        <s v="CA-2018-121853"/>
        <s v="CA-2018-152436"/>
        <s v="CA-2015-100916"/>
        <s v="US-2018-163790"/>
        <s v="CA-2016-142475"/>
        <s v="US-2016-103471"/>
        <s v="CA-2016-117800"/>
        <s v="CA-2015-166891"/>
        <s v="CA-2017-167115"/>
        <s v="CA-2016-146255"/>
        <s v="CA-2015-114790"/>
        <s v="CA-2016-130456"/>
        <s v="US-2015-141257"/>
        <s v="CA-2015-132451"/>
        <s v="CA-2015-162992"/>
        <s v="CA-2016-130848"/>
        <s v="CA-2017-122063"/>
        <s v="CA-2018-148404"/>
        <s v="CA-2015-156160"/>
        <s v="CA-2018-120019"/>
        <s v="CA-2017-123358"/>
        <s v="CA-2017-145919"/>
        <s v="CA-2017-137050"/>
        <s v="CA-2018-130141"/>
        <s v="CA-2016-147690"/>
        <s v="CA-2015-123225"/>
        <s v="CA-2015-140732"/>
        <s v="CA-2015-160773"/>
        <s v="CA-2015-153983"/>
        <s v="CA-2015-152618"/>
        <s v="CA-2016-156566"/>
        <s v="CA-2017-137043"/>
        <s v="CA-2018-121489"/>
        <s v="CA-2016-124058"/>
        <s v="CA-2018-128755"/>
        <s v="CA-2018-120404"/>
        <s v="CA-2018-154074"/>
        <s v="US-2017-113649"/>
        <s v="US-2018-109253"/>
        <s v="CA-2015-124429"/>
        <s v="CA-2017-133613"/>
        <s v="US-2017-127334"/>
        <s v="CA-2015-121006"/>
        <s v="CA-2017-138597"/>
        <s v="CA-2017-118332"/>
        <s v="CA-2016-167010"/>
        <s v="CA-2017-116799"/>
        <s v="CA-2016-109512"/>
        <s v="CA-2017-160535"/>
        <s v="CA-2017-100944"/>
        <s v="CA-2017-118073"/>
        <s v="CA-2015-107811"/>
        <s v="CA-2015-134278"/>
        <s v="CA-2016-140557"/>
        <s v="CA-2015-158281"/>
        <s v="CA-2018-116715"/>
        <s v="CA-2017-134803"/>
        <s v="CA-2016-147501"/>
        <s v="CA-2017-100993"/>
        <s v="CA-2017-159373"/>
        <s v="CA-2018-130764"/>
        <s v="CA-2017-117681"/>
        <s v="CA-2016-157805"/>
        <s v="CA-2016-138009"/>
        <s v="CA-2017-122133"/>
        <s v="US-2017-114013"/>
        <s v="CA-2018-116953"/>
        <s v="US-2015-169789"/>
        <s v="CA-2017-134334"/>
        <s v="CA-2015-124478"/>
        <s v="CA-2018-132234"/>
        <s v="US-2016-147739"/>
        <s v="US-2016-138121"/>
        <s v="CA-2018-105333"/>
        <s v="CA-2015-109232"/>
        <s v="CA-2018-161410"/>
        <s v="CA-2018-140053"/>
        <s v="CA-2018-130309"/>
        <s v="CA-2016-144267"/>
        <s v="CA-2018-133256"/>
        <s v="CA-2018-108791"/>
        <s v="CA-2016-165624"/>
        <s v="US-2016-138093"/>
        <s v="CA-2018-158169"/>
        <s v="US-2018-127292"/>
        <s v="US-2017-150861"/>
        <s v="CA-2016-116092"/>
        <s v="CA-2018-101805"/>
        <s v="CA-2016-120880"/>
        <s v="US-2017-168620"/>
        <s v="CA-2018-130386"/>
        <s v="US-2018-132297"/>
        <s v="CA-2018-115546"/>
        <s v="US-2015-159926"/>
        <s v="CA-2015-129147"/>
        <s v="CA-2017-153577"/>
        <s v="CA-2016-138485"/>
        <s v="CA-2018-136448"/>
        <s v="CA-2018-162075"/>
        <s v="CA-2016-135020"/>
        <s v="CA-2015-127866"/>
        <s v="CA-2017-168774"/>
        <s v="US-2015-137155"/>
        <s v="US-2017-129469"/>
        <s v="CA-2016-117415"/>
        <s v="US-2018-116652"/>
        <s v="US-2017-133879"/>
        <s v="CA-2017-102813"/>
        <s v="CA-2018-157091"/>
        <s v="CA-2018-145128"/>
        <s v="US-2018-106551"/>
        <s v="CA-2016-113628"/>
        <s v="CA-2017-106243"/>
        <s v="US-2015-115189"/>
        <s v="CA-2018-119494"/>
        <s v="CA-2016-164539"/>
        <s v="CA-2018-143126"/>
        <s v="CA-2015-155796"/>
        <s v="CA-2018-162565"/>
        <s v="CA-2018-148411"/>
        <s v="CA-2018-167899"/>
        <s v="CA-2016-111206"/>
        <s v="US-2016-126753"/>
        <s v="CA-2017-112277"/>
        <s v="CA-2018-166695"/>
        <s v="CA-2017-128517"/>
        <s v="CA-2016-143119"/>
        <s v="CA-2018-141705"/>
        <s v="CA-2015-135657"/>
        <s v="CA-2018-140963"/>
        <s v="CA-2017-107328"/>
        <s v="CA-2018-124205"/>
        <s v="CA-2016-168207"/>
        <s v="CA-2015-161508"/>
        <s v="US-2018-160836"/>
        <s v="US-2017-146570"/>
        <s v="CA-2017-108875"/>
        <s v="CA-2018-113670"/>
        <s v="CA-2015-122336"/>
        <s v="CA-2015-166863"/>
        <s v="CA-2018-117114"/>
        <s v="CA-2015-137092"/>
        <s v="CA-2015-169775"/>
        <s v="CA-2018-116855"/>
        <s v="CA-2017-163776"/>
        <s v="CA-2015-158274"/>
        <s v="CA-2018-140872"/>
        <s v="CA-2016-129917"/>
        <s v="US-2018-135986"/>
        <s v="CA-2015-100090"/>
        <s v="CA-2018-135279"/>
        <s v="CA-2015-124646"/>
        <s v="CA-2018-129000"/>
        <s v="CA-2017-131065"/>
        <s v="US-2017-124163"/>
        <s v="CA-2018-167941"/>
        <s v="CA-2018-159667"/>
        <s v="CA-2018-145653"/>
        <s v="CA-2015-153087"/>
        <s v="CA-2018-159506"/>
        <s v="CA-2015-118976"/>
        <s v="CA-2017-156748"/>
        <s v="US-2017-126893"/>
        <s v="US-2018-162670"/>
        <s v="CA-2016-163237"/>
        <s v="US-2017-100720"/>
        <s v="CA-2016-157770"/>
        <s v="CA-2016-104129"/>
        <s v="CA-2015-120411"/>
        <s v="CA-2017-119165"/>
        <s v="CA-2018-114258"/>
        <s v="CA-2016-134257"/>
        <s v="CA-2015-144281"/>
        <s v="CA-2017-119025"/>
        <s v="US-2015-155502"/>
        <s v="CA-2015-124723"/>
        <s v="CA-2018-144904"/>
        <s v="CA-2016-109197"/>
        <s v="CA-2018-141929"/>
        <s v="CA-2015-156594"/>
        <s v="CA-2018-105823"/>
        <s v="CA-2018-135419"/>
        <s v="CA-2016-131884"/>
        <s v="CA-2015-127131"/>
        <s v="US-2017-108504"/>
        <s v="CA-2017-148852"/>
        <s v="CA-2016-126445"/>
        <s v="CA-2017-107146"/>
        <s v="CA-2016-162950"/>
        <s v="CA-2016-122756"/>
        <s v="CA-2015-104563"/>
        <s v="CA-2017-146171"/>
        <s v="CA-2018-120936"/>
        <s v="US-2017-111528"/>
        <s v="CA-2016-164084"/>
        <s v="CA-2018-154039"/>
        <s v="CA-2018-126928"/>
        <s v="CA-2016-169397"/>
        <s v="CA-2016-161767"/>
        <s v="US-2018-117534"/>
        <s v="CA-2016-166464"/>
        <s v="CA-2018-126662"/>
        <s v="CA-2015-124618"/>
        <s v="CA-2018-147354"/>
        <s v="CA-2016-109190"/>
        <s v="CA-2015-157784"/>
        <s v="CA-2018-124296"/>
        <s v="CA-2017-114601"/>
        <s v="CA-2015-169061"/>
        <s v="CA-2017-138233"/>
        <s v="CA-2017-168830"/>
        <s v="CA-2015-122749"/>
        <s v="CA-2018-111269"/>
        <s v="US-2016-153374"/>
        <s v="CA-2017-112123"/>
        <s v="CA-2018-163902"/>
        <s v="CA-2016-106257"/>
        <s v="CA-2015-145926"/>
        <s v="CA-2017-125094"/>
        <s v="CA-2018-167094"/>
        <s v="CA-2015-147543"/>
        <s v="CA-2018-112900"/>
        <s v="CA-2018-148929"/>
        <s v="CA-2017-148747"/>
        <s v="CA-2018-160899"/>
        <s v="CA-2018-136882"/>
        <s v="CA-2018-122707"/>
        <s v="US-2018-116897"/>
        <s v="US-2015-133949"/>
        <s v="CA-2015-106971"/>
        <s v="CA-2018-149699"/>
        <s v="CA-2018-144463"/>
        <s v="CA-2015-157609"/>
        <s v="CA-2018-153822"/>
        <s v="US-2015-112949"/>
        <s v="CA-2018-145233"/>
        <s v="CA-2018-112039"/>
        <s v="CA-2018-126788"/>
        <s v="CA-2018-121048"/>
        <s v="CA-2016-107902"/>
        <s v="CA-2018-102337"/>
        <s v="CA-2017-134180"/>
        <s v="CA-2018-166184"/>
        <s v="CA-2016-107678"/>
        <s v="CA-2015-140795"/>
        <s v="CA-2017-151561"/>
        <s v="CA-2016-133242"/>
        <s v="CA-2016-109708"/>
        <s v="CA-2017-142902"/>
        <s v="CA-2016-109001"/>
        <s v="CA-2017-108434"/>
        <s v="CA-2016-156755"/>
        <s v="CA-2018-121580"/>
        <s v="CA-2018-153843"/>
        <s v="CA-2016-132626"/>
        <s v="CA-2016-137526"/>
        <s v="CA-2015-103429"/>
        <s v="CA-2016-140025"/>
        <s v="US-2018-130953"/>
        <s v="CA-2017-123666"/>
        <s v="CA-2017-109666"/>
        <s v="CA-2017-162187"/>
        <s v="CA-2018-137785"/>
        <s v="CA-2015-104269"/>
        <s v="CA-2018-154011"/>
        <s v="CA-2017-134936"/>
        <s v="US-2018-130687"/>
        <s v="CA-2017-143406"/>
        <s v="CA-2017-169943"/>
        <s v="CA-2016-153416"/>
        <s v="CA-2018-151750"/>
        <s v="CA-2016-149650"/>
        <s v="CA-2017-131744"/>
        <s v="CA-2016-132101"/>
        <s v="CA-2017-132829"/>
        <s v="CA-2018-148474"/>
        <s v="CA-2018-156951"/>
        <s v="CA-2017-116722"/>
        <s v="US-2017-135923"/>
        <s v="CA-2017-118311"/>
        <s v="US-2018-166037"/>
        <s v="CA-2015-113362"/>
        <s v="CA-2017-139010"/>
        <s v="CA-2015-140816"/>
        <s v="CA-2016-117884"/>
        <s v="CA-2016-125416"/>
        <s v="CA-2015-152443"/>
        <s v="CA-2016-129322"/>
        <s v="CA-2015-159338"/>
        <s v="CA-2018-124744"/>
        <s v="CA-2017-140081"/>
        <s v="CA-2016-130974"/>
        <s v="US-2017-143280"/>
        <s v="CA-2015-129938"/>
        <s v="CA-2018-152135"/>
        <s v="CA-2018-108329"/>
        <s v="CA-2015-148915"/>
        <s v="US-2018-148362"/>
        <s v="CA-2016-101154"/>
        <s v="CA-2018-152807"/>
        <s v="CA-2017-132479"/>
        <s v="CA-2018-104885"/>
        <s v="CA-2016-143364"/>
        <s v="CA-2017-101987"/>
        <s v="CA-2018-129357"/>
        <s v="US-2016-131359"/>
        <s v="CA-2016-105690"/>
        <s v="CA-2018-152737"/>
        <s v="US-2016-156496"/>
        <s v="CA-2018-159149"/>
        <s v="CA-2017-164091"/>
        <s v="CA-2018-160325"/>
        <s v="CA-2018-135076"/>
        <s v="US-2015-134733"/>
        <s v="CA-2018-109393"/>
        <s v="CA-2018-112431"/>
        <s v="CA-2016-157322"/>
        <s v="CA-2016-123939"/>
        <s v="US-2017-166660"/>
        <s v="CA-2018-131807"/>
        <s v="CA-2017-139556"/>
        <s v="CA-2016-127453"/>
        <s v="CA-2015-157924"/>
        <s v="US-2017-139262"/>
        <s v="CA-2016-168746"/>
        <s v="US-2017-169040"/>
        <s v="US-2017-109260"/>
        <s v="CA-2017-129280"/>
        <s v="US-2017-155173"/>
        <s v="CA-2018-138310"/>
        <s v="CA-2018-100902"/>
        <s v="CA-2015-117765"/>
        <s v="CA-2017-168046"/>
        <s v="US-2017-139087"/>
        <s v="CA-2017-116596"/>
        <s v="US-2016-164448"/>
        <s v="CA-2018-152695"/>
        <s v="US-2017-146794"/>
        <s v="CA-2015-154158"/>
        <s v="CA-2015-163468"/>
        <s v="CA-2015-154669"/>
        <s v="CA-2016-169656"/>
        <s v="CA-2016-157287"/>
        <s v="US-2017-152051"/>
        <s v="CA-2015-166716"/>
        <s v="CA-2018-147410"/>
        <s v="CA-2017-101966"/>
        <s v="CA-2018-102820"/>
        <s v="CA-2017-160941"/>
        <s v="CA-2017-157749"/>
        <s v="US-2017-161396"/>
        <s v="CA-2018-161067"/>
        <s v="CA-2018-139402"/>
        <s v="CA-2018-127474"/>
        <s v="CA-2018-129490"/>
        <s v="CA-2018-148999"/>
        <s v="CA-2016-111948"/>
        <s v="CA-2018-105921"/>
        <s v="CA-2018-122035"/>
        <s v="CA-2018-169894"/>
        <s v="US-2017-155103"/>
        <s v="CA-2016-143980"/>
        <s v="CA-2017-167556"/>
        <s v="CA-2018-164756"/>
        <s v="CA-2018-121419"/>
        <s v="CA-2016-130785"/>
        <s v="CA-2015-105249"/>
        <s v="CA-2018-137449"/>
        <s v="CA-2015-142587"/>
        <s v="CA-2018-143378"/>
        <s v="CA-2015-166191"/>
        <s v="US-2017-123750"/>
        <s v="CA-2018-140242"/>
        <s v="US-2016-114839"/>
        <s v="CA-2017-136329"/>
        <s v="CA-2017-118759"/>
        <s v="CA-2017-161389"/>
        <s v="CA-2016-111164"/>
        <s v="CA-2018-144484"/>
        <s v="CA-2015-106439"/>
        <s v="CA-2017-114482"/>
        <s v="CA-2017-143609"/>
        <s v="US-2016-132836"/>
        <s v="US-2017-164189"/>
        <s v="US-2018-128447"/>
        <s v="CA-2018-116127"/>
        <s v="CA-2017-148684"/>
        <s v="CA-2015-150581"/>
        <s v="US-2018-107384"/>
        <s v="CA-2018-118346"/>
        <s v="CA-2018-125913"/>
        <s v="CA-2018-117513"/>
        <s v="CA-2015-122882"/>
        <s v="CA-2016-143147"/>
        <s v="CA-2018-122539"/>
        <s v="US-2017-162859"/>
        <s v="CA-2015-140165"/>
        <s v="CA-2015-101560"/>
        <s v="CA-2017-129126"/>
        <s v="US-2016-101511"/>
        <s v="CA-2017-134208"/>
        <s v="US-2017-161683"/>
        <s v="CA-2018-118885"/>
        <s v="CA-2016-109337"/>
        <s v="CA-2017-145611"/>
        <s v="US-2016-140200"/>
        <s v="US-2017-122245"/>
        <s v="CA-2016-168004"/>
        <s v="CA-2015-161032"/>
        <s v="CA-2018-122196"/>
        <s v="CA-2018-116225"/>
        <s v="CA-2018-108035"/>
        <s v="CA-2017-138695"/>
        <s v="CA-2017-142405"/>
        <s v="CA-2017-157217"/>
        <s v="CA-2016-124499"/>
        <s v="US-2016-145436"/>
        <s v="CA-2018-104864"/>
        <s v="CA-2017-138520"/>
        <s v="CA-2017-119186"/>
        <s v="CA-2018-132339"/>
        <s v="CA-2017-135636"/>
        <s v="CA-2016-118444"/>
        <s v="CA-2017-139549"/>
        <s v="US-2018-132031"/>
        <s v="CA-2018-135937"/>
        <s v="CA-2015-109680"/>
        <s v="CA-2018-134565"/>
        <s v="CA-2018-100384"/>
        <s v="CA-2018-113908"/>
        <s v="CA-2018-141425"/>
        <s v="US-2015-102715"/>
        <s v="CA-2015-162278"/>
        <s v="CA-2018-134096"/>
        <s v="US-2017-108777"/>
        <s v="CA-2018-157903"/>
        <s v="CA-2017-148796"/>
        <s v="CA-2017-136686"/>
        <s v="CA-2017-140928"/>
        <s v="CA-2018-132682"/>
        <s v="CA-2018-140515"/>
        <s v="CA-2017-136924"/>
        <s v="CA-2017-132661"/>
        <s v="CA-2017-120824"/>
        <s v="CA-2015-100006"/>
        <s v="CA-2016-115798"/>
        <s v="CA-2017-155005"/>
        <s v="CA-2016-136798"/>
        <s v="CA-2017-108882"/>
        <s v="CA-2017-145261"/>
        <s v="CA-2017-129861"/>
        <s v="CA-2017-116526"/>
        <s v="CA-2015-168312"/>
        <s v="US-2016-168935"/>
        <s v="CA-2015-154641"/>
        <s v="CA-2018-106782"/>
        <s v="CA-2018-137099"/>
        <s v="CA-2018-132199"/>
        <s v="CA-2017-116736"/>
        <s v="CA-2016-117611"/>
        <s v="CA-2018-143035"/>
        <s v="US-2018-116659"/>
        <s v="CA-2017-164784"/>
        <s v="CA-2016-101000"/>
        <s v="CA-2016-142027"/>
        <s v="CA-2017-161816"/>
        <s v="CA-2016-135251"/>
        <s v="CA-2018-137414"/>
        <s v="CA-2017-149979"/>
        <s v="CA-2017-140130"/>
        <s v="CA-2016-105347"/>
        <s v="CA-2017-118101"/>
        <s v="CA-2015-148586"/>
        <s v="CA-2016-104871"/>
        <s v="CA-2017-109400"/>
        <s v="CA-2016-104346"/>
        <s v="CA-2016-109470"/>
        <s v="CA-2016-149097"/>
        <s v="CA-2016-129896"/>
        <s v="CA-2016-161718"/>
        <s v="CA-2018-137505"/>
        <s v="CA-2017-142895"/>
        <s v="CA-2016-124800"/>
        <s v="CA-2018-147039"/>
        <s v="CA-2015-166744"/>
        <s v="CA-2015-115889"/>
        <s v="CA-2018-128370"/>
        <s v="CA-2015-131009"/>
        <s v="US-2016-147242"/>
        <s v="CA-2017-146941"/>
        <s v="CA-2017-148740"/>
        <s v="CA-2018-161130"/>
        <s v="CA-2017-165169"/>
        <s v="CA-2018-102155"/>
        <s v="CA-2016-134075"/>
        <s v="US-2015-150434"/>
        <s v="CA-2017-121748"/>
        <s v="CA-2018-144589"/>
        <s v="CA-2017-110044"/>
        <s v="CA-2018-122994"/>
        <s v="CA-2018-149888"/>
        <s v="CA-2017-132997"/>
        <s v="CA-2016-123155"/>
        <s v="CA-2015-144029"/>
        <s v="US-2018-133312"/>
        <s v="US-2016-145422"/>
        <s v="CA-2018-111591"/>
        <s v="CA-2016-118423"/>
        <s v="US-2016-123218"/>
        <s v="CA-2016-154291"/>
        <s v="US-2015-119081"/>
        <s v="CA-2015-109855"/>
        <s v="CA-2015-100895"/>
        <s v="CA-2018-162173"/>
        <s v="CA-2018-121706"/>
        <s v="CA-2016-165085"/>
        <s v="CA-2015-145800"/>
        <s v="CA-2016-141012"/>
        <s v="CA-2017-136133"/>
        <s v="CA-2015-116239"/>
        <s v="US-2017-106600"/>
        <s v="CA-2018-145807"/>
        <s v="CA-2017-153269"/>
        <s v="CA-2016-117772"/>
        <s v="CA-2017-119865"/>
        <s v="CA-2015-151946"/>
        <s v="CA-2017-115224"/>
        <s v="US-2015-165862"/>
        <s v="CA-2015-114181"/>
        <s v="CA-2016-154620"/>
        <s v="US-2018-148831"/>
        <s v="CA-2015-125542"/>
        <s v="CA-2018-160423"/>
        <s v="US-2018-139465"/>
        <s v="US-2017-148110"/>
        <s v="CA-2017-127243"/>
        <s v="CA-2018-136511"/>
        <s v="CA-2016-118738"/>
        <s v="CA-2015-116834"/>
        <s v="CA-2018-159226"/>
        <s v="US-2017-147711"/>
        <s v="US-2018-136868"/>
        <s v="US-2015-143581"/>
        <s v="CA-2015-119144"/>
        <s v="CA-2018-121643"/>
        <s v="CA-2016-141810"/>
        <s v="CA-2016-110891"/>
        <s v="US-2016-138919"/>
        <s v="CA-2018-121300"/>
        <s v="CA-2017-112102"/>
        <s v="CA-2017-164924"/>
        <s v="CA-2018-161739"/>
        <s v="CA-2017-140935"/>
        <s v="CA-2016-142237"/>
        <s v="CA-2017-161746"/>
        <s v="CA-2018-101322"/>
        <s v="CA-2015-118962"/>
        <s v="CA-2015-113859"/>
        <s v="CA-2016-129476"/>
        <s v="CA-2015-111500"/>
        <s v="CA-2017-165995"/>
        <s v="CA-2016-150770"/>
        <s v="CA-2016-144519"/>
        <s v="CA-2017-123533"/>
        <s v="CA-2018-108112"/>
        <s v="US-2015-112991"/>
        <s v="US-2017-131149"/>
        <s v="US-2016-109015"/>
        <s v="CA-2017-155747"/>
        <s v="CA-2015-114335"/>
        <s v="CA-2018-100314"/>
        <s v="CA-2016-141327"/>
        <s v="CA-2015-162089"/>
        <s v="CA-2016-111395"/>
        <s v="CA-2016-142930"/>
        <s v="CA-2017-145177"/>
        <s v="CA-2015-146640"/>
        <s v="CA-2017-156265"/>
        <s v="US-2015-126340"/>
        <s v="CA-2018-130211"/>
        <s v="CA-2015-116407"/>
        <s v="US-2015-117163"/>
        <s v="CA-2016-115938"/>
        <s v="CA-2017-116561"/>
        <s v="CA-2015-168368"/>
        <s v="CA-2018-113705"/>
        <s v="US-2017-128909"/>
        <s v="CA-2018-151484"/>
        <s v="CA-2018-100223"/>
        <s v="CA-2015-103191"/>
        <s v="CA-2017-113978"/>
        <s v="CA-2017-104276"/>
        <s v="CA-2017-139157"/>
        <s v="CA-2018-167913"/>
        <s v="CA-2018-113453"/>
        <s v="CA-2017-123932"/>
        <s v="CA-2015-104738"/>
        <s v="CA-2015-169684"/>
        <s v="CA-2018-106432"/>
        <s v="CA-2017-125318"/>
        <s v="CA-2017-124100"/>
        <s v="CA-2018-128300"/>
        <s v="CA-2018-124674"/>
        <s v="CA-2016-126739"/>
        <s v="CA-2017-105781"/>
        <s v="CA-2018-113474"/>
        <s v="US-2016-159499"/>
        <s v="CA-2017-140501"/>
        <s v="US-2018-140907"/>
        <s v="CA-2018-157413"/>
        <s v="US-2016-147662"/>
        <s v="CA-2018-132353"/>
        <s v="CA-2015-103989"/>
        <s v="CA-2015-169446"/>
        <s v="US-2017-167472"/>
        <s v="CA-2018-143259"/>
        <s v="CA-2016-162369"/>
        <s v="CA-2018-151358"/>
        <s v="CA-2016-136196"/>
        <s v="US-2015-151015"/>
        <s v="CA-2017-154739"/>
        <s v="CA-2018-152142"/>
        <s v="CA-2018-168641"/>
        <s v="CA-2015-100867"/>
        <s v="CA-2015-164721"/>
        <s v="CA-2018-135587"/>
        <s v="US-2018-124779"/>
        <s v="CA-2016-158351"/>
        <s v="CA-2016-123232"/>
        <s v="CA-2015-102330"/>
        <s v="CA-2017-140571"/>
        <s v="CA-2017-111682"/>
        <s v="CA-2018-144596"/>
        <s v="US-2017-127971"/>
        <s v="CA-2015-108189"/>
        <s v="CA-2017-108105"/>
        <s v="CA-2018-113355"/>
        <s v="CA-2015-100678"/>
        <s v="CA-2018-100615"/>
        <s v="CA-2016-111339"/>
        <s v="CA-2017-160745"/>
        <s v="CA-2017-106558"/>
        <s v="CA-2017-152688"/>
        <s v="CA-2017-133368"/>
        <s v="CA-2015-132010"/>
        <s v="CA-2018-128041"/>
        <s v="CA-2018-166296"/>
        <s v="CA-2017-100041"/>
        <s v="CA-2017-109365"/>
        <s v="US-2018-132381"/>
        <s v="CA-2015-148040"/>
        <s v="CA-2018-141873"/>
        <s v="CA-2018-145702"/>
        <s v="CA-2018-110198"/>
        <s v="CA-2017-116337"/>
        <s v="CA-2017-130288"/>
        <s v="CA-2018-137085"/>
        <s v="CA-2017-167241"/>
        <s v="CA-2016-115392"/>
        <s v="CA-2016-137302"/>
        <s v="CA-2016-147529"/>
        <s v="CA-2015-106810"/>
        <s v="CA-2018-143798"/>
        <s v="CA-2015-152254"/>
        <s v="CA-2018-166142"/>
        <s v="US-2016-155369"/>
        <s v="CA-2015-127586"/>
        <s v="CA-2018-129294"/>
        <s v="CA-2018-125199"/>
        <s v="US-2018-100048"/>
        <s v="CA-2016-120915"/>
        <s v="CA-2016-144274"/>
        <s v="US-2017-159856"/>
        <s v="CA-2018-111577"/>
        <s v="CA-2018-104003"/>
        <s v="CA-2016-112711"/>
        <s v="CA-2018-142636"/>
        <s v="CA-2016-149083"/>
        <s v="US-2018-136721"/>
        <s v="CA-2015-104283"/>
        <s v="US-2018-137491"/>
        <s v="CA-2018-126242"/>
        <s v="CA-2017-153661"/>
        <s v="CA-2015-126193"/>
        <s v="CA-2018-163510"/>
        <s v="CA-2016-115945"/>
        <s v="CA-2017-118129"/>
        <s v="CA-2018-159464"/>
        <s v="CA-2018-104731"/>
        <s v="CA-2018-118003"/>
        <s v="US-2017-105452"/>
        <s v="US-2015-127978"/>
        <s v="CA-2017-111913"/>
        <s v="CA-2017-130162"/>
        <s v="CA-2015-110100"/>
        <s v="CA-2017-100202"/>
        <s v="CA-2015-100881"/>
        <s v="CA-2018-140088"/>
        <s v="CA-2018-129462"/>
        <s v="CA-2016-146087"/>
        <s v="CA-2017-115378"/>
        <s v="CA-2016-108119"/>
        <s v="CA-2017-130911"/>
        <s v="US-2016-164238"/>
        <s v="CA-2018-162978"/>
        <s v="CA-2018-127096"/>
        <s v="US-2017-135720"/>
        <s v="US-2015-112914"/>
        <s v="CA-2015-111451"/>
        <s v="CA-2018-152310"/>
        <s v="CA-2017-127236"/>
        <s v="CA-2018-161046"/>
        <s v="CA-2015-153808"/>
        <s v="CA-2016-110870"/>
        <s v="CA-2016-123673"/>
        <s v="US-2018-146906"/>
        <s v="CA-2018-161655"/>
        <s v="CA-2017-160500"/>
        <s v="CA-2018-127460"/>
        <s v="CA-2018-167549"/>
        <s v="CA-2017-128531"/>
        <s v="CA-2018-110905"/>
        <s v="CA-2015-101364"/>
        <s v="US-2017-168410"/>
        <s v="CA-2017-131093"/>
        <s v="CA-2018-165008"/>
        <s v="CA-2016-128139"/>
        <s v="US-2018-147221"/>
        <s v="US-2015-167738"/>
        <s v="CA-2018-117485"/>
        <s v="CA-2016-133445"/>
        <s v="CA-2018-104850"/>
        <s v="CA-2016-109862"/>
        <s v="CA-2017-120873"/>
        <s v="CA-2015-156349"/>
        <s v="CA-2015-115161"/>
        <s v="CA-2016-163965"/>
        <s v="CA-2017-113845"/>
        <s v="CA-2015-133158"/>
        <s v="CA-2015-111003"/>
        <s v="CA-2018-106859"/>
        <s v="CA-2016-151722"/>
        <s v="CA-2018-135377"/>
        <s v="US-2018-126179"/>
        <s v="CA-2015-110849"/>
        <s v="CA-2016-114300"/>
        <s v="CA-2018-149160"/>
        <s v="CA-2016-163181"/>
        <s v="CA-2017-152170"/>
        <s v="CA-2018-167640"/>
        <s v="CA-2018-118199"/>
        <s v="CA-2016-152611"/>
        <s v="CA-2017-121377"/>
        <s v="CA-2015-137589"/>
        <s v="CA-2018-150623"/>
        <s v="CA-2018-126144"/>
        <s v="CA-2018-167703"/>
        <s v="CA-2018-117632"/>
        <s v="CA-2018-123022"/>
        <s v="US-2015-117135"/>
        <s v="CA-2016-139584"/>
        <s v="CA-2017-102561"/>
        <s v="CA-2016-134894"/>
        <s v="CA-2016-101910"/>
        <s v="US-2018-110996"/>
        <s v="US-2016-153500"/>
        <s v="CA-2017-130638"/>
        <s v="CA-2018-165841"/>
        <s v="CA-2015-150518"/>
        <s v="US-2015-126571"/>
        <s v="US-2015-160444"/>
        <s v="US-2015-150119"/>
        <s v="US-2018-120418"/>
        <s v="US-2017-151827"/>
        <s v="CA-2015-124730"/>
        <s v="CA-2017-136770"/>
        <s v="CA-2017-142524"/>
        <s v="CA-2018-124401"/>
        <s v="US-2017-144547"/>
        <s v="US-2018-147984"/>
        <s v="CA-2018-102197"/>
        <s v="CA-2016-103135"/>
        <s v="CA-2016-135489"/>
        <s v="CA-2015-113768"/>
        <s v="CA-2017-160815"/>
        <s v="CA-2016-112767"/>
        <s v="CA-2018-169285"/>
        <s v="CA-2018-112956"/>
        <s v="CA-2017-101980"/>
        <s v="CA-2017-126102"/>
        <s v="CA-2018-104619"/>
        <s v="CA-2018-136350"/>
        <s v="CA-2015-169642"/>
        <s v="US-2016-136749"/>
        <s v="US-2015-112872"/>
        <s v="CA-2017-154767"/>
        <s v="CA-2016-119550"/>
        <s v="CA-2018-128965"/>
        <s v="CA-2018-121083"/>
        <s v="CA-2016-149748"/>
        <s v="CA-2018-154760"/>
        <s v="CA-2018-155621"/>
        <s v="CA-2018-122763"/>
        <s v="CA-2015-149643"/>
        <s v="CA-2017-149503"/>
        <s v="CA-2017-123337"/>
        <s v="CA-2018-148810"/>
        <s v="US-2018-147669"/>
        <s v="CA-2018-113460"/>
        <s v="CA-2018-145226"/>
        <s v="CA-2015-167927"/>
        <s v="CA-2018-100636"/>
        <s v="CA-2015-112326"/>
        <s v="CA-2016-153878"/>
        <s v="CA-2017-152121"/>
        <s v="CA-2017-100244"/>
        <s v="CA-2018-145765"/>
        <s v="CA-2018-133235"/>
        <s v="CA-2015-143210"/>
        <s v="CA-2018-169978"/>
        <s v="CA-2016-150791"/>
        <s v="CA-2018-122308"/>
        <s v="CA-2016-118871"/>
        <s v="CA-2018-121398"/>
        <s v="US-2016-119312"/>
        <s v="CA-2016-135314"/>
        <s v="US-2018-105046"/>
        <s v="US-2016-100069"/>
        <s v="CA-2018-162481"/>
        <s v="CA-2017-109827"/>
        <s v="US-2015-146353"/>
        <s v="CA-2016-128027"/>
        <s v="CA-2015-101392"/>
        <s v="CA-2015-106229"/>
        <s v="CA-2017-149762"/>
        <s v="CA-2018-141782"/>
        <s v="US-2015-168501"/>
        <s v="CA-2018-107629"/>
        <s v="CA-2016-127754"/>
        <s v="CA-2018-165491"/>
        <s v="CA-2016-153794"/>
        <s v="CA-2016-109386"/>
        <s v="CA-2017-165316"/>
        <s v="CA-2017-121671"/>
        <s v="CA-2015-106572"/>
        <s v="CA-2018-121195"/>
        <s v="CA-2017-146150"/>
        <s v="CA-2016-134747"/>
        <s v="CA-2015-164469"/>
        <s v="US-2015-123519"/>
        <s v="US-2016-151407"/>
        <s v="CA-2017-166674"/>
        <s v="US-2018-133361"/>
        <s v="CA-2017-103709"/>
        <s v="CA-2017-167682"/>
        <s v="CA-2018-121293"/>
        <s v="CA-2018-123036"/>
        <s v="CA-2015-134215"/>
        <s v="CA-2015-123295"/>
        <s v="CA-2018-106068"/>
        <s v="US-2018-129777"/>
        <s v="CA-2017-168081"/>
        <s v="US-2016-120502"/>
        <s v="CA-2018-149895"/>
        <s v="CA-2018-147228"/>
        <s v="CA-2015-153976"/>
        <s v="CA-2017-139878"/>
        <s v="CA-2015-107769"/>
        <s v="CA-2016-140144"/>
        <s v="US-2018-121251"/>
        <s v="CA-2017-108735"/>
        <s v="CA-2017-110772"/>
        <s v="CA-2016-100769"/>
        <s v="CA-2018-117667"/>
        <s v="CA-2015-110184"/>
        <s v="US-2015-134054"/>
        <s v="CA-2017-126158"/>
        <s v="CA-2017-119963"/>
        <s v="CA-2017-152072"/>
        <s v="CA-2018-105235"/>
        <s v="CA-2015-113383"/>
        <s v="US-2016-101399"/>
        <s v="CA-2018-152702"/>
        <s v="CA-2018-169054"/>
        <s v="CA-2018-163125"/>
        <s v="CA-2017-162943"/>
        <s v="CA-2017-159940"/>
        <s v="CA-2016-152891"/>
        <s v="CA-2016-119627"/>
        <s v="CA-2018-118773"/>
        <s v="CA-2015-132962"/>
        <s v="CA-2018-155152"/>
        <s v="CA-2017-159212"/>
        <s v="CA-2018-122154"/>
        <s v="CA-2018-121314"/>
        <s v="CA-2017-162138"/>
        <s v="CA-2018-152583"/>
        <s v="CA-2016-113173"/>
        <s v="CA-2015-150203"/>
        <s v="CA-2017-142370"/>
        <s v="US-2017-169369"/>
        <s v="US-2017-127425"/>
        <s v="CA-2017-113733"/>
        <s v="CA-2016-127824"/>
        <s v="CA-2018-131695"/>
        <s v="CA-2017-130393"/>
        <s v="CA-2015-122070"/>
        <s v="US-2015-150574"/>
        <s v="CA-2018-141572"/>
        <s v="CA-2016-144806"/>
        <s v="CA-2017-137729"/>
        <s v="CA-2016-150308"/>
        <s v="CA-2015-164742"/>
        <s v="CA-2015-120278"/>
        <s v="CA-2017-145548"/>
        <s v="US-2016-163433"/>
        <s v="CA-2017-145982"/>
        <s v="CA-2018-101245"/>
        <s v="CA-2018-115175"/>
        <s v="CA-2018-150987"/>
        <s v="US-2017-128902"/>
        <s v="CA-2016-137512"/>
        <s v="US-2018-107272"/>
        <s v="CA-2018-131282"/>
        <s v="CA-2018-118402"/>
        <s v="CA-2018-137498"/>
        <s v="CA-2017-115525"/>
        <s v="CA-2017-115756"/>
        <s v="CA-2018-131954"/>
        <s v="CA-2017-123274"/>
        <s v="CA-2018-116288"/>
        <s v="CA-2015-156587"/>
        <s v="CA-2018-131233"/>
        <s v="CA-2015-138681"/>
        <s v="CA-2017-160241"/>
        <s v="CA-2018-167381"/>
        <s v="CA-2018-129378"/>
        <s v="CA-2017-156251"/>
        <s v="CA-2018-125472"/>
        <s v="CA-2017-159912"/>
        <s v="CA-2017-163048"/>
        <s v="CA-2018-137624"/>
        <s v="CA-2017-162082"/>
        <s v="CA-2018-156237"/>
        <s v="CA-2018-115105"/>
        <s v="CA-2018-144848"/>
        <s v="CA-2015-153969"/>
        <s v="CA-2018-128076"/>
        <s v="CA-2017-110086"/>
        <s v="CA-2015-151792"/>
        <s v="CA-2017-121020"/>
        <s v="CA-2016-145394"/>
        <s v="CA-2018-101434"/>
        <s v="CA-2018-115994"/>
        <s v="CA-2017-127775"/>
        <s v="CA-2018-163531"/>
        <s v="CA-2016-103177"/>
        <s v="US-2016-160563"/>
        <s v="US-2016-107944"/>
        <s v="CA-2015-121762"/>
        <s v="CA-2018-141719"/>
        <s v="CA-2018-105487"/>
        <s v="CA-2016-102855"/>
        <s v="US-2018-102904"/>
        <s v="CA-2016-151589"/>
        <s v="CA-2015-154095"/>
        <s v="CA-2016-130883"/>
        <s v="CA-2016-164427"/>
        <s v="US-2018-153255"/>
        <s v="CA-2017-123512"/>
        <s v="CA-2017-117604"/>
        <s v="CA-2017-131296"/>
        <s v="CA-2018-111717"/>
        <s v="US-2018-152492"/>
        <s v="US-2018-111241"/>
        <s v="US-2016-156867"/>
        <s v="US-2017-125969"/>
        <s v="CA-2016-113215"/>
        <s v="CA-2015-124709"/>
        <s v="US-2018-143770"/>
        <s v="CA-2015-109932"/>
        <s v="CA-2017-169957"/>
        <s v="US-2018-163657"/>
        <s v="CA-2016-129532"/>
        <s v="CA-2018-144694"/>
        <s v="CA-2018-111220"/>
        <s v="CA-2016-128608"/>
        <s v="CA-2017-133669"/>
        <s v="CA-2018-133046"/>
        <s v="US-2018-139969"/>
        <s v="CA-2017-142097"/>
        <s v="CA-2015-125150"/>
        <s v="CA-2015-149538"/>
        <s v="CA-2017-111416"/>
        <s v="CA-2016-110814"/>
        <s v="CA-2017-160304"/>
        <s v="US-2016-149629"/>
        <s v="US-2018-134642"/>
        <s v="CA-2017-144015"/>
        <s v="US-2018-119662"/>
        <s v="CA-2017-155551"/>
        <s v="CA-2015-147298"/>
        <s v="US-2015-106334"/>
        <s v="US-2017-168095"/>
        <s v="CA-2015-134103"/>
        <s v="US-2018-135062"/>
        <s v="CA-2018-131366"/>
        <s v="CA-2018-132122"/>
        <s v="CA-2016-163734"/>
        <s v="CA-2018-122595"/>
        <s v="CA-2017-134138"/>
        <s v="US-2018-148054"/>
        <s v="US-2018-101840"/>
        <s v="CA-2015-139598"/>
        <s v="CA-2017-103730"/>
        <s v="CA-2018-119011"/>
        <s v="CA-2016-164567"/>
        <s v="CA-2015-158029"/>
        <s v="CA-2017-154690"/>
        <s v="CA-2018-145429"/>
        <s v="CA-2017-153157"/>
        <s v="CA-2017-108210"/>
        <s v="CA-2016-162964"/>
        <s v="CA-2015-124737"/>
        <s v="CA-2018-119746"/>
        <s v="CA-2016-145835"/>
        <s v="CA-2017-154081"/>
        <s v="US-2018-160465"/>
        <s v="CA-2018-167101"/>
        <s v="CA-2018-163139"/>
        <s v="CA-2018-168123"/>
        <s v="CA-2018-166576"/>
        <s v="CA-2016-130365"/>
        <s v="CA-2018-166835"/>
        <s v="US-2018-110604"/>
        <s v="CA-2018-122700"/>
        <s v="US-2018-108315"/>
        <s v="CA-2018-135692"/>
        <s v="CA-2018-166317"/>
        <s v="CA-2017-115483"/>
        <s v="CA-2016-143490"/>
        <s v="CA-2018-165904"/>
        <s v="US-2018-152380"/>
        <s v="CA-2015-133690"/>
        <s v="US-2015-155544"/>
        <s v="CA-2018-134495"/>
        <s v="CA-2018-140627"/>
        <s v="CA-2018-141117"/>
        <s v="CA-2016-139164"/>
        <s v="CA-2015-110555"/>
        <s v="CA-2017-118570"/>
        <s v="CA-2015-146864"/>
        <s v="CA-2018-158246"/>
        <s v="CA-2017-106278"/>
        <s v="CA-2018-111388"/>
        <s v="CA-2018-105809"/>
        <s v="CA-2017-100965"/>
        <s v="US-2018-167570"/>
        <s v="US-2018-111024"/>
        <s v="US-2015-140452"/>
        <s v="CA-2015-143336"/>
        <s v="CA-2015-103317"/>
        <s v="CA-2018-155957"/>
        <s v="US-2016-164175"/>
        <s v="CA-2017-155166"/>
        <s v="US-2016-124219"/>
        <s v="CA-2015-140487"/>
        <s v="CA-2017-139885"/>
        <s v="US-2016-103996"/>
        <s v="CA-2016-124933"/>
        <s v="CA-2015-146703"/>
        <s v="CA-2015-123344"/>
        <s v="CA-2017-164672"/>
        <s v="CA-2018-155985"/>
        <s v="CA-2015-156244"/>
        <s v="CA-2017-151092"/>
        <s v="CA-2018-145142"/>
        <s v="CA-2016-110289"/>
        <s v="US-2015-122959"/>
        <s v="CA-2018-131037"/>
        <s v="US-2018-139647"/>
        <s v="CA-2017-108616"/>
        <s v="CA-2015-128839"/>
        <s v="CA-2016-155334"/>
        <s v="CA-2017-163755"/>
        <s v="US-2018-125717"/>
        <s v="CA-2018-158673"/>
        <s v="CA-2016-159786"/>
        <s v="CA-2016-125934"/>
        <s v="CA-2018-103499"/>
        <s v="US-2016-115238"/>
        <s v="CA-2018-126221"/>
        <s v="CA-2018-123687"/>
        <s v="CA-2017-127208"/>
        <s v="US-2015-135881"/>
        <s v="US-2017-153815"/>
        <s v="CA-2016-132941"/>
        <s v="CA-2018-157252"/>
        <s v="CA-2017-123806"/>
        <s v="CA-2017-131499"/>
        <s v="CA-2015-142314"/>
        <s v="US-2017-140172"/>
        <s v="CA-2018-104220"/>
        <s v="CA-2016-131422"/>
        <s v="CA-2018-134810"/>
        <s v="CA-2015-138317"/>
        <s v="CA-2016-139094"/>
        <s v="CA-2016-112557"/>
        <s v="CA-2018-113873"/>
        <s v="CA-2018-108070"/>
        <s v="CA-2015-131247"/>
        <s v="CA-2018-154907"/>
        <s v="CA-2016-141740"/>
        <s v="CA-2018-104066"/>
        <s v="US-2018-113201"/>
        <s v="CA-2016-137750"/>
        <s v="CA-2016-134117"/>
        <s v="CA-2018-142461"/>
        <s v="CA-2016-112571"/>
        <s v="CA-2018-124086"/>
        <s v="CA-2016-146038"/>
        <s v="CA-2017-139381"/>
        <s v="CA-2017-158834"/>
        <s v="CA-2018-123001"/>
        <s v="US-2016-122910"/>
        <s v="CA-2017-161928"/>
        <s v="CA-2016-122826"/>
        <s v="CA-2018-122770"/>
        <s v="CA-2016-149734"/>
        <s v="CA-2016-119291"/>
        <s v="CA-2015-165806"/>
        <s v="CA-2015-105165"/>
        <s v="CA-2018-112809"/>
        <s v="CA-2017-166275"/>
        <s v="CA-2018-102834"/>
        <s v="CA-2016-122406"/>
        <s v="CA-2015-137575"/>
        <s v="CA-2015-142769"/>
        <s v="CA-2018-166128"/>
        <s v="CA-2018-102309"/>
        <s v="CA-2015-167486"/>
        <s v="CA-2018-156958"/>
        <s v="CA-2018-142391"/>
        <s v="CA-2017-120803"/>
        <s v="CA-2016-102036"/>
        <s v="CA-2016-141250"/>
        <s v="US-2017-104815"/>
        <s v="US-2018-126060"/>
        <s v="CA-2017-140438"/>
        <s v="CA-2016-138625"/>
        <s v="CA-2016-118955"/>
        <s v="US-2017-102232"/>
        <s v="CA-2017-124793"/>
        <s v="CA-2018-154116"/>
        <s v="CA-2015-142048"/>
        <s v="CA-2016-150560"/>
        <s v="CA-2015-100762"/>
        <s v="CA-2018-118857"/>
        <s v="CA-2015-109302"/>
        <s v="CA-2018-166919"/>
        <s v="CA-2018-127726"/>
        <s v="US-2018-120607"/>
        <s v="CA-2016-138534"/>
        <s v="CA-2017-149314"/>
        <s v="US-2017-114293"/>
        <s v="US-2018-129203"/>
        <s v="CA-2018-135069"/>
        <s v="CA-2017-157686"/>
        <s v="CA-2017-163594"/>
        <s v="CA-2017-113341"/>
        <s v="US-2018-122672"/>
        <s v="CA-2016-117828"/>
        <s v="CA-2016-168480"/>
        <s v="CA-2018-132619"/>
        <s v="CA-2017-126004"/>
        <s v="CA-2017-146766"/>
        <s v="CA-2016-104241"/>
        <s v="CA-2015-163412"/>
        <s v="CA-2018-114636"/>
        <s v="CA-2018-155873"/>
        <s v="CA-2017-133319"/>
        <s v="CA-2018-161480"/>
        <s v="CA-2017-160220"/>
        <s v="CA-2017-154018"/>
        <s v="CA-2016-135727"/>
        <s v="CA-2017-140543"/>
        <s v="CA-2015-168473"/>
        <s v="CA-2016-138002"/>
        <s v="CA-2017-124772"/>
        <s v="US-2017-152415"/>
        <s v="CA-2018-123638"/>
        <s v="CA-2017-136126"/>
        <s v="CA-2016-122266"/>
        <s v="CA-2017-134474"/>
        <s v="CA-2017-150483"/>
        <s v="CA-2018-112004"/>
        <s v="CA-2016-145849"/>
        <s v="CA-2015-160157"/>
        <s v="CA-2016-102848"/>
        <s v="CA-2018-137463"/>
        <s v="US-2017-120929"/>
        <s v="CA-2018-104136"/>
        <s v="CA-2018-151225"/>
        <s v="CA-2018-139773"/>
        <s v="US-2015-120740"/>
        <s v="US-2018-155866"/>
        <s v="CA-2017-154060"/>
        <s v="CA-2015-138450"/>
        <s v="CA-2016-154921"/>
        <s v="CA-2016-121965"/>
        <s v="CA-2018-168942"/>
        <s v="CA-2017-163174"/>
        <s v="CA-2015-116568"/>
        <s v="CA-2016-129546"/>
        <s v="CA-2016-100454"/>
        <s v="CA-2017-124051"/>
        <s v="CA-2017-113747"/>
        <s v="CA-2017-104633"/>
        <s v="CA-2017-108224"/>
        <s v="US-2017-141264"/>
        <s v="CA-2016-102316"/>
        <s v="CA-2017-159009"/>
        <s v="CA-2017-113236"/>
        <s v="CA-2018-124898"/>
        <s v="CA-2016-156853"/>
        <s v="US-2018-108343"/>
        <s v="CA-2018-165386"/>
        <s v="US-2015-122021"/>
        <s v="US-2018-119438"/>
        <s v="US-2018-151316"/>
        <s v="CA-2015-112851"/>
        <s v="CA-2016-132318"/>
        <s v="CA-2016-109603"/>
        <s v="CA-2018-142909"/>
        <s v="US-2015-159611"/>
        <s v="US-2018-150595"/>
        <s v="CA-2018-127929"/>
        <s v="CA-2018-157483"/>
        <s v="CA-2018-122056"/>
        <s v="CA-2017-140746"/>
        <s v="CA-2015-146591"/>
        <s v="CA-2016-165057"/>
        <s v="CA-2018-111815"/>
        <s v="CA-2016-140221"/>
        <s v="CA-2015-107139"/>
        <s v="CA-2016-121405"/>
        <s v="CA-2016-109169"/>
        <s v="US-2017-116365"/>
        <s v="CA-2015-123400"/>
        <s v="US-2018-132059"/>
        <s v="US-2016-129637"/>
        <s v="CA-2017-159023"/>
        <s v="CA-2017-113621"/>
        <s v="US-2015-109456"/>
        <s v="CA-2017-148516"/>
        <s v="CA-2015-151162"/>
        <s v="CA-2016-139374"/>
        <s v="CA-2017-168844"/>
        <s v="CA-2015-167850"/>
        <s v="CA-2015-160276"/>
        <s v="CA-2015-140228"/>
        <s v="CA-2018-116939"/>
        <s v="CA-2015-120096"/>
        <s v="US-2017-139710"/>
        <s v="CA-2017-103107"/>
        <s v="CA-2016-156328"/>
        <s v="CA-2017-105662"/>
        <s v="CA-2018-101581"/>
        <s v="CA-2018-145443"/>
        <s v="US-2017-108098"/>
        <s v="CA-2015-123260"/>
        <s v="US-2017-112977"/>
        <s v="CA-2015-130421"/>
        <s v="CA-2017-112256"/>
        <s v="CA-2018-117443"/>
        <s v="CA-2016-135853"/>
        <s v="CA-2018-140480"/>
        <s v="CA-2018-107713"/>
        <s v="US-2017-114174"/>
        <s v="CA-2016-153752"/>
        <s v="CA-2018-119305"/>
        <s v="CA-2017-152765"/>
        <s v="CA-2016-100818"/>
        <s v="CA-2017-158435"/>
        <s v="CA-2015-146815"/>
        <s v="CA-2016-161998"/>
        <s v="US-2015-138758"/>
        <s v="CA-2015-121769"/>
        <s v="CA-2016-112116"/>
        <s v="CA-2018-101749"/>
        <s v="CA-2018-167003"/>
        <s v="CA-2018-104080"/>
        <s v="CA-2017-102456"/>
        <s v="CA-2017-105746"/>
        <s v="US-2015-109162"/>
        <s v="CA-2016-161627"/>
        <s v="CA-2016-131597"/>
        <s v="CA-2016-136728"/>
        <s v="US-2018-132444"/>
        <s v="CA-2017-114748"/>
        <s v="US-2015-147704"/>
        <s v="CA-2015-158225"/>
        <s v="US-2018-106131"/>
        <s v="US-2018-115609"/>
        <s v="CA-2018-164707"/>
        <s v="US-2015-102071"/>
        <s v="CA-2018-111647"/>
        <s v="US-2018-136679"/>
        <s v="US-2016-113327"/>
        <s v="CA-2018-147452"/>
        <s v="CA-2018-118213"/>
        <s v="CA-2017-118899"/>
        <s v="CA-2016-136735"/>
        <s v="CA-2017-129728"/>
        <s v="CA-2017-162313"/>
        <s v="CA-2017-104150"/>
        <s v="CA-2016-129525"/>
        <s v="CA-2015-138527"/>
        <s v="CA-2018-103443"/>
        <s v="CA-2018-102925"/>
        <s v="CA-2018-132647"/>
        <s v="CA-2018-136875"/>
        <s v="US-2018-109582"/>
        <s v="CA-2015-100972"/>
        <s v="CA-2016-131534"/>
        <s v="US-2016-137960"/>
        <s v="CA-2016-106187"/>
        <s v="CA-2017-147109"/>
        <s v="CA-2017-143154"/>
        <s v="CA-2017-144344"/>
        <s v="CA-2018-144225"/>
        <s v="CA-2015-154592"/>
        <s v="US-2018-120147"/>
        <s v="CA-2018-134404"/>
        <s v="CA-2018-160416"/>
        <s v="US-2018-136784"/>
        <s v="CA-2018-145737"/>
        <s v="CA-2018-107958"/>
        <s v="CA-2017-166772"/>
        <s v="CA-2016-119480"/>
        <s v="CA-2016-153535"/>
        <s v="CA-2015-116190"/>
        <s v="CA-2018-166198"/>
        <s v="CA-2017-141397"/>
        <s v="CA-2015-131905"/>
        <s v="CA-2018-117422"/>
        <s v="US-2018-150070"/>
        <s v="CA-2017-148096"/>
        <s v="CA-2016-153717"/>
        <s v="CA-2018-123778"/>
        <s v="US-2018-103247"/>
        <s v="CA-2018-161809"/>
        <s v="CA-2016-149713"/>
        <s v="US-2017-108637"/>
        <s v="US-2018-111745"/>
        <s v="CA-2016-155761"/>
        <s v="US-2017-151862"/>
        <s v="CA-2018-161172"/>
        <s v="CA-2015-127691"/>
        <s v="CA-2015-132983"/>
        <s v="CA-2018-123029"/>
        <s v="CA-2017-158358"/>
        <s v="CA-2016-138674"/>
        <s v="US-2018-155999"/>
        <s v="US-2018-146213"/>
        <s v="CA-2017-134789"/>
        <s v="CA-2017-130267"/>
        <s v="CA-2016-140718"/>
        <s v="CA-2018-147333"/>
        <s v="CA-2017-160395"/>
        <s v="US-2018-169320"/>
        <s v="US-2018-128398"/>
        <s v="CA-2017-112739"/>
        <s v="CA-2017-110898"/>
        <s v="CA-2018-161578"/>
        <s v="CA-2016-116687"/>
        <s v="CA-2018-106831"/>
        <s v="US-2016-110261"/>
        <s v="CA-2018-144456"/>
        <s v="CA-2017-159695"/>
        <s v="CA-2015-159709"/>
        <s v="CA-2017-144092"/>
        <s v="US-2016-136476"/>
        <s v="CA-2018-126074"/>
        <s v="CA-2018-121125"/>
        <s v="US-2017-105830"/>
        <s v="CA-2017-114944"/>
        <s v="CA-2017-145303"/>
        <s v="CA-2018-116645"/>
        <s v="US-2016-164966"/>
        <s v="US-2018-165869"/>
        <s v="CA-2017-105494"/>
        <s v="CA-2015-156790"/>
        <s v="US-2017-134488"/>
        <s v="US-2015-143721"/>
        <s v="CA-2018-120061"/>
        <s v="CA-2018-146360"/>
        <s v="CA-2018-118437"/>
        <s v="CA-2018-112844"/>
        <s v="CA-2017-105585"/>
        <s v="CA-2018-149076"/>
        <s v="US-2015-118486"/>
        <s v="CA-2017-144729"/>
        <s v="US-2018-123862"/>
        <s v="CA-2018-141992"/>
        <s v="CA-2018-139311"/>
        <s v="CA-2017-128412"/>
        <s v="CA-2016-122210"/>
        <s v="CA-2018-133487"/>
        <s v="CA-2016-134943"/>
        <s v="CA-2016-120901"/>
        <s v="CA-2018-142643"/>
        <s v="CA-2015-109043"/>
        <s v="CA-2017-144911"/>
        <s v="CA-2016-157133"/>
        <s v="CA-2016-163923"/>
        <s v="CA-2015-158540"/>
        <s v="CA-2017-109953"/>
        <s v="CA-2017-107790"/>
        <s v="CA-2018-157469"/>
        <s v="CA-2018-154676"/>
        <s v="CA-2016-146948"/>
        <s v="CA-2016-110877"/>
        <s v="CA-2016-140921"/>
        <s v="CA-2015-114433"/>
        <s v="CA-2017-159142"/>
        <s v="US-2015-115413"/>
        <s v="CA-2018-132934"/>
        <s v="CA-2015-103366"/>
        <s v="CA-2016-113901"/>
        <s v="CA-2018-102974"/>
        <s v="US-2015-114377"/>
        <s v="CA-2017-165218"/>
        <s v="CA-2015-164224"/>
        <s v="CA-2015-131947"/>
        <s v="CA-2018-134796"/>
        <s v="CA-2018-141201"/>
        <s v="CA-2018-101014"/>
        <s v="CA-2018-138156"/>
        <s v="CA-2018-120705"/>
        <s v="CA-2016-100734"/>
        <s v="CA-2018-139353"/>
        <s v="CA-2018-120999"/>
        <s v="CA-2017-151148"/>
        <s v="CA-2018-119655"/>
        <s v="CA-2017-112942"/>
        <s v="US-2018-157896"/>
        <s v="CA-2018-145037"/>
        <s v="CA-2016-167255"/>
        <s v="CA-2016-135545"/>
        <s v="CA-2016-104038"/>
        <s v="CA-2015-155264"/>
        <s v="US-2017-102141"/>
        <s v="CA-2018-146346"/>
        <s v="CA-2017-130400"/>
        <s v="US-2018-102288"/>
        <s v="CA-2017-153101"/>
        <s v="CA-2015-164210"/>
        <s v="CA-2018-133249"/>
        <s v="CA-2016-168529"/>
        <s v="CA-2018-158743"/>
        <s v="CA-2017-143910"/>
        <s v="US-2018-168613"/>
        <s v="US-2016-165743"/>
        <s v="CA-2018-161200"/>
        <s v="US-2015-151925"/>
        <s v="CA-2016-168564"/>
        <s v="CA-2015-138240"/>
        <s v="CA-2016-128013"/>
        <s v="CA-2015-164385"/>
        <s v="CA-2018-166898"/>
        <s v="CA-2018-102610"/>
        <s v="US-2018-103814"/>
        <s v="CA-2015-146731"/>
        <s v="CA-2018-102519"/>
        <s v="CA-2018-135650"/>
        <s v="CA-2018-106180"/>
        <s v="CA-2017-117849"/>
        <s v="CA-2018-118577"/>
        <s v="CA-2015-157882"/>
        <s v="CA-2016-164007"/>
        <s v="CA-2015-149958"/>
        <s v="CA-2015-108903"/>
        <s v="CA-2015-159184"/>
        <s v="CA-2017-132066"/>
        <s v="CA-2016-134201"/>
        <s v="CA-2016-114237"/>
        <s v="CA-2016-115511"/>
        <s v="CA-2016-151680"/>
        <s v="CA-2018-166926"/>
        <s v="CA-2018-100412"/>
        <s v="CA-2015-167997"/>
        <s v="CA-2016-116484"/>
        <s v="CA-2017-115574"/>
        <s v="CA-2017-157763"/>
        <s v="CA-2017-101336"/>
        <s v="CA-2015-121664"/>
        <s v="CA-2016-161445"/>
        <s v="CA-2017-125661"/>
        <s v="CA-2017-102127"/>
        <s v="CA-2015-159800"/>
        <s v="US-2018-107888"/>
        <s v="US-2015-114188"/>
        <s v="CA-2015-123855"/>
        <s v="CA-2018-151281"/>
        <s v="CA-2015-163559"/>
        <s v="CA-2016-166135"/>
        <s v="CA-2018-161333"/>
        <s v="US-2015-157070"/>
        <s v="US-2016-156797"/>
        <s v="US-2018-104437"/>
        <s v="CA-2016-121608"/>
        <s v="CA-2015-103940"/>
        <s v="CA-2018-148691"/>
        <s v="CA-2015-108861"/>
        <s v="CA-2016-157959"/>
        <s v="CA-2018-145506"/>
        <s v="CA-2015-110065"/>
        <s v="CA-2015-143840"/>
        <s v="CA-2017-160234"/>
        <s v="CA-2017-121447"/>
        <s v="CA-2015-102869"/>
        <s v="CA-2018-128783"/>
        <s v="CA-2017-167759"/>
        <s v="CA-2017-146325"/>
        <s v="CA-2016-148250"/>
        <s v="CA-2016-159863"/>
        <s v="CA-2017-137239"/>
        <s v="US-2017-164945"/>
        <s v="CA-2017-146143"/>
        <s v="CA-2018-128328"/>
        <s v="US-2018-147998"/>
        <s v="CA-2016-124653"/>
        <s v="CA-2018-156818"/>
        <s v="CA-2018-106103"/>
        <s v="CA-2017-125017"/>
        <s v="CA-2015-142510"/>
        <s v="CA-2018-135860"/>
        <s v="CA-2016-108532"/>
        <s v="US-2016-123918"/>
        <s v="CA-2016-103870"/>
        <s v="CA-2018-159793"/>
        <s v="CA-2015-115259"/>
        <s v="CA-2018-156664"/>
        <s v="CA-2015-127187"/>
        <s v="CA-2017-115476"/>
        <s v="CA-2018-123134"/>
        <s v="CA-2016-118843"/>
        <s v="CA-2015-117429"/>
        <s v="CA-2017-131205"/>
        <s v="CA-2015-151967"/>
        <s v="CA-2015-131541"/>
        <s v="US-2015-110674"/>
        <s v="CA-2016-157812"/>
        <s v="US-2016-146745"/>
        <s v="CA-2017-124254"/>
        <s v="CA-2016-130204"/>
        <s v="CA-2018-169124"/>
        <s v="CA-2018-164329"/>
        <s v="US-2015-113124"/>
        <s v="CA-2018-148264"/>
        <s v="CA-2018-129581"/>
        <s v="CA-2016-120810"/>
        <s v="CA-2016-139738"/>
        <s v="CA-2017-164637"/>
        <s v="CA-2017-121356"/>
        <s v="CA-2017-135965"/>
        <s v="CA-2018-156895"/>
        <s v="CA-2018-157980"/>
        <s v="US-2016-152128"/>
        <s v="CA-2017-154235"/>
        <s v="CA-2018-129028"/>
        <s v="CA-2015-112837"/>
        <s v="US-2018-158218"/>
        <s v="CA-2015-110219"/>
        <s v="CA-2018-156622"/>
        <s v="CA-2016-142734"/>
        <s v="CA-2017-140018"/>
        <s v="CA-2018-160122"/>
        <s v="CA-2018-154109"/>
        <s v="CA-2015-115791"/>
        <s v="CA-2015-127859"/>
        <s v="CA-2018-151008"/>
        <s v="CA-2018-135307"/>
        <s v="US-2016-136427"/>
        <s v="CA-2016-146290"/>
        <s v="CA-2015-127964"/>
        <s v="CA-2018-100055"/>
        <s v="CA-2018-130771"/>
        <s v="CA-2018-158386"/>
        <s v="US-2017-134908"/>
        <s v="CA-2016-122371"/>
        <s v="US-2018-123834"/>
        <s v="CA-2018-144827"/>
        <s v="CA-2018-168396"/>
        <s v="CA-2018-168228"/>
        <s v="CA-2017-158547"/>
        <s v="CA-2015-119977"/>
        <s v="CA-2017-104983"/>
        <s v="US-2015-155894"/>
        <s v="CA-2015-123323"/>
        <s v="CA-2015-131310"/>
        <s v="CA-2017-166282"/>
        <s v="US-2018-152002"/>
        <s v="CA-2016-111094"/>
        <s v="CA-2015-131800"/>
        <s v="CA-2018-108553"/>
        <s v="CA-2015-140403"/>
        <s v="CA-2017-122448"/>
        <s v="US-2017-123470"/>
        <s v="US-2018-101784"/>
        <s v="CA-2017-141082"/>
        <s v="US-2016-110569"/>
        <s v="CA-2017-162159"/>
        <s v="CA-2018-147942"/>
        <s v="CA-2018-110842"/>
        <s v="CA-2018-110940"/>
        <s v="CA-2015-151708"/>
        <s v="CA-2016-120341"/>
        <s v="CA-2017-104969"/>
        <s v="CA-2016-136147"/>
        <s v="CA-2018-112725"/>
        <s v="CA-2017-157707"/>
        <s v="CA-2015-102295"/>
        <s v="CA-2016-126137"/>
        <s v="CA-2017-163972"/>
        <s v="CA-2018-163097"/>
        <s v="US-2016-104185"/>
        <s v="CA-2018-105620"/>
        <s v="US-2017-123610"/>
        <s v="CA-2018-140585"/>
        <s v="CA-2017-144554"/>
        <s v="US-2017-162677"/>
        <s v="CA-2015-124394"/>
        <s v="CA-2018-132521"/>
        <s v="CA-2018-162572"/>
        <s v="CA-2016-103205"/>
        <s v="CA-2018-118864"/>
        <s v="CA-2018-138611"/>
        <s v="US-2018-118598"/>
        <s v="CA-2018-157448"/>
        <s v="CA-2016-154886"/>
        <s v="CA-2015-113271"/>
        <s v="CA-2015-106803"/>
        <s v="CA-2015-132864"/>
        <s v="CA-2018-140949"/>
        <s v="CA-2018-139304"/>
        <s v="CA-2018-110821"/>
        <s v="CA-2016-138954"/>
        <s v="CA-2016-112305"/>
        <s v="CA-2016-161263"/>
        <s v="US-2018-110646"/>
        <s v="CA-2018-122798"/>
        <s v="CA-2017-147431"/>
        <s v="CA-2016-165799"/>
        <s v="CA-2018-107125"/>
        <s v="CA-2016-142433"/>
        <s v="CA-2018-100230"/>
        <s v="CA-2018-152856"/>
        <s v="CA-2016-139780"/>
        <s v="CA-2018-149706"/>
        <s v="CA-2015-143413"/>
        <s v="CA-2016-100685"/>
        <s v="CA-2017-137673"/>
        <s v="US-2018-115301"/>
        <s v="CA-2018-161340"/>
        <s v="CA-2017-105354"/>
        <s v="US-2016-113593"/>
        <s v="CA-2015-107755"/>
        <s v="CA-2016-111199"/>
        <s v="CA-2018-126354"/>
        <s v="CA-2018-136609"/>
        <s v="CA-2017-111318"/>
        <s v="CA-2017-134425"/>
        <s v="CA-2017-153836"/>
        <s v="CA-2018-131625"/>
        <s v="CA-2018-140508"/>
        <s v="CA-2017-125206"/>
        <s v="CA-2016-101707"/>
        <s v="CA-2015-151379"/>
        <s v="US-2015-143231"/>
        <s v="CA-2017-159730"/>
        <s v="CA-2016-125234"/>
        <s v="CA-2017-137337"/>
        <s v="CA-2018-168102"/>
        <s v="CA-2017-113425"/>
        <s v="CA-2018-163860"/>
        <s v="CA-2016-110947"/>
        <s v="CA-2015-105270"/>
        <s v="CA-2016-120103"/>
        <s v="CA-2018-127306"/>
        <s v="CA-2017-166380"/>
        <s v="CA-2017-159345"/>
        <s v="CA-2017-127642"/>
        <s v="CA-2018-140494"/>
        <s v="CA-2015-159121"/>
        <s v="CA-2017-144792"/>
        <s v="CA-2015-167360"/>
        <s v="CA-2018-141138"/>
        <s v="CA-2017-100671"/>
        <s v="CA-2017-169334"/>
        <s v="CA-2015-122217"/>
        <s v="CA-2017-111283"/>
        <s v="CA-2018-124716"/>
        <s v="CA-2016-134082"/>
        <s v="CA-2017-148208"/>
        <s v="CA-2015-135699"/>
        <s v="CA-2017-143924"/>
        <s v="CA-2017-101525"/>
        <s v="CA-2017-138079"/>
        <s v="CA-2018-143658"/>
        <s v="CA-2017-110254"/>
        <s v="CA-2016-100657"/>
        <s v="CA-2017-129238"/>
        <s v="US-2018-106663"/>
        <s v="CA-2015-158337"/>
        <s v="CA-2017-136231"/>
        <s v="US-2017-137295"/>
        <s v="CA-2016-148873"/>
        <s v="US-2017-144211"/>
        <s v="CA-2017-111976"/>
        <s v="CA-2016-110667"/>
        <s v="CA-2018-161557"/>
        <s v="CA-2017-124149"/>
        <s v="CA-2018-133095"/>
        <s v="CA-2017-155474"/>
        <s v="CA-2016-114923"/>
        <s v="CA-2018-117870"/>
        <s v="CA-2016-123330"/>
        <s v="CA-2018-125381"/>
        <s v="CA-2017-140774"/>
        <s v="US-2015-154879"/>
        <s v="US-2016-125374"/>
        <s v="CA-2015-127166"/>
        <s v="US-2015-131982"/>
        <s v="CA-2018-155712"/>
        <s v="CA-2015-132801"/>
        <s v="CA-2018-117947"/>
        <s v="CA-2018-103352"/>
        <s v="CA-2016-148376"/>
        <s v="US-2018-118556"/>
        <s v="CA-2016-138331"/>
        <s v="CA-2016-108672"/>
        <s v="CA-2016-102722"/>
        <s v="CA-2015-148488"/>
        <s v="CA-2018-107265"/>
        <s v="CA-2017-166373"/>
        <s v="CA-2018-155292"/>
        <s v="CA-2016-102016"/>
        <s v="US-2016-139759"/>
        <s v="CA-2016-156146"/>
        <s v="CA-2016-123092"/>
        <s v="CA-2017-136021"/>
        <s v="CA-2016-124919"/>
        <s v="CA-2017-108350"/>
        <s v="CA-2015-159681"/>
        <s v="CA-2017-154067"/>
        <s v="CA-2016-134782"/>
        <s v="CA-2016-156335"/>
        <s v="CA-2016-145184"/>
        <s v="CA-2016-117961"/>
        <s v="US-2017-165078"/>
        <s v="CA-2018-109960"/>
        <s v="CA-2018-117807"/>
        <s v="CA-2017-112060"/>
        <s v="CA-2015-141726"/>
        <s v="CA-2018-117023"/>
        <s v="US-2018-139577"/>
        <s v="CA-2017-108959"/>
        <s v="CA-2018-144862"/>
        <s v="CA-2017-158211"/>
        <s v="CA-2015-119172"/>
        <s v="CA-2017-122728"/>
        <s v="CA-2016-142454"/>
        <s v="US-2017-113985"/>
        <s v="CA-2017-158575"/>
        <s v="CA-2015-149594"/>
        <s v="CA-2015-129364"/>
        <s v="CA-2015-144407"/>
        <s v="CA-2017-125843"/>
        <s v="US-2018-119816"/>
        <s v="CA-2018-140844"/>
        <s v="CA-2018-108910"/>
        <s v="CA-2018-151211"/>
        <s v="US-2018-100398"/>
        <s v="CA-2017-156503"/>
        <s v="CA-2016-151869"/>
        <s v="US-2017-103646"/>
        <s v="CA-2018-118017"/>
        <s v="CA-2015-125612"/>
        <s v="CA-2018-106747"/>
        <s v="CA-2015-146843"/>
        <s v="CA-2018-116946"/>
        <s v="US-2015-105137"/>
        <s v="US-2016-168732"/>
        <s v="CA-2017-169887"/>
        <s v="CA-2016-105970"/>
        <s v="CA-2018-126536"/>
        <s v="CA-2018-166856"/>
        <s v="CA-2018-146626"/>
        <s v="CA-2018-132346"/>
        <s v="CA-2018-167626"/>
        <s v="CA-2016-137071"/>
        <s v="CA-2015-103849"/>
        <s v="US-2017-110156"/>
        <s v="CA-2015-101175"/>
        <s v="CA-2015-151897"/>
        <s v="CA-2017-106894"/>
        <s v="CA-2018-159597"/>
        <s v="CA-2015-152233"/>
        <s v="CA-2015-103058"/>
        <s v="CA-2015-100706"/>
        <s v="CA-2018-143252"/>
        <s v="US-2017-155971"/>
        <s v="CA-2018-100825"/>
        <s v="CA-2017-101161"/>
        <s v="US-2018-143175"/>
        <s v="CA-2017-120796"/>
        <s v="CA-2016-148712"/>
        <s v="CA-2017-141957"/>
        <s v="CA-2018-130351"/>
        <s v="CA-2017-105963"/>
        <s v="CA-2017-157511"/>
        <s v="CA-2017-163153"/>
        <s v="CA-2016-125185"/>
        <s v="CA-2018-149489"/>
        <s v="CA-2016-148180"/>
        <s v="US-2018-141509"/>
        <s v="CA-2016-143616"/>
        <s v="CA-2015-164259"/>
        <s v="US-2017-134656"/>
        <s v="CA-2018-158876"/>
        <s v="CA-2017-134516"/>
        <s v="CA-2016-128125"/>
        <s v="CA-2016-142419"/>
        <s v="CA-2016-131072"/>
        <s v="US-2017-141880"/>
        <s v="CA-2017-111493"/>
        <s v="CA-2018-134152"/>
        <s v="CA-2017-129686"/>
        <s v="CA-2016-127481"/>
        <s v="CA-2018-138548"/>
        <s v="CA-2018-140186"/>
        <s v="US-2016-131842"/>
        <s v="US-2018-152366"/>
        <s v="CA-2018-137428"/>
        <s v="US-2018-117450"/>
        <s v="CA-2018-153787"/>
        <s v="CA-2018-163160"/>
        <s v="CA-2018-161018"/>
        <s v="CA-2018-137323"/>
        <s v="CA-2015-125136"/>
        <s v="CA-2017-151372"/>
        <s v="CA-2016-149909"/>
        <s v="CA-2018-122077"/>
        <s v="CA-2018-135034"/>
        <s v="CA-2018-161893"/>
        <s v="CA-2017-158568"/>
        <s v="CA-2018-137365"/>
        <s v="CA-2017-108581"/>
        <s v="CA-2017-124506"/>
        <s v="CA-2015-131527"/>
        <s v="CA-2017-133123"/>
        <s v="CA-2015-146500"/>
        <s v="CA-2018-122105"/>
        <s v="CA-2018-107748"/>
        <s v="CA-2016-104052"/>
        <s v="CA-2017-103891"/>
        <s v="CA-2018-125115"/>
        <s v="CA-2015-153479"/>
        <s v="CA-2018-139619"/>
        <s v="CA-2015-104178"/>
        <s v="CA-2015-154781"/>
        <s v="CA-2018-140676"/>
        <s v="US-2016-137008"/>
        <s v="US-2015-102631"/>
        <s v="CA-2018-145877"/>
        <s v="CA-2018-126634"/>
        <s v="CA-2018-103478"/>
        <s v="CA-2017-169166"/>
        <s v="CA-2015-110072"/>
        <s v="CA-2015-118339"/>
        <s v="US-2017-152373"/>
        <s v="CA-2017-139808"/>
        <s v="CA-2018-155607"/>
        <s v="CA-2015-128986"/>
        <s v="CA-2017-101189"/>
        <s v="CA-2018-126865"/>
        <s v="CA-2016-123568"/>
        <s v="CA-2017-139941"/>
        <s v="CA-2018-136651"/>
        <s v="CA-2015-143385"/>
        <s v="CA-2015-132787"/>
        <s v="CA-2018-107825"/>
        <s v="CA-2017-168956"/>
        <s v="CA-2018-120761"/>
        <s v="CA-2015-102652"/>
        <s v="CA-2015-152422"/>
        <s v="CA-2015-148761"/>
        <s v="US-2018-169502"/>
        <s v="CA-2018-110884"/>
        <s v="CA-2017-140977"/>
        <s v="CA-2018-117653"/>
        <s v="CA-2015-100293"/>
        <s v="CA-2018-123239"/>
        <s v="CA-2018-136364"/>
        <s v="CA-2016-127327"/>
        <s v="CA-2018-122007"/>
        <s v="CA-2018-154809"/>
        <s v="CA-2017-121755"/>
        <s v="US-2018-113852"/>
        <s v="CA-2018-108854"/>
        <s v="CA-2017-150077"/>
        <s v="CA-2015-113579"/>
        <s v="CA-2018-105991"/>
        <s v="CA-2016-115742"/>
        <s v="CA-2017-147536"/>
        <s v="US-2017-144351"/>
        <s v="CA-2017-123050"/>
        <s v="US-2017-112396"/>
        <s v="US-2015-124625"/>
        <s v="CA-2018-142293"/>
        <s v="CA-2018-141103"/>
        <s v="CA-2017-137939"/>
        <s v="US-2018-132675"/>
        <s v="CA-2018-144932"/>
        <s v="US-2016-118906"/>
        <s v="CA-2015-157546"/>
        <s v="CA-2016-136420"/>
        <s v="CA-2018-142174"/>
        <s v="CA-2018-102736"/>
        <s v="US-2018-107979"/>
        <s v="CA-2015-107454"/>
        <s v="CA-2016-151547"/>
        <s v="CA-2018-115448"/>
        <s v="US-2016-120712"/>
        <s v="CA-2018-158071"/>
        <s v="CA-2015-148782"/>
        <s v="CA-2016-151253"/>
        <s v="CA-2018-121538"/>
        <s v="CA-2015-137911"/>
        <s v="CA-2016-145821"/>
        <s v="CA-2018-127285"/>
        <s v="CA-2017-124485"/>
        <s v="US-2018-147655"/>
        <s v="CA-2017-149902"/>
        <s v="CA-2015-124079"/>
        <s v="CA-2018-106033"/>
        <s v="CA-2018-139437"/>
        <s v="CA-2017-131380"/>
        <s v="US-2018-110149"/>
        <s v="CA-2017-138282"/>
        <s v="US-2016-142811"/>
        <s v="CA-2016-121776"/>
        <s v="CA-2018-104577"/>
        <s v="CA-2015-120887"/>
        <s v="CA-2018-122175"/>
        <s v="CA-2016-158701"/>
        <s v="US-2017-101616"/>
        <s v="CA-2016-141145"/>
        <s v="CA-2017-149783"/>
        <s v="CA-2017-113061"/>
        <s v="CA-2017-162747"/>
        <s v="CA-2015-126032"/>
        <s v="CA-2018-138464"/>
        <s v="CA-2017-148698"/>
        <s v="CA-2018-139080"/>
        <s v="CA-2017-140613"/>
        <s v="CA-2016-142377"/>
        <s v="CA-2016-153906"/>
        <s v="CA-2016-104514"/>
        <s v="CA-2018-152709"/>
        <s v="CA-2016-127593"/>
        <s v="CA-2017-101693"/>
        <s v="CA-2017-162383"/>
        <s v="US-2017-148803"/>
        <s v="CA-2018-126396"/>
        <s v="CA-2018-147403"/>
        <s v="CA-2016-114503"/>
        <s v="CA-2018-102771"/>
        <s v="CA-2017-109925"/>
        <s v="US-2017-156986"/>
        <s v="CA-2017-116344"/>
        <s v="CA-2018-101308"/>
        <s v="CA-2017-134544"/>
        <s v="CA-2018-169691"/>
        <s v="CA-2018-145779"/>
        <s v="CA-2017-129847"/>
        <s v="CA-2018-118731"/>
        <s v="US-2018-131961"/>
        <s v="US-2017-113509"/>
        <s v="US-2017-100566"/>
        <s v="CA-2015-110611"/>
        <s v="CA-2015-109918"/>
        <s v="CA-2018-167227"/>
        <s v="CA-2015-163293"/>
        <s v="CA-2018-144750"/>
        <s v="CA-2015-111059"/>
        <s v="CA-2017-113551"/>
        <s v="US-2018-103828"/>
        <s v="CA-2018-115364"/>
        <s v="CA-2016-132948"/>
        <s v="CA-2017-126284"/>
        <s v="CA-2017-124667"/>
        <s v="CA-2015-158771"/>
        <s v="CA-2018-123624"/>
        <s v="CA-2015-107181"/>
        <s v="CA-2017-110366"/>
        <s v="US-2017-150147"/>
        <s v="CA-2015-114510"/>
        <s v="CA-2017-114209"/>
        <s v="US-2018-136189"/>
        <s v="US-2017-101196"/>
        <s v="CA-2017-113726"/>
        <s v="US-2015-147648"/>
        <s v="CA-2017-166912"/>
        <s v="CA-2017-165918"/>
        <s v="CA-2017-119935"/>
        <s v="CA-2017-122017"/>
        <s v="CA-2016-142993"/>
        <s v="CA-2017-143749"/>
        <s v="CA-2017-146157"/>
        <s v="CA-2018-128769"/>
        <s v="CA-2018-115119"/>
        <s v="CA-2018-126550"/>
        <s v="CA-2017-164735"/>
        <s v="US-2018-104451"/>
        <s v="CA-2016-107685"/>
        <s v="CA-2018-123351"/>
        <s v="CA-2017-147123"/>
        <s v="CA-2018-163321"/>
        <s v="CA-2018-159688"/>
        <s v="US-2015-104759"/>
        <s v="CA-2018-132262"/>
        <s v="US-2017-161844"/>
        <s v="CA-2018-143021"/>
        <s v="CA-2016-132570"/>
        <s v="CA-2016-137106"/>
        <s v="CA-2018-104388"/>
        <s v="CA-2016-135272"/>
        <s v="CA-2017-116547"/>
        <s v="CA-2017-117919"/>
        <s v="CA-2016-155040"/>
        <s v="CA-2016-105102"/>
        <s v="CA-2017-111794"/>
        <s v="US-2015-159618"/>
        <s v="CA-2018-109701"/>
        <s v="CA-2015-144071"/>
        <s v="CA-2015-140039"/>
        <s v="CA-2017-141019"/>
        <s v="CA-2017-109176"/>
        <s v="CA-2015-133228"/>
        <s v="CA-2016-132374"/>
        <s v="CA-2016-105844"/>
        <s v="CA-2017-145247"/>
        <s v="CA-2015-160262"/>
        <s v="CA-2018-134635"/>
        <s v="US-2017-159415"/>
        <s v="CA-2018-127313"/>
        <s v="CA-2018-136539"/>
        <s v="US-2017-158288"/>
        <s v="US-2018-164147"/>
        <s v="CA-2015-117345"/>
        <s v="CA-2016-127110"/>
        <s v="CA-2018-164168"/>
        <s v="CA-2017-101343"/>
        <s v="CA-2017-149223"/>
        <s v="CA-2016-152527"/>
        <s v="US-2018-161193"/>
        <s v="US-2016-117492"/>
        <s v="CA-2017-128671"/>
        <s v="CA-2016-161214"/>
        <s v="CA-2016-149601"/>
        <s v="CA-2016-101126"/>
        <s v="US-2017-163461"/>
        <s v="US-2015-164616"/>
        <s v="CA-2018-155740"/>
        <s v="CA-2015-105417"/>
        <s v="CA-2016-126669"/>
        <s v="CA-2017-145583"/>
        <s v="US-2016-111927"/>
        <s v="CA-2015-169460"/>
        <s v="CA-2018-149944"/>
        <s v="CA-2015-139423"/>
        <s v="CA-2017-157161"/>
        <s v="CA-2017-128867"/>
        <s v="CA-2017-119823"/>
        <s v="CA-2018-104927"/>
        <s v="CA-2015-166590"/>
        <s v="CA-2018-102946"/>
        <s v="US-2015-130379"/>
        <s v="CA-2017-130407"/>
        <s v="CA-2016-119690"/>
        <s v="CA-2016-122287"/>
        <s v="CA-2018-150189"/>
        <s v="US-2017-126431"/>
        <s v="CA-2018-104913"/>
        <s v="CA-2018-133102"/>
        <s v="CA-2016-103093"/>
        <s v="CA-2018-127117"/>
        <s v="CA-2018-140298"/>
        <s v="CA-2016-103793"/>
        <s v="CA-2015-123498"/>
        <s v="CA-2018-162712"/>
        <s v="CA-2018-160031"/>
        <s v="CA-2018-119004"/>
        <s v="CA-2015-107594"/>
        <s v="CA-2015-138177"/>
        <s v="CA-2017-144645"/>
        <s v="CA-2017-109806"/>
        <s v="US-2015-120313"/>
        <s v="US-2017-151260"/>
        <s v="CA-2017-132549"/>
        <s v="CA-2018-120222"/>
        <s v="CA-2015-104472"/>
        <s v="CA-2016-121272"/>
        <s v="US-2017-115819"/>
        <s v="CA-2017-102498"/>
        <s v="US-2018-125647"/>
        <s v="CA-2016-105613"/>
        <s v="CA-2018-100335"/>
        <s v="CA-2018-121804"/>
        <s v="CA-2018-125269"/>
        <s v="CA-2016-131352"/>
        <s v="CA-2016-101868"/>
        <s v="CA-2018-164826"/>
        <s v="CA-2017-106383"/>
        <s v="CA-2017-160486"/>
        <s v="CA-2018-158407"/>
        <s v="CA-2018-128475"/>
        <s v="US-2017-156692"/>
        <s v="CA-2017-166163"/>
        <s v="US-2018-148768"/>
        <s v="US-2016-159513"/>
        <s v="CA-2018-119424"/>
        <s v="CA-2018-168193"/>
        <s v="CA-2017-126270"/>
        <s v="CA-2018-136007"/>
        <s v="CA-2018-136623"/>
        <s v="US-2018-158505"/>
        <s v="CA-2016-140830"/>
        <s v="CA-2017-125738"/>
        <s v="US-2018-156909"/>
        <s v="CA-2015-158470"/>
        <s v="CA-2016-111612"/>
        <s v="CA-2017-126165"/>
        <s v="CA-2018-133648"/>
        <s v="CA-2018-109589"/>
        <s v="CA-2018-142888"/>
        <s v="CA-2016-129217"/>
        <s v="CA-2018-147725"/>
        <s v="CA-2017-158869"/>
        <s v="CA-2017-106460"/>
        <s v="CA-2015-157721"/>
        <s v="CA-2017-160129"/>
        <s v="CA-2015-133753"/>
        <s v="CA-2017-108868"/>
        <s v="CA-2015-105872"/>
        <s v="CA-2016-122259"/>
        <s v="CA-2018-168172"/>
        <s v="CA-2015-101476"/>
        <s v="US-2018-128832"/>
        <s v="CA-2017-164938"/>
        <s v="CA-2018-159352"/>
        <s v="CA-2017-155992"/>
        <s v="CA-2018-118640"/>
        <s v="CA-2015-152562"/>
        <s v="CA-2017-158610"/>
        <s v="CA-2018-117926"/>
        <s v="CA-2015-166989"/>
        <s v="CA-2015-140886"/>
        <s v="CA-2016-162621"/>
        <s v="CA-2018-139913"/>
        <s v="US-2016-118983"/>
        <s v="US-2018-166611"/>
        <s v="CA-2016-159779"/>
        <s v="CA-2017-164511"/>
        <s v="CA-2017-152457"/>
        <s v="CA-2018-130631"/>
        <s v="CA-2018-153080"/>
        <s v="CA-2017-125724"/>
        <s v="CA-2016-161711"/>
        <s v="CA-2017-129196"/>
        <s v="CA-2016-155054"/>
        <s v="CA-2016-135510"/>
        <s v="CA-2018-132213"/>
        <s v="US-2018-152898"/>
        <s v="CA-2018-147767"/>
        <s v="CA-2017-166226"/>
        <s v="CA-2018-125101"/>
        <s v="CA-2017-164350"/>
        <s v="CA-2018-102967"/>
        <s v="CA-2016-125563"/>
        <s v="US-2015-147774"/>
        <s v="CA-2017-134110"/>
        <s v="CA-2015-141173"/>
        <s v="CA-2017-113516"/>
        <s v="CA-2018-122987"/>
        <s v="US-2017-117387"/>
        <s v="CA-2018-115931"/>
        <s v="CA-2017-146682"/>
        <s v="CA-2017-139934"/>
        <s v="CA-2015-138359"/>
        <s v="CA-2015-130673"/>
        <s v="CA-2016-147102"/>
        <s v="CA-2017-168536"/>
        <s v="CA-2015-138436"/>
        <s v="US-2018-116701"/>
        <s v="US-2017-139486"/>
        <s v="CA-2018-169439"/>
        <s v="US-2017-111563"/>
        <s v="CA-2015-124513"/>
        <s v="CA-2018-123981"/>
        <s v="CA-2015-104402"/>
        <s v="US-2015-150126"/>
        <s v="CA-2018-169404"/>
        <s v="CA-2018-167150"/>
        <s v="CA-2015-120852"/>
        <s v="CA-2018-168739"/>
        <s v="CA-2018-132437"/>
        <s v="CA-2017-130477"/>
        <s v="CA-2018-169859"/>
        <s v="CA-2018-137876"/>
        <s v="CA-2018-157350"/>
        <s v="US-2015-169390"/>
        <s v="CA-2016-134859"/>
        <s v="CA-2015-123477"/>
        <s v="US-2018-128118"/>
        <s v="US-2017-128293"/>
        <s v="CA-2018-127516"/>
        <s v="CA-2016-121699"/>
        <s v="CA-2017-155138"/>
        <s v="CA-2016-133396"/>
        <s v="CA-2018-156272"/>
        <s v="US-2015-120175"/>
        <s v="US-2016-148817"/>
        <s v="CA-2018-158344"/>
        <s v="CA-2017-123120"/>
        <s v="CA-2017-109743"/>
        <s v="CA-2015-103702"/>
        <s v="CA-2018-117821"/>
        <s v="CA-2015-150301"/>
        <s v="CA-2017-100153"/>
        <s v="US-2018-133081"/>
        <s v="CA-2018-157672"/>
        <s v="US-2018-160759"/>
        <s v="CA-2018-148642"/>
        <s v="CA-2017-126529"/>
        <s v="US-2018-101721"/>
        <s v="US-2017-147340"/>
        <s v="CA-2018-151911"/>
        <s v="CA-2015-141005"/>
        <s v="CA-2015-115357"/>
        <s v="CA-2017-127194"/>
        <s v="CA-2015-149055"/>
        <s v="CA-2016-145485"/>
        <s v="CA-2017-144540"/>
        <s v="CA-2018-131303"/>
        <s v="US-2018-104661"/>
        <s v="CA-2017-169971"/>
        <s v="US-2018-132220"/>
        <s v="CA-2015-109491"/>
        <s v="CA-2015-103590"/>
        <s v="CA-2015-169257"/>
        <s v="CA-2016-115847"/>
        <s v="CA-2018-167661"/>
        <s v="US-2017-162026"/>
        <s v="CA-2015-149524"/>
        <s v="CA-2015-143168"/>
        <s v="CA-2017-133340"/>
        <s v="CA-2016-132507"/>
        <s v="CA-2016-154970"/>
        <s v="US-2015-155817"/>
        <s v="CA-2018-152660"/>
        <s v="CA-2017-134376"/>
        <s v="CA-2018-141481"/>
        <s v="CA-2016-168760"/>
        <s v="CA-2016-156013"/>
        <s v="CA-2017-149671"/>
        <s v="CA-2017-108630"/>
        <s v="CA-2017-105753"/>
        <s v="CA-2016-105725"/>
        <s v="CA-2016-127019"/>
        <s v="CA-2018-113208"/>
        <s v="CA-2016-149517"/>
        <s v="CA-2017-118913"/>
        <s v="CA-2016-153108"/>
        <s v="US-2015-131870"/>
        <s v="CA-2015-104773"/>
        <s v="CA-2017-137330"/>
        <s v="CA-2018-119389"/>
        <s v="CA-2017-149685"/>
        <s v="CA-2018-146031"/>
        <s v="CA-2017-137848"/>
        <s v="CA-2017-140417"/>
        <s v="CA-2017-129308"/>
        <s v="CA-2017-113656"/>
        <s v="US-2017-119298"/>
        <s v="CA-2018-139822"/>
        <s v="CA-2017-145135"/>
        <s v="US-2018-153948"/>
        <s v="CA-2016-162376"/>
        <s v="CA-2015-101462"/>
        <s v="US-2018-108014"/>
        <s v="CA-2016-137897"/>
        <s v="CA-2018-129910"/>
        <s v="CA-2017-121601"/>
        <s v="CA-2018-132976"/>
        <s v="CA-2018-147844"/>
        <s v="CA-2016-108588"/>
        <s v="CA-2017-120082"/>
        <s v="US-2017-118780"/>
        <s v="CA-2018-167668"/>
        <s v="CA-2016-153325"/>
        <s v="CA-2017-107615"/>
        <s v="CA-2018-100748"/>
        <s v="CA-2015-130449"/>
        <s v="CA-2018-115651"/>
        <s v="US-2017-131674"/>
        <s v="US-2015-117744"/>
        <s v="CA-2017-152163"/>
        <s v="CA-2016-112319"/>
        <s v="CA-2018-133718"/>
        <s v="CA-2015-121286"/>
        <s v="CA-2017-110982"/>
        <s v="CA-2015-131051"/>
        <s v="US-2018-154872"/>
        <s v="US-2015-138828"/>
        <s v="CA-2017-149965"/>
        <s v="US-2015-148194"/>
        <s v="CA-2017-116379"/>
        <s v="US-2017-148901"/>
        <s v="US-2018-145366"/>
        <s v="CA-2017-144400"/>
        <s v="CA-2018-133207"/>
        <s v="CA-2016-104493"/>
        <s v="US-2015-107699"/>
        <s v="CA-2015-135993"/>
        <s v="CA-2017-101448"/>
        <s v="CA-2018-110310"/>
        <s v="US-2018-152569"/>
        <s v="US-2018-157224"/>
        <s v="CA-2017-133697"/>
        <s v="CA-2015-168592"/>
        <s v="CA-2015-108273"/>
        <s v="CA-2018-125388"/>
        <s v="CA-2018-161102"/>
        <s v="CA-2015-114517"/>
        <s v="CA-2015-103219"/>
        <s v="US-2017-140809"/>
        <s v="US-2015-163146"/>
        <s v="US-2016-123960"/>
        <s v="CA-2016-154340"/>
        <s v="CA-2016-125066"/>
        <s v="CA-2016-115693"/>
        <s v="CA-2018-144113"/>
        <s v="CA-2017-162110"/>
        <s v="CA-2016-104115"/>
        <s v="US-2016-130519"/>
        <s v="CA-2016-155068"/>
        <s v="CA-2016-153038"/>
        <s v="US-2015-150532"/>
        <s v="CA-2018-133074"/>
        <s v="CA-2018-102729"/>
        <s v="CA-2015-167164"/>
        <s v="CA-2016-154144"/>
        <s v="CA-2015-113887"/>
        <s v="CA-2016-119907"/>
        <s v="CA-2017-112893"/>
        <s v="CA-2017-149916"/>
        <s v="US-2015-105767"/>
        <s v="CA-2018-157420"/>
        <s v="US-2017-146710"/>
        <s v="CA-2016-168459"/>
        <s v="CA-2017-141887"/>
        <s v="CA-2017-111143"/>
        <s v="CA-2017-155565"/>
        <s v="CA-2018-104010"/>
        <s v="CA-2017-167416"/>
        <s v="CA-2018-102659"/>
        <s v="CA-2018-124576"/>
        <s v="CA-2017-165484"/>
        <s v="CA-2018-121909"/>
        <s v="CA-2016-100216"/>
        <s v="CA-2017-118969"/>
        <s v="CA-2017-118052"/>
        <s v="CA-2018-156769"/>
        <s v="CA-2017-163986"/>
        <s v="US-2017-146857"/>
        <s v="CA-2016-119697"/>
        <s v="US-2018-112613"/>
        <s v="US-2018-145597"/>
        <s v="CA-2018-117261"/>
        <s v="CA-2015-154165"/>
        <s v="CA-2018-130967"/>
        <s v="CA-2017-121034"/>
        <s v="CA-2015-126522"/>
        <s v="CA-2018-146493"/>
        <s v="CA-2015-135090"/>
        <s v="CA-2018-132584"/>
        <s v="CA-2018-104745"/>
        <s v="CA-2016-149587"/>
        <s v="CA-2018-162033"/>
        <s v="CA-2017-148908"/>
        <s v="CA-2016-106208"/>
        <s v="CA-2016-145828"/>
        <s v="US-2016-144771"/>
        <s v="CA-2015-122588"/>
        <s v="CA-2015-134726"/>
        <s v="CA-2018-114804"/>
        <s v="CA-2018-111759"/>
        <s v="CA-2018-121160"/>
        <s v="CA-2017-145709"/>
        <s v="CA-2016-111017"/>
        <s v="US-2015-100853"/>
        <s v="US-2018-114657"/>
        <s v="CA-2018-121615"/>
        <s v="CA-2016-164441"/>
        <s v="CA-2016-111297"/>
        <s v="CA-2017-121958"/>
        <s v="CA-2015-151001"/>
        <s v="CA-2015-132227"/>
        <s v="CA-2016-154200"/>
        <s v="CA-2016-138492"/>
        <s v="CA-2015-142727"/>
        <s v="CA-2015-149020"/>
        <s v="CA-2016-106565"/>
        <s v="CA-2017-114307"/>
        <s v="CA-2017-146423"/>
        <s v="CA-2017-157588"/>
        <s v="US-2017-126844"/>
        <s v="US-2017-119046"/>
        <s v="CA-2016-111073"/>
        <s v="CA-2018-128335"/>
        <s v="CA-2016-132906"/>
        <s v="US-2015-158057"/>
        <s v="CA-2016-119102"/>
        <s v="CA-2017-145898"/>
        <s v="CA-2015-166961"/>
        <s v="CA-2018-157833"/>
        <s v="US-2015-115987"/>
        <s v="CA-2017-119123"/>
        <s v="CA-2018-148138"/>
        <s v="CA-2016-120439"/>
        <s v="US-2015-107993"/>
        <s v="CA-2017-134775"/>
        <s v="CA-2018-138163"/>
        <s v="CA-2016-112375"/>
        <s v="CA-2016-112014"/>
        <s v="CA-2017-165827"/>
        <s v="CA-2018-144883"/>
        <s v="CA-2018-112473"/>
        <s v="US-2016-122140"/>
        <s v="CA-2017-135594"/>
        <s v="CA-2016-132080"/>
        <s v="CA-2018-142328"/>
        <s v="CA-2016-111458"/>
        <s v="CA-2016-126347"/>
        <s v="CA-2015-132500"/>
        <s v="CA-2018-165603"/>
        <s v="CA-2017-125164"/>
        <s v="US-2015-163797"/>
        <s v="CA-2015-169033"/>
        <s v="CA-2015-151078"/>
        <s v="CA-2018-114370"/>
        <s v="CA-2015-127383"/>
        <s v="CA-2015-154837"/>
        <s v="US-2018-151127"/>
        <s v="CA-2017-118500"/>
        <s v="CA-2017-131576"/>
        <s v="US-2015-158400"/>
        <s v="CA-2016-129770"/>
        <s v="CA-2018-147564"/>
        <s v="CA-2015-133305"/>
        <s v="CA-2015-133830"/>
        <s v="US-2018-146822"/>
        <s v="CA-2018-136672"/>
        <s v="CA-2015-102008"/>
        <s v="CA-2015-111857"/>
        <s v="CA-2018-110212"/>
        <s v="CA-2018-107503"/>
        <s v="CA-2018-155159"/>
        <s v="CA-2018-100601"/>
        <s v="CA-2018-164042"/>
        <s v="CA-2016-155635"/>
        <s v="CA-2018-155824"/>
        <s v="CA-2018-133641"/>
        <s v="US-2017-128678"/>
        <s v="CA-2016-123456"/>
        <s v="CA-2015-129574"/>
        <s v="CA-2015-165477"/>
        <s v="CA-2017-132143"/>
        <s v="CA-2018-149181"/>
        <s v="CA-2018-128699"/>
        <s v="US-2016-157014"/>
        <s v="US-2015-117170"/>
        <s v="CA-2016-151043"/>
        <s v="CA-2017-132094"/>
        <s v="CA-2016-101091"/>
        <s v="CA-2018-118367"/>
        <s v="CA-2016-134992"/>
        <s v="CA-2018-169901"/>
        <s v="CA-2016-165414"/>
        <s v="CA-2018-140802"/>
        <s v="US-2017-163538"/>
        <s v="CA-2018-164917"/>
        <s v="CA-2016-100888"/>
        <s v="US-2018-129441"/>
        <s v="CA-2018-124940"/>
        <s v="CA-2016-131758"/>
        <s v="CA-2015-156006"/>
        <s v="CA-2015-133634"/>
        <s v="US-2017-165953"/>
        <s v="CA-2018-131016"/>
        <s v="CA-2015-111150"/>
        <s v="CA-2016-122623"/>
        <s v="US-2015-149034"/>
        <s v="CA-2018-144064"/>
        <s v="US-2018-141852"/>
        <s v="CA-2018-160983"/>
        <s v="CA-2016-145457"/>
        <s v="CA-2015-150329"/>
        <s v="CA-2015-139017"/>
        <s v="CA-2015-117709"/>
        <s v="CA-2017-165015"/>
        <s v="CA-2016-144043"/>
        <s v="CA-2016-169572"/>
        <s v="CA-2017-113096"/>
        <s v="CA-2017-155383"/>
        <s v="CA-2018-151183"/>
        <s v="CA-2017-148593"/>
        <s v="CA-2016-143238"/>
        <s v="CA-2018-107720"/>
        <s v="CA-2015-107153"/>
        <s v="CA-2016-115091"/>
        <s v="CA-2018-148145"/>
        <s v="CA-2016-119634"/>
        <s v="CA-2017-118255"/>
        <s v="CA-2015-150490"/>
        <s v="CA-2017-106397"/>
        <s v="CA-2017-116603"/>
        <s v="CA-2015-110639"/>
        <s v="CA-2016-158456"/>
        <s v="CA-2018-120327"/>
        <s v="CA-2018-132430"/>
        <s v="CA-2018-108749"/>
        <s v="CA-2016-147879"/>
        <s v="CA-2016-156510"/>
        <s v="CA-2018-155089"/>
        <s v="CA-2017-114713"/>
        <s v="CA-2016-151470"/>
        <s v="CA-2017-146836"/>
        <s v="CA-2018-158722"/>
        <s v="CA-2015-128237"/>
        <s v="CA-2018-118542"/>
        <s v="CA-2016-109736"/>
        <s v="CA-2016-164497"/>
        <s v="CA-2015-160738"/>
        <s v="US-2018-149510"/>
        <s v="CA-2016-142937"/>
        <s v="CA-2017-169194"/>
        <s v="CA-2015-136742"/>
        <s v="CA-2017-134222"/>
        <s v="CA-2018-134880"/>
        <s v="CA-2017-156573"/>
        <s v="US-2018-106705"/>
        <s v="CA-2018-145772"/>
        <s v="CA-2017-130778"/>
        <s v="CA-2018-134194"/>
        <s v="CA-2018-134838"/>
        <s v="CA-2016-156440"/>
        <s v="CA-2017-122322"/>
        <s v="CA-2018-166849"/>
        <s v="CA-2015-133424"/>
        <s v="CA-2017-125850"/>
        <s v="CA-2015-168305"/>
        <s v="CA-2018-167871"/>
        <s v="CA-2017-155488"/>
        <s v="CA-2017-101651"/>
        <s v="CA-2018-103065"/>
        <s v="CA-2018-140760"/>
        <s v="CA-2015-133704"/>
        <s v="CA-2017-156811"/>
        <s v="CA-2018-115322"/>
        <s v="CA-2018-144638"/>
        <s v="US-2018-116505"/>
        <s v="CA-2017-139409"/>
        <s v="CA-2018-132185"/>
        <s v="CA-2016-169201"/>
        <s v="CA-2016-151841"/>
        <s v="US-2018-110989"/>
        <s v="US-2018-144582"/>
        <s v="CA-2015-141607"/>
        <s v="CA-2016-139850"/>
        <s v="CA-2015-137351"/>
        <s v="CA-2018-101182"/>
        <s v="CA-2016-144722"/>
        <s v="CA-2017-110009"/>
        <s v="CA-2016-143882"/>
        <s v="CA-2018-118360"/>
        <s v="CA-2016-137708"/>
        <s v="CA-2018-151596"/>
        <s v="US-2018-122637"/>
        <s v="US-2016-163685"/>
        <s v="CA-2015-155390"/>
        <s v="CA-2016-124541"/>
        <s v="CA-2018-146780"/>
        <s v="CA-2017-155187"/>
        <s v="US-2018-126053"/>
        <s v="CA-2018-169012"/>
        <s v="CA-2017-133802"/>
        <s v="CA-2015-114125"/>
        <s v="CA-2016-125395"/>
        <s v="CA-2016-162166"/>
        <s v="CA-2017-137736"/>
        <s v="CA-2017-137393"/>
        <s v="CA-2015-164182"/>
        <s v="US-2016-107349"/>
        <s v="CA-2017-137204"/>
        <s v="CA-2018-107797"/>
        <s v="CA-2018-125752"/>
        <s v="CA-2016-130022"/>
        <s v="CA-2015-113929"/>
        <s v="CA-2018-103506"/>
        <s v="CA-2015-144974"/>
        <s v="CA-2017-157266"/>
        <s v="CA-2018-143329"/>
        <s v="CA-2018-162929"/>
        <s v="CA-2018-149468"/>
        <s v="CA-2018-101049"/>
        <s v="CA-2018-109099"/>
        <s v="CA-2015-127012"/>
        <s v="CA-2016-163090"/>
        <s v="CA-2017-161781"/>
        <s v="CA-2016-135391"/>
        <s v="CA-2015-139542"/>
        <s v="US-2018-101518"/>
        <s v="CA-2017-112389"/>
        <s v="CA-2017-145842"/>
        <s v="US-2018-138086"/>
        <s v="CA-2018-105130"/>
        <s v="CA-2017-159989"/>
        <s v="CA-2018-113075"/>
        <s v="CA-2017-146010"/>
        <s v="CA-2015-141110"/>
        <s v="CA-2015-143637"/>
        <s v="CA-2017-113082"/>
        <s v="US-2017-108455"/>
        <s v="CA-2018-152786"/>
        <s v="CA-2018-137344"/>
        <s v="CA-2018-163335"/>
        <s v="CA-2017-152632"/>
        <s v="CA-2015-135755"/>
        <s v="CA-2018-136000"/>
        <s v="CA-2016-113110"/>
        <s v="US-2018-158512"/>
        <s v="CA-2015-102645"/>
        <s v="CA-2015-123925"/>
        <s v="US-2018-131583"/>
        <s v="CA-2016-167374"/>
        <s v="CA-2017-138667"/>
        <s v="US-2017-122182"/>
        <s v="CA-2017-153353"/>
        <s v="CA-2018-169362"/>
        <s v="CA-2018-101798"/>
        <s v="CA-2018-122735"/>
        <s v="CA-2018-161459"/>
        <s v="CA-2016-145324"/>
        <s v="US-2018-169488"/>
        <s v="CA-2017-133872"/>
        <s v="US-2017-116400"/>
        <s v="CA-2016-107020"/>
        <s v="CA-2017-119074"/>
        <s v="CA-2018-169929"/>
        <s v="CA-2016-149811"/>
        <s v="CA-2017-154711"/>
        <s v="CA-2016-108259"/>
        <s v="CA-2018-140781"/>
        <s v="US-2017-114230"/>
        <s v="CA-2017-128111"/>
        <s v="CA-2017-146437"/>
        <s v="CA-2018-125990"/>
        <s v="CA-2015-124464"/>
        <s v="CA-2018-100811"/>
        <s v="CA-2018-143665"/>
        <s v="CA-2015-166730"/>
        <s v="CA-2015-155208"/>
        <s v="CA-2017-145492"/>
        <s v="CA-2016-149566"/>
        <s v="CA-2017-115588"/>
        <s v="CA-2016-164336"/>
        <s v="CA-2015-126802"/>
        <s v="CA-2017-152534"/>
        <s v="US-2016-140851"/>
        <s v="US-2018-114034"/>
        <s v="CA-2017-119018"/>
        <s v="CA-2017-147473"/>
        <s v="US-2018-158946"/>
        <s v="CA-2018-142125"/>
        <s v="CA-2017-156139"/>
        <s v="CA-2017-105263"/>
        <s v="CA-2017-166443"/>
        <s v="US-2015-103905"/>
        <s v="CA-2017-130680"/>
        <s v="CA-2017-140641"/>
        <s v="CA-2018-163188"/>
        <s v="CA-2017-139689"/>
        <s v="CA-2017-103919"/>
        <s v="US-2018-108700"/>
        <s v="CA-2018-118521"/>
        <s v="CA-2016-142055"/>
        <s v="CA-2017-154998"/>
        <s v="CA-2018-169411"/>
        <s v="CA-2016-139962"/>
        <s v="CA-2015-111899"/>
        <s v="CA-2016-153738"/>
        <s v="CA-2018-150707"/>
        <s v="US-2018-133781"/>
        <s v="CA-2018-133823"/>
        <s v="US-2017-117793"/>
        <s v="CA-2017-164154"/>
        <s v="CA-2018-120614"/>
        <s v="CA-2017-161669"/>
        <s v="CA-2018-104647"/>
        <s v="US-2017-135209"/>
        <s v="CA-2015-118192"/>
        <s v="CA-2016-162761"/>
        <s v="CA-2016-104486"/>
        <s v="US-2017-144477"/>
        <s v="US-2015-139500"/>
        <s v="CA-2018-126956"/>
        <s v="CA-2017-157000"/>
        <s v="CA-2017-149335"/>
        <s v="CA-2017-142762"/>
        <s v="CA-2016-105158"/>
        <s v="CA-2017-149111"/>
        <s v="CA-2018-115805"/>
        <s v="CA-2016-110093"/>
        <s v="CA-2018-128160"/>
        <s v="CA-2016-162537"/>
        <s v="CA-2016-130876"/>
        <s v="CA-2016-127418"/>
        <s v="CA-2015-126963"/>
        <s v="CA-2017-101623"/>
        <s v="US-2018-111920"/>
        <s v="CA-2016-155586"/>
        <s v="CA-2015-107524"/>
        <s v="CA-2015-169852"/>
        <s v="CA-2015-125514"/>
        <s v="CA-2016-158148"/>
        <s v="CA-2017-130001"/>
        <s v="US-2017-134761"/>
        <s v="CA-2018-112865"/>
        <s v="CA-2018-100580"/>
        <s v="CA-2015-109890"/>
        <s v="CA-2016-161830"/>
        <s v="US-2018-114356"/>
        <s v="CA-2018-117933"/>
        <s v="CA-2015-127523"/>
        <s v="CA-2018-148320"/>
        <s v="CA-2016-156923"/>
        <s v="CA-2017-158617"/>
        <s v="CA-2015-124807"/>
        <s v="CA-2016-122168"/>
        <s v="CA-2018-144036"/>
        <s v="CA-2018-163020"/>
        <s v="CA-2018-154137"/>
        <s v="CA-2015-111934"/>
        <s v="CA-2018-139787"/>
        <s v="CA-2017-160479"/>
        <s v="CA-2016-105221"/>
        <s v="CA-2017-126809"/>
        <s v="CA-2015-149244"/>
        <s v="US-2016-142020"/>
        <s v="CA-2017-120005"/>
        <s v="CA-2016-116841"/>
        <s v="US-2018-115595"/>
        <s v="US-2018-116491"/>
        <s v="CA-2018-126382"/>
        <s v="CA-2016-147816"/>
        <s v="CA-2018-116498"/>
        <s v="CA-2018-165687"/>
        <s v="CA-2015-148950"/>
        <s v="CA-2017-130442"/>
        <s v="CA-2018-148985"/>
        <s v="CA-2018-101483"/>
        <s v="CA-2017-132409"/>
        <s v="CA-2015-127159"/>
        <s v="CA-2015-157644"/>
        <s v="CA-2018-120719"/>
        <s v="CA-2015-104976"/>
        <s v="US-2018-108063"/>
        <s v="CA-2016-103716"/>
        <s v="CA-2017-101938"/>
        <s v="CA-2018-112774"/>
        <s v="CA-2018-108294"/>
        <s v="CA-2018-160724"/>
        <s v="CA-2015-163650"/>
        <s v="CA-2016-131128"/>
        <s v="CA-2015-101833"/>
        <s v="CA-2015-130729"/>
        <s v="CA-2017-141523"/>
        <s v="CA-2018-124261"/>
        <s v="CA-2015-130155"/>
        <s v="CA-2015-120544"/>
        <s v="CA-2016-157035"/>
        <s v="CA-2017-140564"/>
        <s v="US-2017-153129"/>
        <s v="US-2017-157840"/>
        <s v="CA-2016-110632"/>
        <s v="CA-2017-161676"/>
        <s v="CA-2018-150931"/>
        <s v="CA-2018-144680"/>
        <s v="CA-2018-130526"/>
        <s v="CA-2017-161095"/>
        <s v="CA-2017-111941"/>
        <s v="CA-2017-126795"/>
        <s v="CA-2016-113131"/>
        <s v="CA-2015-141152"/>
        <s v="CA-2017-100468"/>
        <s v="US-2017-132423"/>
        <s v="CA-2016-112214"/>
        <s v="US-2015-157847"/>
        <s v="CA-2018-129833"/>
        <s v="CA-2017-167983"/>
        <s v="CA-2017-105900"/>
        <s v="CA-2017-123526"/>
        <s v="CA-2018-104381"/>
        <s v="CA-2016-138219"/>
        <s v="CA-2015-152345"/>
        <s v="CA-2018-105543"/>
        <s v="US-2016-117184"/>
        <s v="CA-2016-149300"/>
        <s v="CA-2015-162866"/>
        <s v="US-2015-137680"/>
        <s v="CA-2015-115133"/>
        <s v="CA-2016-120397"/>
        <s v="CA-2018-165715"/>
        <s v="CA-2015-165974"/>
        <s v="CA-2016-148628"/>
        <s v="CA-2018-156363"/>
        <s v="CA-2018-169474"/>
        <s v="US-2015-164763"/>
        <s v="CA-2018-155362"/>
        <s v="US-2018-156356"/>
        <s v="CA-2016-133025"/>
        <s v="CA-2017-163384"/>
        <s v="CA-2018-102099"/>
        <s v="CA-2015-109218"/>
        <s v="CA-2017-120558"/>
        <s v="US-2018-148866"/>
        <s v="CA-2017-113117"/>
        <s v="CA-2015-161634"/>
        <s v="US-2015-158365"/>
        <s v="CA-2017-152646"/>
        <s v="CA-2017-101329"/>
        <s v="US-2017-142251"/>
        <s v="US-2017-159093"/>
        <s v="US-2016-158589"/>
        <s v="CA-2017-134348"/>
        <s v="CA-2015-136861"/>
        <s v="CA-2018-121468"/>
        <s v="CA-2017-126858"/>
        <s v="CA-2016-112053"/>
        <s v="CA-2016-120320"/>
        <s v="CA-2018-130043"/>
        <s v="CA-2015-104780"/>
        <s v="CA-2018-108756"/>
        <s v="CA-2015-120775"/>
        <s v="CA-2018-146185"/>
        <s v="CA-2016-114468"/>
        <s v="CA-2017-103947"/>
        <s v="CA-2017-147578"/>
        <s v="CA-2016-130218"/>
        <s v="CA-2017-159639"/>
        <s v="CA-2016-148495"/>
        <s v="CA-2018-131492"/>
        <s v="CA-2018-107986"/>
        <s v="CA-2017-165148"/>
        <s v="CA-2017-162901"/>
        <s v="CA-2017-109407"/>
        <s v="CA-2017-167507"/>
        <s v="CA-2015-135405"/>
        <s v="CA-2018-165757"/>
        <s v="CA-2016-167696"/>
        <s v="CA-2018-106852"/>
        <s v="CA-2015-165428"/>
        <s v="CA-2018-168403"/>
        <s v="US-2017-136581"/>
        <s v="CA-2017-118178"/>
        <s v="CA-2016-166800"/>
        <s v="CA-2018-130148"/>
        <s v="US-2015-109036"/>
        <s v="CA-2017-160598"/>
        <s v="CA-2017-116918"/>
        <s v="CA-2015-138023"/>
        <s v="CA-2017-153185"/>
        <s v="CA-2016-128083"/>
        <s v="CA-2016-129098"/>
        <s v="US-2018-119319"/>
        <s v="US-2017-117037"/>
        <s v="CA-2017-155481"/>
        <s v="CA-2018-100783"/>
        <s v="CA-2015-156314"/>
        <s v="CA-2017-128972"/>
        <s v="CA-2017-161662"/>
        <s v="CA-2017-167605"/>
        <s v="CA-2018-149720"/>
        <s v="CA-2017-122511"/>
        <s v="CA-2018-127656"/>
        <s v="CA-2015-146990"/>
        <s v="CA-2016-169740"/>
        <s v="CA-2018-109750"/>
        <s v="US-2016-129553"/>
        <s v="CA-2016-131779"/>
        <s v="CA-2018-154102"/>
        <s v="CA-2018-161088"/>
        <s v="CA-2016-163762"/>
        <s v="CA-2017-152940"/>
        <s v="US-2018-160143"/>
        <s v="CA-2017-169215"/>
        <s v="US-2015-157021"/>
        <s v="CA-2016-149636"/>
        <s v="CA-2018-102414"/>
        <s v="CA-2018-107727"/>
        <s v="CA-2017-152814"/>
        <s v="CA-2017-119683"/>
        <s v="CA-2018-121412"/>
        <s v="CA-2018-121216"/>
        <s v="CA-2016-165813"/>
        <s v="CA-2017-107216"/>
        <s v="CA-2018-100160"/>
        <s v="CA-2015-102085"/>
        <s v="CA-2016-114048"/>
        <s v="US-2018-163195"/>
        <s v="CA-2017-140207"/>
        <s v="US-2017-133508"/>
        <s v="CA-2016-119214"/>
        <s v="CA-2017-101378"/>
        <s v="US-2018-104955"/>
        <s v="US-2017-115952"/>
        <s v="CA-2015-147900"/>
        <s v="CA-2017-105473"/>
        <s v="CA-2015-141838"/>
        <s v="CA-2018-121818"/>
        <s v="CA-2017-154508"/>
        <s v="CA-2018-107342"/>
        <s v="CA-2018-120894"/>
        <s v="CA-2017-123414"/>
        <s v="CA-2017-124016"/>
        <s v="CA-2015-138072"/>
        <s v="CA-2017-112578"/>
        <s v="CA-2017-161207"/>
        <s v="CA-2017-102932"/>
        <s v="CA-2018-164364"/>
        <s v="CA-2017-142615"/>
        <s v="CA-2017-159765"/>
        <s v="CA-2017-157742"/>
        <s v="CA-2018-116358"/>
        <s v="CA-2018-123701"/>
        <s v="CA-2017-113390"/>
        <s v="CA-2017-113817"/>
        <s v="CA-2018-154123"/>
        <s v="CA-2015-155271"/>
        <s v="CA-2018-110625"/>
        <s v="CA-2018-127705"/>
        <s v="CA-2018-107874"/>
        <s v="CA-2016-105599"/>
        <s v="CA-2018-126123"/>
        <s v="CA-2017-163398"/>
        <s v="CA-2015-142965"/>
        <s v="CA-2017-162614"/>
        <s v="US-2018-118038"/>
        <s v="CA-2017-138037"/>
        <s v="CA-2016-160794"/>
        <s v="US-2016-136259"/>
        <s v="CA-2018-151855"/>
        <s v="CA-2018-110373"/>
        <s v="US-2018-103226"/>
        <s v="US-2016-165449"/>
        <s v="US-2018-100482"/>
        <s v="US-2017-150567"/>
        <s v="CA-2016-169278"/>
        <s v="CA-2016-121391"/>
        <s v="CA-2017-149237"/>
        <s v="US-2016-145121"/>
        <s v="CA-2018-127621"/>
        <s v="CA-2016-132276"/>
        <s v="CA-2016-144253"/>
        <s v="CA-2018-146920"/>
        <s v="CA-2018-154088"/>
        <s v="US-2015-164644"/>
        <s v="US-2018-131849"/>
        <s v="CA-2018-103009"/>
        <s v="CA-2018-125290"/>
        <s v="CA-2017-130484"/>
        <s v="CA-2018-163874"/>
        <s v="US-2017-155180"/>
        <s v="CA-2016-148432"/>
        <s v="CA-2017-139234"/>
        <s v="CA-2018-111262"/>
        <s v="CA-2018-127803"/>
        <s v="CA-2015-115056"/>
        <s v="CA-2016-118227"/>
        <s v="CA-2017-155439"/>
        <s v="CA-2015-164861"/>
        <s v="CA-2018-160458"/>
        <s v="CA-2015-116757"/>
        <s v="CA-2017-149195"/>
        <s v="CA-2016-103072"/>
        <s v="CA-2018-163209"/>
        <s v="CA-2018-105326"/>
        <s v="CA-2017-158806"/>
        <s v="CA-2016-157343"/>
        <s v="CA-2016-166492"/>
        <s v="CA-2018-100433"/>
        <s v="CA-2016-115924"/>
        <s v="CA-2018-135111"/>
        <s v="CA-2018-107314"/>
        <s v="US-2017-154256"/>
        <s v="CA-2017-101630"/>
        <s v="US-2018-105697"/>
        <s v="CA-2016-159380"/>
        <s v="US-2018-140074"/>
        <s v="CA-2015-126200"/>
        <s v="CA-2017-120250"/>
        <s v="CA-2017-103359"/>
        <s v="CA-2018-109757"/>
        <s v="CA-2015-120432"/>
        <s v="CA-2018-167976"/>
        <s v="CA-2016-109113"/>
        <s v="CA-2016-112823"/>
        <s v="CA-2018-131156"/>
        <s v="CA-2017-165561"/>
        <s v="CA-2016-144386"/>
        <s v="CA-2018-158883"/>
        <s v="US-2016-150161"/>
        <s v="US-2015-160780"/>
        <s v="US-2015-165589"/>
        <s v="US-2018-123281"/>
        <s v="CA-2016-119508"/>
        <s v="CA-2018-147753"/>
        <s v="CA-2018-110926"/>
        <s v="CA-2017-166625"/>
        <s v="US-2015-111353"/>
        <s v="US-2016-138716"/>
        <s v="CA-2018-151176"/>
        <s v="US-2016-141684"/>
        <s v="CA-2015-147235"/>
        <s v="CA-2017-157868"/>
        <s v="CA-2017-163937"/>
        <s v="CA-2018-131212"/>
        <s v="CA-2016-148859"/>
        <s v="CA-2017-100083"/>
        <s v="CA-2017-124233"/>
        <s v="CA-2018-123043"/>
        <s v="CA-2016-126186"/>
        <s v="US-2015-161305"/>
        <s v="CA-2016-102806"/>
        <s v="CA-2016-107083"/>
        <s v="CA-2018-134306"/>
        <s v="CA-2015-138296"/>
        <s v="CA-2015-166457"/>
        <s v="CA-2016-164623"/>
        <s v="CA-2016-136105"/>
        <s v="CA-2018-104822"/>
        <s v="CA-2018-146136"/>
        <s v="CA-2016-145065"/>
        <s v="CA-2018-122112"/>
        <s v="CA-2016-167745"/>
        <s v="CA-2016-134922"/>
        <s v="US-2016-100531"/>
        <s v="CA-2016-146465"/>
        <s v="CA-2018-103156"/>
        <s v="US-2017-132577"/>
        <s v="US-2018-166233"/>
        <s v="CA-2018-100356"/>
        <s v="US-2017-106677"/>
        <s v="CA-2015-110030"/>
        <s v="CA-2017-116974"/>
        <s v="CA-2017-117408"/>
        <s v="CA-2017-109057"/>
        <s v="CA-2017-129903"/>
        <s v="CA-2016-119942"/>
        <s v="CA-2018-107461"/>
        <s v="CA-2018-164049"/>
        <s v="CA-2016-130792"/>
        <s v="CA-2018-160087"/>
        <s v="CA-2018-105144"/>
        <s v="CA-2015-110352"/>
        <s v="CA-2018-108322"/>
        <s v="CA-2017-162726"/>
        <s v="CA-2017-166618"/>
        <s v="CA-2017-121993"/>
        <s v="CA-2018-144568"/>
        <s v="CA-2015-107573"/>
        <s v="CA-2015-159625"/>
        <s v="CA-2015-142951"/>
        <s v="CA-2018-108091"/>
        <s v="CA-2017-158043"/>
        <s v="CA-2017-169026"/>
        <s v="CA-2018-150609"/>
        <s v="CA-2017-124814"/>
        <s v="US-2016-106873"/>
        <s v="CA-2018-162936"/>
        <s v="US-2018-141943"/>
        <s v="CA-2018-123659"/>
        <s v="CA-2017-164035"/>
        <s v="CA-2015-133851"/>
        <s v="CA-2018-143651"/>
        <s v="CA-2018-152968"/>
        <s v="CA-2017-104689"/>
        <s v="CA-2018-146458"/>
        <s v="CA-2016-132815"/>
        <s v="CA-2017-112340"/>
        <s v="CA-2018-107909"/>
        <s v="CA-2016-133536"/>
        <s v="CA-2016-152513"/>
        <s v="CA-2018-119564"/>
        <s v="CA-2017-149349"/>
        <s v="CA-2018-133333"/>
        <s v="CA-2016-154900"/>
        <s v="US-2017-120460"/>
        <s v="CA-2018-155642"/>
        <s v="CA-2018-134607"/>
        <s v="CA-2017-113803"/>
        <s v="US-2015-100279"/>
        <s v="US-2016-167220"/>
        <s v="CA-2016-129700"/>
        <s v="US-2015-154655"/>
        <s v="CA-2016-158792"/>
        <s v="CA-2016-133627"/>
        <s v="CA-2017-114951"/>
        <s v="CA-2017-128727"/>
        <s v="CA-2018-146724"/>
        <s v="US-2018-140312"/>
        <s v="CA-2018-142489"/>
        <s v="CA-2018-152926"/>
        <s v="CA-2015-104829"/>
        <s v="CA-2016-128993"/>
        <s v="CA-2018-117009"/>
        <s v="CA-2016-143077"/>
        <s v="US-2016-134271"/>
        <s v="CA-2018-160661"/>
        <s v="CA-2017-120859"/>
        <s v="US-2017-154361"/>
        <s v="CA-2015-138709"/>
        <s v="CA-2018-105074"/>
        <s v="CA-2018-138779"/>
        <s v="CA-2015-156433"/>
        <s v="CA-2018-117128"/>
        <s v="CA-2015-130274"/>
        <s v="CA-2016-129112"/>
        <s v="CA-2017-111115"/>
        <s v="CA-2015-141278"/>
        <s v="US-2017-152835"/>
        <s v="CA-2018-160934"/>
        <s v="CA-2015-116785"/>
        <s v="CA-2015-139451"/>
        <s v="CA-2016-151624"/>
        <s v="CA-2015-165568"/>
        <s v="CA-2016-115420"/>
        <s v="CA-2018-116204"/>
        <s v="CA-2018-163671"/>
        <s v="CA-2015-127936"/>
        <s v="CA-2017-155446"/>
        <s v="CA-2017-136595"/>
        <s v="CA-2016-129392"/>
        <s v="CA-2018-150602"/>
        <s v="CA-2017-101168"/>
        <s v="US-2017-137547"/>
        <s v="CA-2018-130904"/>
        <s v="CA-2016-142139"/>
        <s v="CA-2017-128307"/>
        <s v="US-2018-146416"/>
        <s v="CA-2015-110527"/>
        <s v="CA-2015-107398"/>
        <s v="CA-2015-168823"/>
        <s v="CA-2016-101007"/>
        <s v="US-2016-168914"/>
        <s v="CA-2018-104318"/>
        <s v="CA-2018-106537"/>
        <s v="CA-2018-134173"/>
        <s v="CA-2015-151554"/>
        <s v="US-2016-137533"/>
        <s v="US-2018-141698"/>
        <s v="CA-2017-143476"/>
        <s v="CA-2018-141614"/>
        <s v="CA-2018-115427"/>
        <s v="CA-2017-128811"/>
        <s v="CA-2017-161473"/>
        <s v="US-2018-118535"/>
        <s v="US-2018-120908"/>
        <s v="CA-2018-144820"/>
        <s v="US-2017-150357"/>
        <s v="US-2017-131114"/>
        <s v="CA-2018-117044"/>
        <s v="CA-2018-112984"/>
        <s v="CA-2015-169649"/>
        <s v="CA-2017-136371"/>
        <s v="CA-2016-148964"/>
        <s v="CA-2018-169810"/>
        <s v="CA-2018-151428"/>
        <s v="US-2017-131058"/>
        <s v="CA-2016-128860"/>
        <s v="CA-2016-168809"/>
        <s v="CA-2018-151190"/>
        <s v="CA-2015-109134"/>
        <s v="US-2015-130358"/>
        <s v="CA-2018-155558"/>
        <s v="CA-2018-163818"/>
        <s v="CA-2015-118304"/>
        <s v="US-2017-119270"/>
        <s v="CA-2015-153150"/>
        <s v="US-2017-117541"/>
        <s v="CA-2018-147144"/>
        <s v="CA-2016-103961"/>
        <s v="CA-2018-143434"/>
        <s v="CA-2018-107244"/>
        <s v="CA-2015-152296"/>
        <s v="CA-2015-122679"/>
        <s v="CA-2016-156524"/>
        <s v="CA-2017-144337"/>
        <s v="CA-2018-158120"/>
        <s v="CA-2018-111178"/>
        <s v="CA-2016-121552"/>
        <s v="CA-2017-147683"/>
        <s v="CA-2015-141817"/>
        <s v="CA-2018-125745"/>
        <s v="CA-2016-144652"/>
        <s v="CA-2015-155852"/>
        <s v="CA-2015-156545"/>
        <s v="US-2017-114776"/>
        <s v="CA-2018-148068"/>
        <s v="CA-2016-160213"/>
        <s v="CA-2015-130813"/>
        <s v="CA-2018-168179"/>
        <s v="CA-2016-150196"/>
        <s v="CA-2018-115777"/>
        <s v="CA-2015-133354"/>
        <s v="US-2017-106313"/>
        <s v="CA-2016-140375"/>
        <s v="CA-2017-100307"/>
        <s v="US-2015-112795"/>
        <s v="CA-2018-148355"/>
        <s v="CA-2016-167479"/>
        <s v="CA-2016-110324"/>
        <s v="CA-2018-143084"/>
        <s v="CA-2015-148614"/>
        <s v="CA-2017-132990"/>
        <s v="US-2015-147606"/>
        <s v="CA-2017-168921"/>
        <s v="CA-2016-141936"/>
        <s v="CA-2017-112382"/>
        <s v="CA-2018-158967"/>
        <s v="CA-2018-114440"/>
        <s v="CA-2018-117394"/>
        <s v="CA-2015-100363"/>
        <s v="CA-2018-153654"/>
        <s v="CA-2016-130610"/>
        <s v="US-2017-101497"/>
        <s v="CA-2018-105886"/>
        <s v="CA-2017-119641"/>
        <s v="CA-2017-104311"/>
        <s v="CA-2017-151155"/>
        <s v="CA-2015-105172"/>
        <s v="CA-2017-136287"/>
        <s v="CA-2017-106656"/>
        <s v="CA-2017-140046"/>
        <s v="CA-2016-120446"/>
        <s v="CA-2016-127607"/>
        <s v="CA-2017-147067"/>
        <s v="CA-2018-128629"/>
        <s v="CA-2018-122280"/>
        <s v="CA-2015-100860"/>
        <s v="CA-2017-151512"/>
        <s v="CA-2018-164000"/>
        <s v="CA-2018-101700"/>
        <s v="US-2015-156216"/>
        <s v="CA-2018-122644"/>
        <s v="CA-2016-150511"/>
        <s v="CA-2018-152261"/>
        <s v="CA-2017-157364"/>
        <s v="CA-2015-113964"/>
        <s v="CA-2017-137652"/>
        <s v="US-2018-168802"/>
        <s v="CA-2018-150959"/>
        <s v="CA-2018-135783"/>
        <s v="CA-2018-143217"/>
        <s v="CA-2015-134621"/>
        <s v="CA-2016-102778"/>
        <s v="CA-2017-141586"/>
        <s v="CA-2018-164098"/>
        <s v="CA-2018-150504"/>
        <s v="CA-2017-153346"/>
        <s v="CA-2017-111696"/>
        <s v="CA-2016-166604"/>
        <s v="CA-2018-161970"/>
        <s v="CA-2018-104906"/>
        <s v="CA-2017-123176"/>
        <s v="CA-2015-109904"/>
        <s v="CA-2016-116512"/>
        <s v="CA-2018-149853"/>
        <s v="CA-2017-150000"/>
        <s v="CA-2018-130715"/>
        <s v="CA-2018-154935"/>
        <s v="CA-2018-148166"/>
        <s v="CA-2017-106915"/>
        <s v="CA-2017-113138"/>
        <s v="CA-2018-152198"/>
        <s v="CA-2016-105361"/>
        <s v="CA-2017-161361"/>
        <s v="US-2017-144393"/>
        <s v="CA-2018-167542"/>
        <s v="US-2016-150231"/>
        <s v="CA-2016-153073"/>
        <s v="US-2018-112928"/>
        <s v="CA-2016-100573"/>
        <s v="US-2018-159562"/>
        <s v="US-2018-123204"/>
        <s v="CA-2018-105053"/>
        <s v="CA-2015-134061"/>
        <s v="US-2015-117058"/>
        <s v="CA-2018-129567"/>
        <s v="CA-2017-164483"/>
        <s v="CA-2016-120551"/>
        <s v="CA-2017-133144"/>
        <s v="CA-2015-103331"/>
        <s v="CA-2017-136434"/>
        <s v="CA-2018-122945"/>
        <s v="CA-2015-109127"/>
        <s v="CA-2015-121167"/>
        <s v="CA-2015-104808"/>
        <s v="CA-2017-102596"/>
        <s v="US-2016-126235"/>
        <s v="CA-2017-105760"/>
        <s v="CA-2016-153612"/>
        <s v="CA-2016-158918"/>
        <s v="CA-2018-143861"/>
        <s v="CA-2016-158323"/>
        <s v="CA-2017-151323"/>
        <s v="CA-2017-154053"/>
        <s v="CA-2018-109211"/>
        <s v="CA-2018-152485"/>
        <s v="CA-2015-123127"/>
        <s v="CA-2016-155124"/>
        <s v="CA-2017-126613"/>
        <s v="US-2017-150035"/>
        <s v="CA-2017-102134"/>
        <s v="US-2017-147991"/>
        <s v="CA-2018-159457"/>
        <s v="CA-2018-169264"/>
        <s v="CA-2017-138583"/>
        <s v="CA-2018-118668"/>
        <s v="CA-2017-101385"/>
        <s v="CA-2017-116232"/>
        <s v="CA-2015-158064"/>
        <s v="CA-2018-109946"/>
        <s v="CA-2016-129854"/>
        <s v="CA-2017-151974"/>
        <s v="CA-2017-163951"/>
        <s v="CA-2017-166485"/>
        <s v="CA-2015-103800"/>
        <s v="CA-2018-143343"/>
        <s v="US-2015-129609"/>
        <s v="US-2015-107405"/>
        <s v="CA-2018-130834"/>
        <s v="CA-2015-147914"/>
        <s v="CA-2017-128706"/>
        <s v="CA-2015-107706"/>
        <s v="CA-2018-141747"/>
        <s v="US-2018-124303"/>
        <s v="CA-2016-111325"/>
        <s v="CA-2018-136238"/>
        <s v="CA-2018-154732"/>
        <s v="CA-2018-153339"/>
        <s v="CA-2018-109715"/>
        <s v="CA-2016-163440"/>
        <s v="US-2018-115252"/>
        <s v="CA-2018-134439"/>
        <s v="CA-2017-134362"/>
        <s v="CA-2017-123722"/>
        <s v="CA-2018-134978"/>
        <s v="CA-2018-137456"/>
        <s v="CA-2018-139493"/>
        <s v="CA-2018-127922"/>
        <s v="CA-2017-103037"/>
        <s v="US-2017-157308"/>
        <s v="CA-2016-153220"/>
        <s v="CA-2017-109820"/>
        <s v="CA-2015-126907"/>
        <s v="CA-2016-156118"/>
        <s v="CA-2017-140634"/>
        <s v="US-2017-149790"/>
        <s v="CA-2017-124681"/>
        <s v="CA-2018-161851"/>
        <s v="US-2016-153283"/>
        <s v="CA-2018-114412"/>
        <s v="CA-2015-129168"/>
        <s v="US-2015-167633"/>
        <s v="CA-2016-135363"/>
        <s v="CA-2018-134285"/>
        <s v="CA-2016-111703"/>
        <s v="CA-2015-117016"/>
        <s v="CA-2015-158442"/>
        <s v="CA-2017-147970"/>
        <s v="CA-2017-119515"/>
        <s v="CA-2017-158925"/>
        <s v="CA-2018-124597"/>
        <s v="CA-2017-105277"/>
        <s v="CA-2015-146528"/>
        <s v="CA-2018-165155"/>
        <s v="CA-2016-124268"/>
        <s v="CA-2018-134649"/>
        <s v="CA-2015-143182"/>
        <s v="CA-2015-132542"/>
        <s v="CA-2018-100013"/>
        <s v="CA-2015-141299"/>
        <s v="US-2018-118157"/>
        <s v="CA-2018-110478"/>
        <s v="CA-2018-133431"/>
        <s v="CA-2015-159478"/>
        <s v="CA-2016-130253"/>
        <s v="CA-2015-103807"/>
        <s v="CA-2017-165673"/>
        <s v="CA-2017-126543"/>
        <s v="CA-2018-152499"/>
        <s v="CA-2018-114552"/>
        <s v="CA-2016-125178"/>
        <s v="CA-2017-137176"/>
        <s v="CA-2018-139416"/>
        <s v="US-2018-119039"/>
        <s v="US-2017-139388"/>
        <s v="CA-2016-123505"/>
        <s v="CA-2016-168186"/>
        <s v="CA-2015-138100"/>
        <s v="CA-2018-145275"/>
        <s v="CA-2016-113740"/>
        <s v="CA-2017-119445"/>
        <s v="CA-2018-126438"/>
        <s v="CA-2016-166338"/>
        <s v="CA-2017-147585"/>
        <s v="US-2018-166394"/>
        <s v="CA-2017-151141"/>
        <s v="CA-2016-156377"/>
        <s v="US-2017-116442"/>
        <s v="US-2018-135503"/>
        <s v="CA-2016-141768"/>
        <s v="CA-2017-159653"/>
        <s v="CA-2018-154949"/>
        <s v="CA-2018-137001"/>
        <s v="CA-2015-163013"/>
        <s v="CA-2015-139283"/>
        <s v="CA-2017-110023"/>
        <s v="CA-2017-138688"/>
        <s v="CA-2015-100391"/>
        <s v="CA-2016-162607"/>
        <s v="CA-2015-141355"/>
        <s v="CA-2018-117863"/>
        <s v="CA-2015-125759"/>
        <s v="CA-2015-114643"/>
        <s v="CA-2016-143532"/>
        <s v="CA-2015-115336"/>
        <s v="CA-2016-121132"/>
        <s v="CA-2015-125171"/>
        <s v="CA-2016-154795"/>
        <s v="CA-2017-117912"/>
        <s v="CA-2017-112676"/>
        <s v="CA-2018-138422"/>
        <s v="CA-2015-165379"/>
        <s v="CA-2018-101273"/>
        <s v="CA-2016-145401"/>
        <s v="CA-2016-131457"/>
        <s v="CA-2018-157651"/>
        <s v="CA-2017-117282"/>
        <s v="CA-2018-112172"/>
        <s v="CA-2017-103128"/>
        <s v="CA-2018-136826"/>
        <s v="US-2018-136707"/>
        <s v="CA-2015-132913"/>
        <s v="CA-2016-143602"/>
        <s v="CA-2015-111773"/>
        <s v="CA-2018-125367"/>
        <s v="CA-2018-151071"/>
        <s v="CA-2018-118122"/>
        <s v="CA-2015-138198"/>
        <s v="CA-2016-103723"/>
        <s v="CA-2016-160864"/>
        <s v="CA-2018-142867"/>
        <s v="CA-2017-152408"/>
        <s v="CA-2018-103765"/>
        <s v="CA-2018-117695"/>
        <s v="CA-2017-117660"/>
        <s v="CA-2018-136497"/>
        <s v="CA-2017-110730"/>
        <s v="CA-2016-147011"/>
        <s v="CA-2015-146885"/>
        <s v="US-2017-158708"/>
        <s v="CA-2018-103415"/>
        <s v="CA-2017-109652"/>
        <s v="CA-2017-131639"/>
        <s v="US-2018-123463"/>
        <s v="US-2018-104094"/>
        <s v="CA-2018-114524"/>
        <s v="CA-2015-117317"/>
        <s v="US-2018-108245"/>
        <s v="CA-2017-136994"/>
        <s v="CA-2015-133270"/>
        <s v="CA-2015-101266"/>
        <s v="CA-2015-107916"/>
        <s v="US-2017-155404"/>
        <s v="CA-2015-145576"/>
        <s v="CA-2018-117240"/>
        <s v="US-2016-164357"/>
        <s v="CA-2016-128958"/>
        <s v="CA-2018-150525"/>
        <s v="CA-2016-138457"/>
        <s v="CA-2018-164819"/>
        <s v="US-2017-160206"/>
        <s v="CA-2017-115504"/>
        <s v="CA-2018-137470"/>
        <s v="CA-2017-130029"/>
        <s v="CA-2015-103401"/>
        <s v="CA-2016-144190"/>
        <s v="CA-2017-146318"/>
        <s v="CA-2017-165820"/>
        <s v="CA-2017-114895"/>
        <s v="CA-2015-138513"/>
        <s v="US-2017-134369"/>
        <s v="CA-2018-157196"/>
        <s v="CA-2017-152520"/>
        <s v="CA-2015-164903"/>
        <s v="CA-2018-107853"/>
        <s v="US-2016-120957"/>
        <s v="CA-2017-124562"/>
        <s v="CA-2017-164896"/>
        <s v="CA-2016-149678"/>
        <s v="CA-2018-165029"/>
        <s v="US-2017-164588"/>
        <s v="CA-2016-168767"/>
        <s v="US-2016-120572"/>
        <s v="CA-2015-106054"/>
        <s v="CA-2017-124583"/>
        <s v="CA-2018-101637"/>
        <s v="CA-2015-162362"/>
        <s v="CA-2018-152961"/>
        <s v="US-2016-163783"/>
        <s v="CA-2018-108287"/>
        <s v="US-2015-134712"/>
        <s v="CA-2015-152905"/>
        <s v="CA-2016-106215"/>
        <s v="CA-2017-169922"/>
        <s v="CA-2015-113320"/>
        <s v="CA-2016-106978"/>
        <s v="CA-2018-100426"/>
        <s v="US-2015-134971"/>
        <s v="CA-2017-125815"/>
        <s v="CA-2018-134418"/>
        <s v="CA-2018-126046"/>
        <s v="CA-2015-129819"/>
        <s v="CA-2016-168277"/>
        <s v="CA-2015-139857"/>
        <s v="CA-2018-115070"/>
        <s v="US-2017-148957"/>
        <s v="US-2018-146878"/>
        <s v="CA-2018-131618"/>
        <s v="CA-2016-117898"/>
        <s v="CA-2018-146024"/>
        <s v="CA-2018-114216"/>
        <s v="US-2018-106579"/>
        <s v="CA-2018-104108"/>
        <s v="CA-2016-132633"/>
        <s v="US-2018-127341"/>
        <s v="CA-2017-150889"/>
        <s v="CA-2016-163104"/>
        <s v="CA-2017-161543"/>
        <s v="US-2017-114888"/>
        <s v="CA-2017-145009"/>
        <s v="CA-2015-148285"/>
        <s v="CA-2015-106264"/>
        <s v="CA-2017-118934"/>
        <s v="CA-2015-113047"/>
        <s v="CA-2017-143441"/>
        <s v="CA-2018-150469"/>
        <s v="CA-2018-106964"/>
        <s v="CA-2015-133809"/>
        <s v="CA-2018-137582"/>
        <s v="US-2016-158911"/>
        <s v="CA-2015-133543"/>
        <s v="CA-2018-157112"/>
        <s v="CA-2018-153227"/>
        <s v="CA-2016-161242"/>
        <s v="US-2017-131912"/>
        <s v="CA-2016-130554"/>
        <s v="CA-2016-141754"/>
        <s v="CA-2018-102218"/>
        <s v="CA-2017-167290"/>
        <s v="CA-2018-100237"/>
        <s v="CA-2018-144365"/>
        <s v="CA-2018-110429"/>
        <s v="US-2016-106495"/>
        <s v="CA-2016-105634"/>
        <s v="CA-2017-122392"/>
        <s v="US-2018-130603"/>
        <s v="CA-2015-155593"/>
        <s v="CA-2017-120180"/>
        <s v="CA-2016-100545"/>
        <s v="CA-2015-120243"/>
        <s v="US-2015-166828"/>
        <s v="CA-2018-108931"/>
        <s v="US-2018-125808"/>
        <s v="CA-2018-142671"/>
        <s v="CA-2018-152079"/>
        <s v="CA-2017-162404"/>
        <s v="US-2018-143028"/>
        <s v="CA-2016-150441"/>
        <s v="CA-2016-158554"/>
        <s v="CA-2018-147550"/>
        <s v="CA-2017-128258"/>
        <s v="CA-2017-114538"/>
        <s v="CA-2017-155670"/>
        <s v="US-2017-163258"/>
        <s v="CA-2018-166415"/>
        <s v="CA-2018-133620"/>
        <s v="CA-2018-106355"/>
        <s v="CA-2016-116260"/>
        <s v="CA-2015-148369"/>
        <s v="US-2018-132927"/>
        <s v="CA-2018-105193"/>
        <s v="CA-2017-109911"/>
        <s v="CA-2015-128622"/>
        <s v="CA-2016-128356"/>
        <s v="CA-2016-149993"/>
        <s v="CA-2015-103527"/>
        <s v="CA-2017-150343"/>
        <s v="CA-2016-165554"/>
        <s v="CA-2018-101945"/>
        <s v="CA-2018-162635"/>
        <s v="CA-2018-111808"/>
        <s v="CA-2017-145240"/>
        <s v="CA-2018-122028"/>
        <s v="CA-2017-150658"/>
        <s v="CA-2016-147851"/>
        <s v="CA-2018-159884"/>
        <s v="CA-2016-133837"/>
        <s v="CA-2017-143308"/>
        <s v="CA-2016-113222"/>
        <s v="CA-2015-121727"/>
        <s v="CA-2018-143294"/>
        <s v="CA-2018-148992"/>
        <s v="US-2018-149006"/>
        <s v="CA-2018-123246"/>
        <s v="CA-2017-158302"/>
        <s v="CA-2018-160514"/>
        <s v="CA-2015-157623"/>
        <s v="CA-2017-155033"/>
        <s v="CA-2017-130078"/>
        <s v="CA-2016-115168"/>
        <s v="CA-2017-101742"/>
        <s v="CA-2016-124044"/>
        <s v="US-2015-105151"/>
        <s v="CA-2017-106621"/>
        <s v="CA-2016-120845"/>
        <s v="CA-2016-111990"/>
        <s v="CA-2015-166884"/>
        <s v="CA-2017-149454"/>
        <s v="US-2015-157406"/>
        <s v="CA-2015-108707"/>
        <s v="CA-2016-144288"/>
        <s v="CA-2018-143455"/>
        <s v="US-2018-150847"/>
        <s v="CA-2016-121097"/>
        <s v="CA-2018-160017"/>
        <s v="CA-2018-138618"/>
        <s v="CA-2018-123071"/>
        <s v="CA-2018-117436"/>
        <s v="CA-2016-106362"/>
        <s v="US-2018-106796"/>
        <s v="CA-2016-136224"/>
        <s v="CA-2017-162222"/>
        <s v="CA-2018-136063"/>
        <s v="CA-2018-116113"/>
        <s v="CA-2017-122518"/>
        <s v="CA-2017-157714"/>
        <s v="US-2015-112200"/>
        <s v="CA-2017-162348"/>
        <s v="CA-2016-125423"/>
        <s v="CA-2015-125682"/>
        <s v="CA-2016-144890"/>
        <s v="US-2015-127635"/>
        <s v="CA-2016-169733"/>
        <s v="CA-2015-130092"/>
        <s v="CA-2015-164749"/>
        <s v="CA-2018-163069"/>
        <s v="CA-2018-139444"/>
        <s v="CA-2015-130960"/>
        <s v="CA-2017-102792"/>
        <s v="US-2017-112970"/>
        <s v="CA-2018-130106"/>
        <s v="CA-2018-101959"/>
        <s v="CA-2016-169677"/>
        <s v="CA-2018-154501"/>
        <s v="CA-2018-108000"/>
        <s v="CA-2016-101924"/>
        <s v="CA-2018-101210"/>
        <s v="CA-2017-106306"/>
        <s v="US-2018-156083"/>
        <s v="CA-2017-107475"/>
        <s v="CA-2018-139661"/>
        <s v="US-2015-138835"/>
        <s v="CA-2017-126935"/>
        <s v="US-2015-121734"/>
        <s v="CA-2015-113166"/>
        <s v="CA-2017-154536"/>
        <s v="CA-2018-124828"/>
        <s v="CA-2017-130050"/>
        <s v="CA-2017-128916"/>
        <s v="US-2016-130491"/>
        <s v="CA-2018-168837"/>
        <s v="CA-2017-137127"/>
        <s v="CA-2018-105445"/>
        <s v="CA-2018-104024"/>
        <s v="CA-2018-133067"/>
        <s v="CA-2017-128923"/>
        <s v="CA-2015-161249"/>
        <s v="US-2018-124926"/>
        <s v="CA-2017-112025"/>
        <s v="CA-2015-130575"/>
        <s v="CA-2016-164833"/>
        <s v="CA-2017-160136"/>
        <s v="CA-2017-164490"/>
        <s v="CA-2018-103520"/>
        <s v="CA-2016-111234"/>
        <s v="CA-2018-101574"/>
        <s v="CA-2017-116764"/>
        <s v="CA-2016-136378"/>
        <s v="CA-2018-158036"/>
        <s v="CA-2015-134677"/>
        <s v="CA-2015-124023"/>
        <s v="CA-2016-136700"/>
        <s v="CA-2015-108182"/>
        <s v="CA-2018-112536"/>
        <s v="CA-2017-168557"/>
        <s v="CA-2015-114314"/>
        <s v="US-2017-114622"/>
        <s v="CA-2018-129707"/>
        <s v="CA-2018-117156"/>
        <s v="CA-2018-124191"/>
        <s v="CA-2015-165540"/>
        <s v="CA-2018-118136"/>
        <s v="CA-2017-127250"/>
        <s v="CA-2017-159737"/>
        <s v="CA-2018-132738"/>
        <s v="CA-2018-159604"/>
        <s v="CA-2015-118276"/>
        <s v="CA-2017-166240"/>
        <s v="US-2015-111171"/>
        <s v="CA-2018-164959"/>
        <s v="CA-2018-106943"/>
        <s v="CA-2018-158106"/>
        <s v="CA-2015-138737"/>
        <s v="CA-2015-140032"/>
        <s v="CA-2016-132136"/>
        <s v="CA-2015-126480"/>
        <s v="US-2018-117331"/>
        <s v="US-2015-166310"/>
        <s v="CA-2015-119466"/>
        <s v="CA-2018-167080"/>
        <s v="CA-2016-137603"/>
        <s v="CA-2018-160962"/>
        <s v="CA-2018-103611"/>
        <s v="CA-2016-113971"/>
        <s v="CA-2017-124527"/>
        <s v="CA-2017-151498"/>
        <s v="CA-2015-106719"/>
        <s v="CA-2016-157028"/>
        <s v="CA-2017-116540"/>
        <s v="US-2017-100405"/>
        <s v="CA-2016-110247"/>
        <s v="CA-2015-133389"/>
        <s v="CA-2016-129042"/>
        <s v="CA-2018-161592"/>
        <s v="CA-2016-146696"/>
        <s v="CA-2016-112522"/>
        <s v="CA-2015-101427"/>
        <s v="CA-2017-161158"/>
        <s v="CA-2018-162474"/>
        <s v="US-2015-103338"/>
        <s v="CA-2018-126676"/>
        <s v="CA-2018-149146"/>
        <s v="CA-2016-157434"/>
        <s v="CA-2015-122567"/>
        <s v="CA-2016-155145"/>
        <s v="CA-2017-151169"/>
        <s v="CA-2018-141663"/>
        <s v="CA-2018-139948"/>
        <s v="US-2016-110163"/>
        <s v="CA-2018-113572"/>
        <s v="CA-2017-120257"/>
        <s v="CA-2015-164910"/>
        <s v="CA-2018-163692"/>
        <s v="CA-2015-167724"/>
        <s v="CA-2018-145310"/>
        <s v="CA-2018-162096"/>
        <s v="CA-2016-168634"/>
        <s v="CA-2018-162250"/>
        <s v="CA-2017-141180"/>
        <s v="CA-2015-123316"/>
        <s v="CA-2017-154788"/>
        <s v="CA-2018-145660"/>
        <s v="CA-2017-101469"/>
        <s v="US-2015-120236"/>
        <s v="CA-2016-113523"/>
        <s v="CA-2015-128538"/>
        <s v="CA-2015-130918"/>
        <s v="CA-2018-161984"/>
        <s v="US-2018-135230"/>
        <s v="CA-2017-111010"/>
        <s v="CA-2016-156153"/>
        <s v="CA-2016-142041"/>
        <s v="CA-2016-169537"/>
        <s v="CA-2018-107832"/>
        <s v="CA-2017-123617"/>
        <s v="CA-2015-140004"/>
        <s v="CA-2018-129805"/>
        <s v="CA-2017-149482"/>
        <s v="CA-2016-125696"/>
        <s v="CA-2017-129693"/>
        <s v="CA-2018-142776"/>
        <s v="CA-2016-160696"/>
        <s v="CA-2016-116750"/>
        <s v="US-2015-128685"/>
        <s v="CA-2017-105018"/>
        <s v="CA-2015-156601"/>
        <s v="CA-2017-106341"/>
        <s v="CA-2016-169299"/>
        <s v="CA-2016-151785"/>
        <s v="CA-2016-105312"/>
        <s v="CA-2015-130869"/>
        <s v="CA-2017-117625"/>
        <s v="CA-2018-127264"/>
        <s v="CA-2017-127985"/>
        <s v="CA-2018-140536"/>
        <s v="US-2016-112508"/>
        <s v="CA-2017-144785"/>
        <s v="CA-2018-105480"/>
        <s v="CA-2017-130799"/>
        <s v="CA-2015-103744"/>
        <s v="CA-2015-105340"/>
        <s v="CA-2017-117226"/>
        <s v="CA-2016-115399"/>
        <s v="US-2016-161466"/>
        <s v="CA-2018-101077"/>
        <s v="CA-2016-107468"/>
        <s v="CA-2017-132017"/>
        <s v="CA-2015-153619"/>
        <s v="US-2016-105676"/>
        <s v="CA-2016-152681"/>
        <s v="CA-2018-107552"/>
        <s v="CA-2018-152275"/>
        <s v="US-2017-132857"/>
        <s v="CA-2015-148425"/>
        <s v="CA-2016-118948"/>
        <s v="CA-2018-163405"/>
        <s v="CA-2016-121041"/>
        <s v="US-2015-121566"/>
        <s v="CA-2018-110380"/>
        <s v="CA-2015-117478"/>
        <s v="CA-2015-115980"/>
        <s v="US-2018-125213"/>
        <s v="US-2018-127719"/>
        <s v="CA-2017-167584"/>
        <s v="CA-2017-148201"/>
        <s v="CA-2017-141551"/>
        <s v="CA-2016-137281"/>
        <s v="CA-2018-158953"/>
        <s v="CA-2018-155929"/>
        <s v="CA-2017-144855"/>
        <s v="CA-2016-160059"/>
        <s v="CA-2016-167269"/>
        <s v="CA-2018-127712"/>
        <s v="CA-2015-116673"/>
        <s v="CA-2017-152800"/>
        <s v="CA-2015-168158"/>
        <s v="CA-2015-156993"/>
        <s v="CA-2016-136658"/>
        <s v="US-2018-102638"/>
        <s v="CA-2018-154718"/>
        <s v="CA-2017-150007"/>
        <s v="CA-2017-162733"/>
        <s v="CA-2015-141901"/>
        <s v="CA-2018-161823"/>
        <s v="CA-2018-155047"/>
        <s v="US-2015-143707"/>
        <s v="CA-2018-106824"/>
        <s v="US-2018-132206"/>
        <s v="CA-2018-152226"/>
        <s v="CA-2016-111864"/>
        <s v="US-2015-158638"/>
        <s v="CA-2015-128062"/>
        <s v="CA-2016-144302"/>
        <s v="CA-2018-154816"/>
        <s v="CA-2016-139290"/>
        <s v="US-2018-107636"/>
        <s v="CA-2016-159590"/>
        <s v="CA-2016-127502"/>
        <s v="CA-2018-158736"/>
        <s v="CA-2015-119529"/>
        <s v="CA-2017-140256"/>
        <s v="US-2018-154851"/>
        <s v="US-2018-109484"/>
        <s v="CA-2015-162684"/>
        <s v="CA-2018-119669"/>
        <s v="CA-2015-159849"/>
        <s v="CA-2016-120516"/>
        <s v="CA-2016-150749"/>
        <s v="CA-2018-169005"/>
        <s v="CA-2017-136049"/>
        <s v="CA-2015-139633"/>
        <s v="CA-2015-145212"/>
        <s v="CA-2018-156412"/>
        <s v="CA-2017-149370"/>
        <s v="CA-2015-103086"/>
        <s v="CA-2017-152331"/>
        <s v="CA-2016-111507"/>
        <s v="CA-2016-109939"/>
        <s v="CA-2015-123064"/>
        <s v="CA-2018-131632"/>
        <s v="CA-2015-160066"/>
        <s v="CA-2018-131653"/>
        <s v="US-2018-126081"/>
        <s v="CA-2018-133501"/>
        <s v="CA-2015-126333"/>
        <s v="US-2015-150924"/>
        <s v="US-2016-104430"/>
        <s v="CA-2016-153626"/>
        <s v="CA-2018-101665"/>
        <s v="CA-2016-113040"/>
        <s v="CA-2017-165470"/>
        <s v="CA-2015-136280"/>
        <s v="CA-2016-148705"/>
        <s v="CA-2017-123015"/>
        <s v="CA-2015-165393"/>
        <s v="CA-2017-154403"/>
        <s v="CA-2016-162544"/>
        <s v="CA-2016-128167"/>
        <s v="CA-2018-111374"/>
        <s v="CA-2016-130995"/>
        <s v="CA-2017-163216"/>
        <s v="CA-2018-126718"/>
        <s v="CA-2018-126774"/>
        <s v="CA-2018-160801"/>
        <s v="US-2017-100419"/>
        <s v="CA-2017-103163"/>
        <s v="CA-2018-145338"/>
        <s v="US-2015-132745"/>
        <s v="CA-2017-136483"/>
        <s v="CA-2017-106075"/>
        <s v="CA-2015-127488"/>
        <s v="CA-2016-155453"/>
        <s v="CA-2016-110345"/>
        <s v="US-2018-129224"/>
        <s v="CA-2018-133928"/>
        <s v="CA-2018-151218"/>
        <s v="US-2016-118766"/>
        <s v="CA-2017-105284"/>
        <s v="CA-2015-152849"/>
        <s v="CA-2018-167017"/>
        <s v="US-2017-148334"/>
        <s v="CA-2016-144099"/>
        <s v="CA-2018-159135"/>
        <s v="CA-2015-159814"/>
        <s v="CA-2018-135167"/>
        <s v="CA-2018-128426"/>
        <s v="CA-2017-149461"/>
        <s v="CA-2017-138933"/>
        <s v="US-2017-128195"/>
        <s v="CA-2016-130736"/>
        <s v="CA-2015-100328"/>
        <s v="CA-2015-123253"/>
        <s v="US-2016-141453"/>
        <s v="CA-2018-162880"/>
        <s v="CA-2018-106047"/>
        <s v="CA-2017-125920"/>
        <s v="CA-2015-119032"/>
        <s v="CA-2016-119592"/>
        <s v="CA-2018-102554"/>
        <s v="US-2017-158309"/>
        <s v="US-2017-104794"/>
        <s v="CA-2017-132899"/>
        <s v="CA-2017-105291"/>
        <s v="CA-2018-154466"/>
        <s v="CA-2016-142692"/>
        <s v="CA-2016-156608"/>
        <s v="CA-2016-133494"/>
        <s v="CA-2017-163636"/>
        <s v="US-2018-120649"/>
        <s v="CA-2016-133977"/>
        <s v="CA-2016-125710"/>
        <s v="CA-2016-104059"/>
        <s v="CA-2016-107741"/>
        <s v="CA-2016-149384"/>
        <s v="CA-2018-146367"/>
        <s v="CA-2016-163895"/>
        <s v="CA-2018-125640"/>
        <s v="CA-2017-145499"/>
        <s v="CA-2016-137225"/>
        <s v="US-2017-162103"/>
        <s v="CA-2018-112487"/>
        <s v="CA-2018-155936"/>
        <s v="CA-2018-156720"/>
        <s v="CA-2016-161795"/>
        <s v="CA-2017-111409"/>
        <s v="CA-2016-160787"/>
        <s v="US-2015-134187"/>
        <s v="US-2018-145863"/>
        <s v="CA-2015-154186"/>
        <s v="CA-2018-109778"/>
        <s v="CA-2018-154214"/>
        <s v="CA-2017-163202"/>
        <s v="US-2018-162208"/>
        <s v="CA-2018-159107"/>
        <s v="CA-2015-151953"/>
        <s v="US-2018-168690"/>
        <s v="CA-2016-126970"/>
        <s v="CA-2018-107293"/>
        <s v="CA-2018-159954"/>
        <s v="US-2016-149692"/>
        <s v="CA-2017-108567"/>
        <s v="CA-2018-152205"/>
        <s v="CA-2015-115973"/>
        <s v="CA-2018-148012"/>
        <s v="CA-2017-111605"/>
        <s v="US-2015-112564"/>
        <s v="CA-2015-126277"/>
        <s v="US-2017-158680"/>
        <s v="CA-2016-126466"/>
        <s v="US-2016-161347"/>
        <s v="CA-2015-101147"/>
        <s v="CA-2018-102267"/>
        <s v="CA-2018-168900"/>
        <s v="CA-2017-134691"/>
        <s v="CA-2018-101728"/>
        <s v="CA-2018-156391"/>
        <s v="US-2017-131891"/>
        <s v="CA-2017-113600"/>
        <s v="US-2018-153633"/>
        <s v="US-2016-160150"/>
        <s v="CA-2018-160045"/>
        <s v="CA-2017-108644"/>
        <s v="CA-2017-146521"/>
        <s v="CA-2018-169817"/>
        <s v="CA-2015-101770"/>
        <s v="CA-2018-121678"/>
        <s v="CA-2018-166933"/>
        <s v="CA-2017-108364"/>
        <s v="CA-2018-125878"/>
        <s v="US-2018-139955"/>
        <s v="CA-2016-150413"/>
        <s v="US-2018-155299"/>
        <s v="CA-2018-165099"/>
        <s v="CA-2018-106691"/>
        <s v="US-2018-162068"/>
        <s v="CA-2015-112718"/>
        <s v="CA-2016-146829"/>
        <s v="US-2018-100209"/>
        <s v="US-2015-152723"/>
        <s v="CA-2015-112403"/>
        <s v="CA-2017-168361"/>
        <s v="CA-2018-124114"/>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acheField>
    <cacheField name="Customer Name" numFmtId="0">
      <sharedItems count="793">
        <s v="Sean Miller"/>
        <s v="Tamara Chand"/>
        <s v="Raymond Buch"/>
        <s v="Tom Ashbrook"/>
        <s v="Hunter Lopez"/>
        <s v="Adrian Barton"/>
        <s v="Sanjit Chand"/>
        <s v="Bill Shonely"/>
        <s v="Sanjit Engle"/>
        <s v="Christopher Conant"/>
        <s v="Ken Lonsdale"/>
        <s v="Becky Martin"/>
        <s v="Grant Thornton"/>
        <s v="Tom Boeckenhauer"/>
        <s v="Christopher Martinez"/>
        <s v="Andy Reiter"/>
        <s v="Daniel Raglin"/>
        <s v="Todd Sumrall"/>
        <s v="Jane Waco"/>
        <s v="Edward Hooks"/>
        <s v="Karen Daniels"/>
        <s v="Harry Marie"/>
        <s v="Nick Crebassa"/>
        <s v="Joseph Airdo"/>
        <s v="Keith Dawkins"/>
        <s v="John Murray"/>
        <s v="Dennis Pardue"/>
        <s v="Cindy Stewart"/>
        <s v="Max Jones"/>
        <s v="Tom Prescott"/>
        <s v="Quincy Jones"/>
        <s v="Patrick O'Brill"/>
        <s v="Adam Bellavance"/>
        <s v="Pete Kriz"/>
        <s v="Joseph Holt"/>
        <s v="Peter Fuller"/>
        <s v="Greg Maxwell"/>
        <s v="Cathy Prescott"/>
        <s v="Karen Ferguson"/>
        <s v="Greg Tran"/>
        <s v="Caroline Jumper"/>
        <s v="Nathan Mautz"/>
        <s v="Alex Avila"/>
        <s v="Shirley Daniels"/>
        <s v="Luke Weiss"/>
        <s v="Nora Preis"/>
        <s v="Laura Armstrong"/>
        <s v="Kristen Hastings"/>
        <s v="Maribeth Schnelling"/>
        <s v="Steven Roelle"/>
        <s v="Penelope Sewall"/>
        <s v="Rick Huthwaite"/>
        <s v="Kelly Collister"/>
        <s v="Gary Hwang"/>
        <s v="Fred Hopkins"/>
        <s v="Tracy Blumstein"/>
        <s v="Katrina Willman"/>
        <s v="Sean Braxton"/>
        <s v="Bart Watters"/>
        <s v="Lena Creighton"/>
        <s v="Mark Cousins"/>
        <s v="Maria Etezadi"/>
        <s v="Alan Dominguez"/>
        <s v="Jim Epp"/>
        <s v="Sarah Brown"/>
        <s v="Bradley Drucker"/>
        <s v="Yoseph Carroll"/>
        <s v="Seth Vernon"/>
        <s v="Scot Coram"/>
        <s v="Robert Marley"/>
        <s v="Resi Pölking"/>
        <s v="Sean Christensen"/>
        <s v="Darrin Martin"/>
        <s v="Natalie Webber"/>
        <s v="Yana Sorensen"/>
        <s v="Sue Ann Reed"/>
        <s v="Mitch Willingham"/>
        <s v="Denise Monton"/>
        <s v="Alejandro Savely"/>
        <s v="Lindsay Castell"/>
        <s v="Sarah Foster"/>
        <s v="Annie Thurman"/>
        <s v="John Lee"/>
        <s v="Emily Ducich"/>
        <s v="Grace Kelly"/>
        <s v="Bill Donatelli"/>
        <s v="Joe Elijah"/>
        <s v="Sharelle Roach"/>
        <s v="Clay Ludtke"/>
        <s v="Pierre Wener"/>
        <s v="Rick Wilson"/>
        <s v="Justin Deggeller"/>
        <s v="Juliana Krohn"/>
        <s v="Joel Eaton"/>
        <s v="Meg Tillman"/>
        <s v="Ted Trevino"/>
        <s v="Harold Ryan"/>
        <s v="Heather Kirkland"/>
        <s v="Linda Cazamias"/>
        <s v="Anna Gayman"/>
        <s v="Jim Kriz"/>
        <s v="Erica Smith"/>
        <s v="Paul Prost"/>
        <s v="Dean percer"/>
        <s v="Rick Hansen"/>
        <s v="Corinna Mitchell"/>
        <s v="Anna Häberlin"/>
        <s v="Thomas Boland"/>
        <s v="Peter McVee"/>
        <s v="Thomas Seio"/>
        <s v="Luke Foster"/>
        <s v="Nora Paige"/>
        <s v="Jonathan Doherty"/>
        <s v="Deborah Brumfield"/>
        <s v="Ross Baird"/>
        <s v="Mary Zewe"/>
        <s v="Natalie Fritzler"/>
        <s v="Tamara Willingham"/>
        <s v="Charles McCrossin"/>
        <s v="Liz Preis"/>
        <s v="Dianna Wilson"/>
        <s v="Hunter Glantz"/>
        <s v="Carol Adams"/>
        <s v="Russell Applegate"/>
        <s v="Deirdre Greer"/>
        <s v="Justin Ellison"/>
        <s v="Stefania Perrino"/>
        <s v="Natalie DeCherney"/>
        <s v="Bill Eplett"/>
        <s v="Frank Carlisle"/>
        <s v="Robert Waldorf"/>
        <s v="Charles Crestani"/>
        <s v="Henry Goldwyn"/>
        <s v="Tonja Turnell"/>
        <s v="Victoria Pisteka"/>
        <s v="Jamie Kunitz"/>
        <s v="Sample Company A"/>
        <s v="Irene Maddox"/>
        <s v="Dionis Lloyd"/>
        <s v="Suzanne McNair"/>
        <s v="John Dryer"/>
        <s v="Jack Garza"/>
        <s v="Kean Thornton"/>
        <s v="Amy Cox"/>
        <s v="Shahid Collister"/>
        <s v="Brenda Bowman"/>
        <s v="Anthony Jacobs"/>
        <s v="Brosina Hoffman"/>
        <s v="Doug Jacobs"/>
        <s v="Giulietta Baptist"/>
        <s v="Katherine Murray"/>
        <s v="Lindsay Williams"/>
        <s v="Sung Pak"/>
        <s v="Arianne Irving"/>
        <s v="Rick Duston"/>
        <s v="Clay Rozendal"/>
        <s v="Michael Chen"/>
        <s v="Michael Paige"/>
        <s v="Michael Moore"/>
        <s v="Neoma Murray"/>
        <s v="George Zrebassa"/>
        <s v="Bobby Elias"/>
        <s v="Fred Chung"/>
        <s v="Tracy Hopkins"/>
        <s v="Brian Moss"/>
        <s v="Toby Carlisle"/>
        <s v="Anthony Rawles"/>
        <s v="Speros Goranitis"/>
        <s v="John Stevenson"/>
        <s v="Dan Campbell"/>
        <s v="Anne McFarland"/>
        <s v="Don Jones"/>
        <s v="Michelle Arnett"/>
        <s v="Jill Fjeld"/>
        <s v="Rose O'Brian"/>
        <s v="Bill Overfelt"/>
        <s v="Theone Pippenger"/>
        <s v="Christine Phan"/>
        <s v="Robert Dilbeck"/>
        <s v="Alan Hwang"/>
        <s v="Paul Van Hugh"/>
        <s v="Pamela Coakley"/>
        <s v="Jack O'Briant"/>
        <s v="Claudia Bergmann"/>
        <s v="Thea Hudgings"/>
        <s v="Scott Cohen"/>
        <s v="David Bremer"/>
        <s v="Susan Pistek"/>
        <s v="Nathan Cano"/>
        <s v="Edward Becker"/>
        <s v="Zuschuss Carroll"/>
        <s v="Michelle Huthwaite"/>
        <s v="Thea Hendricks"/>
        <s v="Frank Merwin"/>
        <s v="Eugene Moren"/>
        <s v="Maureen Gastineau"/>
        <s v="Helen Wasserman"/>
        <s v="Allen Rosenblatt"/>
        <s v="Beth Thompson"/>
        <s v="Jeremy Lonsdale"/>
        <s v="Jennifer Ferguson"/>
        <s v="Denny Joy"/>
        <s v="Ivan Liston"/>
        <s v="George Ashbrook"/>
        <s v="Frank Olsen"/>
        <s v="Aaron Smayling"/>
        <s v="Christy Brittain"/>
        <s v="David Flashing"/>
        <s v="Sara Luxemburg"/>
        <s v="Greg Matthias"/>
        <s v="Mark Hamilton"/>
        <s v="Sanjit Jacobs"/>
        <s v="Deanra Eno"/>
        <s v="Tamara Manning"/>
        <s v="Stefanie Holloman"/>
        <s v="Sylvia Foulston"/>
        <s v="Chris McAfee"/>
        <s v="Pauline Johnson"/>
        <s v="Valerie Dominguez"/>
        <s v="Lisa DeCherney"/>
        <s v="Alan Schoenberger"/>
        <s v="Barry Gonzalez"/>
        <s v="Olvera Toch"/>
        <s v="Tom Stivers"/>
        <s v="Joe Kamberova"/>
        <s v="Rob Lucas"/>
        <s v="Kelly Lampkin"/>
        <s v="Amy Hunt"/>
        <s v="Mitch Webber"/>
        <s v="Edward Nazzal"/>
        <s v="Eleni McCrary"/>
        <s v="Neil Ducich"/>
        <s v="Keith Herrera"/>
        <s v="Alejandro Grove"/>
        <s v="Rick Reed"/>
        <s v="Brian Dahlen"/>
        <s v="Craig Leslie"/>
        <s v="Gary McGarr"/>
        <s v="Anna Andreadi"/>
        <s v="Dave Brooks"/>
        <s v="Karen Carlisle"/>
        <s v="Erin Smith"/>
        <s v="Frank Preis"/>
        <s v="Daniel Lacy"/>
        <s v="Brian Stugart"/>
        <s v="Sandra Glassco"/>
        <s v="Dean Katz"/>
        <s v="Valerie Mitchum"/>
        <s v="Ed Braxton"/>
        <s v="Toby Braunhardt"/>
        <s v="Karen Bern"/>
        <s v="Pauline Webber"/>
        <s v="Ann Chong"/>
        <s v="Tanja Norvell"/>
        <s v="Ben Ferrer"/>
        <s v="Julia Barnett"/>
        <s v="Philip Fox"/>
        <s v="James Galang"/>
        <s v="Randy Ferguson"/>
        <s v="Roland Schwarz"/>
        <s v="Carlos Daly"/>
        <s v="Ken Heidel"/>
        <s v="Shahid Shariari"/>
        <s v="Victoria Wilson"/>
        <s v="Nicole Hansen"/>
        <s v="Harold Pawlan"/>
        <s v="Cynthia Arntzen"/>
        <s v="Craig Molinari"/>
        <s v="Matt Collister"/>
        <s v="Naresj Patel"/>
        <s v="Shaun Weien"/>
        <s v="Ruben Ausman"/>
        <s v="Troy Staebel"/>
        <s v="Katherine Hughes"/>
        <s v="Corey Catlett"/>
        <s v="Lena Radford"/>
        <s v="Eugene Barchas"/>
        <s v="Ralph Arnett"/>
        <s v="Eileen Kiefer"/>
        <s v="Lauren Leatherbury"/>
        <s v="Anthony Johnson"/>
        <s v="Christina VanderZanden"/>
        <s v="Mick Hernandez"/>
        <s v="Shaun Chance"/>
        <s v="Matt Hagelstein"/>
        <s v="Paul Knutson"/>
        <s v="Christine Kargatis"/>
        <s v="Kristina Nunn"/>
        <s v="Ricardo Sperren"/>
        <s v="Cathy Hwang"/>
        <s v="Trudy Glocke"/>
        <s v="John Lucas"/>
        <s v="Ben Peterman"/>
        <s v="Arthur Wiediger"/>
        <s v="Mike Pelletier"/>
        <s v="Mike Gockenbach"/>
        <s v="Steven Cartwright"/>
        <s v="Rob Williams"/>
        <s v="Brendan Sweed"/>
        <s v="Laurel Beltran"/>
        <s v="Bill Tyler"/>
        <s v="Phillip Flathmann"/>
        <s v="Giulietta Dortch"/>
        <s v="Gene Hale"/>
        <s v="Matthew Grinstein"/>
        <s v="Jeremy Pistek"/>
        <s v="Maribeth Dona"/>
        <s v="Roger Barcio"/>
        <s v="Trudy Brown"/>
        <s v="Kean Nguyen"/>
        <s v="Logan Currie"/>
        <s v="Paul MacIntyre"/>
        <s v="Muhammed Yedwab"/>
        <s v="Rob Dowd"/>
        <s v="Ed Jacobs"/>
        <s v="Rick Bensley"/>
        <s v="Lindsay Shagiari"/>
        <s v="Filia McAdams"/>
        <s v="Emily Burns"/>
        <s v="Sheri Gordon"/>
        <s v="Michael Kennedy"/>
        <s v="Jennifer Patt"/>
        <s v="Chloris Kastensmidt"/>
        <s v="Jas O'Carroll"/>
        <s v="Barry Französisch"/>
        <s v="Janet Molinari"/>
        <s v="Georgia Rosenberg"/>
        <s v="Adam Shillingsburg"/>
        <s v="Arthur Gainer"/>
        <s v="Benjamin Patterson"/>
        <s v="Toby Gnade"/>
        <s v="Ken Black"/>
        <s v="Tamara Dahlen"/>
        <s v="Philisse Overcash"/>
        <s v="Pauline Chand"/>
        <s v="Gary Hansen"/>
        <s v="Nora Pelletier"/>
        <s v="Cassandra Brandow"/>
        <s v="Brian Thompson"/>
        <s v="Craig Carroll"/>
        <s v="Becky Pak"/>
        <s v="Michael Nguyen"/>
        <s v="Kunst Miller"/>
        <s v="Marc Crier"/>
        <s v="Gary Zandusky"/>
        <s v="Dave Poirier"/>
        <s v="Kean Takahito"/>
        <s v="Dennis Kane"/>
        <s v="Cari Sayre"/>
        <s v="Julia West"/>
        <s v="Alan Haines"/>
        <s v="Doug Bickford"/>
        <s v="Stephanie Ulpright"/>
        <s v="Dave Kipp"/>
        <s v="Erica Bern"/>
        <s v="Sean O'Donnell"/>
        <s v="Emily Phan"/>
        <s v="Stuart Van"/>
        <s v="Shahid Hopkins"/>
        <s v="Dorothy Badders"/>
        <s v="Jack Lebron"/>
        <s v="Frank Hawley"/>
        <s v="Craig Carreira"/>
        <s v="Nicole Fjeld"/>
        <s v="Daniel Byrd"/>
        <s v="Trudy Schmidt"/>
        <s v="Christina Anderson"/>
        <s v="Michael Dominguez"/>
        <s v="Janet Martin"/>
        <s v="Bill Stewart"/>
        <s v="Craig Reiter"/>
        <s v="Mike Caudle"/>
        <s v="Eva Jacobs"/>
        <s v="Julie Kriz"/>
        <s v="Dave Hallsten"/>
        <s v="Dianna Vittorini"/>
        <s v="Dan Reichenbach"/>
        <s v="Mark Packer"/>
        <s v="Ann Blume"/>
        <s v="Alyssa Tate"/>
        <s v="William Brown"/>
        <s v="Bradley Talbott"/>
        <s v="Dean Braden"/>
        <s v="Neola Schneider"/>
        <s v="David Philippe"/>
        <s v="Liz Thompson"/>
        <s v="Scott Williamson"/>
        <s v="Elpida Rittenbach"/>
        <s v="Damala Kotsonis"/>
        <s v="Carol Triggs"/>
        <s v="Cynthia Delaney"/>
        <s v="Darren Budd"/>
        <s v="Liz Carlisle"/>
        <s v="Mike Vittorini"/>
        <s v="Jocasta Rupert"/>
        <s v="Ruben Dartt"/>
        <s v="Katherine Ducich"/>
        <s v="Dana Kaydos"/>
        <s v="Frank Atkinson"/>
        <s v="Sarah Bern"/>
        <s v="Cynthia Voltz"/>
        <s v="Linda Southworth"/>
        <s v="Justin Hirsh"/>
        <s v="Brooke Gillingham"/>
        <s v="Stewart Visinsky"/>
        <s v="Jim Karlsson"/>
        <s v="Arthur Prichep"/>
        <s v="Duane Noonan"/>
        <s v="James Lanier"/>
        <s v="Jay Fein"/>
        <s v="Adam Hart"/>
        <s v="Nick Zandusky"/>
        <s v="Maxwell Schwartz"/>
        <s v="Maureen Gnade"/>
        <s v="Katharine Harms"/>
        <s v="Maris LaWare"/>
        <s v="Ralph Kennedy"/>
        <s v="Patrick Jones"/>
        <s v="Justin MacKendrick"/>
        <s v="Gary Mitchum"/>
        <s v="Zuschuss Donatelli"/>
        <s v="Steve Carroll"/>
        <s v="Evan Bailliet"/>
        <s v="Ben Wallace"/>
        <s v="Maribeth Yedwab"/>
        <s v="Michelle Ellison"/>
        <s v="Matt Abelman"/>
        <s v="Fred Harton"/>
        <s v="Jessica Myrick"/>
        <s v="Michael Grace"/>
        <s v="Dario Medina"/>
        <s v="Lisa Ryan"/>
        <s v="Jenna Caffey"/>
        <s v="Jill Stevenson"/>
        <s v="Carl Ludwig"/>
        <s v="Bruce Stewart"/>
        <s v="Marc Harrigan"/>
        <s v="Don Miller"/>
        <s v="Jeremy Ellison"/>
        <s v="Thomas Brumley"/>
        <s v="Michelle Moray"/>
        <s v="Mick Crebagga"/>
        <s v="Skye Norling"/>
        <s v="Victoria Brennan"/>
        <s v="Liz Willingham"/>
        <s v="Troy Blackwell"/>
        <s v="Janet Lee"/>
        <s v="Shirley Jackson"/>
        <s v="Eugene Hildebrand"/>
        <s v="Christopher Schild"/>
        <s v="Claire Gute"/>
        <s v="Maya Herman"/>
        <s v="Noah Childs"/>
        <s v="Richard Bierner"/>
        <s v="Meg O'Connel"/>
        <s v="Henia Zydlo"/>
        <s v="Mary O'Rourke"/>
        <s v="Darrin Van Huff"/>
        <s v="Stewart Carmichael"/>
        <s v="Justin Ritter"/>
        <s v="Steve Chapman"/>
        <s v="John Castell"/>
        <s v="Nat Carroll"/>
        <s v="Ritsa Hightower"/>
        <s v="John Grady"/>
        <s v="Max Engle"/>
        <s v="Roy Phan"/>
        <s v="Alyssa Crouse"/>
        <s v="Jason Gross"/>
        <s v="Benjamin Farhat"/>
        <s v="Hallie Redmond"/>
        <s v="Cindy Chapman"/>
        <s v="Patricia Hirasaki"/>
        <s v="Becky Castell"/>
        <s v="Chad McGuire"/>
        <s v="Bruce Degenhardt"/>
        <s v="Matt Connell"/>
        <s v="Helen Andreada"/>
        <s v="Aaron Hawkins"/>
        <s v="Max Ludwig"/>
        <s v="Tony Sayre"/>
        <s v="Art Ferguson"/>
        <s v="Barry Franz"/>
        <s v="Dorris liebe"/>
        <s v="Randy Bradley"/>
        <s v="Cyma Kinney"/>
        <s v="Tracy Poddar"/>
        <s v="Sonia Cooley"/>
        <s v="Liz MacKendrick"/>
        <s v="Chris Selesnick"/>
        <s v="Darren Koutras"/>
        <s v="Benjamin Venier"/>
        <s v="Laurel Elliston"/>
        <s v="Lena Hernandez"/>
        <s v="Ashley Jarboe"/>
        <s v="Beth Paige"/>
        <s v="Chris Cortes"/>
        <s v="Sam Zeldin"/>
        <s v="Vicky Freymann"/>
        <s v="Tim Brockman"/>
        <s v="Magdelene Morse"/>
        <s v="Giulietta Weimer"/>
        <s v="Odella Nelson"/>
        <s v="Sally Knutson"/>
        <s v="Ken Brennan"/>
        <s v="Gene McClure"/>
        <s v="Chad Cunningham"/>
        <s v="Mick Brown"/>
        <s v="Russell D'Ascenzo"/>
        <s v="David Smith"/>
        <s v="Craig Yedwab"/>
        <s v="Christine Sundaresam"/>
        <s v="Charlotte Melton"/>
        <s v="Luke Schmidt"/>
        <s v="Patrick O'Donnell"/>
        <s v="Peter Bühler"/>
        <s v="Tracy Zic"/>
        <s v="Vivek Sundaresam"/>
        <s v="Kalyca Meade"/>
        <s v="Joy Smith"/>
        <s v="Erin Ashbrook"/>
        <s v="Katrina Edelman"/>
        <s v="Katherine Nockton"/>
        <s v="Theresa Swint"/>
        <s v="Michelle Lonsdale"/>
        <s v="Patrick Gardner"/>
        <s v="Duane Benoit"/>
        <s v="Carl Weiss"/>
        <s v="Nancy Lomonaco"/>
        <s v="Jim Radford"/>
        <s v="Evan Henry"/>
        <s v="Carlos Soltero"/>
        <s v="Bart Pistole"/>
        <s v="Nat Gilpin"/>
        <s v="Steven Ward"/>
        <s v="Helen Abelman"/>
        <s v="Sam Craven"/>
        <s v="Laurel Workman"/>
        <s v="Eric Murdock"/>
        <s v="Candace McMahon"/>
        <s v="Mike Kennedy"/>
        <s v="Patrick Ryan"/>
        <s v="Parhena Norris"/>
        <s v="Valerie Takahito"/>
        <s v="Barry Pond"/>
        <s v="Cindy Schnelling"/>
        <s v="Andy Gerbode"/>
        <s v="Corey-Lock"/>
        <s v="Annie Zypern"/>
        <s v="Herbert Flentye"/>
        <s v="Susan Vittorini"/>
        <s v="Maureen Fritzler"/>
        <s v="Victor Preis"/>
        <s v="Tony Molinari"/>
        <s v="Raymond Messe"/>
        <s v="Emily Grady"/>
        <s v="Sally Hughsby"/>
        <s v="Nathan Gelder"/>
        <s v="Thomas Thornton"/>
        <s v="Steve Nguyen"/>
        <s v="Denny Blanton"/>
        <s v="Eric Barreto"/>
        <s v="Alex Russell"/>
        <s v="Ralph Ritter"/>
        <s v="Roland Fjeld"/>
        <s v="Chuck Clark"/>
        <s v="Sean Wendt"/>
        <s v="Michelle Tran"/>
        <s v="Cathy Armstrong"/>
        <s v="Theresa Coyne"/>
        <s v="Ryan Akin"/>
        <s v="Nick Radford"/>
        <s v="Henry MacAllister"/>
        <s v="Paul Gonzalez"/>
        <s v="Bryan Spruell"/>
        <s v="Allen Armold"/>
        <s v="Monica Federle"/>
        <s v="Eudokia Martin"/>
        <s v="Elizabeth Moffitt"/>
        <s v="Maurice Satty"/>
        <s v="Bruce Geld"/>
        <s v="Dorothy Wardle"/>
        <s v="Julie Prescott"/>
        <s v="Christine Abelman"/>
        <s v="Joni Blumstein"/>
        <s v="Alejandro Ballentine"/>
        <s v="Cari Schnelling"/>
        <s v="Karl Braun"/>
        <s v="Andrew Allen"/>
        <s v="Aimee Bixby"/>
        <s v="Marina Lichtenstein"/>
        <s v="Bryan Mills"/>
        <s v="Philip Brown"/>
        <s v="Sibella Parks"/>
        <s v="Noel Staavos"/>
        <s v="Bradley Nguyen"/>
        <s v="Toby Swindell"/>
        <s v="Jesus Ocampo"/>
        <s v="Ellis Ballard"/>
        <s v="Liz Pelletier"/>
        <s v="Carlos Meador"/>
        <s v="Astrea Jones"/>
        <s v="Matthew Clasen"/>
        <s v="Debra Catini"/>
        <s v="Frank Gastineau"/>
        <s v="Catherine Glotzbach"/>
        <s v="Cyra Reiten"/>
        <s v="Rob Haberlin"/>
        <s v="Greg Guthrie"/>
        <s v="Dennis Bolton"/>
        <s v="Jay Kimmel"/>
        <s v="Susan MacKendrick"/>
        <s v="Clytie Kelty"/>
        <s v="Katrina Bavinger"/>
        <s v="Ross DeVincentis"/>
        <s v="Andrew Gjertsen"/>
        <s v="Mark Van Huff"/>
        <s v="Jamie Frazer"/>
        <s v="Saphhira Shifley"/>
        <s v="Tony Chapman"/>
        <s v="Duane Huffman"/>
        <s v="David Kendrick"/>
        <s v="Maria Bertelson"/>
        <s v="Pamela Stobb"/>
        <s v="Erica Hernandez"/>
        <s v="Denise Leinenbach"/>
        <s v="Kimberly Carter"/>
        <s v="Tracy Collins"/>
        <s v="Fred McMath"/>
        <s v="Jim Sink"/>
        <s v="Jennifer Braxton"/>
        <s v="Angele Hood"/>
        <s v="Jim Mitchum"/>
        <s v="Roy Französisch"/>
        <s v="Nona Balk"/>
        <s v="Tiffany House"/>
        <s v="Adrian Hane"/>
        <s v="Denny Ordway"/>
        <s v="Maria Zettner"/>
        <s v="Ivan Gibson"/>
        <s v="Rachel Payne"/>
        <s v="Darren Powers"/>
        <s v="Delfina Latchford"/>
        <s v="Beth Fritzler"/>
        <s v="Paul Stevenson"/>
        <s v="Brad Thomas"/>
        <s v="Matt Collins"/>
        <s v="Bobby Trafton"/>
        <s v="Art Foster"/>
        <s v="Mathew Reese"/>
        <s v="Barry Blumstein"/>
        <s v="Phillina Ober"/>
        <s v="Aaron Bergman"/>
        <s v="Chad Sievert"/>
        <s v="Pete Armstrong"/>
        <s v="Lena Cacioppo"/>
        <s v="Logan Haushalter"/>
        <s v="Xylona Preis"/>
        <s v="Ann Steele"/>
        <s v="Brian DeCherney"/>
        <s v="Guy Armstrong"/>
        <s v="Vivek Grady"/>
        <s v="Roy Collins"/>
        <s v="Erica Hackney"/>
        <s v="Joy Bell-"/>
        <s v="Barry Weirich"/>
        <s v="Tim Taslimi"/>
        <s v="Kelly Andreada"/>
        <s v="Ted Butterfield"/>
        <s v="Carol Darley"/>
        <s v="David Wiener"/>
        <s v="Sarah Jordon"/>
        <s v="Barbara Fisher"/>
        <s v="Harry Greene"/>
        <s v="Anthony Witt"/>
        <s v="Ken Dana"/>
        <s v="Jennifer Jackson"/>
        <s v="Joni Wasserman"/>
        <s v="Alan Barnes"/>
        <s v="Todd Boyes"/>
        <s v="Doug O'Connell"/>
        <s v="Jonathan Howell"/>
        <s v="MaryBeth Skach"/>
        <s v="Evan Minnotte"/>
        <s v="Julie Creighton"/>
        <s v="Jeremy Farry"/>
        <s v="Sung Shariari"/>
        <s v="Corey Roper"/>
        <s v="Chuck Sachs"/>
        <s v="Charles Sheldon"/>
        <s v="Neil Knudson"/>
        <s v="Lynn Smith"/>
        <s v="Stephanie Phelps"/>
        <s v="Shirley Schmidt"/>
        <s v="Toby Ritter"/>
        <s v="Ryan Crowe"/>
        <s v="Larry Hughes"/>
        <s v="Neil Französisch"/>
        <s v="Roger Demir"/>
        <s v="Jason Klamczynski"/>
        <s v="Michael Stewart"/>
        <s v="Sandra Flanagan"/>
        <s v="Joni Sundaresam"/>
        <s v="Erin Creighton"/>
        <s v="Lori Olson"/>
        <s v="Darrin Sayre"/>
        <s v="George Bell"/>
        <s v="Mark Haberlin"/>
        <s v="Bryan Davis"/>
        <s v="Alice McCarthy"/>
        <s v="Richard Eichhorn"/>
        <s v="Melanie Seite"/>
        <s v="Scot Wooten"/>
        <s v="Brian Derr"/>
        <s v="Brendan Murry"/>
        <s v="Aleksandra Gannaway"/>
        <s v="John Huston"/>
        <s v="Julia Dunbar"/>
        <s v="Jason Fortune-"/>
        <s v="Berenike Kampe"/>
        <s v="Kelly Williams"/>
        <s v="Vivek Gonzalez"/>
        <s v="Muhammed MacIntyre"/>
        <s v="Larry Tron"/>
        <s v="Anna Chung"/>
        <s v="Sonia Sunley"/>
        <s v="Brad Eason"/>
        <s v="Patrick Bzostek"/>
        <s v="Rob Beeghly"/>
        <s v="Lycoris Saunders"/>
        <s v="Khloe Miller"/>
        <s v="Dan Lawera"/>
        <s v="Alex Grayson"/>
        <s v="Harold Engle"/>
        <s v="Anne Pryor"/>
        <s v="Christina DeMoss"/>
        <s v="Brad Norvell"/>
        <s v="Heather Jas"/>
        <s v="Anthony O'Donnell"/>
        <s v="Stuart Calhoun"/>
        <s v="Erin Mull"/>
        <s v="Michael Granlund"/>
        <s v="Brendan Dodson"/>
        <s v="Nicole Brennan"/>
        <s v="Alan Shonely"/>
        <s v="Shui Tom"/>
        <s v="Joy Daniels"/>
        <s v="Vivian Mathis"/>
        <s v="Bobby Odegard"/>
        <s v="Jennifer Halladay"/>
        <s v="Don Weiss"/>
        <s v="Joel Jenkins"/>
        <s v="Anthony Garverick"/>
        <s v="Hilary Holden"/>
        <s v="Lisa Hazard"/>
        <s v="Sally Matthias"/>
        <s v="Jill Matthias"/>
        <s v="Guy Phonely"/>
        <s v="Harold Dahlen"/>
        <s v="Eric Hoffmann"/>
        <s v="Andy Yotov"/>
        <s v="Bart Folk"/>
        <s v="Pete Takahito"/>
        <s v="Andrew Roberts"/>
        <s v="Ed Ludwig"/>
        <s v="Paul Lucas"/>
        <s v="Dorothy Dickinson"/>
        <s v="Muhammed Lee"/>
        <s v="Greg Hansen"/>
        <s v="Roland Murray"/>
        <s v="Allen Goldenen"/>
        <s v="Phillip Breyer"/>
        <s v="Guy Thornton"/>
        <s v="Robert Barroso"/>
        <s v="Chuck Magee"/>
        <s v="Anemone Ratner"/>
        <s v="Michael Oakman"/>
        <s v="Karen Seio"/>
        <s v="Ricardo Emerson"/>
        <s v="Clay Cheatham"/>
        <s v="Jasper Cacioppo"/>
        <s v="Fred Wasserman"/>
        <s v="Adrian Shami"/>
        <s v="Dianna Arnett"/>
        <s v="Ionia McGrath"/>
        <s v="Larry Blacks"/>
        <s v="Susan Gilcrest"/>
        <s v="Carl Jackson"/>
        <s v="Sung Chung"/>
        <s v="Mitch Gastineau"/>
        <s v="Roy Skaria"/>
        <s v="Lela Donovan"/>
        <s v="Thais Sissman"/>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Central"/>
        <s v="West"/>
        <s v="East"/>
      </sharedItems>
    </cacheField>
    <cacheField name="Product ID" numFmtId="0">
      <sharedItems count="1861">
        <s v="TEC-MA-10002412"/>
        <s v="TEC-CO-10004722"/>
        <s v="OFF-BI-10000545"/>
        <s v="OFF-BI-10001120"/>
        <s v="TEC-MA-10001047"/>
        <s v="TEC-MA-10001127"/>
        <s v="OFF-SU-10000151"/>
        <s v="TEC-MA-10000822"/>
        <s v="TEC-MA-10004125"/>
        <s v="OFF-BI-10003527"/>
        <s v="OFF-BI-10004995"/>
        <s v="TEC-CO-10001449"/>
        <s v="TEC-MA-10003979"/>
        <s v="TEC-CO-10003763"/>
        <s v="TEC-MA-10000418"/>
        <s v="OFF-SU-10002881"/>
        <s v="TEC-MA-10000045"/>
        <s v="TEC-PH-10002885"/>
        <s v="TEC-MA-10000984"/>
        <s v="FUR-CH-10002024"/>
        <s v="FUR-BO-10004834"/>
        <s v="TEC-PH-10001459"/>
        <s v="OFF-BI-10001359"/>
        <s v="FUR-TA-10000198"/>
        <s v="FUR-BO-10002213"/>
        <s v="TEC-MA-10000488"/>
        <s v="TEC-MA-10002927"/>
        <s v="FUR-TA-10003473"/>
        <s v="TEC-PH-10000730"/>
        <s v="TEC-MA-10003673"/>
        <s v="TEC-CO-10001046"/>
        <s v="TEC-AC-10003832"/>
        <s v="TEC-CO-10001766"/>
        <s v="TEC-MA-10000864"/>
        <s v="TEC-MA-10000010"/>
        <s v="TEC-CO-10003236"/>
        <s v="TEC-MA-10004002"/>
        <s v="OFF-ST-10002011"/>
        <s v="FUR-CH-10004086"/>
        <s v="FUR-TA-10003569"/>
        <s v="FUR-CH-10001854"/>
        <s v="TEC-CO-10004115"/>
        <s v="OFF-BI-10003925"/>
        <s v="TEC-PH-10001363"/>
        <s v="FUR-TA-10001950"/>
        <s v="FUR-CH-10003973"/>
        <s v="FUR-TA-10003954"/>
        <s v="OFF-AP-10000275"/>
        <s v="FUR-CH-10002073"/>
        <s v="OFF-ST-10001780"/>
        <s v="TEC-PH-10002200"/>
        <s v="FUR-CH-10004063"/>
        <s v="FUR-CH-10002320"/>
        <s v="FUR-CH-10002331"/>
        <s v="TEC-MA-10003353"/>
        <s v="OFF-AP-10001058"/>
        <s v="OFF-AP-10003849"/>
        <s v="TEC-PH-10001795"/>
        <s v="FUR-TA-10004915"/>
        <s v="FUR-CH-10001215"/>
        <s v="TEC-CO-10002313"/>
        <s v="TEC-PH-10001494"/>
        <s v="TEC-MA-10000112"/>
        <s v="TEC-MA-10001148"/>
        <s v="OFF-BI-10004390"/>
        <s v="FUR-TA-10002958"/>
        <s v="TEC-AC-10003033"/>
        <s v="TEC-PH-10002114"/>
        <s v="FUR-TA-10002645"/>
        <s v="TEC-AC-10004145"/>
        <s v="FUR-TA-10001932"/>
        <s v="TEC-PH-10000560"/>
        <s v="FUR-BO-10003404"/>
        <s v="OFF-AP-10002945"/>
        <s v="OFF-ST-10000142"/>
        <s v="FUR-TA-10004154"/>
        <s v="OFF-BI-10004600"/>
        <s v="FUR-TA-10004575"/>
        <s v="TEC-AC-10002049"/>
        <s v="OFF-BI-10004584"/>
        <s v="FUR-TA-10004256"/>
        <s v="TEC-PH-10002584"/>
        <s v="TEC-CO-10002095"/>
        <s v="TEC-PH-10004165"/>
        <s v="TEC-PH-10002834"/>
        <s v="FUR-CH-10000454"/>
        <s v="FUR-CH-10000595"/>
        <s v="TEC-AC-10004666"/>
        <s v="OFF-AP-10003057"/>
        <s v="FUR-TA-10001705"/>
        <s v="TEC-PH-10002624"/>
        <s v="TEC-PH-10002496"/>
        <s v="OFF-ST-10000078"/>
        <s v="FUR-CH-10000513"/>
        <s v="FUR-CH-10004495"/>
        <s v="OFF-ST-10004459"/>
        <s v="TEC-PH-10004586"/>
        <s v="FUR-TA-10001889"/>
        <s v="FUR-TA-10001307"/>
        <s v="FUR-CH-10004287"/>
        <s v="OFF-AP-10002651"/>
        <s v="TEC-PH-10001817"/>
        <s v="FUR-TA-10001539"/>
        <s v="TEC-MA-10002428"/>
        <s v="OFF-AP-10000891"/>
        <s v="OFF-AP-10002684"/>
        <s v="FUR-CH-10000309"/>
        <s v="FUR-TA-10003392"/>
        <s v="FUR-CH-10001394"/>
        <s v="OFF-ST-10003470"/>
        <s v="FUR-TA-10001095"/>
        <s v="FUR-TA-10003238"/>
        <s v="TEC-AC-10003870"/>
        <s v="OFF-ST-10003208"/>
        <s v="FUR-BO-10004695"/>
        <s v="FUR-CH-10000749"/>
        <s v="TEC-PH-10002549"/>
        <s v="TEC-AC-10002637"/>
        <s v="FUR-TA-10003748"/>
        <s v="OFF-ST-10001490"/>
        <s v="TEC-CO-10001943"/>
        <s v="FUR-TA-10000617"/>
        <s v="FUR-CH-10002335"/>
        <s v="OFF-BI-10003650"/>
        <s v="OFF-ST-10003716"/>
        <s v="FUR-BO-10002613"/>
        <s v="FUR-BO-10002545"/>
        <s v="OFF-ST-10001526"/>
        <s v="FUR-CH-10004675"/>
        <s v="FUR-CH-10004997"/>
        <s v="FUR-CH-10000015"/>
        <s v="TEC-PH-10002645"/>
        <s v="TEC-CO-10000971"/>
        <s v="TEC-AC-10002253"/>
        <s v="FUR-TA-10001771"/>
        <s v="OFF-AP-10002534"/>
        <s v="FUR-CH-10000847"/>
        <s v="TEC-PH-10003645"/>
        <s v="FUR-CH-10004983"/>
        <s v="FUR-TA-10004534"/>
        <s v="TEC-PH-10004241"/>
        <s v="TEC-PH-10000895"/>
        <s v="FUR-CH-10003379"/>
        <s v="TEC-PH-10002415"/>
        <s v="FUR-CH-10000988"/>
        <s v="FUR-BO-10004357"/>
        <s v="TEC-AC-10001838"/>
        <s v="OFF-ST-10002615"/>
        <s v="TEC-PH-10002352"/>
        <s v="TEC-MA-10004212"/>
        <s v="FUR-BO-10002916"/>
        <s v="TEC-PH-10001530"/>
        <s v="TEC-MA-10003230"/>
        <s v="TEC-PH-10002483"/>
        <s v="FUR-BO-10003272"/>
        <s v="TEC-PH-10003072"/>
        <s v="TEC-MA-10003356"/>
        <s v="FUR-CH-10003312"/>
        <s v="OFF-ST-10003805"/>
        <s v="FUR-BO-10001972"/>
        <s v="FUR-FU-10003664"/>
        <s v="TEC-PH-10004539"/>
        <s v="TEC-MA-10002073"/>
        <s v="FUR-TA-10002903"/>
        <s v="OFF-ST-10001496"/>
        <s v="TEC-PH-10001578"/>
        <s v="TEC-PH-10002555"/>
        <s v="FUR-BO-10001811"/>
        <s v="FUR-CH-10001708"/>
        <s v="OFF-ST-10000689"/>
        <s v="FUR-TA-10003715"/>
        <s v="OFF-AP-10002518"/>
        <s v="OFF-BI-10004632"/>
        <s v="FUR-TA-10000577"/>
        <s v="FUR-TA-10001086"/>
        <s v="TEC-PH-10003580"/>
        <s v="FUR-CH-10002602"/>
        <s v="TEC-CO-10004202"/>
        <s v="FUR-BO-10004218"/>
        <s v="FUR-FU-10001468"/>
        <s v="FUR-CH-10002965"/>
        <s v="TEC-PH-10004094"/>
        <s v="TEC-AC-10001908"/>
        <s v="FUR-TA-10004619"/>
        <s v="TEC-PH-10001760"/>
        <s v="TEC-PH-10000486"/>
        <s v="OFF-AR-10002671"/>
        <s v="OFF-ST-10002292"/>
        <s v="FUR-CH-10002880"/>
        <s v="TEC-AC-10004975"/>
        <s v="TEC-PH-10004977"/>
        <s v="OFF-AP-10003590"/>
        <s v="OFF-ST-10002756"/>
        <s v="FUR-CH-10003981"/>
        <s v="TEC-PH-10001557"/>
        <s v="TEC-AC-10002842"/>
        <s v="FUR-CH-10004853"/>
        <s v="FUR-TA-10002530"/>
        <s v="TEC-PH-10001128"/>
        <s v="TEC-AC-10000990"/>
        <s v="FUR-FU-10000576"/>
        <s v="OFF-AP-10002118"/>
        <s v="TEC-MA-10004552"/>
        <s v="TEC-PH-10002447"/>
        <s v="FUR-BO-10000362"/>
        <s v="FUR-CH-10002126"/>
        <s v="FUR-TA-10002855"/>
        <s v="TEC-AC-10003911"/>
        <s v="FUR-CH-10000785"/>
        <s v="TEC-MA-10002937"/>
        <s v="FUR-TA-10002041"/>
        <s v="OFF-ST-10001097"/>
        <s v="OFF-ST-10003306"/>
        <s v="TEC-MA-10004679"/>
        <s v="OFF-ST-10000585"/>
        <s v="TEC-PH-10000984"/>
        <s v="TEC-PH-10002310"/>
        <s v="TEC-PH-10004434"/>
        <s v="FUR-FU-10004306"/>
        <s v="OFF-BI-10004318"/>
        <s v="OFF-ST-10001932"/>
        <s v="OFF-SU-10000646"/>
        <s v="FUR-BO-10000780"/>
        <s v="TEC-PH-10002922"/>
        <s v="FUR-TA-10001768"/>
        <s v="TEC-PH-10004536"/>
        <s v="FUR-TA-10002228"/>
        <s v="FUR-BO-10004015"/>
        <s v="FUR-TA-10003008"/>
        <s v="TEC-PH-10002033"/>
        <s v="OFF-ST-10002743"/>
        <s v="FUR-CH-10004218"/>
        <s v="TEC-PH-10002275"/>
        <s v="OFF-AP-10000828"/>
        <s v="TEC-AC-10004571"/>
        <s v="TEC-AC-10004171"/>
        <s v="FUR-CH-10000155"/>
        <s v="OFF-BI-10003091"/>
        <s v="TEC-PH-10004447"/>
        <s v="OFF-ST-10004186"/>
        <s v="TEC-PH-10002563"/>
        <s v="TEC-PH-10003691"/>
        <s v="TEC-CO-10001571"/>
        <s v="FUR-TA-10002533"/>
        <s v="FUR-TA-10000688"/>
        <s v="FUR-CH-10003746"/>
        <s v="TEC-PH-10003811"/>
        <s v="TEC-PH-10004345"/>
        <s v="FUR-TA-10002774"/>
        <s v="TEC-PH-10003012"/>
        <s v="FUR-CH-10002084"/>
        <s v="OFF-AP-10001394"/>
        <s v="OFF-BI-10003656"/>
        <s v="OFF-AP-10004487"/>
        <s v="FUR-FU-10000277"/>
        <s v="TEC-MA-10001972"/>
        <s v="OFF-SU-10000157"/>
        <s v="TEC-PH-10001079"/>
        <s v="OFF-ST-10002574"/>
        <s v="FUR-BO-10000112"/>
        <s v="TEC-PH-10003601"/>
        <s v="TEC-PH-10002824"/>
        <s v="TEC-PH-10004120"/>
        <s v="FUR-FU-10004665"/>
        <s v="TEC-MA-10003626"/>
        <s v="TEC-PH-10001254"/>
        <s v="OFF-ST-10001963"/>
        <s v="OFF-ST-10000046"/>
        <s v="FUR-FU-10003192"/>
        <s v="OFF-AP-10003217"/>
        <s v="TEC-PH-10002680"/>
        <s v="OFF-LA-10003930"/>
        <s v="FUR-CH-10003761"/>
        <s v="FUR-BO-10003893"/>
        <s v="OFF-ST-10000129"/>
        <s v="TEC-PH-10001336"/>
        <s v="TEC-MA-10003183"/>
        <s v="FUR-CH-10004477"/>
        <s v="FUR-TA-10004289"/>
        <s v="OFF-ST-10000025"/>
        <s v="TEC-PH-10002468"/>
        <s v="TEC-PH-10001835"/>
        <s v="FUR-FU-10003806"/>
        <s v="TEC-PH-10004667"/>
        <s v="FUR-CH-10001714"/>
        <s v="TEC-PH-10002789"/>
        <s v="OFF-PA-10003395"/>
        <s v="OFF-ST-10000736"/>
        <s v="OFF-ST-10001511"/>
        <s v="FUR-BO-10003965"/>
        <s v="OFF-ST-10001809"/>
        <s v="FUR-TA-10002622"/>
        <s v="TEC-AC-10003198"/>
        <s v="OFF-AP-10000938"/>
        <s v="TEC-PH-10000369"/>
        <s v="OFF-ST-10003816"/>
        <s v="TEC-MA-10001695"/>
        <s v="TEC-PH-10001061"/>
        <s v="TEC-MA-10002178"/>
        <s v="OFF-SU-10003505"/>
        <s v="FUR-FU-10003930"/>
        <s v="OFF-ST-10000991"/>
        <s v="FUR-BO-10004690"/>
        <s v="TEC-MA-10003176"/>
        <s v="TEC-MA-10004241"/>
        <s v="FUR-CH-10002758"/>
        <s v="FUR-CH-10002647"/>
        <s v="FUR-BO-10001608"/>
        <s v="OFF-AP-10002734"/>
        <s v="OFF-ST-10003656"/>
        <s v="TEC-PH-10000526"/>
        <s v="TEC-PH-10003505"/>
        <s v="FUR-FU-10002298"/>
        <s v="OFF-AP-10003779"/>
        <s v="OFF-BI-10004519"/>
        <s v="TEC-PH-10003963"/>
        <s v="TEC-PH-10002103"/>
        <s v="TEC-PH-10000038"/>
        <s v="TEC-MA-10002210"/>
        <s v="FUR-CH-10000229"/>
        <s v="TEC-MA-10001856"/>
        <s v="TEC-PH-10001580"/>
        <s v="OFF-AP-10001124"/>
        <s v="FUR-CH-10000225"/>
        <s v="TEC-AC-10003174"/>
        <s v="FUR-BO-10000711"/>
        <s v="FUR-BO-10002598"/>
        <s v="OFF-AP-10002439"/>
        <s v="FUR-CH-10001545"/>
        <s v="OFF-ST-10004123"/>
        <s v="TEC-PH-10004042"/>
        <s v="FUR-CH-10000863"/>
        <s v="TEC-PH-10003273"/>
        <s v="TEC-PH-10000441"/>
        <s v="TEC-PH-10004389"/>
        <s v="TEC-PH-10003484"/>
        <s v="TEC-MA-10002859"/>
        <s v="FUR-FU-10003394"/>
        <s v="OFF-PA-10004359"/>
        <s v="OFF-PA-10000994"/>
        <s v="FUR-TA-10002356"/>
        <s v="FUR-BO-10001601"/>
        <s v="FUR-BO-10001337"/>
        <s v="FUR-CH-10004289"/>
        <s v="FUR-TA-10004175"/>
        <s v="FUR-CH-10004626"/>
        <s v="OFF-EN-10003001"/>
        <s v="FUR-CH-10000665"/>
        <s v="TEC-AC-10001990"/>
        <s v="FUR-CH-10003199"/>
        <s v="TEC-MA-10003674"/>
        <s v="FUR-FU-10002937"/>
        <s v="OFF-ST-10000036"/>
        <s v="FUR-TA-10004607"/>
        <s v="OFF-BI-10003718"/>
        <s v="FUR-CH-10003298"/>
        <s v="TEC-PH-10001619"/>
        <s v="OFF-ST-10000060"/>
        <s v="TEC-PH-10001944"/>
        <s v="FUR-CH-10000422"/>
        <s v="TEC-PH-10000455"/>
        <s v="TEC-PH-10001425"/>
        <s v="FUR-TA-10002607"/>
        <s v="OFF-BI-10001718"/>
        <s v="TEC-AC-10002402"/>
        <s v="TEC-AC-10000420"/>
        <s v="OFF-ST-10004340"/>
        <s v="FUR-BO-10003034"/>
        <s v="FUR-BO-10001798"/>
        <s v="OFF-AP-10000179"/>
        <s v="TEC-PH-10004614"/>
        <s v="FUR-FU-10001290"/>
        <s v="FUR-CH-10003817"/>
        <s v="TEC-PH-10001468"/>
        <s v="TEC-PH-10000673"/>
        <s v="FUR-CH-10003774"/>
        <s v="FUR-FU-10003708"/>
        <s v="TEC-PH-10002660"/>
        <s v="OFF-AP-10001391"/>
        <s v="TEC-PH-10001299"/>
        <s v="TEC-AC-10002076"/>
        <s v="FUR-CH-10001973"/>
        <s v="FUR-FU-10001488"/>
        <s v="FUR-FU-10000293"/>
        <s v="OFF-ST-10001272"/>
        <s v="FUR-BO-10001519"/>
        <s v="OFF-AP-10002457"/>
        <s v="FUR-FU-10004071"/>
        <s v="TEC-AC-10003095"/>
        <s v="FUR-CH-10001270"/>
        <s v="FUR-FU-10003601"/>
        <s v="FUR-TA-10004086"/>
        <s v="FUR-CH-10003606"/>
        <s v="OFF-ST-10001370"/>
        <s v="TEC-MA-10001031"/>
        <s v="FUR-CH-10003846"/>
        <s v="FUR-BO-10003546"/>
        <s v="TEC-PH-10002597"/>
        <s v="FUR-CH-10001797"/>
        <s v="FUR-CH-10004875"/>
        <s v="OFF-ST-10000877"/>
        <s v="FUR-TA-10004152"/>
        <s v="OFF-AP-10001205"/>
        <s v="OFF-ST-10004337"/>
        <s v="OFF-ST-10002344"/>
        <s v="FUR-CH-10004860"/>
        <s v="FUR-BO-10001918"/>
        <s v="FUR-BO-10003894"/>
        <s v="TEC-MA-10001681"/>
        <s v="TEC-MA-10004626"/>
        <s v="TEC-MA-10002790"/>
        <s v="TEC-AC-10002001"/>
        <s v="TEC-AC-10001606"/>
        <s v="TEC-AC-10000580"/>
        <s v="TEC-AC-10004420"/>
        <s v="OFF-BI-10002867"/>
        <s v="OFF-ST-10003282"/>
        <s v="OFF-BI-10000632"/>
        <s v="TEC-PH-10004908"/>
        <s v="TEC-AC-10000844"/>
        <s v="TEC-AC-10000474"/>
        <s v="FUR-FU-10001215"/>
        <s v="OFF-AP-10001005"/>
        <s v="OFF-ST-10001837"/>
        <s v="FUR-CH-10004886"/>
        <s v="TEC-AC-10001432"/>
        <s v="FUR-FU-10000965"/>
        <s v="TEC-PH-10000562"/>
        <s v="OFF-AP-10001564"/>
        <s v="FUR-FU-10004845"/>
        <s v="FUR-TA-10001039"/>
        <s v="OFF-ST-10001522"/>
        <s v="FUR-BO-10003159"/>
        <s v="FUR-CH-10001482"/>
        <s v="FUR-CH-10003956"/>
        <s v="TEC-AC-10000892"/>
        <s v="TEC-AC-10002800"/>
        <s v="TEC-MA-10003246"/>
        <s v="TEC-AC-10001539"/>
        <s v="TEC-AC-10002567"/>
        <s v="TEC-AC-10001552"/>
        <s v="OFF-BI-10001071"/>
        <s v="FUR-TA-10004147"/>
        <s v="OFF-PA-10000806"/>
        <s v="OFF-PA-10001970"/>
        <s v="TEC-PH-10002398"/>
        <s v="TEC-PH-10001918"/>
        <s v="OFF-ST-10001128"/>
        <s v="TEC-AC-10001142"/>
        <s v="FUR-BO-10003660"/>
        <s v="TEC-PH-10001305"/>
        <s v="OFF-PA-10003228"/>
        <s v="TEC-PH-10000576"/>
        <s v="FUR-CH-10002780"/>
        <s v="FUR-BO-10003966"/>
        <s v="TEC-AC-10001465"/>
        <s v="FUR-FU-10000308"/>
        <s v="FUR-CH-10001190"/>
        <s v="TEC-AC-10004595"/>
        <s v="FUR-CH-10000553"/>
        <s v="OFF-LA-10003510"/>
        <s v="OFF-AP-10000026"/>
        <s v="FUR-BO-10004467"/>
        <s v="OFF-ST-10000532"/>
        <s v="TEC-PH-10003437"/>
        <s v="OFF-PA-10000418"/>
        <s v="FUR-CH-10002044"/>
        <s v="TEC-PH-10003174"/>
        <s v="FUR-FU-10004848"/>
        <s v="FUR-BO-10000330"/>
        <s v="FUR-FU-10004864"/>
        <s v="TEC-AC-10004659"/>
        <s v="FUR-BO-10003450"/>
        <s v="OFF-BI-10004224"/>
        <s v="FUR-TA-10004442"/>
        <s v="OFF-AP-10004540"/>
        <s v="TEC-AC-10000736"/>
        <s v="FUR-TA-10001520"/>
        <s v="FUR-FU-10003773"/>
        <s v="FUR-CH-10004698"/>
        <s v="TEC-MA-10004458"/>
        <s v="TEC-PH-10002115"/>
        <s v="FUR-CH-10003833"/>
        <s v="FUR-BO-10002268"/>
        <s v="OFF-ST-10000676"/>
        <s v="OFF-AP-10000576"/>
        <s v="FUR-CH-10001802"/>
        <s v="TEC-MA-10001570"/>
        <s v="OFF-AR-10002135"/>
        <s v="TEC-PH-10000215"/>
        <s v="FUR-CH-10003535"/>
        <s v="FUR-CH-10001146"/>
        <s v="TEC-PH-10002262"/>
        <s v="OFF-PA-10000482"/>
        <s v="TEC-PH-10002075"/>
        <s v="TEC-PH-10002726"/>
        <s v="FUR-TA-10001866"/>
        <s v="TEC-PH-10001700"/>
        <s v="TEC-PH-10002085"/>
        <s v="TEC-MA-10002930"/>
        <s v="OFF-PA-10000675"/>
        <s v="OFF-PA-10000100"/>
        <s v="OFF-PA-10000357"/>
        <s v="FUR-CH-10002439"/>
        <s v="FUR-TA-10000849"/>
        <s v="OFF-BI-10000977"/>
        <s v="FUR-FU-10004904"/>
        <s v="FUR-CH-10002372"/>
        <s v="FUR-CH-10002961"/>
        <s v="OFF-EN-10003296"/>
        <s v="TEC-PH-10001809"/>
        <s v="OFF-AP-10003287"/>
        <s v="OFF-ST-10003994"/>
        <s v="TEC-MA-10002981"/>
        <s v="OFF-PA-10001289"/>
        <s v="OFF-ST-10002974"/>
        <s v="OFF-EN-10000056"/>
        <s v="TEC-AC-10002942"/>
        <s v="FUR-BO-10004709"/>
        <s v="FUR-FU-10003553"/>
        <s v="OFF-PA-10003892"/>
        <s v="TEC-MA-10000904"/>
        <s v="FUR-CH-10003968"/>
        <s v="FUR-BO-10001619"/>
        <s v="TEC-MA-10003066"/>
        <s v="TEC-AC-10001874"/>
        <s v="OFF-EN-10002230"/>
        <s v="FUR-TA-10003469"/>
        <s v="FUR-BO-10004360"/>
        <s v="TEC-PH-10001433"/>
        <s v="OFF-BI-10001597"/>
        <s v="FUR-FU-10001979"/>
        <s v="FUR-BO-10002202"/>
        <s v="OFF-EN-10004206"/>
        <s v="OFF-AP-10002867"/>
        <s v="TEC-PH-10002817"/>
        <s v="FUR-BO-10003441"/>
        <s v="FUR-FU-10004017"/>
        <s v="OFF-PA-10002581"/>
        <s v="OFF-AP-10001242"/>
        <s v="TEC-PH-10004922"/>
        <s v="OFF-AP-10000240"/>
        <s v="TEC-PH-10001051"/>
        <s v="TEC-MA-10004255"/>
        <s v="OFF-PA-10001954"/>
        <s v="OFF-PA-10003302"/>
        <s v="FUR-FU-10003374"/>
        <s v="OFF-ST-10003641"/>
        <s v="OFF-PA-10001878"/>
        <s v="OFF-PA-10001144"/>
        <s v="OFF-AP-10000159"/>
        <s v="FUR-CH-10003396"/>
        <s v="OFF-PA-10000062"/>
        <s v="FUR-CH-10001891"/>
        <s v="FUR-FU-10004188"/>
        <s v="OFF-ST-10000675"/>
        <s v="OFF-ST-10001418"/>
        <s v="OFF-EN-10001453"/>
        <s v="OFF-AR-10000380"/>
        <s v="TEC-PH-10004531"/>
        <s v="FUR-BO-10002824"/>
        <s v="FUR-FU-10004091"/>
        <s v="TEC-AC-10002926"/>
        <s v="OFF-BI-10002082"/>
        <s v="FUR-TA-10004767"/>
        <s v="TEC-AC-10003023"/>
        <s v="OFF-BI-10003984"/>
        <s v="OFF-PA-10002254"/>
        <s v="OFF-ST-10002790"/>
        <s v="OFF-BI-10002794"/>
        <s v="OFF-AP-10002578"/>
        <s v="FUR-FU-10000723"/>
        <s v="OFF-PA-10001815"/>
        <s v="FUR-CH-10003061"/>
        <s v="OFF-BI-10001543"/>
        <s v="TEC-MA-10001016"/>
        <s v="OFF-EN-10002831"/>
        <s v="OFF-PA-10001033"/>
        <s v="OFF-AP-10001293"/>
        <s v="OFF-AR-10003903"/>
        <s v="OFF-ST-10003692"/>
        <s v="OFF-ST-10001476"/>
        <s v="FUR-FU-10004460"/>
        <s v="FUR-FU-10002116"/>
        <s v="OFF-ST-10000563"/>
        <s v="OFF-AP-10001154"/>
        <s v="TEC-PH-10001924"/>
        <s v="TEC-PH-10002170"/>
        <s v="TEC-AC-10000109"/>
        <s v="TEC-AC-10004901"/>
        <s v="TEC-AC-10003289"/>
        <s v="TEC-PH-10000011"/>
        <s v="OFF-PA-10003039"/>
        <s v="OFF-PA-10004071"/>
        <s v="TEC-PH-10004093"/>
        <s v="FUR-FU-10000747"/>
        <s v="OFF-AP-10002311"/>
        <s v="TEC-AC-10001383"/>
        <s v="OFF-PA-10001497"/>
        <s v="OFF-PA-10002120"/>
        <s v="OFF-LA-10001474"/>
        <s v="FUR-FU-10003535"/>
        <s v="OFF-PA-10002377"/>
        <s v="OFF-BI-10002133"/>
        <s v="FUR-FU-10002918"/>
        <s v="OFF-AP-10001563"/>
        <s v="OFF-ST-10000943"/>
        <s v="OFF-AP-10002191"/>
        <s v="OFF-ST-10001469"/>
        <s v="OFF-PA-10002558"/>
        <s v="TEC-AC-10000358"/>
        <s v="OFF-AR-10002240"/>
        <s v="TEC-PH-10001750"/>
        <s v="TEC-PH-10003885"/>
        <s v="TEC-PH-10000586"/>
        <s v="OFF-AR-10001953"/>
        <s v="OFF-PA-10004353"/>
        <s v="TEC-AC-10003590"/>
        <s v="FUR-FU-10002253"/>
        <s v="TEC-PH-10000439"/>
        <s v="OFF-AR-10000937"/>
        <s v="TEC-AC-10004469"/>
        <s v="TEC-AC-10002473"/>
        <s v="OFF-AP-10001271"/>
        <s v="FUR-FU-10001986"/>
        <s v="FUR-CH-10002304"/>
        <s v="OFF-ST-10001713"/>
        <s v="OFF-BI-10000778"/>
        <s v="FUR-TA-10001857"/>
        <s v="TEC-AC-10004353"/>
        <s v="TEC-PH-10001819"/>
        <s v="TEC-AC-10004568"/>
        <s v="OFF-BI-10004593"/>
        <s v="OFF-ST-10000604"/>
        <s v="OFF-AP-10001469"/>
        <s v="TEC-AC-10001314"/>
        <s v="OFF-ST-10000107"/>
        <s v="OFF-PA-10001736"/>
        <s v="OFF-EN-10004773"/>
        <s v="TEC-AC-10002600"/>
        <s v="FUR-FU-10001185"/>
        <s v="OFF-ST-10004804"/>
        <s v="TEC-PH-10003357"/>
        <s v="OFF-PA-10003129"/>
        <s v="OFF-ST-10002554"/>
        <s v="TEC-PH-10002538"/>
        <s v="OFF-BI-10001765"/>
        <s v="FUR-BO-10004409"/>
        <s v="TEC-PH-10004959"/>
        <s v="TEC-MA-10002109"/>
        <s v="TEC-MA-10000597"/>
        <s v="TEC-AC-10003610"/>
        <s v="FUR-CH-10004540"/>
        <s v="TEC-AC-10001767"/>
        <s v="TEC-AC-10000927"/>
        <s v="FUR-CH-10004754"/>
        <s v="TEC-AC-10001956"/>
        <s v="OFF-PA-10001357"/>
        <s v="OFF-ST-10003058"/>
        <s v="TEC-AC-10000865"/>
        <s v="TEC-AC-10000991"/>
        <s v="OFF-BI-10002026"/>
        <s v="OFF-ST-10004180"/>
        <s v="OFF-AP-10004336"/>
        <s v="FUR-FU-10001876"/>
        <s v="OFF-ST-10000777"/>
        <s v="TEC-PH-10002890"/>
        <s v="TEC-MA-10003589"/>
        <s v="TEC-PH-10003171"/>
        <s v="OFF-EN-10003055"/>
        <s v="OFF-PA-10003823"/>
        <s v="OFF-PA-10001125"/>
        <s v="OFF-BI-10001721"/>
        <s v="OFF-ST-10000136"/>
        <s v="OFF-BI-10004492"/>
        <s v="OFF-BI-10004230"/>
        <s v="TEC-PH-10003092"/>
        <s v="OFF-PA-10004475"/>
        <s v="TEC-PH-10004912"/>
        <s v="TEC-AC-10003399"/>
        <s v="OFF-ST-10004946"/>
        <s v="FUR-FU-10003039"/>
        <s v="TEC-AC-10004001"/>
        <s v="TEC-PH-10001949"/>
        <s v="OFF-AP-10004708"/>
        <s v="OFF-BI-10002429"/>
        <s v="FUR-FU-10000305"/>
        <s v="OFF-ST-10003324"/>
        <s v="TEC-AC-10002647"/>
        <s v="FUR-FU-10000758"/>
        <s v="OFF-AP-10002403"/>
        <s v="TEC-PH-10000141"/>
        <s v="OFF-PA-10003641"/>
        <s v="OFF-EN-10001434"/>
        <s v="TEC-PH-10004522"/>
        <s v="TEC-MA-10000029"/>
        <s v="OFF-AR-10004010"/>
        <s v="TEC-AC-10002335"/>
        <s v="TEC-AC-10003628"/>
        <s v="TEC-PH-10001300"/>
        <s v="OFF-AP-10002670"/>
        <s v="OFF-AP-10002350"/>
        <s v="FUR-CH-10002317"/>
        <s v="OFF-AP-10004233"/>
        <s v="TEC-MA-10004521"/>
        <s v="TEC-PH-10004006"/>
        <s v="TEC-AC-10001013"/>
        <s v="OFF-ST-10000934"/>
        <s v="FUR-CH-10002774"/>
        <s v="TEC-PH-10004830"/>
        <s v="FUR-FU-10001473"/>
        <s v="OFF-EN-10000927"/>
        <s v="OFF-ST-10002276"/>
        <s v="TEC-AC-10001114"/>
        <s v="FUR-FU-10003268"/>
        <s v="FUR-FU-10002759"/>
        <s v="OFF-ST-10003123"/>
        <s v="OFF-AR-10003373"/>
        <s v="FUR-BO-10003433"/>
        <s v="OFF-AP-10003099"/>
        <s v="OFF-AR-10000538"/>
        <s v="TEC-PH-10000675"/>
        <s v="TEC-AC-10004114"/>
        <s v="OFF-BI-10002854"/>
        <s v="OFF-PA-10002923"/>
        <s v="OFF-ST-10003479"/>
        <s v="FUR-BO-10000468"/>
        <s v="OFF-PA-10002319"/>
        <s v="OFF-PA-10000659"/>
        <s v="OFF-PA-10001790"/>
        <s v="OFF-PA-10003134"/>
        <s v="FUR-FU-10004748"/>
        <s v="OFF-PA-10001281"/>
        <s v="OFF-PA-10004327"/>
        <s v="TEC-AC-10001714"/>
        <s v="OFF-PA-10004243"/>
        <s v="OFF-AP-10002495"/>
        <s v="OFF-BI-10003007"/>
        <s v="OFF-PA-10000241"/>
        <s v="OFF-PA-10003656"/>
        <s v="FUR-FU-10004960"/>
        <s v="OFF-PA-10003790"/>
        <s v="OFF-AR-10004260"/>
        <s v="OFF-AR-10004648"/>
        <s v="OFF-BI-10001670"/>
        <s v="OFF-AP-10003884"/>
        <s v="TEC-MA-10003337"/>
        <s v="TEC-PH-10003931"/>
        <s v="TEC-AC-10000158"/>
        <s v="TEC-AC-10001109"/>
        <s v="OFF-AR-10004022"/>
        <s v="OFF-PA-10000157"/>
        <s v="TEC-PH-10003215"/>
        <s v="TEC-AC-10002550"/>
        <s v="OFF-PA-10001977"/>
        <s v="TEC-PH-10001198"/>
        <s v="OFF-PA-10000474"/>
        <s v="TEC-AC-10002323"/>
        <s v="TEC-AC-10004761"/>
        <s v="TEC-AC-10000397"/>
        <s v="TEC-PH-10001615"/>
        <s v="TEC-PH-10000213"/>
        <s v="OFF-PA-10000483"/>
        <s v="FUR-FU-10003975"/>
        <s v="OFF-BI-10002735"/>
        <s v="OFF-BI-10003876"/>
        <s v="TEC-AC-10004814"/>
        <s v="OFF-ST-10003442"/>
        <s v="TEC-AC-10003027"/>
        <s v="OFF-ST-10003638"/>
        <s v="OFF-AP-10003040"/>
        <s v="TEC-AC-10004855"/>
        <s v="OFF-PA-10004039"/>
        <s v="OFF-PA-10000565"/>
        <s v="FUR-FU-10003247"/>
        <s v="OFF-BI-10002931"/>
        <s v="OFF-AP-10003842"/>
        <s v="TEC-AC-10004803"/>
        <s v="FUR-FU-10004597"/>
        <s v="TEC-AC-10001284"/>
        <s v="FUR-FU-10004952"/>
        <s v="FUR-BO-10002853"/>
        <s v="OFF-LA-10002762"/>
        <s v="FUR-FU-10004622"/>
        <s v="OFF-AR-10004042"/>
        <s v="TEC-PH-10003555"/>
        <s v="OFF-PA-10004530"/>
        <s v="TEC-AC-10004518"/>
        <s v="TEC-PH-10003535"/>
        <s v="TEC-PH-10001448"/>
        <s v="OFF-PA-10002222"/>
        <s v="FUR-FU-10000076"/>
        <s v="OFF-ST-10002289"/>
        <s v="OFF-AP-10000326"/>
        <s v="FUR-FU-10003577"/>
        <s v="OFF-AR-10001044"/>
        <s v="OFF-AP-10002472"/>
        <s v="OFF-ST-10002205"/>
        <s v="TEC-PH-10004833"/>
        <s v="OFF-PA-10000919"/>
        <s v="OFF-PA-10003625"/>
        <s v="OFF-ST-10000760"/>
        <s v="OFF-BI-10004001"/>
        <s v="OFF-BI-10000666"/>
        <s v="OFF-BI-10001191"/>
        <s v="FUR-FU-10001602"/>
        <s v="OFF-AP-10002998"/>
        <s v="OFF-ST-10001172"/>
        <s v="OFF-ST-10000636"/>
        <s v="OFF-ST-10002182"/>
        <s v="TEC-PH-10004896"/>
        <s v="TEC-PH-10002564"/>
        <s v="TEC-AC-10000057"/>
        <s v="TEC-PH-10001644"/>
        <s v="OFF-ST-10002370"/>
        <s v="OFF-BI-10003982"/>
        <s v="TEC-AC-10000710"/>
        <s v="OFF-BI-10004330"/>
        <s v="TEC-PH-10001870"/>
        <s v="OFF-BI-10001989"/>
        <s v="OFF-PA-10004092"/>
        <s v="OFF-PA-10002499"/>
        <s v="OFF-BI-10001510"/>
        <s v="OFF-PA-10000740"/>
        <s v="FUR-FU-10001588"/>
        <s v="OFF-BI-10003364"/>
        <s v="TEC-PH-10000127"/>
        <s v="OFF-PA-10001019"/>
        <s v="TEC-AC-10001772"/>
        <s v="TEC-PH-10000149"/>
        <s v="FUR-FU-10002878"/>
        <s v="OFF-AR-10003582"/>
        <s v="OFF-BI-10003684"/>
        <s v="TEC-PH-10004188"/>
        <s v="TEC-AC-10003447"/>
        <s v="FUR-FU-10000397"/>
        <s v="OFF-ST-10000464"/>
        <s v="TEC-PH-10000193"/>
        <s v="OFF-EN-10000483"/>
        <s v="FUR-FU-10004093"/>
        <s v="FUR-TA-10001691"/>
        <s v="OFF-ST-10004963"/>
        <s v="OFF-EN-10002504"/>
        <s v="FUR-FU-10001861"/>
        <s v="FUR-FU-10003623"/>
        <s v="OFF-BI-10000069"/>
        <s v="OFF-ST-10001590"/>
        <s v="OFF-BI-10001524"/>
        <s v="FUR-FU-10004018"/>
        <s v="FUR-FU-10002045"/>
        <s v="OFF-LA-10003498"/>
        <s v="OFF-PA-10000176"/>
        <s v="TEC-AC-10002217"/>
        <s v="FUR-FU-10000222"/>
        <s v="FUR-FU-10000193"/>
        <s v="OFF-AP-10000055"/>
        <s v="OFF-ST-10002583"/>
        <s v="FUR-FU-10002703"/>
        <s v="TEC-PH-10001527"/>
        <s v="OFF-AR-10004602"/>
        <s v="FUR-FU-10004006"/>
        <s v="FUR-FU-10001057"/>
        <s v="FUR-FU-10001095"/>
        <s v="TEC-PH-10002807"/>
        <s v="TEC-PH-10002070"/>
        <s v="OFF-AR-10001897"/>
        <s v="OFF-EN-10004483"/>
        <s v="OFF-BI-10003719"/>
        <s v="FUR-FU-10002379"/>
        <s v="FUR-TA-10001676"/>
        <s v="FUR-FU-10000629"/>
        <s v="OFF-PA-10000167"/>
        <s v="OFF-AR-10002956"/>
        <s v="OFF-PA-10003022"/>
        <s v="OFF-AP-10004136"/>
        <s v="TEC-PH-10003095"/>
        <s v="OFF-SU-10002573"/>
        <s v="TEC-PH-10004080"/>
        <s v="TEC-AC-10001553"/>
        <s v="OFF-BI-10001294"/>
        <s v="FUR-FU-10004973"/>
        <s v="OFF-AR-10002952"/>
        <s v="TEC-AC-10002167"/>
        <s v="TEC-PH-10002583"/>
        <s v="OFF-ST-10000798"/>
        <s v="FUR-BO-10002206"/>
        <s v="TEC-AC-10001267"/>
        <s v="OFF-BI-10002498"/>
        <s v="OFF-AR-10002987"/>
        <s v="OFF-AR-10001955"/>
        <s v="OFF-AR-10002067"/>
        <s v="FUR-FU-10000521"/>
        <s v="OFF-BI-10000962"/>
        <s v="TEC-AC-10004864"/>
        <s v="OFF-BI-10004139"/>
        <s v="OFF-PA-10001725"/>
        <s v="TEC-AC-10002345"/>
        <s v="OFF-BI-10001107"/>
        <s v="OFF-PA-10004381"/>
        <s v="TEC-PH-10004100"/>
        <s v="OFF-EN-10002500"/>
        <s v="OFF-AP-10002892"/>
        <s v="TEC-AC-10004510"/>
        <s v="OFF-PA-10002968"/>
        <s v="OFF-PA-10000595"/>
        <s v="OFF-BI-10000315"/>
        <s v="OFF-AP-10004980"/>
        <s v="FUR-FU-10003347"/>
        <s v="OFF-EN-10002986"/>
        <s v="TEC-AC-10002006"/>
        <s v="FUR-FU-10001085"/>
        <s v="OFF-ST-10004950"/>
        <s v="OFF-AR-10001615"/>
        <s v="OFF-AP-10003860"/>
        <s v="TEC-PH-10002923"/>
        <s v="OFF-SU-10004884"/>
        <s v="FUR-FU-10001475"/>
        <s v="OFF-AR-10002818"/>
        <s v="FUR-FU-10001591"/>
        <s v="OFF-PA-10002137"/>
        <s v="TEC-AC-10003657"/>
        <s v="OFF-PA-10002421"/>
        <s v="OFF-BI-10002353"/>
        <s v="OFF-ST-10000344"/>
        <s v="OFF-ST-10001228"/>
        <s v="OFF-BI-10002824"/>
        <s v="OFF-BI-10001196"/>
        <s v="FUR-FU-10003799"/>
        <s v="TEC-AC-10003116"/>
        <s v="OFF-PA-10001295"/>
        <s v="OFF-BI-10001460"/>
        <s v="TEC-PH-10003800"/>
        <s v="OFF-AP-10002765"/>
        <s v="TEC-MA-10000423"/>
        <s v="OFF-PA-10003127"/>
        <s v="TEC-AC-10004859"/>
        <s v="OFF-AR-10004062"/>
        <s v="OFF-ST-10002406"/>
        <s v="TEC-AC-10004708"/>
        <s v="OFF-EN-10003040"/>
        <s v="TEC-AC-10004227"/>
        <s v="OFF-LA-10003923"/>
        <s v="TEC-AC-10001101"/>
        <s v="OFF-SU-10002537"/>
        <s v="TEC-AC-10002718"/>
        <s v="TEC-MA-10002694"/>
        <s v="FUR-FU-10003095"/>
        <s v="OFF-AR-10003727"/>
        <s v="OFF-EN-10001532"/>
        <s v="TEC-AC-10003441"/>
        <s v="FUR-FU-10004245"/>
        <s v="TEC-AC-10004992"/>
        <s v="FUR-FU-10002501"/>
        <s v="OFF-AP-10000696"/>
        <s v="OFF-ST-10000642"/>
        <s v="OFF-BI-10004308"/>
        <s v="OFF-LA-10001074"/>
        <s v="TEC-AC-10003063"/>
        <s v="OFF-PA-10000210"/>
        <s v="OFF-BI-10001658"/>
        <s v="OFF-AR-10001915"/>
        <s v="OFF-EN-10001335"/>
        <s v="OFF-ST-10003722"/>
        <s v="OFF-AP-10004036"/>
        <s v="FUR-FU-10004909"/>
        <s v="OFF-ST-10003996"/>
        <s v="OFF-PA-10001457"/>
        <s v="TEC-AC-10000303"/>
        <s v="TEC-AC-10003280"/>
        <s v="OFF-AR-10004344"/>
        <s v="TEC-PH-10001552"/>
        <s v="TEC-AC-10002399"/>
        <s v="OFF-PA-10003465"/>
        <s v="FUR-FU-10001889"/>
        <s v="OFF-ST-10000649"/>
        <s v="OFF-FA-10001883"/>
        <s v="OFF-PA-10001001"/>
        <s v="OFF-LA-10001158"/>
        <s v="OFF-ST-10001328"/>
        <s v="OFF-BI-10003638"/>
        <s v="OFF-ST-10001321"/>
        <s v="TEC-AC-10001635"/>
        <s v="TEC-AC-10000171"/>
        <s v="OFF-AP-10001947"/>
        <s v="TEC-MA-10003493"/>
        <s v="OFF-BI-10002706"/>
        <s v="OFF-PA-10000312"/>
        <s v="TEC-PH-10004774"/>
        <s v="FUR-BO-10001567"/>
        <s v="OFF-AP-10000358"/>
        <s v="OFF-ST-10000615"/>
        <s v="OFF-AP-10004785"/>
        <s v="TEC-AC-10002305"/>
        <s v="TEC-PH-10003589"/>
        <s v="OFF-AR-10001468"/>
        <s v="OFF-SU-10000898"/>
        <s v="FUR-FU-10004090"/>
        <s v="TEC-PH-10004348"/>
        <s v="OFF-BI-10004236"/>
        <s v="FUR-FU-10002553"/>
        <s v="OFF-ST-10002485"/>
        <s v="OFF-EN-10003567"/>
        <s v="OFF-AP-10001366"/>
        <s v="OFF-LA-10004545"/>
        <s v="OFF-AP-10004859"/>
        <s v="OFF-BI-10000014"/>
        <s v="OFF-ST-10000876"/>
        <s v="FUR-FU-10003691"/>
        <s v="OFF-PA-10000501"/>
        <s v="OFF-SU-10004261"/>
        <s v="OFF-PA-10001363"/>
        <s v="OFF-ST-10002444"/>
        <s v="OFF-BI-10000309"/>
        <s v="OFF-PA-10001166"/>
        <s v="OFF-ST-10003572"/>
        <s v="TEC-PH-10001536"/>
        <s v="OFF-ST-10001291"/>
        <s v="TEC-PH-10002350"/>
        <s v="FUR-FU-10001934"/>
        <s v="OFF-AP-10001962"/>
        <s v="TEC-AC-10000023"/>
        <s v="OFF-PA-10004665"/>
        <s v="OFF-AP-10004249"/>
        <s v="OFF-ST-10002486"/>
        <s v="OFF-BI-10004828"/>
        <s v="TEC-AC-10000682"/>
        <s v="TEC-AC-10004877"/>
        <s v="OFF-PA-10003591"/>
        <s v="OFF-BI-10002225"/>
        <s v="OFF-BI-10002852"/>
        <s v="FUR-FU-10000175"/>
        <s v="OFF-AP-10004532"/>
        <s v="OFF-PA-10002666"/>
        <s v="OFF-ST-10001031"/>
        <s v="OFF-ST-10002301"/>
        <s v="OFF-ST-10001558"/>
        <s v="OFF-AP-10000692"/>
        <s v="FUR-FU-10002813"/>
        <s v="FUR-FU-10004053"/>
        <s v="OFF-PA-10000575"/>
        <s v="TEC-PH-10002293"/>
        <s v="TEC-PH-10000702"/>
        <s v="OFF-ST-10001034"/>
        <s v="FUR-FU-10003798"/>
        <s v="OFF-BI-10000088"/>
        <s v="TEC-MA-10003173"/>
        <s v="FUR-FU-10004351"/>
        <s v="OFF-AP-10001492"/>
        <s v="OFF-ST-10003455"/>
        <s v="FUR-FU-10004270"/>
        <s v="OFF-BI-10003707"/>
        <s v="OFF-BI-10004781"/>
        <s v="FUR-FU-10004587"/>
        <s v="FUR-FU-10003724"/>
        <s v="OFF-PA-10001950"/>
        <s v="OFF-PA-10004911"/>
        <s v="TEC-AC-10001590"/>
        <s v="TEC-PH-10000923"/>
        <s v="FUR-FU-10003424"/>
        <s v="FUR-CH-10002017"/>
        <s v="OFF-EN-10003286"/>
        <s v="TEC-AC-10003499"/>
        <s v="OFF-LA-10004544"/>
        <s v="OFF-ST-10001325"/>
        <s v="FUR-FU-10000246"/>
        <s v="OFF-AR-10004456"/>
        <s v="OFF-AP-10000390"/>
        <s v="OFF-PA-10001685"/>
        <s v="FUR-FU-10004666"/>
        <s v="FUR-FU-10000087"/>
        <s v="TEC-AC-10004396"/>
        <s v="OFF-LA-10001297"/>
        <s v="TEC-MA-10003329"/>
        <s v="FUR-FU-10002554"/>
        <s v="OFF-EN-10004386"/>
        <s v="TEC-PH-10000004"/>
        <s v="TEC-PH-10004071"/>
        <s v="OFF-EN-10001028"/>
        <s v="OFF-AR-10003478"/>
        <s v="OFF-PA-10001509"/>
        <s v="TEC-AC-10003038"/>
        <s v="OFF-ST-10000352"/>
        <s v="OFF-PA-10004101"/>
        <s v="OFF-PA-10001569"/>
        <s v="OFF-AR-10001725"/>
        <s v="FUR-FU-10000023"/>
        <s v="FUR-FU-10000672"/>
        <s v="FUR-FU-10003976"/>
        <s v="OFF-EN-10003134"/>
        <s v="TEC-PH-10004897"/>
        <s v="TEC-PH-10004700"/>
        <s v="OFF-PA-10001712"/>
        <s v="FUR-FU-10000073"/>
        <s v="OFF-SU-10003567"/>
        <s v="FUR-FU-10000771"/>
        <s v="FUR-FU-10000755"/>
        <s v="OFF-ST-10004507"/>
        <s v="OFF-EN-10001099"/>
        <s v="TEC-AC-10002331"/>
        <s v="TEC-PH-10003875"/>
        <s v="OFF-PA-10002764"/>
        <s v="FUR-FU-10000820"/>
        <s v="OFF-AR-10001958"/>
        <s v="OFF-ST-10000419"/>
        <s v="OFF-AP-10000027"/>
        <s v="TEC-PH-10000169"/>
        <s v="OFF-PA-10003673"/>
        <s v="OFF-ST-10002562"/>
        <s v="OFF-ST-10000885"/>
        <s v="FUR-FU-10002671"/>
        <s v="OFF-EN-10002312"/>
        <s v="FUR-FU-10002445"/>
        <s v="OFF-SU-10001218"/>
        <s v="OFF-PA-10001471"/>
        <s v="OFF-PA-10002709"/>
        <s v="FUR-FU-10003919"/>
        <s v="OFF-AP-10002082"/>
        <s v="OFF-SU-10000381"/>
        <s v="OFF-BI-10000174"/>
        <s v="OFF-EN-10003448"/>
        <s v="OFF-PA-10000477"/>
        <s v="TEC-AC-10002134"/>
        <s v="OFF-AR-10001446"/>
        <s v="OFF-PA-10003256"/>
        <s v="OFF-SU-10004498"/>
        <s v="OFF-AR-10004691"/>
        <s v="OFF-BI-10000474"/>
        <s v="OFF-EN-10003862"/>
        <s v="FUR-FU-10000794"/>
        <s v="OFF-BI-10004233"/>
        <s v="FUR-FU-10000448"/>
        <s v="OFF-ST-10002352"/>
        <s v="OFF-SU-10000946"/>
        <s v="FUR-FU-10002874"/>
        <s v="OFF-PA-10000726"/>
        <s v="FUR-FU-10001940"/>
        <s v="OFF-AR-10000588"/>
        <s v="FUR-FU-10001196"/>
        <s v="TEC-PH-10002844"/>
        <s v="FUR-FU-10002157"/>
        <s v="TEC-AC-10001266"/>
        <s v="OFF-BI-10001900"/>
        <s v="OFF-EN-10004007"/>
        <s v="OFF-EN-10001539"/>
        <s v="OFF-PA-10001667"/>
        <s v="OFF-BI-10001922"/>
        <s v="FUR-FU-10003878"/>
        <s v="OFF-BI-10002437"/>
        <s v="OFF-AP-10003971"/>
        <s v="FUR-FU-10003464"/>
        <s v="OFF-BI-10002072"/>
        <s v="OFF-PA-10000069"/>
        <s v="FUR-FU-10003849"/>
        <s v="OFF-AP-10002222"/>
        <s v="OFF-BI-10001072"/>
        <s v="OFF-PA-10003001"/>
        <s v="OFF-AR-10002656"/>
        <s v="OFF-PA-10003651"/>
        <s v="OFF-PA-10004285"/>
        <s v="OFF-PA-10001461"/>
        <s v="OFF-PA-10000380"/>
        <s v="FUR-FU-10000719"/>
        <s v="TEC-AC-10001090"/>
        <s v="TEC-AC-10000926"/>
        <s v="TEC-PH-10003187"/>
        <s v="TEC-AC-10001998"/>
        <s v="OFF-PA-10000300"/>
        <s v="OFF-ST-10001580"/>
        <s v="FUR-FU-10000409"/>
        <s v="OFF-AP-10001303"/>
        <s v="OFF-AP-10003266"/>
        <s v="OFF-AR-10001683"/>
        <s v="OFF-LA-10000240"/>
        <s v="OFF-LA-10001934"/>
        <s v="OFF-LA-10004093"/>
        <s v="OFF-BI-10001628"/>
        <s v="OFF-FA-10003495"/>
        <s v="OFF-PA-10003441"/>
        <s v="OFF-PA-10002689"/>
        <s v="FUR-FU-10000260"/>
        <s v="OFF-EN-10002592"/>
        <s v="OFF-AR-10003752"/>
        <s v="OFF-AR-10000658"/>
        <s v="OFF-BI-10004817"/>
        <s v="OFF-BI-10001249"/>
        <s v="TEC-AC-10001542"/>
        <s v="OFF-BI-10004738"/>
        <s v="OFF-LA-10000121"/>
        <s v="FUR-FU-10004712"/>
        <s v="OFF-ST-10002214"/>
        <s v="FUR-FU-10003832"/>
        <s v="OFF-PA-10001260"/>
        <s v="OFF-EN-10000461"/>
        <s v="TEC-AC-10004633"/>
        <s v="OFF-PA-10004082"/>
        <s v="OFF-LA-10002945"/>
        <s v="OFF-BI-10004654"/>
        <s v="OFF-BI-10004002"/>
        <s v="OFF-AR-10003696"/>
        <s v="OFF-FA-10004854"/>
        <s v="FUR-FU-10002268"/>
        <s v="OFF-EN-10001141"/>
        <s v="OFF-AR-10003179"/>
        <s v="OFF-ST-10000918"/>
        <s v="OFF-AR-10003631"/>
        <s v="OFF-BI-10004728"/>
        <s v="OFF-PA-10001994"/>
        <s v="OFF-BI-10003676"/>
        <s v="FUR-FU-10002088"/>
        <s v="OFF-PA-10002245"/>
        <s v="OFF-BI-10001758"/>
        <s v="FUR-FU-10002030"/>
        <s v="FUR-FU-10001867"/>
        <s v="FUR-FU-10002456"/>
        <s v="OFF-FA-10000134"/>
        <s v="OFF-BI-10002412"/>
        <s v="OFF-PA-10000061"/>
        <s v="OFF-PA-10001934"/>
        <s v="OFF-PA-10003797"/>
        <s v="OFF-PA-10001972"/>
        <s v="OFF-PA-10004100"/>
        <s v="OFF-LA-10000414"/>
        <s v="OFF-BI-10001078"/>
        <s v="OFF-PA-10004996"/>
        <s v="OFF-BI-10001098"/>
        <s v="OFF-BI-10001036"/>
        <s v="OFF-PA-10004734"/>
        <s v="OFF-PA-10000673"/>
        <s v="TEC-AC-10003237"/>
        <s v="OFF-AR-10003156"/>
        <s v="OFF-LA-10000305"/>
        <s v="OFF-BI-10003694"/>
        <s v="OFF-BI-10001617"/>
        <s v="OFF-BI-10001575"/>
        <s v="OFF-AR-10002445"/>
        <s v="OFF-BI-10004826"/>
        <s v="OFF-SU-10004231"/>
        <s v="OFF-PA-10000249"/>
        <s v="OFF-PA-10004438"/>
        <s v="OFF-EN-10000781"/>
        <s v="OFF-PA-10003724"/>
        <s v="FUR-FU-10001487"/>
        <s v="OFF-ST-10004258"/>
        <s v="OFF-EN-10004955"/>
        <s v="OFF-BI-10002103"/>
        <s v="OFF-PA-10002893"/>
        <s v="OFF-AP-10003281"/>
        <s v="OFF-PA-10002713"/>
        <s v="OFF-SU-10001664"/>
        <s v="OFF-AR-10000411"/>
        <s v="OFF-LA-10001771"/>
        <s v="TEC-AC-10000290"/>
        <s v="OFF-PA-10000143"/>
        <s v="OFF-PA-10002606"/>
        <s v="FUR-FU-10001037"/>
        <s v="OFF-LA-10002312"/>
        <s v="OFF-SU-10004782"/>
        <s v="OFF-BI-10001636"/>
        <s v="OFF-PA-10000466"/>
        <s v="OFF-PA-10002250"/>
        <s v="OFF-AP-10000252"/>
        <s v="OFF-PA-10002986"/>
        <s v="OFF-BI-10000050"/>
        <s v="OFF-AR-10000475"/>
        <s v="OFF-BI-10002799"/>
        <s v="TEC-AC-10003614"/>
        <s v="OFF-PA-10001776"/>
        <s v="OFF-ST-10001414"/>
        <s v="OFF-BI-10000279"/>
        <s v="OFF-BI-10004965"/>
        <s v="OFF-BI-10003476"/>
        <s v="FUR-FU-10001756"/>
        <s v="OFF-PA-10001952"/>
        <s v="OFF-SU-10004664"/>
        <s v="OFF-BI-10004040"/>
        <s v="TEC-AC-10002558"/>
        <s v="OFF-PA-10002005"/>
        <s v="OFF-PA-10001534"/>
        <s v="OFF-PA-10003363"/>
        <s v="OFF-PA-10004735"/>
        <s v="OFF-PA-10004255"/>
        <s v="OFF-PA-10004156"/>
        <s v="OFF-PA-10001293"/>
        <s v="OFF-PA-10004888"/>
        <s v="OFF-AP-10004655"/>
        <s v="OFF-PA-10001745"/>
        <s v="OFF-FA-10002280"/>
        <s v="OFF-ST-10004634"/>
        <s v="OFF-PA-10000213"/>
        <s v="OFF-SU-10000952"/>
        <s v="OFF-PA-10001583"/>
        <s v="OFF-LA-10003077"/>
        <s v="OFF-BI-10003460"/>
        <s v="OFF-BI-10001634"/>
        <s v="TEC-PH-10003988"/>
        <s v="OFF-BI-10003981"/>
        <s v="OFF-AP-10004868"/>
        <s v="OFF-BI-10001267"/>
        <s v="OFF-BI-10003910"/>
        <s v="FUR-FU-10001706"/>
        <s v="OFF-PA-10004040"/>
        <s v="OFF-BI-10001132"/>
        <s v="OFF-BI-10000404"/>
        <s v="OFF-PA-10000791"/>
        <s v="OFF-BI-10000948"/>
        <s v="OFF-PA-10000327"/>
        <s v="OFF-PA-10001892"/>
        <s v="FUR-FU-10004671"/>
        <s v="OFF-PA-10001560"/>
        <s v="OFF-AR-10004078"/>
        <s v="TEC-PH-10000376"/>
        <s v="OFF-AP-10003278"/>
        <s v="OFF-BI-10003291"/>
        <s v="OFF-AR-10004999"/>
        <s v="OFF-AR-10001221"/>
        <s v="OFF-PA-10001184"/>
        <s v="OFF-PA-10001593"/>
        <s v="OFF-BI-10003305"/>
        <s v="TEC-AC-10002857"/>
        <s v="FUR-FU-10001617"/>
        <s v="FUR-FU-10002506"/>
        <s v="OFF-PA-10000304"/>
        <s v="OFF-PA-10003309"/>
        <s v="OFF-PA-10000520"/>
        <s v="OFF-PA-10003848"/>
        <s v="OFF-LA-10002043"/>
        <s v="OFF-BI-10000320"/>
        <s v="OFF-SU-10004737"/>
        <s v="OFF-EN-10003798"/>
        <s v="OFF-AR-10000255"/>
        <s v="OFF-SU-10004115"/>
        <s v="OFF-PA-10002464"/>
        <s v="OFF-PA-10003845"/>
        <s v="OFF-BI-10000829"/>
        <s v="FUR-FU-10002396"/>
        <s v="OFF-PA-10000246"/>
        <s v="OFF-BI-10004209"/>
        <s v="OFF-PA-10002749"/>
        <s v="OFF-FA-10000621"/>
        <s v="OFF-PA-10001804"/>
        <s v="OFF-PA-10000743"/>
        <s v="FUR-FU-10001967"/>
        <s v="FUR-FU-10003731"/>
        <s v="OFF-BI-10002571"/>
        <s v="OFF-LA-10000407"/>
        <s v="FUR-FU-10000010"/>
        <s v="OFF-EN-10001990"/>
        <s v="OFF-ST-10003327"/>
        <s v="OFF-AR-10004587"/>
        <s v="OFF-FA-10002975"/>
        <s v="OFF-LA-10002034"/>
        <s v="OFF-AP-10003622"/>
        <s v="TEC-PH-10000148"/>
        <s v="OFF-PA-10001870"/>
        <s v="OFF-PA-10003072"/>
        <s v="OFF-PA-10000019"/>
        <s v="OFF-PA-10002036"/>
        <s v="OFF-PA-10000295"/>
        <s v="OFF-PA-10004782"/>
        <s v="OFF-PA-10000556"/>
        <s v="OFF-PA-10003172"/>
        <s v="OFF-AR-10001860"/>
        <s v="OFF-AR-10002280"/>
        <s v="OFF-BI-10000301"/>
        <s v="OFF-BI-10002827"/>
        <s v="FUR-FU-10003194"/>
        <s v="OFF-AR-10004511"/>
        <s v="OFF-PA-10000807"/>
        <s v="OFF-AR-10002399"/>
        <s v="FUR-FU-10004020"/>
        <s v="OFF-BI-10004410"/>
        <s v="OFF-BI-10000756"/>
        <s v="OFF-BI-10002982"/>
        <s v="OFF-PA-10004733"/>
        <s v="OFF-BI-10001308"/>
        <s v="OFF-LA-10003537"/>
        <s v="OFF-PA-10002870"/>
        <s v="OFF-PA-10002947"/>
        <s v="FUR-FU-10002685"/>
        <s v="OFF-AR-10001761"/>
        <s v="OFF-AR-10000914"/>
        <s v="OFF-AR-10003338"/>
        <s v="OFF-AR-10001419"/>
        <s v="OFF-AR-10004269"/>
        <s v="OFF-PA-10004041"/>
        <s v="FUR-FU-10003142"/>
        <s v="OFF-BI-10001553"/>
        <s v="FUR-FU-10002111"/>
        <s v="OFF-PA-10000587"/>
        <s v="OFF-BI-10003963"/>
        <s v="OFF-BI-10002557"/>
        <s v="OFF-EN-10003160"/>
        <s v="OFF-PA-10003729"/>
        <s v="OFF-PA-10000029"/>
        <s v="OFF-PA-10004621"/>
        <s v="OFF-PA-10001937"/>
        <s v="TEC-AC-10000387"/>
        <s v="OFF-BI-10000136"/>
        <s v="OFF-PA-10002751"/>
        <s v="OFF-PA-10001801"/>
        <s v="OFF-PA-10001526"/>
        <s v="OFF-AR-10003514"/>
        <s v="OFF-PA-10002259"/>
        <s v="OFF-AR-10002053"/>
        <s v="OFF-AR-10000122"/>
        <s v="FUR-FU-10000221"/>
        <s v="OFF-BI-10003429"/>
        <s v="OFF-BI-10003712"/>
        <s v="FUR-FU-10002960"/>
        <s v="TEC-PH-10000912"/>
        <s v="TEC-AC-10004209"/>
        <s v="TEC-PH-10002365"/>
        <s v="OFF-AR-10003405"/>
        <s v="TEC-PH-10000307"/>
        <s v="OFF-AR-10003772"/>
        <s v="FUR-FU-10004963"/>
        <s v="FUR-FU-10001424"/>
        <s v="OFF-PA-10002960"/>
        <s v="OFF-LA-10001569"/>
        <s v="TEC-PH-10002185"/>
        <s v="OFF-PA-10002160"/>
        <s v="FUR-FU-10002597"/>
        <s v="OFF-BI-10001153"/>
        <s v="OFF-PA-10000350"/>
        <s v="OFF-PA-10004610"/>
        <s v="OFF-AR-10003504"/>
        <s v="OFF-AR-10000034"/>
        <s v="OFF-PA-10003270"/>
        <s v="OFF-BI-10004352"/>
        <s v="OFF-ST-10001505"/>
        <s v="OFF-BI-10003727"/>
        <s v="OFF-SU-10001165"/>
        <s v="OFF-AP-10000124"/>
        <s v="FUR-FU-10001918"/>
        <s v="OFF-BI-10002976"/>
        <s v="TEC-PH-10003442"/>
        <s v="OFF-PA-10000174"/>
        <s v="OFF-PA-10003883"/>
        <s v="OFF-PA-10002105"/>
        <s v="OFF-PA-10004983"/>
        <s v="OFF-PA-10000289"/>
        <s v="OFF-PA-10004451"/>
        <s v="OFF-AR-10001374"/>
        <s v="OFF-PA-10002262"/>
        <s v="OFF-PA-10004609"/>
        <s v="OFF-PA-10001639"/>
        <s v="OFF-PA-10002365"/>
        <s v="OFF-AR-10000614"/>
        <s v="FUR-FU-10001379"/>
        <s v="FUR-FU-10001546"/>
        <s v="OFF-PA-10002230"/>
        <s v="OFF-EN-10003068"/>
        <s v="OFF-FA-10003112"/>
        <s v="OFF-BI-10001890"/>
        <s v="OFF-FA-10000624"/>
        <s v="OFF-LA-10001641"/>
        <s v="FUR-FU-10000732"/>
        <s v="OFF-BI-10000285"/>
        <s v="OFF-BI-10002309"/>
        <s v="OFF-BI-10000216"/>
        <s v="OFF-PA-10001800"/>
        <s v="OFF-PA-10000788"/>
        <s v="OFF-PA-10002195"/>
        <s v="OFF-PA-10002787"/>
        <s v="OFF-PA-10000551"/>
        <s v="OFF-FA-10002780"/>
        <s v="OFF-PA-10002246"/>
        <s v="OFF-PA-10002615"/>
        <s v="OFF-PA-10000130"/>
        <s v="OFF-AR-10000634"/>
        <s v="OFF-PA-10003893"/>
        <s v="OFF-EN-10001219"/>
        <s v="OFF-EN-10004459"/>
        <s v="OFF-PA-10004675"/>
        <s v="OFF-PA-10004569"/>
        <s v="FUR-FU-10003096"/>
        <s v="TEC-MA-10000752"/>
        <s v="OFF-AR-10001166"/>
        <s v="OFF-LA-10001982"/>
        <s v="OFF-PA-10001763"/>
        <s v="OFF-AR-10001988"/>
        <s v="TEC-MA-10004086"/>
        <s v="OFF-EN-10001749"/>
        <s v="OFF-BI-10003708"/>
        <s v="OFF-BI-10004364"/>
        <s v="OFF-FA-10000936"/>
        <s v="TEC-PH-10004924"/>
        <s v="OFF-LA-10003223"/>
        <s v="OFF-EN-10002621"/>
        <s v="OFF-AR-10001954"/>
        <s v="OFF-LA-10002475"/>
        <s v="OFF-LA-10003121"/>
        <s v="OFF-LA-10004178"/>
        <s v="OFF-PA-10000605"/>
        <s v="OFF-PA-10003063"/>
        <s v="OFF-AR-10004790"/>
        <s v="OFF-PA-10004519"/>
        <s v="OFF-FA-10002763"/>
        <s v="OFF-SU-10002503"/>
        <s v="OFF-BI-10002215"/>
        <s v="OFF-LA-10003766"/>
        <s v="OFF-SU-10002557"/>
        <s v="OFF-AR-10004685"/>
        <s v="OFF-PA-10000682"/>
        <s v="OFF-LA-10000134"/>
        <s v="OFF-LA-10002195"/>
        <s v="TEC-AC-10000521"/>
        <s v="OFF-BI-10000343"/>
        <s v="FUR-TA-10003837"/>
        <s v="OFF-AR-10003217"/>
        <s v="OFF-AR-10000817"/>
        <s v="OFF-SU-10004290"/>
        <s v="OFF-SU-10004661"/>
        <s v="TEC-AC-10002380"/>
        <s v="TEC-AC-10004127"/>
        <s v="OFF-EN-10002973"/>
        <s v="OFF-PA-10001307"/>
        <s v="OFF-AP-10000804"/>
        <s v="OFF-BI-10004094"/>
        <s v="OFF-EN-10002600"/>
        <s v="OFF-AR-10003045"/>
        <s v="OFF-BI-10004970"/>
        <s v="OFF-BI-10002897"/>
        <s v="OFF-PA-10000528"/>
        <s v="OFF-PA-10002479"/>
        <s v="OFF-ST-10002957"/>
        <s v="OFF-PA-10001215"/>
        <s v="OFF-BI-10001116"/>
        <s v="OFF-BI-10004506"/>
        <s v="OFF-LA-10002787"/>
        <s v="OFF-FA-10004968"/>
        <s v="OFF-BI-10001787"/>
        <s v="OFF-LA-10004689"/>
        <s v="OFF-PA-10003349"/>
        <s v="OFF-PA-10003936"/>
        <s v="OFF-AR-10001149"/>
        <s v="OFF-BI-10003669"/>
        <s v="OFF-PA-10000223"/>
        <s v="OFF-PA-10000552"/>
        <s v="OFF-PA-10004355"/>
        <s v="FUR-FU-10003489"/>
        <s v="OFF-LA-10003720"/>
        <s v="OFF-BI-10000822"/>
        <s v="OFF-SU-10001225"/>
        <s v="OFF-PA-10004239"/>
        <s v="OFF-PA-10002741"/>
        <s v="OFF-BI-10002432"/>
        <s v="OFF-BI-10002414"/>
        <s v="FUR-FU-10002508"/>
        <s v="OFF-PA-10002586"/>
        <s v="FUR-FU-10000550"/>
        <s v="OFF-PA-10004948"/>
        <s v="OFF-FA-10000992"/>
        <s v="FUR-FU-10004164"/>
        <s v="OFF-AP-10002287"/>
        <s v="OFF-BI-10002949"/>
        <s v="FUR-FU-10001025"/>
        <s v="OFF-BI-10004528"/>
        <s v="FUR-FU-10002885"/>
        <s v="FUR-FU-10000320"/>
        <s v="OFF-PA-10004965"/>
        <s v="OFF-AR-10000203"/>
        <s v="OFF-PA-10001947"/>
        <s v="OFF-AR-10001427"/>
        <s v="OFF-PA-10001243"/>
        <s v="OFF-BI-10002003"/>
        <s v="OFF-AR-10003158"/>
        <s v="OFF-AR-10002467"/>
        <s v="OFF-BI-10004716"/>
        <s v="OFF-PA-10001609"/>
        <s v="FUR-FU-10001935"/>
        <s v="OFF-ST-10000321"/>
        <s v="OFF-PA-10002659"/>
        <s v="OFF-AR-10003481"/>
        <s v="OFF-FA-10004395"/>
        <s v="OFF-PA-10001838"/>
        <s v="OFF-BI-10002071"/>
        <s v="OFF-BI-10003314"/>
        <s v="OFF-LA-10003190"/>
        <s v="OFF-AR-10002375"/>
        <s v="OFF-AR-10004757"/>
        <s v="OFF-AR-10000127"/>
        <s v="OFF-AR-10001177"/>
        <s v="OFF-AR-10003651"/>
        <s v="OFF-PA-10004000"/>
        <s v="OFF-FA-10004248"/>
        <s v="OFF-LA-10000081"/>
        <s v="TEC-AC-10002018"/>
        <s v="FUR-FU-10002191"/>
        <s v="OFF-AR-10000716"/>
        <s v="OFF-FA-10002815"/>
        <s v="FUR-FU-10002364"/>
        <s v="OFF-LA-10001317"/>
        <s v="OFF-LA-10000452"/>
        <s v="OFF-AR-10001026"/>
        <s v="OFF-PA-10003016"/>
        <s v="OFF-AR-10001662"/>
        <s v="OFF-EN-10003072"/>
        <s v="OFF-PA-10000007"/>
        <s v="OFF-LA-10002271"/>
        <s v="OFF-LA-10002381"/>
        <s v="FUR-FU-10003829"/>
        <s v="OFF-AR-10000657"/>
        <s v="OFF-AR-10003056"/>
        <s v="OFF-PA-10004947"/>
        <s v="OFF-ST-10003221"/>
        <s v="OFF-BI-10001031"/>
        <s v="FUR-FU-10001731"/>
        <s v="OFF-BI-10001759"/>
        <s v="OFF-BI-10001679"/>
        <s v="FUR-FU-10004586"/>
        <s v="TEC-AC-10001445"/>
        <s v="OFF-AR-10001246"/>
        <s v="OFF-PA-10004248"/>
        <s v="OFF-PA-10000533"/>
        <s v="OFF-LA-10000262"/>
        <s v="OFF-ST-10000617"/>
        <s v="OFF-LA-10004425"/>
        <s v="OFF-PA-10001826"/>
        <s v="OFF-PA-10001837"/>
        <s v="OFF-LA-10004677"/>
        <s v="OFF-LA-10004484"/>
        <s v="OFF-AR-10000390"/>
        <s v="OFF-AR-10004817"/>
        <s v="OFF-AR-10003394"/>
        <s v="OFF-PA-10003657"/>
        <s v="OFF-FA-10000735"/>
        <s v="FUR-FU-10002963"/>
        <s v="OFF-LA-10003663"/>
        <s v="OFF-LA-10003148"/>
        <s v="OFF-BI-10000546"/>
        <s v="OFF-LA-10004559"/>
        <s v="OFF-LA-10001613"/>
        <s v="OFF-AR-10004930"/>
        <s v="OFF-AR-10002766"/>
        <s v="OFF-PA-10004022"/>
        <s v="OFF-BI-10001097"/>
        <s v="OFF-PA-10001450"/>
        <s v="OFF-BI-10003355"/>
        <s v="OFF-PA-10000349"/>
        <s v="OFF-AR-10003811"/>
        <s v="TEC-PH-10000347"/>
        <s v="OFF-AP-10004052"/>
        <s v="OFF-AR-10003829"/>
        <s v="OFF-BI-10001757"/>
        <s v="OFF-PA-10003205"/>
        <s v="OFF-FA-10000089"/>
        <s v="OFF-AR-10000246"/>
        <s v="OFF-AR-10003732"/>
        <s v="OFF-AR-10003560"/>
        <s v="OFF-AR-10000799"/>
        <s v="OFF-PA-10001246"/>
        <s v="OFF-PA-10000809"/>
        <s v="OFF-PA-10002552"/>
        <s v="OFF-BI-10002194"/>
        <s v="OFF-FA-10002983"/>
        <s v="OFF-BI-10000605"/>
        <s v="OFF-PA-10000697"/>
        <s v="TEC-AC-10000199"/>
        <s v="OFF-BI-10004465"/>
        <s v="OFF-BI-10003655"/>
        <s v="OFF-FA-10003485"/>
        <s v="OFF-BI-10000138"/>
        <s v="OFF-AR-10003183"/>
        <s v="OFF-AR-10004752"/>
        <s v="FUR-FU-10000206"/>
        <s v="OFF-PA-10001846"/>
        <s v="OFF-PA-10004971"/>
        <s v="OFF-LA-10000248"/>
        <s v="OFF-LA-10001404"/>
        <s v="OFF-LA-10004008"/>
        <s v="OFF-BI-10004099"/>
        <s v="OFF-BI-10002393"/>
        <s v="OFF-BI-10001525"/>
        <s v="OFF-BI-10002954"/>
        <s v="OFF-PA-10004470"/>
        <s v="OFF-BI-10002764"/>
        <s v="OFF-AR-10002335"/>
        <s v="OFF-EN-10004147"/>
        <s v="OFF-AR-10003896"/>
        <s v="OFF-PA-10003971"/>
        <s v="FUR-FU-10004415"/>
        <s v="OFF-AR-10004956"/>
        <s v="OFF-LA-10000443"/>
        <s v="OFF-SU-10002301"/>
        <s v="OFF-AR-10003602"/>
        <s v="OFF-PA-10003036"/>
        <s v="OFF-FA-10000585"/>
        <s v="OFF-AR-10003770"/>
        <s v="OFF-FA-10001332"/>
        <s v="OFF-LA-10004409"/>
        <s v="OFF-SU-10004768"/>
        <s v="OFF-BI-10003166"/>
        <s v="OFF-BI-10000042"/>
        <s v="OFF-AR-10003723"/>
        <s v="OFF-PA-10000308"/>
        <s v="TEC-PH-10003356"/>
        <s v="OFF-EN-10001415"/>
        <s v="OFF-AP-10001634"/>
        <s v="OFF-SU-10000432"/>
        <s v="OFF-AR-10004441"/>
        <s v="OFF-EN-10001137"/>
        <s v="OFF-AR-10000940"/>
        <s v="OFF-AR-10000896"/>
        <s v="OFF-AR-10001940"/>
        <s v="OFF-AR-10003759"/>
        <s v="OFF-AR-10002257"/>
        <s v="OFF-AR-10003087"/>
        <s v="OFF-AR-10004165"/>
        <s v="OFF-LA-10004853"/>
        <s v="OFF-BI-10003274"/>
        <s v="OFF-SU-10002189"/>
        <s v="OFF-FA-10001843"/>
        <s v="OFF-LA-10004345"/>
        <s v="OFF-PA-10000955"/>
        <s v="OFF-LA-10000634"/>
        <s v="OFF-BI-10000145"/>
        <s v="TEC-AC-10000487"/>
        <s v="OFF-AP-10001626"/>
        <s v="OFF-PA-10003543"/>
        <s v="OFF-PA-10002333"/>
        <s v="OFF-PA-10003177"/>
        <s v="OFF-PA-10000232"/>
        <s v="OFF-SU-10002522"/>
        <s v="FUR-FU-10003026"/>
        <s v="OFF-AR-10001547"/>
        <s v="OFF-FA-10000304"/>
        <s v="OFF-FA-10001561"/>
        <s v="OFF-BI-10002160"/>
        <s v="OFF-FA-10000254"/>
        <s v="OFF-AR-10002704"/>
        <s v="OFF-BI-10004182"/>
        <s v="OFF-PA-10001752"/>
        <s v="OFF-PA-10004405"/>
        <s v="OFF-EN-10003845"/>
        <s v="OFF-AR-10001227"/>
        <s v="OFF-AR-10001231"/>
        <s v="OFF-AR-10002804"/>
        <s v="OFF-BI-10002049"/>
        <s v="OFF-EN-10004030"/>
        <s v="OFF-LA-10001175"/>
        <s v="OFF-BI-10004140"/>
        <s v="OFF-BI-10002609"/>
        <s v="OFF-EN-10001509"/>
        <s v="FUR-FU-10002107"/>
        <s v="OFF-FA-10002988"/>
        <s v="OFF-AR-10003251"/>
        <s v="OFF-AR-10001216"/>
        <s v="OFF-PA-10001622"/>
        <s v="TEC-AC-10003133"/>
        <s v="OFF-AR-10001118"/>
        <s v="OFF-ST-10004835"/>
        <s v="OFF-BI-10004022"/>
        <s v="OFF-AR-10003856"/>
        <s v="OFF-BI-10000848"/>
        <s v="OFF-AR-10001473"/>
        <s v="OFF-AP-10000595"/>
        <s v="OFF-LA-10001045"/>
        <s v="OFF-AR-10003876"/>
        <s v="OFF-FA-10004838"/>
        <s v="OFF-AP-10003914"/>
        <s v="OFF-PA-10003953"/>
        <s v="OFF-PA-10002001"/>
        <s v="OFF-BI-10002012"/>
        <s v="OFF-BI-10000773"/>
        <s v="OFF-EN-10004846"/>
        <s v="OFF-BI-10003350"/>
        <s v="OFF-FA-10004076"/>
        <s v="OFF-AR-10001315"/>
        <s v="OFF-FA-10002676"/>
        <s v="OFF-FA-10001229"/>
        <s v="FUR-FU-10001847"/>
        <s v="OFF-LA-10000476"/>
        <s v="OFF-BI-10000201"/>
        <s v="OFF-AR-10000422"/>
        <s v="FUR-FU-10001852"/>
        <s v="FUR-FU-10002505"/>
        <s v="OFF-BI-10004656"/>
        <s v="OFF-FA-10003021"/>
        <s v="OFF-LA-10003714"/>
        <s v="OFF-PA-10001661"/>
        <s v="OFF-PA-10000859"/>
        <s v="OFF-FA-10000611"/>
        <s v="FUR-FU-10002240"/>
        <s v="OFF-BI-10000591"/>
        <s v="OFF-AR-10001573"/>
        <s v="OFF-PA-10003739"/>
        <s v="OFF-AR-10003190"/>
        <s v="OFF-AR-10002578"/>
        <s v="OFF-PA-10002109"/>
        <s v="OFF-BI-10003529"/>
        <s v="OFF-BI-10003094"/>
        <s v="OFF-AR-10001545"/>
        <s v="OFF-AR-10003469"/>
        <s v="OFF-BI-10003196"/>
        <s v="OFF-BI-10004876"/>
        <s v="OFF-PA-10001274"/>
        <s v="OFF-SU-10001574"/>
        <s v="OFF-AR-10001770"/>
        <s v="OFF-FA-10000053"/>
        <s v="OFF-PA-10001204"/>
        <s v="FUR-FU-10003274"/>
        <s v="OFF-BI-10004187"/>
        <s v="OFF-AR-10000823"/>
        <s v="OFF-AR-10001868"/>
        <s v="OFF-AR-10004974"/>
        <s v="OFF-LA-10004055"/>
        <s v="TEC-PH-10004875"/>
        <s v="OFF-BI-10004141"/>
        <s v="OFF-AR-10001972"/>
        <s v="OFF-AR-10001919"/>
        <s v="OFF-LA-10002473"/>
        <s v="OFF-AR-10000315"/>
        <s v="OFF-AR-10004582"/>
        <s v="OFF-PA-10003424"/>
        <s v="OFF-AR-10001130"/>
        <s v="OFF-SU-10001935"/>
        <s v="OFF-PA-10000141"/>
        <s v="OFF-BI-10001982"/>
        <s v="OFF-LA-10004272"/>
        <s v="OFF-AR-10002255"/>
        <s v="OFF-FA-10002701"/>
        <s v="FUR-FU-10003981"/>
        <s v="OFF-BI-10004967"/>
        <s v="OFF-AR-10003477"/>
        <s v="OFF-AR-10000462"/>
        <s v="OFF-PA-10003919"/>
        <s v="TEC-PH-10003655"/>
        <s v="TEC-AC-10003709"/>
        <s v="OFF-BI-10002813"/>
        <s v="TEC-AC-10002370"/>
        <s v="OFF-LA-10002368"/>
        <s v="OFF-AR-10002221"/>
        <s v="OFF-AR-10003986"/>
        <s v="OFF-SU-10003936"/>
        <s v="OFF-FA-10003472"/>
        <s v="OFF-AR-10004027"/>
        <s v="OFF-LA-10000973"/>
        <s v="OFF-AR-10004707"/>
        <s v="OFF-AR-10002833"/>
        <s v="OFF-FA-10003059"/>
        <s v="OFF-EN-10001535"/>
        <s v="OFF-BI-10003784"/>
        <s v="OFF-AR-10000369"/>
        <s v="OFF-PA-10000048"/>
        <s v="OFF-SU-10001212"/>
        <s v="OFF-FA-10003467"/>
        <s v="OFF-FA-10001135"/>
        <s v="OFF-LA-10003388"/>
        <s v="OFF-FA-10000840"/>
        <s v="OFF-AR-10001022"/>
        <s v="OFF-BI-10000831"/>
        <s v="OFF-AR-10003958"/>
        <s v="OFF-AR-10004272"/>
        <s v="OFF-SU-10003002"/>
        <s v="OFF-FA-10000490"/>
        <s v="OFF-FA-10001754"/>
        <s v="OFF-BI-10000494"/>
        <s v="OFF-AP-10002906"/>
        <s v="TEC-AC-10003433"/>
        <s v="OFF-AP-10002203"/>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ount="1849">
        <s v="Cisco TelePresence System EX90 Videoconferencing Unit"/>
        <s v="Canon imageCLASS 2200 Advanced Copier"/>
        <s v="GBC Ibimaster 500 Manual ProClick Binding System"/>
        <s v="Ibico EPK-21 Electric Binding System"/>
        <s v="3D Systems Cube Printer, 2nd Generation, Magenta"/>
        <s v="HP Designjet T520 Inkjet Large Format Printer - 24&quot; Color"/>
        <s v="High Speed Automatic Electric Letter Opener"/>
        <s v="Lexmark MX611dhe Monochrome Laser Printer"/>
        <s v="Cubify CubeX 3D Printer Triple Head Print"/>
        <s v="Fellowes PB500 Electric Punch Plastic Comb Binding Machine with Manual Bind"/>
        <s v="GBC DocuBind P400 Electric Binding System"/>
        <s v="Hewlett Packard LaserJet 3310 Copier"/>
        <s v="Ativa V4110MDD Micro-Cut Shredder"/>
        <s v="Canon PC1060 Personal Laser Copier"/>
        <s v="Cubify CubeX 3D Printer Double Head Print"/>
        <s v="Martin Yale Chadless Opener Electric Letter Opener"/>
        <s v="Zebra ZM400 Thermal Label Printer"/>
        <s v="Apple iPhone 5"/>
        <s v="Okidata MB760 Printer"/>
        <s v="HON 5400 Series Task Chairs for Big and Tall"/>
        <s v="Riverside Palais Royal Lawyers Bookcase, Royale Cherry Finish"/>
        <s v="Samsung Galaxy Mega 6.3"/>
        <s v="GBC DocuBind TL300 Electric Binding System"/>
        <s v="Chromcraft Bull-Nose Wood Oval Conference Tables &amp; Bases"/>
        <s v="DMI Eclipse Executive Suite Bookcases"/>
        <s v="Bady BDG101FRU Card Printer"/>
        <s v="Canon imageCLASS MF7460 Monochrome Digital Laser Multifunction Copier"/>
        <s v="Bretford Rectangular Conference Table Tops"/>
        <s v="Samsung Galaxy S4 Active"/>
        <s v="Hewlett-Packard Desktjet 6988DT Refurbished Printer"/>
        <s v="Canon Imageclass D680 Copier / Fax"/>
        <s v="Logitech P710e Mobile Speakerphone"/>
        <s v="Canon PC940 Copier"/>
        <s v="Cisco 9971 IP Video Phone Charcoal"/>
        <s v="Hewlett-Packard Deskjet 3050a All-in-One Color Inkjet Printer"/>
        <s v="Canon Image Class D660 Copier"/>
        <s v="Zebra GX420t Direct Thermal/Thermal Transfer Printer"/>
        <s v="Smead Adjustable Mobile File Trolley with Lockable Top"/>
        <s v="Hon 4070 Series Pagoda Armless Upholstered Stacking Chairs"/>
        <s v="Bretford CR8500 Series Meeting Room Furniture"/>
        <s v="Office Star - Professional Matrix Back Chair with 2-to-1 Synchro Tilt and Mesh Fabric Seat"/>
        <s v="Sharp AL-1530CS Digital Copier"/>
        <s v="Fellowes PB300 Plastic Comb Binding Machine"/>
        <s v="Apple iPhone 5S"/>
        <s v="Balt Solid Wood Round Tables"/>
        <s v="GuestStacker Chair with Chrome Finish Legs"/>
        <s v="Hon 94000 Series Round Tables"/>
        <s v="Sanyo Counter Height Refrigerator with Crisper, 3.6 Cubic Foot, Stainless Steel/Black"/>
        <s v="Hon Olson Stacker Chairs"/>
        <s v="Tennsco 16-Compartment Lockers with Coat Rack"/>
        <s v="Samsung Galaxy Note 2"/>
        <s v="Global Deluxe High-Back Manager's Chair"/>
        <s v="Hon Pagoda Stacking Chairs"/>
        <s v="Hon 4700 Series Mobuis Mid-Back Task Chairs with Adjustable Arms"/>
        <s v="Xerox WorkCentre 6505DN Laser Multifunction Printer"/>
        <s v="Sanyo 2.5 Cubic Foot Mid-Size Office Refrigerators"/>
        <s v="Hoover Shoulder Vac Commercial Portable Vacuum"/>
        <s v="ClearOne CHATAttach 160 - speaker phone"/>
        <s v="Office Impressions End Table, 20-1/2&quot;H x 24&quot;W x 20&quot;D"/>
        <s v="Global Troy Executive Leather Low-Back Tilter"/>
        <s v="Canon PC1080F Personal Copier"/>
        <s v="Polycom CX600 IP Phone VoIP phone"/>
        <s v="Panasonic KX MB2061 Multifunction Printer"/>
        <s v="Okidata MB491 Multifunction Printer"/>
        <s v="GBC DocuBind 200 Manual Binding Machine"/>
        <s v="Bevis Oval Conference Table, Walnut"/>
        <s v="Plantronics CS510 - Over-the-Head monaural Wireless Headset System"/>
        <s v="Xiaomi Mi3"/>
        <s v="Hon Rectangular Conference Tables"/>
        <s v="Logitech diNovo Edge Keyboard"/>
        <s v="Chromcraft 48&quot; x 96&quot; Racetrack Double Pedestal Table"/>
        <s v="Samsung Galaxy S III - 16GB - pebble blue (T-Mobile)"/>
        <s v="Global Adaptabilites Bookcase, Cherry/Storm Gray Finish"/>
        <s v="Honeywell Enviracaire Portable HEPA Air Cleaner for 17' x 22' Room"/>
        <s v="Deluxe Rollaway Locking File with Drawer"/>
        <s v="Riverside Furniture Oval Coffee Table, Oval End Table, End Table with Drawer"/>
        <s v="Ibico Ibimaster 300 Manual Binding System"/>
        <s v="Hon 5100 Series Wood Tables"/>
        <s v="Plantronics Savi W720 Multi-Device Wireless Headset System"/>
        <s v="GBC ProClick 150 Presentation Binding System"/>
        <s v="Bretford “Just In Time” Height-Adjustable Multi-Task Work Tables"/>
        <s v="Samsung Galaxy S4"/>
        <s v="Hewlett Packard 610 Color Digital Copier / Printer"/>
        <s v="Mitel MiVoice 5330e IP Phone"/>
        <s v="Google Nexus 5"/>
        <s v="Hon Deluxe Fabric Upholstered Stacking Chairs, Rounded Back"/>
        <s v="Safco Contoured Stacking Chairs"/>
        <s v="Maxell iVDR EX 500GB Cartridge"/>
        <s v="Honeywell Enviracaire Portable HEPA Air Cleaner for 16' x 20' Room"/>
        <s v="Bush Advantage Collection Round Conference Table"/>
        <s v="Samsung Galaxy S4 Mini"/>
        <s v="Cisco SPA301"/>
        <s v="Tennsco 6- and 18-Compartment Lockers"/>
        <s v="High-Back Leather Manager's Chair"/>
        <s v="Global Leather and Oak Executive Chair, Black"/>
        <s v="Tennsco Single-Tier Lockers"/>
        <s v="Wilson SignalBoost 841262 DB PRO Amplifier Kit"/>
        <s v="Bush Advantage Collection Racetrack Conference Table"/>
        <s v="SAFCO PlanMaster Heigh-Adjustable Drafting Table Base, 43w x 30d x 30-37h, Black"/>
        <s v="SAFCO Arco Folding Chair"/>
        <s v="Hoover Upright Vacuum With Dirt Cup"/>
        <s v="Wilson Electronics DB Pro Signal Booster"/>
        <s v="Chromcraft Rectangular Conference Tables"/>
        <s v="Fellowes Powershred HS-440 4-Sheet High Security Shredder"/>
        <s v="Kensington 7 Outlet MasterPiece HOMEOFFICE Power Control Center"/>
        <s v="Acco 7-Outlet Masterpiece Power Center, Wihtout Fax/Phone Line Protection"/>
        <s v="Global Comet Stacking Arm Chair"/>
        <s v="Global Adaptabilities Conference Tables"/>
        <s v="Global Leather Executive Chair"/>
        <s v="Tennsco Snap-Together Open Shelving Units, Starter Sets and Add-On Units"/>
        <s v="Chromcraft Round Conference Tables"/>
        <s v="Chromcraft Bull-Nose Wood 48&quot; x 96&quot; Rectangular Conference Tables"/>
        <s v="Logitech Z-906 Speaker sys - home theater - 5.1-CH"/>
        <s v="Adjustable Depth Letter/Legal Cart"/>
        <s v="O'Sullivan 2-Door Barrister Bookcase in Odessa Pine"/>
        <s v="Office Star - Ergonomic Mid Back Chair with 2-Way Adjustable Arms"/>
        <s v="Polycom SoundPoint IP 450 VoIP phone"/>
        <s v="Logitech VX Revolution Cordless Laser Mouse for Notebooks (Black)"/>
        <s v="Bevis 36 x 72 Conference Tables"/>
        <s v="Hot File 7-Pocket, Floor Stand"/>
        <s v="Canon PC-428 Personal Copier"/>
        <s v="Hon Practical Foundations 30 x 60 Training Table, Light Gray/Charcoal"/>
        <s v="Hon GuestStacker Chair"/>
        <s v="GBC DocuBind 300 Electric Binding Machine"/>
        <s v="Tennsco Double-Tier Lockers"/>
        <s v="Atlantic Metals Mobile 4-Shelf Bookcases, Custom Colors"/>
        <s v="Atlantic Metals Mobile 3-Shelf Bookcases, Custom Colors"/>
        <s v="Iceberg Mobile Mega Data/Printer Cart"/>
        <s v="Lifetime Advantage Folding Chairs, 4/Carton"/>
        <s v="Hon Every-Day Series Multi-Task Chairs"/>
        <s v="Hon Multipurpose Stacking Arm Chairs"/>
        <s v="LG G2"/>
        <s v="Hewlett Packard 310 Color Digital Copier"/>
        <s v="Imation Bio 8GB USB Flash Drive Imation Corp"/>
        <s v="Bush Cubix Conference Tables, Fully Assembled"/>
        <s v="3.6 Cubic Foot Counter Height Office Refrigerator"/>
        <s v="Global Executive Mid-Back Manager's Chair"/>
        <s v="Aastra 57i VoIP phone"/>
        <s v="Office Star - Mid Back Dual function Ergonomic High Back Chair with 2-Way Adjustable Arms"/>
        <s v="Bevis 44 x 96 Conference Tables"/>
        <s v="Nokia Lumia 1020"/>
        <s v="Polycom VVX 310 VoIP phone"/>
        <s v="Global Commerce Series High-Back Swivel/Tilt Chairs"/>
        <s v="Polycom VoiceStation 500 Conference phone"/>
        <s v="Hon Olson Stacker Stools"/>
        <s v="O'Sullivan Living Dimensions 3-Shelf Bookcases"/>
        <s v="Razer Tiamat Over Ear 7.1 Surround Sound PC Gaming Headset"/>
        <s v="Dual Level, Single-Width Filing Carts"/>
        <s v="Avaya IP Phone 1140E VoIP phone"/>
        <s v="Cisco SPA525G2 5-Line IP Phone"/>
        <s v="Rush Hierlooms Collection 1&quot; Thick Stackable Bookcases"/>
        <s v="Cisco Unified IP Phone 7945G VoIP phone"/>
        <s v="Okidata C610n Printer"/>
        <s v="Motorola Moto X"/>
        <s v="O'Sullivan Living Dimensions 5-Shelf Bookcases"/>
        <s v="Panasonic KX-TG9541B DECT 6.0 Digital 2-Line Expandable Cordless Phone With Digital Answering System"/>
        <s v="Panasonic KX MC6040 Color Laser Multifunction Printer"/>
        <s v="Hon 2090 “Pillow Soft” Series Mid Back Swivel/Tilt Chairs"/>
        <s v="24 Capacity Maxi Data Binder Racks, Pearl"/>
        <s v="O'Sullivan 4-Shelf Bookcase in Odessa Pine"/>
        <s v="Electrix Architect's Clamp-On Swing Arm Lamp, Black"/>
        <s v="Wireless Extenders zBoost YX545 SOHO Signal Booster"/>
        <s v="3D Systems Cube Printer, 2nd Generation, White"/>
        <s v="Bevis Round Bullnose 29&quot; High Table Top"/>
        <s v="Standard Rollaway File with Lock"/>
        <s v="Polycom SoundStation2 EX Conference phone"/>
        <s v="Nortel Meridian M5316 Digital phone"/>
        <s v="Swingline SM12-08 MicroCut Jam Free Shredder"/>
        <s v="Atlantic Metals Mobile 5-Shelf Bookcases, Custom Colors"/>
        <s v="Office Star - Contemporary Swivel Chair with Padded Adjustable Arms and Flex Back"/>
        <s v="Fellowes Strictly Business Drawer File, Letter/Legal Size"/>
        <s v="Hon 2111 Invitation Series Corner Table"/>
        <s v="Kensington 7 Outlet MasterPiece Power Center"/>
        <s v="Ibico Hi-Tech Manual Binding System"/>
        <s v="Bretford CR4500 Series Slim Rectangular Table"/>
        <s v="SAFCO PlanMaster Boards, 60w x 37-1/2d, White Melamine"/>
        <s v="Cisco IP Phone 7961G-GE VoIP phone"/>
        <s v="DMI Arturo Collection Mission-style Design Wood Chair"/>
        <s v="Brother DCP1000 Digital 3 in 1 Multifunction Machine"/>
        <s v="Bush Heritage Pine Collection 5-Shelf Bookcase, Albany Pine Finish, *Special Order"/>
        <s v="Tenex Antistatic Computer Chair Mats"/>
        <s v="Global Leather Highback Executive Chair with Pneumatic Height Adjustment, Black"/>
        <s v="Motorola L703CM"/>
        <s v="Logitech Wireless Headset h800"/>
        <s v="Logitech G19 Programmable Gaming Keyboard"/>
        <s v="Hon Non-Folding Utility Tables"/>
        <s v="Bose SoundLink Bluetooth Speaker"/>
        <s v="Plantronics HL10 Handset Lifter"/>
        <s v="Hunt BOSTON Model 1606 High-Volume Electric Pencil Sharpener, Beige"/>
        <s v="Sauder Facets Collection Locker/File Cabinet, Sky Alder Finish"/>
        <s v="Global High-Back Leather Tilter, Burgundy"/>
        <s v="Plantronics Audio 995 Wireless Stereo Headset"/>
        <s v="GE 30524EE4"/>
        <s v="Hoover WindTunnel Plus Canister Vacuum"/>
        <s v="Tennsco Stur-D-Stor Boltless Shelving, 5 Shelves, 24&quot; Deep, Sand"/>
        <s v="Global Commerce Series Low-Back Swivel/Tilt Chairs"/>
        <s v="Pyle PMP37LED"/>
        <s v="WD My Passport Ultra 2TB Portable External Hard Drive"/>
        <s v="Global Manager's Adjustable Task Chair, Storm"/>
        <s v="Iceberg OfficeWorks 42&quot; Round Tables"/>
        <s v="Motorola Droid Maxx"/>
        <s v="Imation Bio 2GB USB Flash Drive Imation Corp"/>
        <s v="Luxo Professional Fluorescent Magnifier Lamp with Clamp-Mount Base"/>
        <s v="1.7 Cubic Foot Compact &quot;Cube&quot; Office Refrigerators"/>
        <s v="Star Micronics TSP100 TSP143LAN Receipt Printer"/>
        <s v="AT&amp;T CL83451 4-Handset Telephone"/>
        <s v="Sauder Inglewood Library Bookcases"/>
        <s v="Hon Deluxe Fabric Upholstered Stacking Chairs"/>
        <s v="Bevis Round Conference Table Top &amp; Single Column Base"/>
        <s v="NETGEAR AC1750 Dual Band Gigabit Smart WiFi Router"/>
        <s v="Global Ergonomic Managers Chair"/>
        <s v="Canon Color ImageCLASS MF8580Cdw Wireless Laser All-In-One Printer, Copier, Scanner"/>
        <s v="Bevis Round Conference Table Top, X-Base"/>
        <s v="Office Impressions Heavy Duty Welded Shelving &amp; Multimedia Storage Drawers"/>
        <s v="Letter Size Cart"/>
        <s v="StarTech.com 10/100 VDSL2 Ethernet Extender Kit"/>
        <s v="Economy Rollaway Files"/>
        <s v="Panasonic KX-TG9471B"/>
        <s v="Plantronics Calisto P620-M USB Wireless Speakerphone System"/>
        <s v="Cisco IP Phone 7961G VoIP phone - Dark gray"/>
        <s v="Electrix Halogen Magnifier Lamp"/>
        <s v="Ibico EB-19 Dual Function Manual Binding System"/>
        <s v="Fellowes Staxonsteel Drawer Files"/>
        <s v="Premier Automatic Letter Opener"/>
        <s v="O'Sullivan Plantations 2-Door Library in Landvery Oak"/>
        <s v="ShoreTel ShorePhone IP 230 VoIP phone"/>
        <s v="Hon Racetrack Conference Tables"/>
        <s v="Avaya 5420 Digital phone"/>
        <s v="Bevis Traditional Conference Table Top, Plinth Base"/>
        <s v="Bush Andora Bookcase, Maple/Graphite Gray Finish"/>
        <s v="Lesro Round Back Collection Coffee Table, End Table"/>
        <s v="Konftel 250 Conference phone - Charcoal black"/>
        <s v="SAFCO Boltless Steel Shelving"/>
        <s v="Global Fabric Manager's Chair, Dark Gray"/>
        <s v="Mitel 5320 IP Phone VoIP phone"/>
        <s v="Avanti 4.4 Cu. Ft. Refrigerator"/>
        <s v="Logitech G700s Rechargeable Gaming Mouse"/>
        <s v="Razer Kraken 7.1 Surround Sound Over Ear USB Gaming Headset"/>
        <s v="Global Comet Stacking Armless Chair"/>
        <s v="GBC DocuBind TL200 Manual Binding Machine"/>
        <s v="Toshiba IPT2010-SD IP Telephone"/>
        <s v="Stur-D-Stor Shelving, Vertical 5-Shelf: 72&quot;H x 36&quot;W x 18 1/2&quot;D"/>
        <s v="Adtran 1202752G1"/>
        <s v="BlackBerry Q10"/>
        <s v="Sharp 1540cs Digital Laser Copier"/>
        <s v="BPI Conference Tables"/>
        <s v="Chromcraft Bull-Nose Wood Round Conference Table Top, Wood Base"/>
        <s v="Hon 4070 Series Pagoda Round Back Stacking Chairs"/>
        <s v="Jabra Supreme Plus Driver Edition Headset"/>
        <s v="Cisco SPA 502G IP Phone"/>
        <s v="Laminate Occasional Tables"/>
        <s v="Nortel Meridian M3904 Professional Digital phone"/>
        <s v="Aastra 6757i CT Wireless VoIP phone"/>
        <s v="Hon Mobius Operator's Chair"/>
        <s v="Harmony Air Purifier"/>
        <s v="Fellowes PB200 Plastic Comb Binding Machine"/>
        <s v="Kensington 4 Outlet MasterPiece Compact Power Control Center"/>
        <s v="Deflect-o DuraMat Antistatic Studded Beveled Mat for Medium Pile Carpeting"/>
        <s v="Okidata C331dn Printer"/>
        <s v="Compact Automatic Electric Letter Opener"/>
        <s v="Polycom SoundPoint Pro SE-225 Corded phone"/>
        <s v="SAFCO Commercial Wire Shelving, Black"/>
        <s v="Bush Birmingham Collection Bookcase, Dark Cherry"/>
        <s v="Ativa D5772 2-Line 5.8GHz Digital Expandable Corded/Cordless Phone System with Answering &amp; Caller ID/Call Waiting, Black/Silver"/>
        <s v="Jabra SPEAK 410 Multidevice Speakerphone"/>
        <s v="AT&amp;T 1080 Phone"/>
        <s v="3M Polarizing Task Lamp with Clamp Arm, Light Gray"/>
        <s v="Hewlett-Packard Deskjet 6540 Color Inkjet Printer"/>
        <s v="Jabra BIZ 2300 Duo QD Duo Corded Headset"/>
        <s v="Tennsco Regal Shelving Units"/>
        <s v="Fellowes Super Stor/Drawer Files"/>
        <s v="Luxo Adjustable Task Clamp Lamp"/>
        <s v="Eureka Sanitaire  Commercial Upright"/>
        <s v="Samsung Galaxy Note 3"/>
        <s v="Dot Matrix Printer Tape Reel Labels, White, 5000/Box"/>
        <s v="Global Italian Leather Office Chair"/>
        <s v="Sauder Camden County Collection Library"/>
        <s v="Fellowes Recycled Storage Drawers"/>
        <s v="Digium D40 VoIP phone"/>
        <s v="DYMO CardScan Personal V9 Business Card Scanner"/>
        <s v="Global Push Button Manager's Chair, Indigo"/>
        <s v="BoxOffice By Design Rectangular and Half-Moon Meeting Room Tables"/>
        <s v="Fellowes Stor/Drawer Steel Plus Storage Drawers"/>
        <s v="Plantronics CS 50-USB - headset - Convertible, Monaural"/>
        <s v="Jawbone JAMBOX Wireless Bluetooth Speaker"/>
        <s v="Tenex Chairmat w/ Average Lip, 45&quot; x 53&quot;"/>
        <s v="Cisco 8x8 Inc. 6753i IP Business Phone System"/>
        <s v="Global Leather &amp; Oak Executive Chair, Burgundy"/>
        <s v="LG Exalt"/>
        <s v="Xerox 1941"/>
        <s v="Carina Double Wide Media Storage Towers in Natural &amp; Black"/>
        <s v="Space Solutions Commercial Steel Shelving"/>
        <s v="O'Sullivan Manor Hill 2-Door Library in Brianna Oak"/>
        <s v="Fellowes Officeware Wire Shelving"/>
        <s v="Bush Andora Conference Table, Maple/Graphite Gray Finish"/>
        <s v="Enermax Acrylux Wireless Keyboard"/>
        <s v="Avanti 1.7 Cu. Ft. Refrigerator"/>
        <s v="HTC One Mini"/>
        <s v="Sauder Forest Hills Library, Woodland Oak Finish"/>
        <s v="Fellowes High-Stak Drawer Files"/>
        <s v="Zebra GK420t Direct Thermal/Thermal Transfer Printer"/>
        <s v="Apple iPhone 5C"/>
        <s v="Cisco CP-7937G Unified IP Conference Station Phone"/>
        <s v="Premier Electric Letter Opener"/>
        <s v="Howard Miller 12-3/4 Diameter Accuwave DS  Wall Clock"/>
        <s v="Space Solutions HD Industrial Steel Shelving."/>
        <s v="O'Sullivan Cherrywood Estates Traditional Barrister Bookcase"/>
        <s v="Okidata B400 Printer"/>
        <s v="Star Micronics TSP800 TSP847IIU Receipt Printer"/>
        <s v="Hon Deluxe Fabric Upholstered Stacking Chairs, Squared Back"/>
        <s v="Situations Contoured Folding Chairs, 4/Set"/>
        <s v="Hon Metal Bookcases, Black"/>
        <s v="Holmes Harmony HEPA Air Purifier for 17 x 20 Room"/>
        <s v="Safco Industrial Wire Shelving"/>
        <s v="Vtech CS6719"/>
        <s v="Geemarc AmpliPOWER60"/>
        <s v="Rubbermaid ClusterMat Chairmats, Mat Size- 66&quot; x 60&quot;, Lip 20&quot; x 11&quot; -90 Degree Angle"/>
        <s v="Kensington 7 Outlet MasterPiece Power Center with Fax/Phone Line Protection"/>
        <s v="GBC DocuBind P100 Manual Binding Machine"/>
        <s v="GE 2-Jack Phone Line Splitter"/>
        <s v="Jabra SPEAK 410"/>
        <s v="Jawbone MINI JAMBOX Wireless Bluetooth Speaker"/>
        <s v="Epson TM-T88V Direct Thermal Printer - Monochrome - Desktop"/>
        <s v="Global Enterprise Series Seating High-Back Swivel/Tilt Chairs"/>
        <s v="Logitech Mobile Speakerphone P710e - speaker phone"/>
        <s v="Belkin 8 Outlet SurgeMaster II Gold Surge Protector with Phone Protection"/>
        <s v="Global Geo Office Task Chair, Gray"/>
        <s v="Plantronics S12 Corded Telephone Headset System"/>
        <s v="Hon Metal Bookcases, Gray"/>
        <s v="Hon Metal Bookcases, Putty"/>
        <s v="Tripp Lite Isotel 8 Ultra 8 Outlet Metal Surge"/>
        <s v="Hon Comfortask Task/Swivel Chairs"/>
        <s v="Safco Industrial Wire Shelving System"/>
        <s v="ClearOne Communications CHAT 70 OC Speaker Phone"/>
        <s v="Novimex Swivel Fabric Task Chair"/>
        <s v="AT&amp;T TR1909W"/>
        <s v="VTech DS6151"/>
        <s v="Nokia Lumia 925"/>
        <s v="Ooma Telo VoIP Home Phone System"/>
        <s v="Ativa MDM8000 8-Sheet Micro-Cut Shredder"/>
        <s v="Tenex &quot;The Solids&quot; Textured Chair Mats"/>
        <s v="Multicolor Computer Printout Paper"/>
        <s v="Xerox 1915"/>
        <s v="Bevis Boat-Shaped Conference Table"/>
        <s v="Sauder Mission Library with Doors, Fruitwood Finish"/>
        <s v="Plantronics Voyager Pro Legend"/>
        <s v="O'Sullivan Living Dimensions 2-Shelf Bookcases"/>
        <s v="Global Super Steno Chair"/>
        <s v="Hon 30&quot; x 60&quot; Table with Locking Drawer"/>
        <s v="Office Star Flex Back Scooter Chair with Aluminum Finish Frame"/>
        <s v="Ames Color-File Green Diamond Border X-ray Mailers"/>
        <s v="Global Airflow Leather Mesh Back Chair, Black"/>
        <s v="Kensington Orbit Wireless Mobile Trackball for PC and Mac"/>
        <s v="Office Star - Contemporary Task Swivel Chair"/>
        <s v="Hewlett-Packard Deskjet 5550 Printer"/>
        <s v="GE 48&quot; Fluorescent Tube, Cool White Energy Saver, 34 Watts, 30/Box"/>
        <s v="Recycled Data-Pak for Archival Bound Computer Printouts, 12-1/2 x 12-1/2 x 16"/>
        <s v="Hon 2111 Invitation Series Straight Table"/>
        <s v="GBC Therma-A-Bind 250T Electric Binding System"/>
        <s v="Office Star - Contemporary Task Swivel chair with Loop Arms, Charcoal"/>
        <s v="LG G3"/>
        <s v="Fellowes Bankers Box Staxonsteel Drawer File/Stacking System"/>
        <s v="Wi-Ex zBoost YX540 Cellular Phone Signal Booster"/>
        <s v="Global Highback Leather Tilter in Burgundy"/>
        <s v="GE 30522EE2"/>
        <s v="Mophie Juice Pack Helium for iPhone"/>
        <s v="KI Conference Tables"/>
        <s v="GBC DocuBind P50 Personal Binding Machine"/>
        <s v="Razer Kraken PRO Over Ear PC and Music Headset"/>
        <s v="Logitech G500s Laser Gaming Mouse with Adjustable Weight Tuning"/>
        <s v="Fellowes Mobile File Cart, Black"/>
        <s v="O'Sullivan Elevations Bookcase, Cherry Finish"/>
        <s v="Bush Somerset Collection Bookcase"/>
        <s v="Honeywell Enviracaire Portable HEPA Air Cleaner for up to 10 x 16 Room"/>
        <s v="AT&amp;T 841000 Phone"/>
        <s v="Executive Impressions Supervisor Wall Clock"/>
        <s v="Global Value Steno Chair, Gray"/>
        <s v="Panasonic Business Telephones KX-T7736"/>
        <s v="Plantronics Voyager Pro HD - Bluetooth Headset"/>
        <s v="Global Wood Trimmed Manager's Task Chair, Khaki"/>
        <s v="Tenex Traditional Chairmats for Medium Pile Carpet, Standard Lip, 36&quot; x 48&quot;"/>
        <s v="Nortel Networks T7316 E Nt8 B27"/>
        <s v="Kensington 6 Outlet MasterPiece HOMEOFFICE Power Control Center"/>
        <s v="Polycom CX300 Desktop Phone USB VoIP phone"/>
        <s v="Microsoft Natural Keyboard Elite"/>
        <s v="Office Star Flex Back Scooter Chair with White Frame"/>
        <s v="Tenex 46&quot; x 60&quot; Computer Anti-Static Chairmat, Rectangular Shaped"/>
        <s v="Eldon Antistatic Chair Mats for Low to Medium Pile Carpets"/>
        <s v="Mini 13-1/2 Capacity Data Binder Rack, Pearl"/>
        <s v="O'Sullivan 3-Shelf Heavy-Duty Bookcases"/>
        <s v="Eureka The Boss Plus 12-Amp Hard Box Upright Vacuum, Red"/>
        <s v="Luxo Professional Magnifying Clamp-On Fluorescent Lamps"/>
        <s v="Logitech G35 7.1-Channel Surround Sound Headset"/>
        <s v="Harbour Creations Steel Folding Chair"/>
        <s v="Deflect-o RollaMat Studded, Beveled Mat for Medium Pile Carpeting"/>
        <s v="KI Adjustable-Height Table"/>
        <s v="SAFCO Folding Chair Trolley"/>
        <s v="Sensible Storage WireTech Storage Systems"/>
        <s v="Socket Bluetooth Cordless Hand Scanner (CHS)"/>
        <s v="Hon Valutask Swivel Chairs"/>
        <s v="Hon 4-Shelf Metal Bookcases"/>
        <s v="Xblue XB-1670-86 X16 Small Office Telephone - Titanium"/>
        <s v="Safco Chair Connectors, 6/Carton"/>
        <s v="Harbour Creations 67200 Series Stacking Chairs"/>
        <s v="Recycled Steel Personal File for Standard File Folders"/>
        <s v="Barricks 18&quot; x 48&quot; Non-Folding Utility Table with Bottom Storage Shelf"/>
        <s v="Belkin 5 Outlet SurgeMaster Power Centers"/>
        <s v="SAFCO Commercial Wire Shelving, 72h"/>
        <s v="Carina 42&quot;Hx23 3/4&quot;W Media Storage Unit"/>
        <s v="Global Low Back Tilter Chair"/>
        <s v="Sauder Forest Hills Library with Doors, Woodland Oak Finish"/>
        <s v="Safco Value Mate Steel Bookcase, Baked Enamel Finish on Steel, Black"/>
        <s v="Lexmark MarkNet N8150 Wireless Print Server"/>
        <s v="Lexmark 20R1285 X6650 Wireless All-in-One Printer"/>
        <s v="NeatDesk Desktop Scanner &amp; Digital Filing System"/>
        <s v="Logitech Wireless Gaming Headset G930"/>
        <s v="Logitech Wireless Performance Mouse MX for PC and Mac"/>
        <s v="Logitech G13 Programmable Gameboard with LCD Display"/>
        <s v="Cherry 142-key Programmable Keyboard"/>
        <s v="GBC Recycled Regency Composition Covers"/>
        <s v="Advantus 10-Drawer Portable Organizer, Chrome Metal Frame, Smoke Drawers"/>
        <s v="Satellite Sectional Post Binders"/>
        <s v="Panasonic KX TS3282W Corded phone"/>
        <s v="Logitech Gaming G510s - Keyboard"/>
        <s v="Kensington Expert Mouse Optical USB Trackball for PC or Mac"/>
        <s v="Howard Miller 11-1/2&quot; Diameter Brentwood Wall Clock"/>
        <s v="Honeywell Quietcare HEPA Air Cleaner"/>
        <s v="SAFCO Mobile Desk Side File, Wire Frame"/>
        <s v="Bevis Steel Folding Chairs"/>
        <s v="Enermax Aurora Lite Keyboard"/>
        <s v="Howard Miller 11-1/2&quot; Diameter Ridgewood Wall Clock"/>
        <s v="Samsung Convoy 3"/>
        <s v="Hoover Commercial Lightweight Upright Vacuum with E-Z Empty Dirt Cup"/>
        <s v="Deflect-o EconoMat Nonstudded, No Bevel Mat"/>
        <s v="Gould Plastics 18-Pocket Panel Bin, 34w x 5-1/4d x 20-1/2h"/>
        <s v="Sauder Camden County Collection Libraries, Planked Cherry Finish"/>
        <s v="Office Star - Mesh Screen back chair with Vinyl seat"/>
        <s v="Novimex High-Tech Fabric Mesh Task Chair"/>
        <s v="NETGEAR N750 Dual Band Wi-Fi Gigabit Router"/>
        <s v="Plantronics Audio 478 Stereo USB Headset"/>
        <s v="Hewlett-Packard Deskjet D4360 Printer"/>
        <s v="Logitech G430 Surround Sound Gaming Headset with Dolby 7.1 Technology"/>
        <s v="Logitech G602 Wireless Gaming Mouse"/>
        <s v="Logitech K350 2.4Ghz Wireless Keyboard"/>
        <s v="GBC ProClick Punch Binding System"/>
        <s v="Hon 4060 Series Tables"/>
        <s v="Xerox 1934"/>
        <s v="Xerox 1908"/>
        <s v="AT&amp;T 1070 Corded Phone"/>
        <s v="Nortel Business Series Terminal T7208 Digital phone"/>
        <s v="Carina Mini System Audio Rack, Model AR050B"/>
        <s v="First Data FD10 PIN Pad"/>
        <s v="Bush Cubix Collection Bookcases, Fully Assembled"/>
        <s v="Panasonic KX TS208W Corded phone"/>
        <s v="Xerox 1917"/>
        <s v="AT&amp;T 1080 Corded phone"/>
        <s v="Office Star - Task Chair with Contemporary Loop Arms"/>
        <s v="Sauder Facets Collection Library, Sky Alder Finish"/>
        <s v="SanDisk Cruzer 64 GB USB Flash Drive"/>
        <s v="Deflect-o Glass Clear Studded Chair Mats"/>
        <s v="Global Deluxe High-Back Office Chair in Storm"/>
        <s v="First Data TMFD35 PIN Pad"/>
        <s v="Metal Folding Chairs, Beige, 4/Carton"/>
        <s v="Avery 4027 File Folder Labels for Dot Matrix Printers, 5000 Labels per Box, White"/>
        <s v="Tripp Lite Isotel 6 Outlet Surge Protector with Fax/Modem Protection"/>
        <s v="Bestar Classic Bookcase"/>
        <s v="Advantus Rolling Drawer Organizers"/>
        <s v="Blue Parrot B250XT Professional Grade Wireless Bluetooth Headset with"/>
        <s v="Xerox 189"/>
        <s v="Office Star - Contemporary Task Swivel chair with 2-way adjustable arms, Plum"/>
        <s v="RCA ViSYS 25825 Wireless digital phone"/>
        <s v="Howard Miller 13-3/4&quot; Diameter Brushed Chrome Round Wall Clock"/>
        <s v="Sauder Camden County Barrister Bookcase, Planked Cherry Finish"/>
        <s v="Howard Miller 14-1/2&quot; Diameter Chrome Round Wall Clock"/>
        <s v="Imation Secure+ Hardware Encrypted USB 2.0 Flash Drive; 16GB"/>
        <s v="Bush Westfield Collection Bookcases, Dark Cherry Finish"/>
        <s v="Catalog Binders with Expanding Posts"/>
        <s v="Riverside Furniture Stanwyck Manor Table Series"/>
        <s v="Eureka The Boss Lite 10-Amp Upright Vacuum, Blue"/>
        <s v="Panasonic KX T7731-B Digital phone"/>
        <s v="Logitech G600 MMO Gaming Mouse"/>
        <s v="Lesro Sheffield Collection Coffee Table, End Table, Center Table, Corner Table"/>
        <s v="Eldon Cleatmat Plus Chair Mats for High Pile Carpets"/>
        <s v="Padded Folding Chairs, Black, 4/Carton"/>
        <s v="Lexmark X 9575 Professional All-in-One Color Printer"/>
        <s v="Plantronics 81402"/>
        <s v="Novimex Fabric Task Chair"/>
        <s v="Sauder Barrister Bookcases"/>
        <s v="Fellowes Econo/Stor Drawers"/>
        <s v="Belkin 325VA UPS Surge Protector, 6'"/>
        <s v="Hon Every-Day Chair Series Swivel Task Chairs"/>
        <s v="Cisco Desktop Collaboration Experience DX650 IP Video Phone"/>
        <s v="Boston Heavy-Duty Trimline Electric Pencil Sharpeners"/>
        <s v="Plantronics Cordless Phone Headset with In-line Volume - M214C"/>
        <s v="Global Armless Task Chair, Royal Blue"/>
        <s v="Global Value Mid-Back Manager's Chair, Gray"/>
        <s v="LG Electronics Tone+ HBS-730 Bluetooth Headset"/>
        <s v="Snap-A-Way Black Print Carbonless Ruled Speed Letter, Triplicate"/>
        <s v="AT&amp;T EL51110 DECT"/>
        <s v="netTALK DUO VoIP Telephone Service"/>
        <s v="Bevis Round Conference Room Tables and Bases"/>
        <s v="Panasonic KX-TG6844B Expandable Digital Cordless Telephone"/>
        <s v="Clarity 53712"/>
        <s v="Ricoh - Ink Collector Unit for GX3000 Series Printers"/>
        <s v="Xerox 1919"/>
        <s v="Xerox 1945"/>
        <s v="White Dual Perf Computer Printout Paper, 2700 Sheets, 1 Part, Heavyweight, 20 lbs., 14 7/8 x 11"/>
        <s v="Iceberg Nesting Folding Chair, 19w x 6d x 43h"/>
        <s v="Bevis Rectangular Conference Tables"/>
        <s v="Ibico Plastic Spiral Binding Combs"/>
        <s v="Eldon &quot;L&quot; Workstation Diamond Chairmat"/>
        <s v="Office Star - Ergonomically Designed Knee Chair"/>
        <s v="Leather Task Chair, Black"/>
        <s v="Tyvek Side-Opening Peel &amp; Seel Expanding Envelopes"/>
        <s v="Panasonic KX T7736-B Digital phone"/>
        <s v="Tripp Lite TLP810NET Broadband Surge for Modem/Fax"/>
        <s v="Belkin 7 Outlet SurgeMaster II"/>
        <s v="Belkin 19&quot; Center-Weighted Shelf, Gray"/>
        <s v="I.R.I.S IRISCard Anywhere 5 Card Scanner"/>
        <s v="White Computer Printout Paper by Universal"/>
        <s v="Trav-L-File Heavy-Duty Shuttle II, Black"/>
        <s v="Cameo Buff Policy Envelopes"/>
        <s v="WD My Passport Ultra 1TB Portable External Hard Drive"/>
        <s v="Bush Westfield Collection Bookcases, Medium Cherry Finish"/>
        <s v="Howard Miller 13-1/2&quot; Diameter Rosebrook Wall Clock"/>
        <s v="Xerox 1943"/>
        <s v="Brother MFC-9340CDW LED All-In-One Printer, Copier Scanner"/>
        <s v="Novimex Turbo Task Chair"/>
        <s v="O'Sullivan Cherrywood Estates Traditional Bookcase"/>
        <s v="Wasp CCD Handheld Bar Code Reader"/>
        <s v="Logitech Wireless Anywhere Mouse MX for PC and Mac"/>
        <s v="Airmail Envelopes"/>
        <s v="Balt Split Level Computer Training Table"/>
        <s v="Rush Hierlooms Collection Rich Wood Bookcases"/>
        <s v="Cisco Small Business SPA 502G VoIP phone"/>
        <s v="Wilson Jones Ledger-Size, Piano-Hinge Binder, 2&quot;, Blue"/>
        <s v="Dana Halogen Swing-Arm Architect Lamp"/>
        <s v="Atlantic Metals Mobile 2-Shelf Bookcases, Custom Colors"/>
        <s v="Multimedia Mailers"/>
        <s v="Fellowes Command Center 5-outlet power strip"/>
        <s v="RCA ViSYS 25425RE1 Corded phone"/>
        <s v="Bush Westfield Collection Bookcases, Fully Assembled"/>
        <s v="Tenex Contemporary Contur Chairmats for Low and Medium Pile Carpet, Computer, 39&quot; x 49&quot;"/>
        <s v="Xerox 1951"/>
        <s v="APC 7 Outlet Network SurgeArrest Surge Protector"/>
        <s v="RCA Visys Integrated PBX 8-Line Router"/>
        <s v="Belkin F9G930V10-GRY 9 Outlet Surge"/>
        <s v="HTC One"/>
        <s v="Konica Minolta magicolor 1690MF Multifunction Printer"/>
        <s v="Xerox 1964"/>
        <s v="Xerox 1906"/>
        <s v="Electrix Fluorescent Magnifier Lamps &amp; Weighted Base"/>
        <s v="Space Solutions Industrial Galvanized Steel Shelving."/>
        <s v="Xerox 1891"/>
        <s v="Xerox 1913"/>
        <s v="Belkin F9M820V08 8 Outlet Surge"/>
        <s v="Global Deluxe Steno Chair"/>
        <s v="Green Bar Computer Printout Paper"/>
        <s v="Global Deluxe Office Fabric Chairs"/>
        <s v="Luxo Professional Combination Clamp-On Lamps"/>
        <s v="File Shuttle II and Handi-File, Black"/>
        <s v="Carina Media Storage Towers in Natural &amp; Black"/>
        <s v="Tyvek Interoffice Envelopes, 9 1/2&quot; x 12 1/2&quot;, 100/Box"/>
        <s v="Hunt PowerHouse Electric Pencil Sharpener, Blue"/>
        <s v="AT&amp;T CL2909"/>
        <s v="Bush Mission Pointe Library"/>
        <s v="Howard Miller 13&quot; Diameter Goldtone Round Wall Clock"/>
        <s v="Logitech Wireless Marathon Mouse M705"/>
        <s v="GBC Twin Loop Wire Binding Elements"/>
        <s v="Safco Drafting Table"/>
        <s v="Logitech G105 Gaming Keyboard"/>
        <s v="Lock-Up Easel 'Spel-Binder'"/>
        <s v="Xerox 1883"/>
        <s v="Safco Industrial Shelving"/>
        <s v="Avery Trapezoid Ring Binder, 3&quot; Capacity, Black, 1040 sheets"/>
        <s v="Fellowes Premier Superior Surge Suppressor, 10-Outlet, With Phone and Remote"/>
        <s v="Deflect-o EconoMat Studded, No Bevel Mat for Low Pile Carpeting"/>
        <s v="Xerox 1885"/>
        <s v="Global Leather Task Chair, Black"/>
        <s v="GBC VeloBinder Manual Binding System"/>
        <s v="Canon PC170 Desktop Personal Copier"/>
        <s v="Tyvek  Top-Opening Peel &amp; Seel  Envelopes, Gray"/>
        <s v="Xerox 1893"/>
        <s v="Belkin 8 Outlet Surge Protector"/>
        <s v="Sanford 52201 APSCO Electric Pencil Sharpener"/>
        <s v="Recycled Steel Personal File for Hanging File Folders"/>
        <s v="Steel Personal Filing/Posting Tote"/>
        <s v="Howard Miller 12&quot; Round Wall Clock"/>
        <s v="Tenex Carpeted, Granite-Look or Clear Contemporary Contour Shape Chair Mats"/>
        <s v="Fellowes Bankers Box Stor/Drawer Steel Plus"/>
        <s v="Bionaire Personal Warm Mist Humidifier/Vaporizer"/>
        <s v="iHome FM Clock Radio with Lightning Dock"/>
        <s v="ClearSounds CSC500 Amplified Spirit Phone Corded phone"/>
        <s v="Sony Micro Vault Click 16 GB USB 2.0 Flash Drive"/>
        <s v="Kensington SlimBlade Notebook Wireless Mouse with Nano Receiver"/>
        <s v="Anker Ultra-Slim Mini Bluetooth 3.0 Wireless Keyboard"/>
        <s v="PureGear Roll-On Screen Protector"/>
        <s v="Xerox 1960"/>
        <s v="Eaton Premium Continuous-Feed Paper, 25% Cotton, Letter Size, White, 1000 Shts/Box"/>
        <s v="Xerox 1888"/>
        <s v="Panasonic Kx-TS550"/>
        <s v="Tenex B1-RE Series Chair Mats for Low Pile Carpets"/>
        <s v="Holmes Replacement Filter for HEPA Air Cleaner, Very Large Room, HEPA Filter"/>
        <s v="Logitech Wireless Touch Keyboard K400"/>
        <s v="Xerox 1914"/>
        <s v="Xerox 1889"/>
        <s v="Avery 477"/>
        <s v="Howard Miller Distant Time Traveler Alarm Clock"/>
        <s v="Xerox 1916"/>
        <s v="Wilson Jones Elliptical Ring 3 1/2&quot; Capacity Binders, 800 sheets"/>
        <s v="Eldon ClusterMat Chair Mat with Cordless Antistatic Protection"/>
        <s v="Belkin Premiere Surge Master II 8-outlet surge protector"/>
        <s v="Eldon ProFile File 'N Store Portable File Tub Letter/Legal Size Black"/>
        <s v="Belkin 8 Outlet SurgeMaster II Gold Surge Protector"/>
        <s v="Fellowes Bankers Box Recycled Super Stor/Drawer"/>
        <s v="Xerox 1938"/>
        <s v="Imation Secure Drive + Hardware Encrypted USB flash drive - 16 GB"/>
        <s v="Panasonic KP-150 Electric Pencil Sharpener"/>
        <s v="Samsung Rugby III"/>
        <s v="Cisco SPA508G"/>
        <s v="AT&amp;T SB67148 SynJ"/>
        <s v="Boston 1645 Deluxe Heavier-Duty Electric Pencil Sharpener"/>
        <s v="Southworth 25% Cotton Premium Laser Paper and Envelopes"/>
        <s v="TRENDnet 56K USB 2.0 Phone, Internet and Fax Modem"/>
        <s v="Howard Miller 13&quot; Diameter Pewter Finish Round Wall Clock"/>
        <s v="GE DSL Phone Line Filter"/>
        <s v="Dixon Ticonderoga Core-Lock Colored Pencils, 48-Color Set"/>
        <s v="Microsoft Sculpt Comfort Mouse"/>
        <s v="Maxell 4.7GB DVD-R"/>
        <s v="Eureka The Boss Cordless Rechargeable Stick Vac"/>
        <s v="Dana Fluorescent Magnifying Lamp, White, 36&quot;"/>
        <s v="Global Stack Chair without Arms, Black"/>
        <s v="Gould Plastics 9-Pocket Panel Bin, 18-3/8w x 5-1/4d x 20-1/2h, Black"/>
        <s v="GBC VeloBinder Electric Binding Machine"/>
        <s v="Balt Solid Wood Rectangular Table"/>
        <s v="Hypercom P1300 Pinpad"/>
        <s v="Innergie mMini Combo Duo USB Travel Charging Kit"/>
        <s v="Maxell LTO Ultrium - 800 GB"/>
        <s v="Ibico Laser Imprintable Binding System Covers"/>
        <s v="Home/Office Personal File Carts"/>
        <s v="Fellowes 8 Outlet Superior Workstation Surge Protector"/>
        <s v="Case Logic 2.4GHz Wireless Keyboard"/>
        <s v="Fellowes Super Stor/Drawer"/>
        <s v="Xerox 1880"/>
        <s v="Staple envelope"/>
        <s v="Belkin QODE FastFit Bluetooth Keyboard"/>
        <s v="Advantus Employee of the Month Certificate Frame, 11 x 13-1/2"/>
        <s v="Belkin 19&quot; Vented Equipment Shelf, Black"/>
        <s v="Grandstream GXP2100 Mainstream Business Phone"/>
        <s v="Tops White Computer Printout Paper"/>
        <s v="Tennsco Industrial Shelving"/>
        <s v="Grandstream GXP1160 VoIP phone"/>
        <s v="Wilson Jones Heavy-Duty Casebound Ring Binders with Metal Hinges"/>
        <s v="Safco Value Mate Series Steel Bookcases, Baked Enamel Finish on Steel, Gray"/>
        <s v="Classic Ivory Antique Telephone ZL1810"/>
        <s v="HP Officejet Pro 8600 e-All-In-One Printer, Copier, Scanner, Fax"/>
        <s v="Lexmark S315 Color Inkjet Printer"/>
        <s v="RCA H5401RE1 DECT 6.0 4-Line Cordless Handset With Caller ID/Call Waiting"/>
        <s v="Logitech Illuminated - Keyboard"/>
        <s v="Global Chrome Stack Chair"/>
        <s v="SanDisk Ultra 64 GB MicroSDHC Class 10 Memory Card"/>
        <s v="Anker Ultrathin Bluetooth Wireless Keyboard Aluminum Cover with Stand"/>
        <s v="Global Stack Chair with Arms, Black"/>
        <s v="Microsoft Arc Touch Mouse"/>
        <s v="Xerox 1886"/>
        <s v="Eldon Mobile Mega Data Cart  Mega Stackable  Add-On Trays"/>
        <s v="WD My Passport Ultra 500GB Portable External Hard Drive"/>
        <s v="Sony Micro Vault Click 8 GB USB 2.0 Flash Drive"/>
        <s v="Ibico Recycled Linen-Style Covers"/>
        <s v="Safco Commercial Shelving"/>
        <s v="Avery Arch Ring Binders"/>
        <s v="Conquest 14 Commercial Heavy-Duty Upright Vacuum, Collection System, Accessory Kit"/>
        <s v="Computer Room Manger, 14&quot;"/>
        <s v="Companion Letter/Legal File, Black"/>
        <s v="AT&amp;T 17929 Lendline Telephone"/>
        <s v="Cisco 8961 IP Phone Charcoal"/>
        <s v="Plantronics Encore H101 Dual Earpieces Headset"/>
        <s v="Blue String-Tie &amp; Button Interoffice Envelopes, 10 x 13"/>
        <s v="Xerox 197"/>
        <s v="Xerox 1988"/>
        <s v="Trimflex Flexible Post Binders"/>
        <s v="Letter Size File"/>
        <s v="Tuf-Vin Binders"/>
        <s v="GBC Recycled Grain Textured Covers"/>
        <s v="Motorola L804"/>
        <s v="Xerox 1940"/>
        <s v="Cisco SPA112 2 Port Phone Adapter"/>
        <s v="Memorex Mini Travel Drive 64 GB USB 2.0 Flash Drive"/>
        <s v="Desktop 3-Pocket Hot File"/>
        <s v="Howard Miller 11-1/2&quot; Diameter Grantwood Wall Clock"/>
        <s v="Logitech Wireless Headset H600 Over-The-Head Design"/>
        <s v="Cisco SPA 501G IP Phone"/>
        <s v="Fellowes Superior 10 Outlet Split Surge Protector"/>
        <s v="Premier Elliptical Ring Binder, Black"/>
        <s v="Tenex V2T-RE Standard Weight Series Chair Mat, 45&quot; x 53&quot;, Lip 25&quot; x 12&quot;"/>
        <s v="Belkin OmniView SE Rackmount Kit"/>
        <s v="Logitech Wireless Boombox Speaker - portable - wireless, wired"/>
        <s v="DAX Natural Wood-Tone Poster Frame"/>
        <s v="Acco Smartsocket Color-Coded Six-Outlet AC Adapter Model Surge Protectors"/>
        <s v="Clearsounds A400"/>
        <s v="Xerox 1909"/>
        <s v="Strathmore #10 Envelopes, Ultimate White"/>
        <s v="Dexim XPower Skin Super-Thin Power Case for iPhone 5 - Black"/>
        <s v="Epson WorkForce WF-2530 All-in-One Printer, Copier Scanner"/>
        <s v="Hunt Boston Vacuum Mount KS Pencil Sharpener"/>
        <s v="Logitech Media Keyboard K200"/>
        <s v="Logitech 910-002974 M325 Wireless Mouse for Web Scrolling"/>
        <s v="iKross Bluetooth Portable Keyboard + Cell Phone Stand Holder + Brush for Apple iPhone 5S 5C 5, 4S 4"/>
        <s v="Belkin 8-Outlet Premiere SurgeMaster II Surge Protectors"/>
        <s v="Belkin F9H710-06 7 Outlet SurgeMaster Surge Protector"/>
        <s v="Global Enterprise Series Seating Low-Back Swivel/Tilt Chairs"/>
        <s v="Honeywell Enviracaire Portable Air Cleaner for up to 8 x 10 Room"/>
        <s v="Epson Perfection V600 Photo Scanner"/>
        <s v="Panasonic KX - TS880B Telephone"/>
        <s v="Logitech ClearChat Comfort/USB Headset H390"/>
        <s v="Contico 72&quot;H Heavy-Duty Storage System"/>
        <s v="Global Deluxe Stacking Chair, Gray"/>
        <s v="Pyle PRT45 Retro Home Telephone"/>
        <s v="Eldon Executive Woodline II Desk Accessories, Mahogany"/>
        <s v="Jet-Pak Recycled Peel 'N' Seal Padded Mailers"/>
        <s v="Safco Steel Mobile File Cart"/>
        <s v="Microsoft Wireless Mobile Mouse 4000"/>
        <s v="Eldon Radial Chair Mat for Low to Medium Pile Carpets"/>
        <s v="12-1/2 Diameter Round Wall Clock"/>
        <s v="Fellowes Bases and Tops For Staxonsteel/High-Stak Systems"/>
        <s v="Boston School Pro Electric Pencil Sharpener, 1670"/>
        <s v="Sauder Cornerstone Collection Library"/>
        <s v="Eureka Hand Vacuum, Bagless"/>
        <s v="Boston Model 1800 Electric Pencil Sharpener, Gray"/>
        <s v="Panasonic KX TS3282B Corded phone"/>
        <s v="KeyTronic 6101 Series - Keyboard - Black"/>
        <s v="Performers Binder/Pad Holder, Black"/>
        <s v="Xerox 1942"/>
        <s v="Eldon Base for stackable storage shelf, platinum"/>
        <s v="O'Sullivan 2-Shelf Heavy-Duty Bookcases"/>
        <s v="Xerox 1944"/>
        <s v="TOPS Carbonless Receipt Book, Four 2-3/4 x 7-1/4 Money Receipts per Page"/>
        <s v="DAX Wood Document Frame"/>
        <s v="Xerox 1910"/>
        <s v="Xerox 1937"/>
        <s v="Howard Miller 16&quot; Diameter Gallery Wall Clock"/>
        <s v="Computer Printout Paper with Letter-Trim Fine Perforations"/>
        <s v="Xerox 1911"/>
        <s v="Logitech MX Performance Wireless Mouse"/>
        <s v="Xerox 1939"/>
        <s v="Acco Smartsocket Table Surge Protector, 6 Color-Coded Adapter Outlets"/>
        <s v="Premium Transparent Presentation Covers, No Pattern/Clear, 8 1/2&quot; x 11&quot;"/>
        <s v="IBM Multi-Purpose Copy Paper, 8 1/2 x 11&quot;, Case"/>
        <s v="Imation 16GB Mini TravelDrive USB 2.0 Flash Drive"/>
        <s v="Xerox 1935"/>
        <s v="Seth Thomas 12&quot; Clock w/ Goldtone Case"/>
        <s v="Xerox 1991"/>
        <s v="Boston 1799 Powerhouse Electric Pencil Sharpener"/>
        <s v="Boston 19500 Mighty Mite Electric Pencil Sharpener"/>
        <s v="Vinyl Sectional Post Binders"/>
        <s v="Fellowes Smart Surge Ten-Outlet Protector, Platinum"/>
        <s v="Okidata B401 Printer"/>
        <s v="JBL Micro Wireless Portable Bluetooth Speaker"/>
        <s v="Sony 64GB Class 10 Micro SDHC R40 Memory Card"/>
        <s v="Logitech Trackman Marble Mouse"/>
        <s v="Panasonic KP-380BK Classic Electric Pencil Sharpener"/>
        <s v="Xerox 191"/>
        <s v="Jackery Bar Premium Fast-charging Portable Charger"/>
        <s v="Memorex 25GB 6X Branded Blu-Ray Recordable Disc, 30/Pack"/>
        <s v="Xerox 194"/>
        <s v="Avaya 4621SW VoIP phone"/>
        <s v="Easy-staple paper"/>
        <s v="SanDisk Ultra 32 GB MicroSDHC Class 10 Memory Card"/>
        <s v="Maxell 4.7GB DVD+RW 3/Pack"/>
        <s v="Perixx PERIBOARD-512B, Ergonomic Split Keyboard"/>
        <s v="AT&amp;T CL82213"/>
        <s v="Seidio BD2-HK3IPH5-BK DILEX Case and Holster Combo for Apple iPhone 5/5s - Black"/>
        <s v="Xerox 19"/>
        <s v="Eldon Advantage Chair Mats for Low to Medium Pile Carpets"/>
        <s v="GBC Prestige Therm-A-Bind Covers"/>
        <s v="Green Canvas Binder for 8-1/2&quot; x 14&quot; Sheets"/>
        <s v="Logitech Illuminated Ultrathin Keyboard with Backlighting"/>
        <s v="Eldon Portable Mobile Manager"/>
        <s v="Imation 8GB Mini TravelDrive USB 2.0 Flash Drive"/>
        <s v="Mobile Personal File Cube"/>
        <s v="Fellowes 8 Outlet Superior Workstation Surge Protector w/o Phone/Fax/Modem Protection"/>
        <s v="V7 USB Numeric Keypad"/>
        <s v="Xerox 1882"/>
        <s v="36X48 HARDFLOOR CHAIRMAT"/>
        <s v="Avery Trapezoid Extra Heavy Duty 4&quot; Binders"/>
        <s v="Euro-Pro Shark Turbo Vacuum"/>
        <s v="Sony Micro Vault Click 4 GB USB 2.0 Flash Drive"/>
        <s v="Eldon Cleatmat Chair Mats for Medium Pile Carpets"/>
        <s v="Enermax Briskie RF Wireless Keyboard and Mouse Combo"/>
        <s v="C-Line Cubicle Keepers Polyproplyene Holder w/Velcro Back, 8-1/2x11, 25/Bx"/>
        <s v="O'Sullivan 5-Shelf Heavy-Duty Bookcases"/>
        <s v="Avery 485"/>
        <s v="Eldon Advantage Foldable Chair Mats for Low Pile Carpets"/>
        <s v="BOSTON Model 1800 Electric Pencil Sharpeners, Putty/Woodgrain"/>
        <s v="Motorola HK250 Universal Bluetooth Headset"/>
        <s v="Personal Creations Ink Jet Cards and Labels"/>
        <s v="Memorex Mini Travel Drive 32 GB USB 2.0 Flash Drive"/>
        <s v="RCA ViSYS 25423RE1 Corded phone"/>
        <s v="Anker Astro 15000mAh USB Portable Charger"/>
        <s v="Xerox Color Copier Paper, 11&quot; x 17&quot;, Ream"/>
        <s v="24-Hour Round Wall Clock"/>
        <s v="Safco Wire Cube Shelving System, For Use as 4 or 5 14&quot; Cubes, Black"/>
        <s v="Belkin 7 Outlet SurgeMaster Surge Protector with Phone Protection"/>
        <s v="Nu-Dell Leatherette Frames"/>
        <s v="BOSTON Ranger #55 Pencil Sharpener, Black"/>
        <s v="3M Office Air Cleaner"/>
        <s v="File Shuttle I and Handi-File"/>
        <s v="Macally Suction Cup Mount"/>
        <s v="Xerox 1918"/>
        <s v="Xerox 1979"/>
        <s v="Eldon Fold 'N Roll Cart System"/>
        <s v="GBC Recycled VeloBinder Covers"/>
        <s v="Surelock Post Binders"/>
        <s v="Canvas Sectional Post Binders"/>
        <s v="Eldon Delta Triangular Chair Mat, 52&quot; x 58&quot;, Clear"/>
        <s v="Holmes 99% HEPA Air Purifier"/>
        <s v="Tennsco Lockers, Sand"/>
        <s v="Rogers Profile Extra Capacity Storage Tub"/>
        <s v="Iris 3-Drawer Stacking Bin, Black"/>
        <s v="Nokia Lumia 521 (T-Mobile)"/>
        <s v="OtterBox Defender Series Case - Samsung Galaxy S4"/>
        <s v="Microsoft Natural Ergonomic Keyboard 4000"/>
        <s v="BlueLounge Milo Smartphone Stand, White/Metallic"/>
        <s v="Sortfiler Multipurpose Personal File Organizer, Black"/>
        <s v="Wilson Jones Century Plastic Molded Ring Binders"/>
        <s v="Maxell DVD-RAM Discs"/>
        <s v="GBC Velobind Prepunched Cover Sets, Regency Series"/>
        <s v="Lunatik TT5L-002 Taktik Strike Impact Protection System for iPhone 5"/>
        <s v="Premium Transparent Presentation Covers by GBC"/>
        <s v="Tops Green Bar Computer Printout Paper"/>
        <s v="Xerox 1890"/>
        <s v="Deluxe Heavy-Duty Vinyl Round Ring Binder"/>
        <s v="Xerox 1982"/>
        <s v="Deflect-o SuperTray Unbreakable Stackable Tray, Letter, Black"/>
        <s v="Binding Machine Supplies"/>
        <s v="iOttie XL Car Mount"/>
        <s v="Xerox 1884"/>
        <s v="Memorex Mini Travel Drive 16 GB USB 2.0 Flash Drive"/>
        <s v="Cisco SPA525G2 IP Phone - Wireless"/>
        <s v="Seth Thomas 14&quot; Day/Date Wall Clock"/>
        <s v="Boston Electric Pencil Sharpener, Model 1818, Charcoal Black"/>
        <s v="Wilson Jones Legal Size Ring Binders"/>
        <s v="OtterBox Commuter Series Case - iPhone 5 &amp; 5s"/>
        <s v="OtterBox Commuter Series Case - Samsung Galaxy S4"/>
        <s v="Micropad Numeric Keypads"/>
        <s v="Luxo Economy Swing Arm Lamp"/>
        <s v="Multi-Use Personal File Cart and Caster Set, Three Stacking Bins"/>
        <s v="Jensen SMPS-640 - speaker phone"/>
        <s v="White Envelopes, White Envelopes with Clear Poly Window"/>
        <s v="Hand-Finished Solid Wood Document Frame"/>
        <s v="Barricks Non-Folding Utility Table with Steel Legs, Laminate Tops"/>
        <s v="Eldon Gobal File Keepers"/>
        <s v="Tyvek  Top-Opening Peel &amp; Seel Envelopes, Plain White"/>
        <s v="Floodlight Indoor Halogen Bulbs, 1 Bulb per Pack, 60 Watts"/>
        <s v="DataProducts Ampli Magnifier Task Lamp, Black,"/>
        <s v="GBC Prepunched Paper, 19-Hole, for Binding Systems, 24-lb"/>
        <s v="Tenex Personal Project File with Scoop Front Design, Black"/>
        <s v="GBC Premium Transparent Covers with Diagonal Lined Pattern"/>
        <s v="Tensor Computer Mounted Lamp"/>
        <s v="Executive Impressions 14&quot;"/>
        <s v="Avery 475"/>
        <s v="Xerox 1887"/>
        <s v="Imation Clip USB flash drive - 8 GB"/>
        <s v="Seth Thomas 16&quot; Steel Case Clock"/>
        <s v="Tenex Chairmats For Use with Hard Floors"/>
        <s v="Belkin F9S820V06 8 Outlet Surge"/>
        <s v="Fellowes Neat Ideas Storage Cubes"/>
        <s v="Tenex Traditional Chairmats for Hard Floors, Average Lip, 36&quot; x 48&quot;"/>
        <s v="Plantronics MX500i Earset"/>
        <s v="Boston KS Multi-Size Manual Pencil Sharpener"/>
        <s v="Deflect-o DuraMat Lighweight, Studded, Beveled Mat for Low Pile Carpeting"/>
        <s v="Tensor Track Tree Floor Lamp"/>
        <s v="DAX Black Cherry Wood-Tone Poster Frame"/>
        <s v="Motorla HX550 Universal Bluetooth Headset"/>
        <s v="Griffin GC36547 PowerJolt SE Lightning Charger"/>
        <s v="Model L Table or Wall-Mount Pencil Sharpener"/>
        <s v="#10 White Business Envelopes,4 1/8 x 9 1/2"/>
        <s v="Large Capacity Hanging Post Binders"/>
        <s v="Eldon Econocleat Chair Mats for Low Pile Carpets"/>
        <s v="Hon 61000 Series Interactive Training Tables"/>
        <s v="9-3/4 Diameter Round Wall Clock"/>
        <s v="Xerox 1925"/>
        <s v="Boston 16801 Nautilus Battery Pencil Sharpener"/>
        <s v="Standard Line “While You Were Out” Hardbound Telephone Message Book"/>
        <s v="Kensington 6 Outlet SmartSocket Surge Protector"/>
        <s v="Samsung HM1900 Bluetooth Headset"/>
        <s v="Acme 10&quot; Easy Grip Assistive Scissors"/>
        <s v="Avaya 5410 Digital phone"/>
        <s v="Memorex 25GB 6X Branded Blu-Ray Recordable Disc, 15/Pack"/>
        <s v="Global Task Chair, Black"/>
        <s v="Fellowes Binding Cases"/>
        <s v="Flat Face Poster Frame"/>
        <s v="Stanley Contemporary Battery Pencil Sharpeners"/>
        <s v="Imation 8gb Micro Traveldrive Usb 2.0 Flash Drive"/>
        <s v="iOttie HLCRIO102 Car Mount"/>
        <s v="2300 Heavy-Duty Transfer File Systems by Perma"/>
        <s v="Bush Saratoga Collection 5-Shelf Bookcase, Hanover Cherry, *Special Order"/>
        <s v="Imation 32GB Pocket Pro USB 3.0 Flash Drive - 32 GB - Black - 1 P ..."/>
        <s v="Clear Mylar Reinforcing Strips"/>
        <s v="Prismacolor Color Pencil Set"/>
        <s v="Newell 319"/>
        <s v="Newell 334"/>
        <s v="Seth Thomas 14&quot; Putty-Colored Wall Clock"/>
        <s v="Acco Flexible ACCOHIDE Square Ring Data Binder, Dark Blue, 11 1/2&quot; X 14&quot; 7/8&quot;"/>
        <s v="Memorex Micro Travel Drive 32 GB"/>
        <s v="Fellowes Presentation Covers for Comb Binding Machines"/>
        <s v="Xerox 1892"/>
        <s v="HP Standard 104 key PS/2 Keyboard"/>
        <s v="GBC White Gloss Covers, Plain Front"/>
        <s v="14-7/8 x 11 Blue Bar Computer Printout Paper"/>
        <s v="Griffin GC17055 Auxiliary Audio Cable"/>
        <s v="Globe Weis Peel &amp; Seel First Class Envelopes"/>
        <s v="Belkin F5C206VTEL 6 Outlet Surge"/>
        <s v="Logitech Desktop MK120 Mouse and keyboard Combo"/>
        <s v="Xerox 1973"/>
        <s v="Xerox 1929"/>
        <s v="Poly Designer Cover &amp; Back"/>
        <s v="3M Replacement Filter for Office Air Cleaner for 20' x 33' Room"/>
        <s v="Coloredge Poster Frame"/>
        <s v="#10-4 1/8&quot; x 9 1/2&quot; Premium Diagonal Seam Envelopes"/>
        <s v="Memorex Micro Travel Drive 16 GB"/>
        <s v="3M Polarizing Light Filter Sleeves"/>
        <s v="Tenex Personal Filing Tote With Secure Closure Lid, Black/Frost"/>
        <s v="Newell 34"/>
        <s v="Fellowes Advanced 8 Outlet Surge Suppressor with Phone/Fax Protection"/>
        <s v="Logitech B530 USB Headset - headset - Full size, Binaural"/>
        <s v="Acme Galleria Hot Forged Steel Scissors with Colored Handles"/>
        <s v="Contract Clock, 14&quot;, Brown"/>
        <s v="Panasonic KP-310 Heavy-Duty Electric Pencil Sharpener"/>
        <s v="Advantus Panel Wall Certificate Holder - 8.5x11"/>
        <s v="Southworth 100% Résumé Paper, 24lb."/>
        <s v="Lenovo 17-Key USB Numeric Keypad"/>
        <s v="Embossed Ink Jet Note Cards"/>
        <s v="GBC VeloBind Cover Sets"/>
        <s v="Neat Ideas Personal Hanging Folder Files, Black"/>
        <s v="Fellowes Personal Hanging Folder Files, Navy"/>
        <s v="Recycled Easel Ring Binders"/>
        <s v="Avery Flip-Chart Easel Binder, Black"/>
        <s v="Seth Thomas 13 1/2&quot; Wall Clock"/>
        <s v="Memorex Froggy Flash Drive 8 GB"/>
        <s v="Computer Printout Paper with Letter-Trim Perforations"/>
        <s v="Plastic Binding Combs"/>
        <s v="i.Sound Portable Power - 8000 mAh"/>
        <s v="Fellowes Advanced Computer Series Surge Protectors"/>
        <s v="Texas Instruments TI-34 Scientific Calculator"/>
        <s v="Maxell Pro 80 Minute CD-R, 10/Pack"/>
        <s v="Staples in misc. colors"/>
        <s v="Pizazz Global Quick File"/>
        <s v="Sony 32GB Class 10 Micro SDHC R40 Memory Card"/>
        <s v="Quality Park Security Envelopes"/>
        <s v="SanDisk Ultra 16 GB MicroSDHC Class 10 Memory Card"/>
        <s v="Alphabetical Labels for Top Tab Filing"/>
        <s v="Sony 16GB Class 10 Micro SDHC R40 Memory Card"/>
        <s v="Acme Box Cutter Scissors"/>
        <s v="Belkin Standard 104 key USB Keyboard"/>
        <s v="Hewlett-Packard Deskjet F4180 All-in-One Color Ink-jet - Printer / copier / scanner"/>
        <s v="Linden 12&quot; Wall Clock With Oak Frame"/>
        <s v="Berol Giant Pencil Sharpener"/>
        <s v="Brown Kraft Recycled Envelopes"/>
        <s v="Kingston Digital DataTraveler 32GB USB 2.0"/>
        <s v="Executive Impressions 13&quot; Chairman Wall Clock"/>
        <s v="Career Cubicle Clock, 8 1/4&quot;, Black"/>
        <s v="Kingston Digital DataTraveler 64GB USB 2.0"/>
        <s v="Nu-Dell Executive Frame"/>
        <s v="Holmes Odor Grabber"/>
        <s v="Tennsco Lockers, Gray"/>
        <s v="Acco Perma 3000 Stacking Storage Drawers"/>
        <s v="Avery Legal 4-Ring Binder"/>
        <s v="Round Specialty Laser Printer Labels"/>
        <s v="Micro Innovations USB RF Wireless Keyboard with Mouse"/>
        <s v="Xerox Blank Computer Paper"/>
        <s v="GBC Standard Therm-A-Bind Covers"/>
        <s v="Peel-Off China Markers"/>
        <s v="White Business Envelopes with Contemporary Seam, Recycled White Business Envelopes"/>
        <s v="Project Tote Personal File"/>
        <s v="Bionaire 99.97% HEPA Air Cleaner"/>
        <s v="Contemporary Wood/Metal Frame"/>
        <s v="Letter/Legal File Tote with Clear Snap-On Lid, Black Granite"/>
        <s v="White GlueTop Scratch Pads"/>
        <s v="Logitech M510 Wireless Mouse"/>
        <s v="Belkin F8E887 USB Wired Ergonomic Keyboard"/>
        <s v="Bulldog Vacuum Base Pencil Sharpener"/>
        <s v="I Need's 3d Hello Kitty Hybrid Silicone Case Cover for HTC One X 4g with 3d Hello Kitty Stylus Pen Green/pink"/>
        <s v="SanDisk Cruzer 32 GB USB Flash Drive"/>
        <s v="Xerox 1912"/>
        <s v="Ultra Door Pull Handle"/>
        <s v="Hanging Personal Folder File"/>
        <s v="Alliance Super-Size Bands, Assorted Sizes"/>
        <s v="Snap-A-Way Black Print Carbonless Speed Message, No Reply Area, Duplicate"/>
        <s v="Avery Address/Shipping Labels for Typewriters, 4&quot; x 2&quot;"/>
        <s v="Personal Filing Tote with Lid, Black/Gray"/>
        <s v="GBC Durable Plastic Covers"/>
        <s v="Decoflex Hanging Personal Folder File, Blue"/>
        <s v="KeyTronic KT400U2 - Keyboard - Black"/>
        <s v="Verbatim 25 GB 6x Blu-ray Single Layer Recordable Disc, 25/Pack"/>
        <s v="Acco 6 Outlet Guardian Premium Plus Surge Suppressor"/>
        <s v="Penpower WorldCard Pro Card Scanner"/>
        <s v="Avery Premier Heavy-Duty Binder with Round Locking Rings"/>
        <s v="Xerox 1955"/>
        <s v="Gear Head AU3700S Headset"/>
        <s v="Bush Westfield Collection Bookcases, Dark Cherry Finish, Fully Assembled"/>
        <s v="Fellowes Basic Home/Office Series Surge Protectors"/>
        <s v="SimpliFile Personal File, Black Granite, 15w x 6-15/16d x 11-1/4h"/>
        <s v="Holmes Replacement Filter for HEPA Air Cleaner, Medium Room"/>
        <s v="KeyTronic E03601U1 - Keyboard - Beige"/>
        <s v="invisibleSHIELD by ZAGG Smudge-Free Screen Protector"/>
        <s v="Sanford Prismacolor Professional Thick Lead Art Pencils, 36-Color Set"/>
        <s v="Acme Hot Forged Carbon Steel Scissors with Nickel-Plated Handles, 3 7/8&quot; Cut, 8&quot;L"/>
        <s v="Executive Impressions 14&quot; Contract Wall Clock"/>
        <s v="OtterBox Defender Series Case - iPhone 5c"/>
        <s v="XtraLife ClearVue Slant-D Ring Binder, White, 3&quot;"/>
        <s v="Electrix Incandescent Magnifying Lamp, Black"/>
        <s v="Rogers Deluxe File Chest"/>
        <s v="Inter-Office Recycled Envelopes, Brown Kraft, Button-String,10&quot; x 13&quot; , 100/Box"/>
        <s v="Staple holder"/>
        <s v="Avery 50"/>
        <s v="Acco 6 Outlet Guardian Premium Surge Suppressor"/>
        <s v="Heavy-Duty E-Z-D Binders"/>
        <s v="Eldon Simplefile Box Office"/>
        <s v="Eldon Image Series Desk Accessories, Ebony"/>
        <s v="Petty Cash Envelope"/>
        <s v="Fiskars 8&quot; Scissors, 2/Pack"/>
        <s v="Xerox 1881"/>
        <s v="Xerox 1933"/>
        <s v="Recycled Eldon Regeneration Jumbo File"/>
        <s v="GBC Twin Loop Wire Binding Elements, 9/16&quot; Spine, Black"/>
        <s v="Xerox 1932"/>
        <s v="Portfile Personal File Boxes"/>
        <s v="Spigen Samsung Galaxy S5 Case Wallet"/>
        <s v="Tenex Personal Self-Stacking Standard File Box, Black/Gray"/>
        <s v="Apple EarPods with Remote and Mic"/>
        <s v="Magnifier Swing Arm Lamp"/>
        <s v="Black &amp; Decker Filter for Double Action Dustbuster Cordless Vac BLDV7210"/>
        <s v="Maxell 74 Minute CD-R Spindle, 50/Pack"/>
        <s v="Advantus Motivational Note Cards"/>
        <s v="Eldon Shelf Savers Cubes and Bins"/>
        <s v="GBC Poly Designer Binding Covers"/>
        <s v="Kensington K72356US Mouse-in-a-Box USB Desktop Mouse"/>
        <s v="Imation 30456 USB Flash Drive 8GB"/>
        <s v="Southworth 100% Cotton The Best Paper"/>
        <s v="Square Ring Data Binders, Rigid 75 Pt. Covers, 11&quot; x 14-7/8&quot;"/>
        <s v="Ibico Standard Transparent Covers"/>
        <s v="DAX Wood Document Frame."/>
        <s v="Kensington 6 Outlet Guardian Standard Surge Protector"/>
        <s v="Southworth 25% Cotton Linen-Finish Paper &amp; Envelopes"/>
        <s v="Adjustable Personal File Tote"/>
        <s v="Tennsco Commercial Shelving"/>
        <s v="Acco Perma 4000 Stacking Storage Drawers"/>
        <s v="Fellowes Mighty 8 Compact Surge Protector"/>
        <s v="DAX Contemporary Wood Frame with Silver Metal Mat, Desktop, 11 x 14 Size"/>
        <s v="DAX Two-Tone Silver Metal Document Frame"/>
        <s v="Wirebound Message Books, Four 2 3/4 x 5 White Forms per Page"/>
        <s v="Anker 36W 4-Port USB Wall Charger Travel Power Adapter for iPhone 5s 5c 5"/>
        <s v="Square Credit Card Reader, 4 1/2&quot; x 4 1/2&quot; x 1&quot;, White"/>
        <s v="Eldon File Chest Portable File"/>
        <s v="Ultra Door Kickplate, 8&quot;H x 34&quot;W"/>
        <s v="GBC Imprintable Covers"/>
        <s v="Hewlett-Packard 300S Scientific Calculator"/>
        <s v="Staple-based wall hangings"/>
        <s v="Acco Six-Outlet Power Strip, 4' Cord Length"/>
        <s v="Tenex File Box, Personal Filing Tote with Lid, Black"/>
        <s v="Executive Impressions 13&quot; Clairmont Wall Clock"/>
        <s v="Aluminum Screw Posts"/>
        <s v="GBC Wire Binding Strips"/>
        <s v="GE General Use Halogen Bulbs, 100 Watts, 1 Bulb per Pack"/>
        <s v="Westinghouse Clip-On Gooseneck Lamps"/>
        <s v="Southworth 25% Cotton Antique Laid Paper &amp; Envelopes"/>
        <s v="Rediform S.O.S. 1-Up Phone Message Bk, 4-1/4x3-1/16 Bk, 1 Form/Pg, 40 Messages/Bk, 3/Pk"/>
        <s v="Dell Slim USB Multimedia Keyboard"/>
        <s v="Belkin SportFit Armband For iPhone 5s/5c, Fuchsia"/>
        <s v="Nu-Dell Oak Frame"/>
        <s v="SAFCO Optional Arm Kit for Workspace Cribbage Stacking Chair"/>
        <s v="Memorex Mini Travel Drive 8 GB USB 2.0 Flash Drive"/>
        <s v="Avery 505"/>
        <s v="Sterilite Officeware Hinged File Box"/>
        <s v="Aluminum Document Frame"/>
        <s v="Panasonic KP-4ABK Battery-Operated Pencil Sharpener"/>
        <s v="Euro Pro Shark Stick Mini Vacuum"/>
        <s v="DAX Clear Channel Poster Frame"/>
        <s v="Executive Impressions 14&quot; Two-Color Numerals Wall Clock"/>
        <s v="Logitech Keyboard K120"/>
        <s v="Avery 473"/>
        <s v="Eldon 500 Class Desk Accessories"/>
        <s v="Vtech AT&amp;T CL2940 Corded Speakerphone, Black"/>
        <s v="Westinghouse Floor Lamp with Metal Mesh Shade, Black"/>
        <s v="Recycled Interoffice Envelopes with String and Button Closure, 10 x 13"/>
        <s v="Belkin iPhone and iPad Lightning Cable"/>
        <s v="PayAnywhere Card Reader"/>
        <s v="Avery Hi-Liter EverBold Pen Style Fluorescent Highlighters, 4/Pack"/>
        <s v="Recycled Desk Saver Line &quot;While You Were Out&quot; Book, 5 1/2&quot; X 4&quot;"/>
        <s v="Kingston Digital DataTraveler 16GB USB 2.0"/>
        <s v="Acco Perma 2700 Stacking Storage Drawers"/>
        <s v="Xerox 1894"/>
        <s v="Xerox 232"/>
        <s v="Boston Home &amp; Office Model 2000 Electric Pencil Sharpeners"/>
        <s v="Eldon Wave Desk Accessories"/>
        <s v="Executive Impressions 10&quot; Spectator Wall Clock"/>
        <s v="DAX Executive Solid Wood Document Frame, Desktop or Hang, Mahogany, 5 x 7"/>
        <s v="Mediabridge Sport Armband iPhone 5s"/>
        <s v="PowerGen Dual USB Car Charger"/>
        <s v="Xerox 1948"/>
        <s v="Deflect-O Glasstique Clear Desk Accessories"/>
        <s v="Stiletto Hand Letter Openers"/>
        <s v="Eldon 200 Class Desk Accessories, Smoke"/>
        <s v="Eldon Expressions Mahogany Wood Desk Collection"/>
        <s v="Advantus Rolling Storage Box"/>
        <s v="Maxell 74 Minute CDR, 10/Pack"/>
        <s v="KLD Oscar II Style Snap-on Ultra Thin Side Flip Synthetic Leather Cover Case for HTC One HTC M7"/>
        <s v="Tensor Brushed Steel Torchiere Floor Lamp"/>
        <s v="Stanley Bostitch Contemporary Electric Pencil Sharpeners"/>
        <s v="Rogers Jumbo File, Granite"/>
        <s v="Hoover Commercial SteamVac"/>
        <s v="ARKON Windshield Dashboard Air Vent Car Mount Holder"/>
        <s v="Strathmore Photo Mount Cards"/>
        <s v="Staple magnet"/>
        <s v="Fellowes Desktop Hanging File Manager"/>
        <s v="Electrix 20W Halogen Replacement Bulb for Zoom-In Desk Lamp"/>
        <s v="#10 Self-Seal White Envelopes"/>
        <s v="DAX Two-Tone Rosewood/Black Document Frame, Desktop, 5 x 7"/>
        <s v="Fiskars Softgrip Scissors"/>
        <s v="Strathmore Photo Frame Cards"/>
        <s v="Xerox 1956"/>
        <s v="Eldon Executive Woodline II Cherry Finish Desk Accessories"/>
        <s v="Holmes HEPA Air Purifier"/>
        <s v="Acme Forged Steel Scissors with Black Enamel Handles"/>
        <s v="Wilson Jones Clip &amp; Carry Folder Binder Tool for Ring Binders, Clear"/>
        <s v="Peel &amp; Seel Recycled Catalog Envelopes, Brown"/>
        <s v="GBC Binding covers"/>
        <s v="Xerox 1952"/>
        <s v="Rosewill 107 Normal Keys USB Wired Standard Keyboard"/>
        <s v="Newell 309"/>
        <s v="Avery Personal Creations Heavyweight Cards"/>
        <s v="Martin-Yale Premier Letter Opener"/>
        <s v="Boston 1730 StandUp Electric Pencil Sharpener"/>
        <s v="Avery Recycled Flexi-View Covers for Binding Systems"/>
        <s v="Laser &amp; Ink Jet Business Envelopes"/>
        <s v="Eldon Stackable Tray, Side-Load, Legal, Smoke"/>
        <s v="GBC Pre-Punched Binding Paper, Plastic, White, 8-1/2&quot; x 11&quot;"/>
        <s v="Tenex Chairmats For Use With Carpeted Floors"/>
        <s v="Iris Project Case"/>
        <s v="Staple remover"/>
        <s v="Ultra Commercial Grade Dual Valve Door Closer"/>
        <s v="Black Print Carbonless Snap-Off Rapid Letter, 8 1/2&quot; x 7&quot;"/>
        <s v="Newell 345"/>
        <s v="DAX Cubicle Frames - 8x10"/>
        <s v="Speck Products Candyshell Flip Case"/>
        <s v="Adams Phone Message Book, Professional, 400 Message Capacity, 5 3/6” x 11”"/>
        <s v="Artistic Insta-Plaque"/>
        <s v="Memorex Micro Travel Drive 8 GB"/>
        <s v="DXL Angle-View Binders with Locking Rings, Black"/>
        <s v="Park Ridge Embossed Executive Business Envelopes"/>
        <s v="Great White Multi-Use Recycled Paper (20Lb. and 84 Bright)"/>
        <s v="Storex Dura Pro Binders"/>
        <s v="Linden 10&quot; Round Wall Clock, Black"/>
        <s v="Recycled Premium Regency Composition Covers"/>
        <s v="Belkin 6 Outlet Metallic Surge Strip"/>
        <s v="Seth Thomas 8 1/2&quot; Cubicle Clock"/>
        <s v="Cardinal Slant-D Ring Binders"/>
        <s v="TOPS 4 x 6 Fluorescent Color Memo Sheets, 500 Sheets per Pack"/>
        <s v="DAX Metal Frame, Desktop, Stepped-Edge"/>
        <s v="GBC Clear Cover, 8-1/2 x 11, unpunched, 25 covers per pack"/>
        <s v="Xerox 1986"/>
        <s v="Sanford Liquid Accent Highlighters"/>
        <s v="Xerox 1968"/>
        <s v="Xerox 1959"/>
        <s v="HP Office Paper (20Lb. and 87 Bright)"/>
        <s v="REDIFORM Incoming/Outgoing Call Register, 11&quot; X 8 1/2&quot;, 100 Messages"/>
        <s v="DAX Cubicle Frames, 8-1/2 x 11"/>
        <s v="Micro Innovations Wireless Classic Keyboard with Mouse"/>
        <s v="NETGEAR RangeMax WNR1000 Wireless Router"/>
        <s v="Anker Astro Mini 3000mAh Ultra-Compact Portable Charger"/>
        <s v="Logitech LS21 Speaker System - PC Multimedia - 2.1-CH - Wired"/>
        <s v="Xerox 1936"/>
        <s v="Super Decoflex Portable Personal File"/>
        <s v="GE 4 Foot Flourescent Tube, 40 Watt"/>
        <s v="Holmes Cool Mist Humidifier for the Whole House with 8-Gallon Output per Day, Extended Life Filter"/>
        <s v="Holmes Replacement Filter for HEPA Air Cleaner, Large Room"/>
        <s v="Lumber Crayons"/>
        <s v="Self-Adhesive Address Labels for Typewriters by Universal"/>
        <s v="Avery 516"/>
        <s v="Avery 486"/>
        <s v="Acco Data Flex Cable Posts For Top &amp; Bottom Load Binders, 6&quot; Capacity"/>
        <s v="Staples"/>
        <s v="Xerox 226"/>
        <s v="Weyerhaeuser First Choice Laser/Copy Paper (20Lb. and 88 Bright)"/>
        <s v="6&quot; Cubicle Wall Clock, Black"/>
        <s v="Deluxe Chalkboard Eraser Cleaner"/>
        <s v="Newell 324"/>
        <s v="GBC Personal VeloBind Strips"/>
        <s v="Avery Heavy-Duty EZD View Binder with Locking Rings"/>
        <s v="SanDisk Cruzer 16 GB USB Flash Drive"/>
        <s v="Flexible Leather- Look Classic Collection Ring Binder"/>
        <s v="Avery 48"/>
        <s v="Westinghouse Mesh Shade Clip-On Gooseneck Lamp, Black"/>
        <s v="Eldon 200 Class Desk Accessories, Black"/>
        <s v="X-Rack File for Hanging Folders"/>
        <s v="Eldon Expressions Punched Metal &amp; Wood Desk Accessories, Black &amp; Cherry"/>
        <s v="TOPS Money Receipt Book, Consecutively Numbered in Red,"/>
        <s v="#10- 4 1/8&quot; x 9 1/2&quot; Recycled Envelopes"/>
        <s v="Verbatim 25 GB 6x Blu-ray Single Layer Recordable Disc, 3/Pack"/>
        <s v="Adams Telephone Message Book w/Frequently-Called Numbers Space, 400 Messages per Book"/>
        <s v="Permanent Self-Adhesive File Folder Labels for Typewriters, 1 1/8 x 3 1/2, White"/>
        <s v="VariCap6 Expandable Binder"/>
        <s v="Wilson Jones International Size A4 Ring Binders"/>
        <s v="Panasonic KP-350BK Electric Pencil Sharpener with Auto Stop"/>
        <s v="Vinyl Coated Wire Paper Clips in Organizer Box, 800/Box"/>
        <s v="Ultra Door Push Plate"/>
        <s v="Manila Recycled Extra-Heavyweight Clasp Envelopes, 6&quot; x 9&quot;"/>
        <s v="DAX Solid Wood Frames"/>
        <s v="Dixon Ticonderoga Core-Lock Colored Pencils"/>
        <s v="Crate-A-Files"/>
        <s v="Wilson Jones Turn Tabs Binder Tool for Ring Binders"/>
        <s v="Ink Jet Note and Greeting Cards, 8-1/2&quot; x 5-1/2&quot; Card Size"/>
        <s v="GBC Standard Recycled Report Covers, Clear Plastic Sheets"/>
        <s v="Nu-Dell Float Frame 11 x 14 1/2"/>
        <s v="Xerox 1895"/>
        <s v="Wilson Jones 14 Line Acrylic Coated Pressboard Data Binders"/>
        <s v="Executive Impressions 14&quot; Contract Wall Clock with Quartz Movement"/>
        <s v="Eldon Expressions Punched Metal &amp; Wood Desk Accessories, Pewter &amp; Cherry"/>
        <s v="Master Caster Door Stop, Large Neon Orange"/>
        <s v="Advantus Push Pins, Aluminum Head"/>
        <s v="Wilson Jones “Snap” Scratch Pad Binder Tool for Ring Binders"/>
        <s v="Xerox 205"/>
        <s v="Xerox 1993"/>
        <s v="Xerox 209"/>
        <s v="Xerox 214"/>
        <s v="Xerox 216"/>
        <s v="Avery 503"/>
        <s v="Acco PRESSTEX Data Binder with Storage Hooks, Dark Blue, 14 7/8&quot; X 11&quot;"/>
        <s v="Speediset Carbonless Redi-Letter 7&quot; x 8 1/2&quot;"/>
        <s v="Acco D-Ring Binder w/DublLock"/>
        <s v="Cardinal EasyOpen D-Ring Binders"/>
        <s v="Southworth Structures Collection"/>
        <s v="Post-it “Important Message” Note Pad, Neon Colors, 50 Sheets/Pad"/>
        <s v="Memorex Micro Travel Drive 4 GB"/>
        <s v="50 Colored Long Pencils"/>
        <s v="Avery 495"/>
        <s v="Avery 3 1/2&quot; Diskette Storage Pages, 10/Pack"/>
        <s v="GBC Wire Binding Combs"/>
        <s v="GBC Linen Binding Covers"/>
        <s v="SANFORD Major Accent Highlighters"/>
        <s v="JM Magazine Binder"/>
        <s v="Acme Tagit Stainless Steel Antibacterial Scissors"/>
        <s v="Xerox 1907"/>
        <s v="Wirebound Message Book, 4 per Page"/>
        <s v="Eldon Expressions Wood and Plastic Desk Accessories, Cherry Wood"/>
        <s v="Portable Personal File Box"/>
        <s v="Fashion Color Clasp Envelopes"/>
        <s v="Cardinal Slant-D Ring Binder, Heavy Gauge Vinyl"/>
        <s v="Wirebound Service Call Books, 5 1/2&quot; x 4&quot;"/>
        <s v="Acco 6 Outlet Guardian Standard Surge Suppressor"/>
        <s v="Adams Phone Message Book, 200 Message Capacity, 8 1/16” x 11”"/>
        <s v="Acme Office Executive Series Stainless Steel Trimmers"/>
        <s v="Boston 16701 Slimline Battery Pencil Sharpener"/>
        <s v="Avery 513"/>
        <s v="Maxell 4.7GB DVD-RW 3/Pack"/>
        <s v="Sabrent 4-Port USB 2.0 Hub"/>
        <s v="Astroparche Fine Business Paper"/>
        <s v="Xerox 1928"/>
        <s v="DAX Charcoal/Nickel-Tone Document Frame, 5 x 7"/>
        <s v="Avery 490"/>
        <s v="Elite 5&quot; Scissors"/>
        <s v="Ibico Plastic and Wire Spiral Binding Combs"/>
        <s v="Memo Book, 100 Message Capacity, 5 3/8” x 11”"/>
        <s v="Things To Do Today Pad"/>
        <s v="Harmony HEPA Quiet Air Purifiers"/>
        <s v="Xerox 1898"/>
        <s v="Personal File Boxes with Fold-Down Carry Handle"/>
        <s v="Angle-D Binders with Locking Rings, Label Holders"/>
        <s v="Hunt BOSTON Vista Battery-Operated Pencil Sharpener, Black"/>
        <s v="SlimView Poly Binder, 3/8&quot;"/>
        <s v="Verbatim 25 GB 6x Blu-ray Single Layer Recordable Disc, 10/Pack"/>
        <s v="Wirebound Message Books, Four 2 3/4&quot; x 5&quot; Forms per Page, 600 Sets per Book"/>
        <s v="Decoflex Hanging Personal Folder File"/>
        <s v="Acco Recycled 2&quot; Capacity Laser Printer Hanging Data Binders"/>
        <s v="Ibico Covers for Plastic or Wire Binding Elements"/>
        <s v="Avery Metallic Poly Binders"/>
        <s v="Eldon Expressions Desk Accessory, Wood Photo Frame, Mahogany"/>
        <s v="Xerox 1902"/>
        <s v="Acme Softgrip Scissors"/>
        <s v="Wilson Jones Impact Binders"/>
        <s v="Imation Swivel Flash Drive USB flash drive - 8 GB"/>
        <s v="Xerox 225"/>
        <s v="Xerox 230"/>
        <s v="Xerox 204"/>
        <s v="Xerox 1905"/>
        <s v="Xerox 219"/>
        <s v="Xerox 188"/>
        <s v="Xerox 1946"/>
        <s v="Xerox 217"/>
        <s v="Holmes Visible Mist Ultrasonic Humidifier with 2.3-Gallon Output per Day, Replacement Filter"/>
        <s v="Wirebound Message Books, 2 7/8&quot; x 5&quot;, 3 Forms per Page"/>
        <s v="Advantus Plastic Paper Clips"/>
        <s v="Personal Folder Holder, Ebony"/>
        <s v="Xerox 198"/>
        <s v="Fiskars Home &amp; Office Scissors"/>
        <s v="1/4 Fold Party Design Invitations &amp; White Envelopes, 24 8-1/2&quot; X 11&quot; Cards, 25 Env./Pack"/>
        <s v="Avery 500"/>
        <s v="Acco 3-Hole Punch"/>
        <s v="Wilson Jones Active Use Binders"/>
        <s v="LF Elite 3D Dazzle Designer Hard Case Cover, Lf Stylus Pen and Wiper For Apple Iphone 5c Mini Lite"/>
        <s v="Avery Durable Plastic 1&quot; Binders"/>
        <s v="Hoover Commercial Soft Guard Upright Vacuum And Disposable Filtration Bags"/>
        <s v="Universal Recycled Hanging Pressboard Report Binders, Letter Size"/>
        <s v="DXL Angle-View Binders with Locking Rings by Samsill"/>
        <s v="Longer-Life Soft White Bulbs"/>
        <s v="Universal Premium White Copier/Laser Paper (20Lb. and 87 Bright)"/>
        <s v="Acco PRESSTEX Data Binder with Storage Hooks, Dark Blue, 9 1/2&quot; X 11&quot;"/>
        <s v="Avery Printable Repositionable Plastic Tabs"/>
        <s v="Wirebound Message Books, Four 2 3/4 x 5 Forms per Page, 200 Sets per Book"/>
        <s v="GBC Laser Imprintable Binding System Covers, Desert Sand"/>
        <s v="Xerox 1971"/>
        <s v="Rediform Wirebound &quot;Phone Memo&quot; Message Book, 11 x 5-3/4"/>
        <s v="Executive Impressions 12&quot; Wall Clock"/>
        <s v="Adams Telephone Message Books, 5 1/4” x 11”"/>
        <s v="Newell 312"/>
        <s v="Square Credit Card Reader"/>
        <s v="Belkin 7-Outlet SurgeMaster Home Series"/>
        <s v="Wilson Jones Leather-Like Binders with DublLock Round Rings"/>
        <s v="Newell 315"/>
        <s v="Dixon Ticonderoga Erasable Colored Pencil Set, 12-Color"/>
        <s v="Xerox 1903"/>
        <s v="Xerox 1947"/>
        <s v="Avery Hanging File Binders"/>
        <s v="Verbatim 25 GB 6x Blu-ray Single Layer Recordable Disc, 1/Pack"/>
        <s v="Executive Impressions 8-1/2&quot; Career Panel/Partition Cubicle Clock"/>
        <s v="Tensor &quot;Hersey Kiss&quot; Styled Floor Lamp"/>
        <s v="Xerox 1995"/>
        <s v="Xerox 211"/>
        <s v="Xerox 201"/>
        <s v="Xerox 1997"/>
        <s v="Avery 489"/>
        <s v="GBC Plastic Binding Combs"/>
        <s v="Acme Design Stainless Steel Bent Scissors"/>
        <s v="Recycled Interoffice Envelopes with Re-Use-A-Seal Closure, 10 x 13"/>
        <s v="Newell 328"/>
        <s v="Acme Stainless Steel Office Snips"/>
        <s v="HP Office Recycled Paper (20Lb. and 87 Bright)"/>
        <s v="Xerox 1987"/>
        <s v="Avery Non-Stick Binders"/>
        <s v="DAX Copper Panel Document Frame, 5 x 7 Size"/>
        <s v="Riverleaf Stik-Withit Designer Note Cubes"/>
        <s v="Fellowes Twister Kit, Gray/Clear, 3/pkg"/>
        <s v="Wirebound Message Books, 5-1/2 x 4 Forms, 2 or 4 Forms per Page"/>
        <s v="OIC Colored Binder Clips, Assorted Sizes"/>
        <s v="Xerox 195"/>
        <s v="Xerox 1977"/>
        <s v="Telescoping Adjustable Floor Lamp"/>
        <s v="Eldon Expressions Wood and Plastic Desk Accessories, Oak"/>
        <s v="Avery Framed View Binder, EZD Ring (Locking), Navy, 1 1/2&quot;"/>
        <s v="Avery White Multi-Purpose Labels"/>
        <s v="DAX Value U-Channel Document Frames, Easel Back"/>
        <s v="Akro-Mils 12-Gallon Tote"/>
        <s v="Boston 1827 Commercial Additional Cutter, Drive Gear &amp; Gear Rack for 1606"/>
        <s v="Avery 478"/>
        <s v="Bravo II Megaboss 12-Amp Hard Body Upright, Replacement Belts, 2 Belts per Pack"/>
        <s v="Cyber Acoustics AC-202b Speech Recognition Stereo Headset"/>
        <s v="Xerox 202"/>
        <s v="Eureka Recycled Copy Paper 8 1/2&quot; x 11&quot;, Ream"/>
        <s v="Xerox 1931"/>
        <s v="Xerox 1930"/>
        <s v="Xerox 229"/>
        <s v="Xerox 228"/>
        <s v="Xerox 208"/>
        <s v="Xerox 1996"/>
        <s v="BIC Liqua Brite Liner"/>
        <s v="GBC Instant Report Kit"/>
        <s v="Avery Durable Poly Binders"/>
        <s v="Eldon Expressions Desk Accessory, Wood Pencil Holder, Oak"/>
        <s v="Sanford Colorific Scented Colored Pencils, 12/Pack"/>
        <s v="TOPS &quot;Important Message&quot; Pads, Canary, 4-1/4 x 5-1/2, 50 Sheets per Pad"/>
        <s v="Dixon Prang Watercolor Pencils, 10-Color Set with Brush"/>
        <s v="Advantus Panel Wall Acrylic Frame"/>
        <s v="C-Line Peel &amp; Stick Add-On Filing Pockets, 8-3/4 x 5-1/8, 10/Pack"/>
        <s v="Storex DuraTech Recycled Plastic Frosted Binders"/>
        <s v="Avery Self-Adhesive Photo Pockets for Polaroid Photos"/>
        <s v="Things To Do Today Spiral Book"/>
        <s v="GBC Standard Plastic Binding Systems' Combs"/>
        <s v="Avery 515"/>
        <s v="Ampad Phone Message Book, Recycled, 400 Message Capacity, 5 ¾” x 11”"/>
        <s v="Xerox 1923"/>
        <s v="Executive Impressions 13-1/2&quot; Indoor/Outdoor Wall Clock"/>
        <s v="Avery Hi-Liter Smear-Safe Highlighters"/>
        <s v="Boston 16765 Mini Stand Up Battery Pencil Sharpener"/>
        <s v="Eberhard Faber 3 1/2&quot; Golf Pencils"/>
        <s v="Newell 325"/>
        <s v="Newell 31"/>
        <s v="It's Hot Message Books with Stickers, 2 3/4&quot; x 5&quot;"/>
        <s v="Master Big Foot Doorstop, Beige"/>
        <s v="SpineVue Locking Slant-D Ring Binders by Cardinal"/>
        <s v="Master Caster Door Stop, Large Brown"/>
        <s v="Array Parchment Paper, Assorted Colors"/>
        <s v="Cardinal Holdit Data Disk Pockets"/>
        <s v="Presstex Flexible Ring Binders"/>
        <s v="Pastel Pink Envelopes"/>
        <s v="Adams Telephone Message Book W/Dividers/Space For Phone Numbers, 5 1/4&quot;X8 1/2&quot;, 200/Messages"/>
        <s v="Xerox 1998"/>
        <s v="Xerox 224"/>
        <s v="Xerox 212"/>
        <s v="Xerox 22"/>
        <s v="Xerox 21"/>
        <s v="KeyTronic KT800P2 - Keyboard - Black"/>
        <s v="Avery Non-Stick Heavy Duty View Round Locking Ring Binders"/>
        <s v="Xerox 1992"/>
        <s v="Xerox 1920"/>
        <s v="Xerox 193"/>
        <s v="Xerox 1949"/>
        <s v="4009 Highlighters by Sanford"/>
        <s v="Geographics Note Cards, Blank, White, 8 1/2&quot; x 11&quot;"/>
        <s v="Premium Writing Pencils, Soft, #2 by Central Association for the Blind"/>
        <s v="Newell 314"/>
        <s v="Master Caster Door Stop, Brown"/>
        <s v="Cardinal HOLDit! Binder Insert Strips,Extra Strips"/>
        <s v="Acco Pressboard Covers with Storage Hooks, 14 7/8&quot; x 11&quot;, Light Blue"/>
        <s v="Eldon 200 Class Desk Accessories, Burgundy"/>
        <s v="Anker 24W Portable Micro USB Car Charger"/>
        <s v="Memorex Froggy Flash Drive 4 GB"/>
        <s v="Belkin Grip Candy Sheer Case / Cover for iPhone 5 and 5S"/>
        <s v="Dixon My First Ticonderoga Pencil, #2"/>
        <s v="Shocksock Galaxy S4 Armband"/>
        <s v="Boston 16750 Black Compact Battery Pencil Sharpener"/>
        <s v="Eldon 400 Class Desk Accessories, Black Carbon"/>
        <s v="Dax Clear Box Frame"/>
        <s v="Xerox 1926"/>
        <s v="Avery 499"/>
        <s v="QVS USB Car Charger 2-Port 2.1Amp for iPod/iPhone/iPad/iPad 2/iPad 3"/>
        <s v="Xerox 1978"/>
        <s v="C-Line Magnetic Cubicle Keepers, Clear Polypropylene"/>
        <s v="Ibico Recycled Grain-Textured Covers"/>
        <s v="Message Book, Standard Line &quot;While You Were Out&quot;, 5 1/2&quot; X 4&quot;, 200 Sets/Book"/>
        <s v="Xerox 1900"/>
        <s v="Newell 347"/>
        <s v="BIC Brite Liner Grip Highlighters, Assorted, 5/Pack"/>
        <s v="Xerox 1954"/>
        <s v="Wilson Jones DublLock D-Ring Binders"/>
        <s v="Perma STOR-ALL Hanging File Box, 13 1/8&quot;W x 12 1/4&quot;D x 10 1/2&quot;H"/>
        <s v="Avery Durable Slant Ring Binders With Label Holder"/>
        <s v="Acme Elite Stainless Steel Scissors"/>
        <s v="Acco 6 Outlet Guardian Basic Surge Suppressor"/>
        <s v="C-Line Cubicle Keepers Polyproplyene Holder With Velcro Backings"/>
        <s v="ACCOHIDE Binder by Acco"/>
        <s v="Samsung Replacement EH64AVFWE Premium Headset"/>
        <s v="Message Book, Wirebound, Four 5 1/2&quot; X 4&quot; Forms/Pg., 200 Dupl. Sets/Book"/>
        <s v="Message Book, Phone, Wirebound Standard Line Memo, 2 3/4&quot; X 5&quot;"/>
        <s v="Xerox 223"/>
        <s v="Xerox 23"/>
        <s v="Xerox 213"/>
        <s v="Xerox 222"/>
        <s v="BIC Brite Liner Highlighters, Chisel Tip"/>
        <s v="Xerox 192"/>
        <s v="Xerox 221"/>
        <s v="Xerox 203"/>
        <s v="Xerox 1967"/>
        <s v="Barrel Sharpener"/>
        <s v="Executive Impressions 16-1/2&quot; Circular Wall Clock"/>
        <s v="Dana Swing-Arm Lamps"/>
        <s v="Xerox 1897"/>
        <s v="#6 3/4 Gummed Flap White Envelopes"/>
        <s v="Avery Poly Binder Pockets"/>
        <s v="OIC Binder Clips"/>
        <s v="Avery 518"/>
        <s v="Eldon 200 Class Desk Accessories"/>
        <s v="XtraLife ClearVue Slant-D Ring Binders by Cardinal"/>
        <s v="Avery Heavy-Duty EZD  Binder With Locking Rings"/>
        <s v="Mead 1st Gear 2&quot; Zipper Binder, Asst. Colors"/>
        <s v="Xerox 220"/>
        <s v="Xerox 210"/>
        <s v="Xerox 1966"/>
        <s v="Xerox 227"/>
        <s v="Array Memo Cubes"/>
        <s v="Wirebound Four 2-3/4 x 5 Forms per Page, 400 Sets per Book"/>
        <s v="Ampad Gold Fibre Wirebound Steno Books, 6&quot; x 9&quot;, Gregg Ruled"/>
        <s v="Xerox 199"/>
        <s v="Newell 320"/>
        <s v="Xerox 1962"/>
        <s v="#10- 4 1/8&quot; x 9 1/2&quot; Security-Tint Envelopes"/>
        <s v="Security-Tint Envelopes"/>
        <s v="Telephone Message Books with Fax/Mobile Section, 5 1/2&quot; x 3 3/16&quot;"/>
        <s v="Wirebound Message Books, Two 4 1/4&quot; x 5&quot; Forms per Page"/>
        <s v="Master Giant Foot Doorstop, Safety Yellow"/>
        <s v="Texas Instrument TI-15 Fraction Calculator"/>
        <s v="Smead Alpha-Z Color-Coded Name Labels First Letter Starter Set"/>
        <s v="Xerox 1896"/>
        <s v="Bulldog Table or Wall-Mount Pencil Sharpener"/>
        <s v="Plantronics Single Ear Headset"/>
        <s v="Jiffy Padded Mailers with Self-Seal Closure"/>
        <s v="Acco Four Pocket Poly Ring Binder with Label Holder, Smoke, 1&quot;"/>
        <s v="Acco Hot Clips Clips to Go"/>
        <s v="SKILCRAFT Telephone Shoulder Rest, 2&quot; x 6.5&quot; x 2.5&quot;, Black"/>
        <s v="Avery 508"/>
        <s v="Newell 331"/>
        <s v="Avery 519"/>
        <s v="Avery 506"/>
        <s v="Avery 491"/>
        <s v="Xerox 1950"/>
        <s v="Avery Binding System Hidden Tab Executive Style Index Sets"/>
        <s v="EcoTones Memo Sheets"/>
        <s v="Spiral Phone Message Books with Labels by Adams"/>
        <s v="Advantus Map Pennant Flags and Round Head Tacks"/>
        <s v="Acme Preferred Stainless Steel Scissors"/>
        <s v="Wilson Jones Hanging View Binder, White, 1&quot;"/>
        <s v="Self-Adhesive Removable Labels"/>
        <s v="Fiskars Spring-Action Scissors"/>
        <s v="Binney &amp; Smith Crayola Metallic Colored Pencils, 8-Color Set"/>
        <s v="Xerox 1924"/>
        <s v="Avery 511"/>
        <s v="Avery 481"/>
        <s v="Verbatim Slim CD and DVD Storage Cases, 50/Pack"/>
        <s v="Pressboard Covers with Storage Hooks, 9 1/2&quot; x 11&quot;, Light Blue"/>
        <s v="Anderson Hickey Conga Table Tops &amp; Accessories"/>
        <s v="Newell 316"/>
        <s v="Manco Dry-Lighter Erasable Highlighter"/>
        <s v="Acme Design Line 8&quot; Stainless Steel Bent Scissors w/Champagne Handles, 3-1/8&quot; Cut"/>
        <s v="Acme Titanium Bonded Scissors"/>
        <s v="Sony 8GB Class 10 Micro SDHC R40 Memory Card"/>
        <s v="SanDisk Cruzer 8 GB USB Flash Drive"/>
        <s v="Ampad #10 Peel &amp; Seel Holiday Envelopes"/>
        <s v="Important Message Pads, 50 4-1/4 x 5-1/2 Forms per Pad"/>
        <s v="Hoover Portapower Portable Vacuum"/>
        <s v="GBC Standard Plastic Binding Systems Combs"/>
        <s v="Redi-Strip #10 Envelopes, 4 1/8 x 9 1/2"/>
        <s v="Prang Colored Pencils"/>
        <s v="ACCOHIDE 3-Ring Binder, Blue, 1&quot;"/>
        <s v="Black Avery Memo-Size 3-Ring Binder, 5 1/2&quot; x 8 1/2&quot;"/>
        <s v="Xerox 1981"/>
        <s v="Xerox 4200 Series MultiUse Premium Copy Paper (20Lb. and 84 Bright)"/>
        <s v="Sterilite Show Offs Storage Containers"/>
        <s v="Xerox 1963"/>
        <s v="Wilson Jones 1&quot; Hanging DublLock Ring Binders"/>
        <s v="Wilson Jones data.warehouse D-Ring Binders with DublLock"/>
        <s v="Avery 480"/>
        <s v="Rubber Band Ball"/>
        <s v="Wilson Jones Four-Pocket Poly Binders"/>
        <s v="Avery 512"/>
        <s v="Xerox 1957"/>
        <s v="Xerox 1994"/>
        <s v="Sanford Colorific Colored Pencils, 12/Box"/>
        <s v="Xerox 2"/>
        <s v="3M Organizer Strips"/>
        <s v="Xerox 2000"/>
        <s v="Xerox 200"/>
        <s v="Xerox 231"/>
        <s v="Contemporary Borderless Frame"/>
        <s v="Avery 487"/>
        <s v="Acco PRESSTEX Data Binder with Storage Hooks, Light Blue, 9 1/2&quot; X 11&quot;"/>
        <s v="Xerox 1953"/>
        <s v="Xerox 1980"/>
        <s v="Wilson Jones Standard D-Ring Binders"/>
        <s v="Eldon Image Series Desk Accessories, Burgundy"/>
        <s v="GBC ProClick Spines for 32-Hole Punch"/>
        <s v="Document Clip Frames"/>
        <s v="Xerox 1970"/>
        <s v="Stacking Trays by OIC"/>
        <s v="Xerox 190"/>
        <s v="Acco Clips to Go Binder Clips, 24 Clips in Two Sizes"/>
        <s v="Eldon 300 Class Desk Accessories, Black"/>
        <s v="Eureka Sanitaire  Multi-Pro Heavy-Duty Upright, Disposable Bags"/>
        <s v="Prestige Round Ring Binders"/>
        <s v="Eldon Imàge Series Desk Accessories, Clear"/>
        <s v="Cardinal Poly Pocket Divider Pockets for Ring Binders"/>
        <s v="Magna Visual Magnetic Picture Hangers"/>
        <s v="OIC Stacking Trays"/>
        <s v="Xerox 1921"/>
        <s v="Newell 336"/>
        <s v="Xerox 1974"/>
        <s v="Newell 330"/>
        <s v="Xerox 1983"/>
        <s v="Ibico Presentation Index for Binding Systems"/>
        <s v="Fluorescent Highlighters by Dixon"/>
        <s v="Dixon Ticonderoga Pencils"/>
        <s v="Wilson Jones Hanging Recycled Pressboard Data Binders"/>
        <s v="Tops Wirebound Message Log Books"/>
        <s v="3M Hangers With Command Adhesive"/>
        <s v="Akro Stacking Bins"/>
        <s v="Avoid Verbal Orders Carbonless Minifold Book"/>
        <s v="Newell 348"/>
        <s v="Plymouth Boxed Rubber Bands by Plymouth"/>
        <s v="Adams Telephone Message Book W/Dividers/Space For Phone Numbers, 5 1/4&quot;X8 1/2&quot;, 300/Messages"/>
        <s v="Fellowes Black Plastic Comb Bindings"/>
        <s v="Tuff Stuff Recycled Round Ring Binders"/>
        <s v="Avery 474"/>
        <s v="Newell 351"/>
        <s v="Crayola Colored Pencils"/>
        <s v="Newell 321"/>
        <s v="Newell 349"/>
        <s v="Newell 350"/>
        <s v="While You Were Out Pads, 50 per Pad, 4 x 5 1/4, Green Cycle"/>
        <s v="Advantus T-Pin Paper Clips"/>
        <s v="Avery 496"/>
        <s v="AmazonBasics 3-Button USB Wired Mouse"/>
        <s v="G.E. Halogen Desk Lamp Bulbs"/>
        <s v="DIXON Ticonderoga Erasable Checking Pencils"/>
        <s v="Eldon Expressions Wood Desk Accessories, Oak"/>
        <s v="Avery 520"/>
        <s v="Avery 488"/>
        <s v="Sanford Uni-Blazer View Highlighters, Chisel Tip, Yellow"/>
        <s v="Adams &quot;While You Were Out&quot; Message Pads"/>
        <s v="Rogers Handheld Barrel Pencil Sharpener"/>
        <s v="Peel &amp; Seel Envelopes"/>
        <s v="Telephone Message Books with Fax/Mobile Section, 4 1/4&quot; x 6&quot;"/>
        <s v="Smead Alpha-Z Color-Coded Second Alphabetical Labels and Starter Set"/>
        <s v="Avery 497"/>
        <s v="Stackable Trays"/>
        <s v="Binney &amp; Smith inkTank Desk Highlighter, Chisel Tip, Yellow, 12/Box"/>
        <s v="Newell 341"/>
        <s v="Pressboard Data Binders by Wilson Jones"/>
        <s v="Acrylic Self-Standing Desk Frames"/>
        <s v="Acco Pressboard Covers with Storage Hooks, 14 7/8&quot; x 11&quot;, Dark Blue"/>
        <s v="GBC Instant Index System for Binding Systems"/>
        <s v="G.E. Longer-Life Indoor Recessed Floodlight Bulbs"/>
        <s v="Imation USB 2.0 Swivel Flash Drive USB flash drive - 4 GB - Pink"/>
        <s v="Newell 317"/>
        <s v="Xerox 1990"/>
        <s v="Southworth Parchment Paper &amp; Envelopes"/>
        <s v="Avery 494"/>
        <s v="Woodgrain Magazine Files by Perma"/>
        <s v="Staple-on labels"/>
        <s v="Xerox 207"/>
        <s v="Xerox 1976"/>
        <s v="Self-Adhesive Address Labels for Typewriters with Dispenser Box"/>
        <s v="Avery 476"/>
        <s v="Newell Chalk Holder"/>
        <s v="Colorific Watercolor Pencils"/>
        <s v="Newell 332"/>
        <s v="Xerox 1927"/>
        <s v="Master Caster Door Stop, Gray"/>
        <s v="Avery 498"/>
        <s v="Avery 51"/>
        <s v="Avery Durable Binders"/>
        <s v="Avery 49"/>
        <s v="Avery File Folder Labels"/>
        <s v="Turquoise Lead Holder with Pocket Clip"/>
        <s v="Prang Drawing Pencil Set"/>
        <s v="Hammermill Color Copier Paper (28Lb. and 96 Bright)"/>
        <s v="Avery Hole Reinforcements"/>
        <s v="Rediform S.O.S. Phone Message Books"/>
        <s v="Cardinal Holdit Business Card Pockets"/>
        <s v="Newell 327"/>
        <s v="Cush Cases Heavy Duty Rugged Cover Case for Samsung Galaxy S5 - Purple"/>
        <s v="Hoover Replacement Belts For Soft Guard &amp; Commercial Ltweight Upright Vacs, 2/Pk"/>
        <s v="Newell 35"/>
        <s v="Pressboard Hanging Data Binders for Unburst Sheets"/>
        <s v="Wirebound Message Forms, Four 2 3/4 x 5 Forms per Page, Pink Paper"/>
        <s v="Acco Glide Clips"/>
        <s v="Newell 318"/>
        <s v="Newell 333"/>
        <s v="Zebra Zazzle Fluorescent Highlighters"/>
        <s v="Col-Erase Pencils with Erasers"/>
        <s v="Xerox 215"/>
        <s v="Xerox 206"/>
        <s v="Xerox 1958"/>
        <s v="Cardinal Hold-It CD Pocket"/>
        <s v="Advantus SlideClip Paper Clips"/>
        <s v="Acco Pressboard Covers with Storage Hooks, 9 1/2&quot; x 11&quot;, Executive Red"/>
        <s v="TOPS Voice Message Log Book, Flash Format"/>
        <s v="Kingston Digital DataTraveler 8GB USB 2.0"/>
        <s v="Avery Durable Slant Ring Binders"/>
        <s v="Durable Pressboard Binders"/>
        <s v="Acco Translucent Poly Ring Binders"/>
        <s v="Avery Fluorescent Highlighter Four-Color Set"/>
        <s v="Blackstonian Pencils"/>
        <s v="GE General Purpose, Extra Long Life, Showcase &amp; Floodlight Incandescent Bulbs"/>
        <s v="Xerox 1899"/>
        <s v="Xerox 196"/>
        <s v="Avery 52"/>
        <s v="Avery 517"/>
        <s v="Avery 507"/>
        <s v="GBC VeloBinder Strips"/>
        <s v="Binder Posts"/>
        <s v="Acco Pressboard Covers with Storage Hooks, 14 7/8&quot; x 11&quot;, Executive Red"/>
        <s v="Newell 3-Hole Punched Plastic Slotted Magazine Holders for Binders"/>
        <s v="Adams Write n' Stick Phone Message Book, 11&quot; X 5 1/4&quot;, 200 Messages"/>
        <s v="Recycled Pressboard Report Cover with Reinforced Top Hinge"/>
        <s v="DIXON Oriole Pencils"/>
        <s v="Wausau Papers Astrobrights Colored Envelopes"/>
        <s v="Stride Job 150 Highlighters, Chisel Tip, Assorted Colors"/>
        <s v="Xerox 1965"/>
        <s v="Stacking Tray, Side-Loading, Legal, Smoke"/>
        <s v="Newell 33"/>
        <s v="Avery 501"/>
        <s v="Serrated Blade or Curved Handle Hand Letter Openers"/>
        <s v="Quartet Omega Colored Chalk, 12/Pack"/>
        <s v="Black Print Carbonless 8 1/2&quot; x 8 1/4&quot; Rapid Memo Book"/>
        <s v="OIC Bulk Pack Metal Binder Clips"/>
        <s v="Newell 340"/>
        <s v="Acco Banker's Clasps, 5 3/4&quot;-Long"/>
        <s v="Avery 492"/>
        <s v="Acme Kleencut Forged Steel Scissors"/>
        <s v="GBC Plasticlear Binding Covers"/>
        <s v="Pressboard Data Binder, Crimson, 12&quot; X 8 1/2&quot;"/>
        <s v="Avery Hi-Liter Fluorescent Desk Style Markers"/>
        <s v="Xerox 1901"/>
        <s v="SmartStand Mobile Device Holder, Assorted Colors"/>
        <s v="Hoover Commercial Lightweight Upright Vacuum"/>
        <s v="Acco Side-Punched Conventional Columnar Pads"/>
        <s v="BIC Brite Liner Highlighters"/>
        <s v="#10 Gummed Flap White Envelopes, 100/Box"/>
        <s v="Newell 343"/>
        <s v="Newell 329"/>
        <s v="Sanford Colorific Eraseable Coloring Pencils, 12 Count"/>
        <s v="Crayola Anti Dust Chalk, 12/Pack"/>
        <s v="Eldon Spacemaker Box, Quick-Snap Lid, Clear"/>
        <s v="Binney &amp; Smith inkTank Erasable Pocket Highlighter, Chisel Tip, Yellow"/>
        <s v="Avery 483"/>
        <s v="Avery Durable Slant Ring Binders, No Labels"/>
        <s v="Acme Rosewood Handle Letter Opener"/>
        <s v="Avery 493"/>
        <s v="Southworth 25% Cotton Granite Paper &amp; Envelopes"/>
        <s v="Avery 509"/>
        <s v="Zipper Ring Binder Pockets"/>
        <s v="SanDisk Cruzer 4 GB USB Flash Drive"/>
        <s v="Commercial WindTunnel Clean Air Upright Vacuum, Replacement Belts, Filtration Bags"/>
        <s v="Xerox 1985"/>
        <s v="Universal Ultra Bright White Copier/Laser Paper, 8 1/2&quot; x 11&quot;, Ream"/>
        <s v="Xerox 1999"/>
        <s v="Xerox 1975"/>
        <s v="Acme Kleen Earth Office Shears"/>
        <s v="Eldon Regeneration Recycled Desk Accessories, Black"/>
        <s v="Newell 311"/>
        <s v="Advantus Push Pins"/>
        <s v="Stockwell Push Pins"/>
        <s v="Acco Hanging Data Binders"/>
        <s v="RSVP Cards &amp; Envelopes, Blank White, 8-1/2&quot; X 11&quot;, 24 Cards/25 Envelopes/Set"/>
        <s v="Sterling Rubber Bands by Alliance"/>
        <s v="Boston 1900 Electric Pencil Sharpener"/>
        <s v="Economy Binders"/>
        <s v="Hammermill CopyPlus Copy Paper (20Lb. and 84 Bright)"/>
        <s v="Rediform Voice Mail Log Books"/>
        <s v="Colored Envelopes"/>
        <s v="Newell 338"/>
        <s v="Sanford EarthWrite Recycled Pencils, Medium Soft, #2"/>
        <s v="Faber Castell Col-Erase Pencils"/>
        <s v="UniKeep View Case Binders"/>
        <s v="Convenience Packs of Business Envelopes"/>
        <s v="Avery 514"/>
        <s v="Avery Hidden Tab Dividers for Binding Systems"/>
        <s v="Poly String Tie Envelopes"/>
        <s v="Eldon Pizzaz Desk Accessories"/>
        <s v="Ideal Clamps"/>
        <s v="Newell 339"/>
        <s v="Ampad Poly Cover Wirebound Steno Book, 6&quot; x 9&quot; Assorted Colors, Gregg Ruled"/>
        <s v="Memorex Mini Travel Drive 4 GB USB 2.0 Flash Drive"/>
        <s v="Binney &amp; Smith Crayola Metallic Crayons, 16-Color Pack"/>
        <s v="Plastic Stacking Crates &amp; Casters"/>
        <s v="Acco Suede Grain Vinyl Round Ring Binder"/>
        <s v="Newell 344"/>
        <s v="Angle-D Ring Binders"/>
        <s v="Newell 313"/>
        <s v="Disposable Triple-Filter Dust Bags"/>
        <s v="Permanent Self-Adhesive File Folder Labels for Typewriters by Universal"/>
        <s v="Avery Hi-Liter GlideStik Fluorescent Highlighter, Yellow Ink"/>
        <s v="Super Bands, 12/Pack"/>
        <s v="Sanitaire Vibra Groomer IR Commercial Upright Vacuum, Replacement Belts"/>
        <s v="Xerox 218"/>
        <s v="Xerox 1984"/>
        <s v="Wilson Jones Easy Flow II Sheet Lifters"/>
        <s v="Insertable Tab Post Binder Dividers"/>
        <s v="Letter or Legal Size Expandable Poly String Tie Envelopes"/>
        <s v="Acco Expandable Hanging Binders"/>
        <s v="Translucent Push Pins by OIC"/>
        <s v="Newell 310"/>
        <s v="Colored Push Pins"/>
        <s v="Eldon Image Series Black Desk Accessories"/>
        <s v="Avery 05222 Permanent Self-Adhesive File Folder Labels for Typewriters, on Rolls, White, 250/Roll"/>
        <s v="Avery Triangle Shaped Sheet Lifters, Black, 2/Pack"/>
        <s v="Pencil and Crayon Sharpener"/>
        <s v="Eldon Regeneration Recycled Desk Accessories, Smoke"/>
        <s v="Eldon 100 Class Desk Accessories"/>
        <s v="Peel &amp; Stick Add-On Corner Pockets"/>
        <s v="Avery 510"/>
        <s v="Xerox 1922"/>
        <s v="Unpadded Memo Slips"/>
        <s v="Binder Clips by OIC"/>
        <s v="Nu-Dell EZ-Mount Plastic Wall Frames"/>
        <s v="Avery Binder Labels"/>
        <s v="American Pencil"/>
        <s v="Xerox 1969"/>
        <s v="Newell 32"/>
        <s v="Newell 335"/>
        <s v="Wirebound Voice Message Log Book"/>
        <s v="Avery Round Ring Poly Binders"/>
        <s v="Self-Adhesive Ring Binder Labels"/>
        <s v="Newell 326"/>
        <s v="Nontoxic Chalk"/>
        <s v="Accohide Poly Flexible Ring Binders"/>
        <s v="Wilson Jones Suede Grain Vinyl Binders"/>
        <s v="Loose Memo Sheets"/>
        <s v="Acme Value Line Scissors"/>
        <s v="Economy #2 Pencils"/>
        <s v="Revere Boxed Rubber Bands by Revere"/>
        <s v="Xerox 1972"/>
        <s v="Regeneration Desk Collection"/>
        <s v="3-ring staple pack"/>
        <s v="Newell 307"/>
        <s v="Prang Dustless Chalk Sticks"/>
        <s v="Newell 342"/>
        <s v="Color-Coded Legal Exhibit Labels"/>
        <s v="PNY Rapid USB Car Charger - Black"/>
        <s v="Insertable Tab Indexes For Data Binders"/>
        <s v="Newell 323"/>
        <s v="OIC #2 Pencils, Medium Soft"/>
        <s v="Avery 484"/>
        <s v="Dixon Ticonderoga Maple Cedar Pencil, #2"/>
        <s v="BIC Brite Liner Grip Highlighters"/>
        <s v="&quot;While you Were Out&quot; Message Book, One Form per Page"/>
        <s v="Quartet Alpha White Chalk, 12/Pack"/>
        <s v="Ampad Evidence Wirebond Steno Books, 6&quot; x 9&quot;"/>
        <s v="Wilson Jones Custom Binder Spines &amp; Labels"/>
        <s v="Avery 482"/>
        <s v="Newell 346"/>
        <s v="Alliance Rubber Bands"/>
        <s v="Round Ring Binders"/>
        <s v="4009 Highlighters"/>
        <s v="Sanford Pocket Accent Highlighters"/>
        <s v="Xerox 1989"/>
        <s v="Sannysis Cute Owl Design Soft Skin Case Cover for Samsung Galaxy S4"/>
        <s v="Maxell 4.7GB DVD-R 5/Pack"/>
        <s v="Avery Reinforcements for Hole-Punch Pages"/>
        <s v="Maxell CD-R Discs"/>
        <s v="Avery 479"/>
        <s v="12 Colored Short Pencils"/>
        <s v="Avery Hi-Liter Pen Style Six-Color Fluorescent Set"/>
        <s v="Acme Serrated Blade Letter Opener"/>
        <s v="Bagged Rubber Bands"/>
        <s v="Binney &amp; Smith inkTank Erasable Desk Highlighter, Chisel Tip, Yellow, 12/Box"/>
        <s v="Avery 502"/>
        <s v="Newell 322"/>
        <s v="Assorted Color Push Pins"/>
        <s v="Grip Seal Envelopes"/>
        <s v="Computer Printout Index Tabs"/>
        <s v="Design Ebony Sketching Pencil"/>
        <s v="Xerox 20"/>
        <s v="Kleencut Forged Office Shears by Acme United Corporation"/>
        <s v="Alliance Big Bands Rubber Bands, 12/Pack"/>
        <s v="Brites Rubber Bands, 1 1/2 oz. Box"/>
        <s v="Avery 5"/>
        <s v="OIC Thumb-Tacks"/>
        <s v="SANFORD Liquid Accent Tank-Style Highlighters"/>
        <s v="Storex Flexible Poly Binders with Double Pockets"/>
        <s v="Newell 337"/>
        <s v="Newell 308"/>
        <s v="Letter Slitter"/>
        <s v="OIC Binder Clips, Mini, 1/4&quot; Capacity, Black"/>
        <s v="Stockwell Gold Paper Clips"/>
        <s v="Acco Economy Flexible Poly Round Ring Binder"/>
        <s v="Avery Hi-Liter Comfort Grip Fluorescent Highlighter, Yellow Ink"/>
        <s v="Hoover Replacement Belt for Commercial Guardsman Heavy-Duty Upright Vacuum"/>
        <s v="Maxell 4.7GB DVD+R 5/Pack"/>
        <s v="Eureka Disposable Bags for Sanitaire Vibra Groomer I Upright Vac"/>
      </sharedItems>
    </cacheField>
    <cacheField name="Sales" numFmtId="0">
      <sharedItems containsSemiMixedTypes="0" containsString="0" containsNumber="1" minValue="0.44400000000000001" maxValue="22638.48" count="5757">
        <n v="22638.48"/>
        <n v="17499.95"/>
        <n v="13999.96"/>
        <n v="11199.968000000001"/>
        <n v="10499.97"/>
        <n v="9892.74"/>
        <n v="9449.9500000000007"/>
        <n v="9099.93"/>
        <n v="8749.9500000000007"/>
        <n v="8399.9760000000006"/>
        <n v="8187.65"/>
        <n v="8159.9520000000002"/>
        <n v="7999.98"/>
        <n v="6999.96"/>
        <n v="6354.95"/>
        <n v="5443.96"/>
        <n v="5399.91"/>
        <n v="5199.96"/>
        <n v="5083.96"/>
        <n v="4912.59"/>
        <n v="4899.93"/>
        <n v="4799.9840000000004"/>
        <n v="4663.7359999999999"/>
        <n v="4643.8"/>
        <n v="4548.8100000000004"/>
        <n v="4535.9759999999997"/>
        <n v="4499.9849999999997"/>
        <n v="4476.8"/>
        <n v="4416.174"/>
        <n v="4404.8999999999996"/>
        <n v="4367.8959999999997"/>
        <n v="4355.1679999999997"/>
        <n v="4305.5519999999997"/>
        <n v="4297.6440000000002"/>
        <n v="4228.7039999999997"/>
        <n v="4164.05"/>
        <n v="4158.9120000000003"/>
        <n v="4007.84"/>
        <n v="3999.95"/>
        <n v="3991.98"/>
        <n v="3930.0720000000001"/>
        <n v="3812.97"/>
        <n v="3785.2919999999999"/>
        <n v="3610.848"/>
        <n v="3504.9"/>
        <n v="3499.93"/>
        <n v="3406.6640000000002"/>
        <n v="3404.5"/>
        <n v="3359.9520000000002"/>
        <n v="3357.6"/>
        <n v="3347.37"/>
        <n v="3266.3760000000002"/>
        <n v="3149.93"/>
        <n v="3083.43"/>
        <n v="3080"/>
        <n v="3059.982"/>
        <n v="3050.3760000000002"/>
        <n v="3040"/>
        <n v="3023.9279999999999"/>
        <n v="2999.95"/>
        <n v="2973.32"/>
        <n v="2939.93"/>
        <n v="2934.33"/>
        <n v="2888.127"/>
        <n v="2887.056"/>
        <n v="2879.9520000000002"/>
        <n v="2807.84"/>
        <n v="2803.92"/>
        <n v="2799.96"/>
        <n v="2799.944"/>
        <n v="2793.5279999999998"/>
        <n v="2735.9520000000002"/>
        <n v="2715.93"/>
        <n v="2690.97"/>
        <n v="2678.94"/>
        <n v="2676.672"/>
        <n v="2665.62"/>
        <n v="2625.12"/>
        <n v="2624.9850000000001"/>
        <n v="2621.3220000000001"/>
        <n v="2591.56"/>
        <n v="2575.944"/>
        <n v="2573.8200000000002"/>
        <n v="2567.84"/>
        <n v="2563.056"/>
        <n v="2549.9850000000001"/>
        <n v="2548.56"/>
        <n v="2541.98"/>
        <n v="2519.9580000000001"/>
        <n v="2518.29"/>
        <n v="2504.7399999999998"/>
        <n v="2479.96"/>
        <n v="2453.4299999999998"/>
        <n v="2430.08"/>
        <n v="2404.7040000000002"/>
        <n v="2399.96"/>
        <n v="2399.6"/>
        <n v="2396.4"/>
        <n v="2396.2656000000002"/>
        <n v="2395.1999999999998"/>
        <n v="2357.4879999999998"/>
        <n v="2348.8200000000002"/>
        <n v="2321.9"/>
        <n v="2314.116"/>
        <n v="2309.65"/>
        <n v="2279.96"/>
        <n v="2275.5"/>
        <n v="2254.41"/>
        <n v="2249.91"/>
        <n v="2244.48"/>
        <n v="2239.9360000000001"/>
        <n v="2177.5839999999998"/>
        <n v="2154.9"/>
        <n v="2152.7759999999998"/>
        <n v="2104.5500000000002"/>
        <n v="2079.4"/>
        <n v="2065.3200000000002"/>
        <n v="2060.7440000000001"/>
        <n v="2054.2719999999999"/>
        <n v="2036.86"/>
        <n v="2033.5840000000001"/>
        <n v="2025.36"/>
        <n v="2022.2719999999999"/>
        <n v="2003.92"/>
        <n v="2003.52"/>
        <n v="2003.1679999999999"/>
        <n v="2001.86"/>
        <n v="1999.96"/>
        <n v="1983.9680000000001"/>
        <n v="1979.9280000000001"/>
        <n v="1979.89"/>
        <n v="1979.7"/>
        <n v="1951.84"/>
        <n v="1931.9580000000001"/>
        <n v="1931.04"/>
        <n v="1928.78"/>
        <n v="1927.59"/>
        <n v="1924.16"/>
        <n v="1919.9760000000001"/>
        <n v="1913.4"/>
        <n v="1889.99"/>
        <n v="1889.9459999999999"/>
        <n v="1879.96"/>
        <n v="1875.258"/>
        <n v="1871.88"/>
        <n v="1856.19"/>
        <n v="1819.86"/>
        <n v="1805.88"/>
        <n v="1801.6320000000001"/>
        <n v="1799.9939999999999"/>
        <n v="1799.97"/>
        <n v="1799.75"/>
        <n v="1793.98"/>
        <n v="1781.682"/>
        <n v="1779.9"/>
        <n v="1747.25"/>
        <n v="1740.06"/>
        <n v="1737.18"/>
        <n v="1718.4"/>
        <n v="1706.184"/>
        <n v="1704.89"/>
        <n v="1704.56"/>
        <n v="1702.12"/>
        <n v="1690.04"/>
        <n v="1687.8"/>
        <n v="1685.88"/>
        <n v="1684.752"/>
        <n v="1679.96"/>
        <n v="1676.88"/>
        <n v="1673.184"/>
        <n v="1669.6"/>
        <n v="1665.62"/>
        <n v="1652.94"/>
        <n v="1649.95"/>
        <n v="1649.75"/>
        <n v="1640.7"/>
        <n v="1633.1880000000001"/>
        <n v="1633.14"/>
        <n v="1628.82"/>
        <n v="1626.192"/>
        <n v="1619.91"/>
        <n v="1618.37"/>
        <n v="1614.5820000000001"/>
        <n v="1606.23"/>
        <n v="1604.9"/>
        <n v="1603.136"/>
        <n v="1599.92"/>
        <n v="1598.058"/>
        <n v="1592.85"/>
        <n v="1591.02"/>
        <n v="1586.69"/>
        <n v="1579.7460000000001"/>
        <n v="1577.94"/>
        <n v="1575.14"/>
        <n v="1573.4880000000001"/>
        <n v="1568.61"/>
        <n v="1565.88"/>
        <n v="1564.29"/>
        <n v="1554.9359999999999"/>
        <n v="1552.8309999999999"/>
        <n v="1548.99"/>
        <n v="1537.0740000000001"/>
        <n v="1526.56"/>
        <n v="1525.1880000000001"/>
        <n v="1522.6379999999999"/>
        <n v="1516.2"/>
        <n v="1504.52"/>
        <n v="1503.25"/>
        <n v="1502.376"/>
        <n v="1499.97"/>
        <n v="1499.95"/>
        <n v="1497.6659999999999"/>
        <n v="1496.16"/>
        <n v="1488.424"/>
        <n v="1487.9760000000001"/>
        <n v="1487.04"/>
        <n v="1478.2719999999999"/>
        <n v="1474.8019999999999"/>
        <n v="1473.1"/>
        <n v="1471.96"/>
        <n v="1458.65"/>
        <n v="1454.9"/>
        <n v="1454.49"/>
        <n v="1448.82"/>
        <n v="1447.65"/>
        <n v="1443.96"/>
        <n v="1441.3"/>
        <n v="1439.982"/>
        <n v="1439.9760000000001"/>
        <n v="1439.9680000000001"/>
        <n v="1439.92"/>
        <n v="1432"/>
        <n v="1424.9"/>
        <n v="1421.664"/>
        <n v="1415.76"/>
        <n v="1408.1"/>
        <n v="1406.86"/>
        <n v="1403.92"/>
        <n v="1399.98"/>
        <n v="1399.944"/>
        <n v="1399.93"/>
        <n v="1395.54"/>
        <n v="1394.95"/>
        <n v="1379.92"/>
        <n v="1369.7639999999999"/>
        <n v="1367.84"/>
        <n v="1363.96"/>
        <n v="1362.9"/>
        <n v="1359.96"/>
        <n v="1352.3976"/>
        <n v="1352.0319999999999"/>
        <n v="1350.12"/>
        <n v="1349.91"/>
        <n v="1349.85"/>
        <n v="1348.704"/>
        <n v="1347.52"/>
        <n v="1345.4849999999999"/>
        <n v="1336.829"/>
        <n v="1336.44"/>
        <n v="1335.68"/>
        <n v="1332.4960000000001"/>
        <n v="1325.85"/>
        <n v="1325.76"/>
        <n v="1323.9"/>
        <n v="1322.93"/>
        <n v="1322.3520000000001"/>
        <n v="1319.96"/>
        <n v="1319.8"/>
        <n v="1317.492"/>
        <n v="1299.99"/>
        <n v="1299.6600000000001"/>
        <n v="1298.55"/>
        <n v="1297.3679999999999"/>
        <n v="1295.8399999999999"/>
        <n v="1295.78"/>
        <n v="1294.75"/>
        <n v="1293.4880000000001"/>
        <n v="1292.94"/>
        <n v="1287.45"/>
        <n v="1282.4100000000001"/>
        <n v="1279.9680000000001"/>
        <n v="1279.165"/>
        <n v="1272.6300000000001"/>
        <n v="1270.99"/>
        <n v="1268.82"/>
        <n v="1267.6500000000001"/>
        <n v="1267.53"/>
        <n v="1266.8599999999999"/>
        <n v="1265.8499999999999"/>
        <n v="1263.3"/>
        <n v="1261.33"/>
        <n v="1259.97"/>
        <n v="1259.93"/>
        <n v="1256.22"/>
        <n v="1252.704"/>
        <n v="1247.6400000000001"/>
        <n v="1245.8599999999999"/>
        <n v="1242.9000000000001"/>
        <n v="1228.4649999999999"/>
        <n v="1227.9983999999999"/>
        <n v="1219.96"/>
        <n v="1218.7349999999999"/>
        <n v="1217.568"/>
        <n v="1215.92"/>
        <n v="1214.8499999999999"/>
        <n v="1212.96"/>
        <n v="1212.848"/>
        <n v="1207.8399999999999"/>
        <n v="1202.94"/>
        <n v="1199.98"/>
        <n v="1199.9760000000001"/>
        <n v="1199.96"/>
        <n v="1199.8"/>
        <n v="1198.33"/>
        <n v="1196.8599999999999"/>
        <n v="1194.165"/>
        <n v="1188"/>
        <n v="1184.72"/>
        <n v="1169.694"/>
        <n v="1166.92"/>
        <n v="1159.056"/>
        <n v="1158.1199999999999"/>
        <n v="1145.5999999999999"/>
        <n v="1141.9380000000001"/>
        <n v="1141.47"/>
        <n v="1139.92"/>
        <n v="1137.75"/>
        <n v="1133.3499999999999"/>
        <n v="1128.3900000000001"/>
        <n v="1127.9760000000001"/>
        <n v="1126.02"/>
        <n v="1125.4880000000001"/>
        <n v="1123.92"/>
        <n v="1123.1279999999999"/>
        <n v="1121.568"/>
        <n v="1119.9839999999999"/>
        <n v="1119.8879999999999"/>
        <n v="1117.92"/>
        <n v="1115.9100000000001"/>
        <n v="1115.17"/>
        <n v="1114.4000000000001"/>
        <n v="1114.2719999999999"/>
        <n v="1113.5039999999999"/>
        <n v="1113.0239999999999"/>
        <n v="1112.94"/>
        <n v="1106.9100000000001"/>
        <n v="1103.97"/>
        <n v="1101.48"/>
        <n v="1099.96"/>
        <n v="1099.5"/>
        <n v="1097.5440000000001"/>
        <n v="1091.93"/>
        <n v="1091.1679999999999"/>
        <n v="1090.7819999999999"/>
        <n v="1089.75"/>
        <n v="1088.7919999999999"/>
        <n v="1088.76"/>
        <n v="1085.42"/>
        <n v="1082.48"/>
        <n v="1080.096"/>
        <n v="1079.9760000000001"/>
        <n v="1079.8499999999999"/>
        <n v="1079.316"/>
        <n v="1075.088"/>
        <n v="1071.576"/>
        <n v="1071"/>
        <n v="1067.94"/>
        <n v="1059.1199999999999"/>
        <n v="1056.8599999999999"/>
        <n v="1053.164"/>
        <n v="1049.97"/>
        <n v="1049.93"/>
        <n v="1049.44"/>
        <n v="1049.2"/>
        <n v="1048.3499999999999"/>
        <n v="1044.6300000000001"/>
        <n v="1043.92"/>
        <n v="1040.8"/>
        <n v="1039.992"/>
        <n v="1039.7280000000001"/>
        <n v="1038.8399999999999"/>
        <n v="1036.624"/>
        <n v="1035.8"/>
        <n v="1029.95"/>
        <n v="1025.8800000000001"/>
        <n v="1024.7159999999999"/>
        <n v="1024.3800000000001"/>
        <n v="1023.936"/>
        <n v="1023.332"/>
        <n v="1022.97"/>
        <n v="1018.104"/>
        <n v="1016.792"/>
        <n v="1013.832"/>
        <n v="1013.4880000000001"/>
        <n v="1012.68"/>
        <n v="1007.979"/>
        <n v="1007.944"/>
        <n v="1007.232"/>
        <n v="1006.056"/>
        <n v="1004.976"/>
        <n v="1004.024"/>
        <n v="1003.62"/>
        <n v="1001.5839999999999"/>
        <n v="1000.02"/>
        <n v="999.98"/>
        <n v="999.96"/>
        <n v="999.43200000000002"/>
        <n v="998.85"/>
        <n v="991.76400000000001"/>
        <n v="991.2"/>
        <n v="989.97"/>
        <n v="981.37199999999996"/>
        <n v="979.95"/>
        <n v="978.84"/>
        <n v="977.29200000000003"/>
        <n v="975.92"/>
        <n v="974.98800000000006"/>
        <n v="971.88"/>
        <n v="971.5"/>
        <n v="968.74400000000003"/>
        <n v="966.7"/>
        <n v="965.85"/>
        <n v="963.13599999999997"/>
        <n v="962.08"/>
        <n v="961.48"/>
        <n v="959.98400000000004"/>
        <n v="959.96799999999996"/>
        <n v="957.57749999999999"/>
        <n v="956.66480000000001"/>
        <n v="947.17"/>
        <n v="946.76400000000001"/>
        <n v="946.34400000000005"/>
        <n v="945.03599999999994"/>
        <n v="944.93"/>
        <n v="942.78399999999999"/>
        <n v="934.95600000000002"/>
        <n v="933.53599999999994"/>
        <n v="933.40800000000002"/>
        <n v="933.26199999999994"/>
        <n v="931.17600000000004"/>
        <n v="918.78499999999997"/>
        <n v="917.92349999999999"/>
        <n v="915.13599999999997"/>
        <n v="914.97"/>
        <n v="913.43"/>
        <n v="912.75"/>
        <n v="911.98400000000004"/>
        <n v="911.42399999999998"/>
        <n v="909.72"/>
        <n v="909.12"/>
        <n v="908.82"/>
        <n v="907.15200000000004"/>
        <n v="906.68"/>
        <n v="904.9"/>
        <n v="902.71199999999999"/>
        <n v="901.95"/>
        <n v="900.08"/>
        <n v="899.98199999999997"/>
        <n v="899.97"/>
        <n v="899.95"/>
        <n v="899.91"/>
        <n v="899.43"/>
        <n v="899.13599999999997"/>
        <n v="897.15"/>
        <n v="896.99"/>
        <n v="896.32799999999997"/>
        <n v="895.92"/>
        <n v="892.98"/>
        <n v="892.35"/>
        <n v="892.22400000000005"/>
        <n v="892.13599999999997"/>
        <n v="890.84100000000001"/>
        <n v="889.53599999999994"/>
        <n v="887.84"/>
        <n v="887.27099999999996"/>
        <n v="887.10299999999995"/>
        <n v="885.52800000000002"/>
        <n v="883.92"/>
        <n v="883.84"/>
        <n v="881.93"/>
        <n v="879.98400000000004"/>
        <n v="876.3"/>
        <n v="872.94"/>
        <n v="872.32"/>
        <n v="871.8"/>
        <n v="871.4"/>
        <n v="868.59"/>
        <n v="866.64599999999996"/>
        <n v="866.4"/>
        <n v="863.928"/>
        <n v="863.88"/>
        <n v="863.64"/>
        <n v="863.12800000000004"/>
        <n v="862.34400000000005"/>
        <n v="861.76"/>
        <n v="860.93"/>
        <n v="859.2"/>
        <n v="858.24"/>
        <n v="856.65599999999995"/>
        <n v="854.94"/>
        <n v="854.35199999999998"/>
        <n v="853.93"/>
        <n v="853.09199999999998"/>
        <n v="850.5"/>
        <n v="849.95"/>
        <n v="845.72799999999995"/>
        <n v="845.48800000000006"/>
        <n v="844.11599999999999"/>
        <n v="843.9"/>
        <n v="842.94"/>
        <n v="842.72"/>
        <n v="842.37599999999998"/>
        <n v="842.35199999999998"/>
        <n v="841.56799999999998"/>
        <n v="839.98800000000006"/>
        <n v="839.43"/>
        <n v="838.38"/>
        <n v="837.6"/>
        <n v="836.59199999999998"/>
        <n v="835.17"/>
        <n v="833.94"/>
        <n v="832.93"/>
        <n v="831.93600000000004"/>
        <n v="831.2"/>
        <n v="828.84"/>
        <n v="828.6"/>
        <n v="826.62"/>
        <n v="826.11"/>
        <n v="826"/>
        <n v="825.17399999999998"/>
        <n v="824.97"/>
        <n v="824.95"/>
        <n v="823.96"/>
        <n v="821.94"/>
        <n v="821.88"/>
        <n v="821.3"/>
        <n v="818.37599999999998"/>
        <n v="815.29200000000003"/>
        <n v="812.73599999999999"/>
        <n v="811.28"/>
        <n v="807.75"/>
        <n v="806.33600000000001"/>
        <n v="801.96"/>
        <n v="801.6"/>
        <n v="801.56799999999998"/>
        <n v="799.98400000000004"/>
        <n v="799.96"/>
        <n v="799.92"/>
        <n v="799.56"/>
        <n v="797.94399999999996"/>
        <n v="796.42499999999995"/>
        <n v="795.51"/>
        <n v="795.48"/>
        <n v="795.40800000000002"/>
        <n v="791.96400000000006"/>
        <n v="791.88"/>
        <n v="787.53"/>
        <n v="786.74400000000003"/>
        <n v="786.48"/>
        <n v="785.88"/>
        <n v="783.96"/>
        <n v="782.94"/>
        <n v="781.86400000000003"/>
        <n v="779.79600000000005"/>
        <n v="777.21"/>
        <n v="776.85"/>
        <n v="775.72799999999995"/>
        <n v="773.94"/>
        <n v="772.68"/>
        <n v="772.47"/>
        <n v="770.35199999999998"/>
        <n v="769.95"/>
        <n v="769.18399999999997"/>
        <n v="767.952"/>
        <n v="767.21400000000006"/>
        <n v="765.625"/>
        <n v="764.68799999999999"/>
        <n v="763.44"/>
        <n v="763.28"/>
        <n v="762.59400000000005"/>
        <n v="761.54399999999998"/>
        <n v="760.98"/>
        <n v="760.11599999999999"/>
        <n v="758.35199999999998"/>
        <n v="756.8"/>
        <n v="755.96"/>
        <n v="755.94399999999996"/>
        <n v="754.45"/>
        <n v="751.98400000000004"/>
        <n v="751.92"/>
        <n v="750.68"/>
        <n v="748.75199999999995"/>
        <n v="747.55799999999999"/>
        <n v="744.1"/>
        <n v="743.98800000000006"/>
        <n v="742.33600000000001"/>
        <n v="735.98"/>
        <n v="733.95"/>
        <n v="731.94"/>
        <n v="730.2"/>
        <n v="728.94600000000003"/>
        <n v="728.82"/>
        <n v="727.45"/>
        <n v="727.29600000000005"/>
        <n v="725.84"/>
        <n v="725.34400000000005"/>
        <n v="724.08"/>
        <n v="723.92"/>
        <n v="722.35199999999998"/>
        <n v="721.875"/>
        <n v="720.76"/>
        <n v="720.06399999999996"/>
        <n v="719.976"/>
        <n v="719.96"/>
        <n v="719.952"/>
        <n v="718.64"/>
        <n v="718.11599999999999"/>
        <n v="717.72"/>
        <n v="717.12"/>
        <n v="716"/>
        <n v="715.64"/>
        <n v="715.2"/>
        <n v="714.3"/>
        <n v="713.88"/>
        <n v="710.83199999999999"/>
        <n v="707.88"/>
        <n v="706.86"/>
        <n v="705.54399999999998"/>
        <n v="704.9"/>
        <n v="704.76"/>
        <n v="704.25"/>
        <n v="703.96799999999996"/>
        <n v="703.71"/>
        <n v="701.96"/>
        <n v="701.37199999999996"/>
        <n v="700.15200000000004"/>
        <n v="700.05600000000004"/>
        <n v="699.98"/>
        <n v="699.93"/>
        <n v="698.35199999999998"/>
        <n v="697.16"/>
        <n v="696.42"/>
        <n v="695.7"/>
        <n v="695.16"/>
        <n v="692.94"/>
        <n v="692.47199999999998"/>
        <n v="691.96"/>
        <n v="689.82"/>
        <n v="689.40800000000002"/>
        <n v="687.4"/>
        <n v="686.4"/>
        <n v="686.32"/>
        <n v="683.98800000000006"/>
        <n v="683.952"/>
        <n v="683.14400000000001"/>
        <n v="681.40800000000002"/>
        <n v="680.01"/>
        <n v="679.96"/>
        <n v="677.58"/>
        <n v="676.55"/>
        <n v="675.96"/>
        <n v="675.12"/>
        <n v="675.06"/>
        <n v="674.35199999999998"/>
        <n v="674.05799999999999"/>
        <n v="673.56799999999998"/>
        <n v="673.34400000000005"/>
        <n v="671.98400000000004"/>
        <n v="671.94"/>
        <n v="671.93"/>
        <n v="671.54399999999998"/>
        <n v="670.75199999999995"/>
        <n v="669.08"/>
        <n v="668.16"/>
        <n v="666.4"/>
        <n v="666.34400000000005"/>
        <n v="666.24800000000005"/>
        <n v="665.88"/>
        <n v="665.40800000000002"/>
        <n v="664.14599999999996"/>
        <n v="663.93600000000004"/>
        <n v="663.92"/>
        <n v="663.072"/>
        <n v="662.88"/>
        <n v="662.84"/>
        <n v="661.17600000000004"/>
        <n v="659.98800000000006"/>
        <n v="659.976"/>
        <n v="659.97"/>
        <n v="659.9"/>
        <n v="659.16800000000001"/>
        <n v="658.74599999999998"/>
        <n v="657.93"/>
        <n v="657.55200000000002"/>
        <n v="657.50400000000002"/>
        <n v="655.9"/>
        <n v="653.54999999999995"/>
        <n v="652.995"/>
        <n v="652.45000000000005"/>
        <n v="650.35199999999998"/>
        <n v="649"/>
        <n v="647.904"/>
        <n v="647.84"/>
        <n v="646.77599999999995"/>
        <n v="646.74"/>
        <n v="646.27200000000005"/>
        <n v="646.20000000000005"/>
        <n v="644.07600000000002"/>
        <n v="643.13599999999997"/>
        <n v="641.96"/>
        <n v="639.96799999999996"/>
        <n v="638.82000000000005"/>
        <n v="638.73"/>
        <n v="638.28800000000001"/>
        <n v="637.89599999999996"/>
        <n v="637.44000000000005"/>
        <n v="636.86"/>
        <n v="636.40800000000002"/>
        <n v="635.96"/>
        <n v="634.11599999999999"/>
        <n v="631.96"/>
        <n v="631.78200000000004"/>
        <n v="631.17600000000004"/>
        <n v="630.024"/>
        <n v="629.95799999999997"/>
        <n v="629.95000000000005"/>
        <n v="629.92999999999995"/>
        <n v="629.64"/>
        <n v="629.18399999999997"/>
        <n v="629.1"/>
        <n v="629.06399999999996"/>
        <n v="628.80999999999995"/>
        <n v="627.16800000000001"/>
        <n v="626.35199999999998"/>
        <n v="626.1"/>
        <n v="625.99"/>
        <n v="623.96"/>
        <n v="623.46479999999997"/>
        <n v="622.45000000000005"/>
        <n v="621.76"/>
        <n v="620.61450000000002"/>
        <n v="619.95000000000005"/>
        <n v="619.15200000000004"/>
        <n v="617.976"/>
        <n v="617.97"/>
        <n v="617.70000000000005"/>
        <n v="616.99800000000005"/>
        <n v="614.27200000000005"/>
        <n v="613.99919999999997"/>
        <n v="613.90800000000002"/>
        <n v="611.05799999999999"/>
        <n v="609.98"/>
        <n v="607.52"/>
        <n v="605.88"/>
        <n v="605.34"/>
        <n v="604.76800000000003"/>
        <n v="604.75199999999995"/>
        <n v="604.65599999999995"/>
        <n v="603.91999999999996"/>
        <n v="602.65099999999995"/>
        <n v="601.65"/>
        <n v="601.53599999999994"/>
        <n v="601.47"/>
        <n v="601.29999999999995"/>
        <n v="600.55799999999999"/>
        <n v="600.53"/>
        <n v="599.99"/>
        <n v="599.98500000000001"/>
        <n v="599.98"/>
        <n v="599.97"/>
        <n v="599.9"/>
        <n v="599.29200000000003"/>
        <n v="599.16499999999996"/>
        <n v="598.45799999999997"/>
        <n v="597.13199999999995"/>
        <n v="597"/>
        <n v="595.38"/>
        <n v="595"/>
        <n v="594.81600000000003"/>
        <n v="593.56799999999998"/>
        <n v="592.74"/>
        <n v="591.32000000000005"/>
        <n v="590.35199999999998"/>
        <n v="590.05799999999999"/>
        <n v="589.9"/>
        <n v="589.41"/>
        <n v="588.78399999999999"/>
        <n v="587.97"/>
        <n v="586.39800000000002"/>
        <n v="585.55200000000002"/>
        <n v="584.82000000000005"/>
        <n v="583.79999999999995"/>
        <n v="582.33600000000001"/>
        <n v="581.96"/>
        <n v="580.67200000000003"/>
        <n v="579.95000000000005"/>
        <n v="579.52800000000002"/>
        <n v="579.51"/>
        <n v="579.29999999999995"/>
        <n v="579.13599999999997"/>
        <n v="577.76400000000001"/>
        <n v="577.58399999999995"/>
        <n v="575.96799999999996"/>
        <n v="575.928"/>
        <n v="575.91999999999996"/>
        <n v="574.91"/>
        <n v="573.72799999999995"/>
        <n v="572.79999999999995"/>
        <n v="572.76"/>
        <n v="572.58000000000004"/>
        <n v="572.16"/>
        <n v="571.44000000000005"/>
        <n v="569.99"/>
        <n v="569.64"/>
        <n v="569.56799999999998"/>
        <n v="569.53599999999994"/>
        <n v="569.05799999999999"/>
        <n v="568.72799999999995"/>
        <n v="567.12"/>
        <n v="566.97"/>
        <n v="564.19500000000005"/>
        <n v="563.94000000000005"/>
        <n v="563.91999999999996"/>
        <n v="563.80799999999999"/>
        <n v="563.42999999999995"/>
        <n v="563.4"/>
        <n v="563.24"/>
        <n v="563.024"/>
        <n v="562.29250000000002"/>
        <n v="561.58399999999995"/>
        <n v="561.56799999999998"/>
        <n v="559.99199999999996"/>
        <n v="559.98400000000004"/>
        <n v="559.92999999999995"/>
        <n v="559.91999999999996"/>
        <n v="559.71"/>
        <n v="559.62"/>
        <n v="558.4"/>
        <n v="557.72799999999995"/>
        <n v="557.58500000000004"/>
        <n v="556.66499999999996"/>
        <n v="555.96"/>
        <n v="555.21"/>
        <n v="552.55999999999995"/>
        <n v="552"/>
        <n v="551.98500000000001"/>
        <n v="550.43100000000004"/>
        <n v="549.99"/>
        <n v="549.98"/>
        <n v="547.29999999999995"/>
        <n v="547.13599999999997"/>
        <n v="546.66"/>
        <n v="546.05999999999995"/>
        <n v="545.94000000000005"/>
        <n v="545.91600000000005"/>
        <n v="545.88"/>
        <n v="545.85"/>
        <n v="544.38"/>
        <n v="544.00800000000004"/>
        <n v="543.91999999999996"/>
        <n v="542.94000000000005"/>
        <n v="542.64599999999996"/>
        <n v="541.44000000000005"/>
        <n v="541.24"/>
        <n v="540.57000000000005"/>
        <n v="540.048"/>
        <n v="539.97"/>
        <n v="539.96400000000006"/>
        <n v="539.91999999999996"/>
        <n v="539.91"/>
        <n v="539.65800000000002"/>
        <n v="538.91999999999996"/>
        <n v="538.19399999999996"/>
        <n v="537.54399999999998"/>
        <n v="535.41"/>
        <n v="533.94000000000005"/>
        <n v="532.72"/>
        <n v="532.70399999999995"/>
        <n v="532.39919999999995"/>
        <n v="530.34"/>
        <n v="529.9"/>
        <n v="528.42999999999995"/>
        <n v="527.91999999999996"/>
        <n v="526.58199999999999"/>
        <n v="526.45000000000005"/>
        <n v="526.34400000000005"/>
        <n v="523.91999999999996"/>
        <n v="523.76400000000001"/>
        <n v="523.48"/>
        <n v="523.39200000000005"/>
        <n v="523.26"/>
        <n v="523.25"/>
        <n v="521.96"/>
        <n v="520.46400000000006"/>
        <n v="520.04999999999995"/>
        <n v="519.96"/>
        <n v="519.79200000000003"/>
        <n v="519.67999999999995"/>
        <n v="518.27200000000005"/>
        <n v="517.9"/>
        <n v="517.5"/>
        <n v="517.40499999999997"/>
        <n v="516.48800000000006"/>
        <n v="515.88"/>
        <n v="514.16499999999996"/>
        <n v="513.024"/>
        <n v="512.96"/>
        <n v="512.94000000000005"/>
        <n v="512.49900000000002"/>
        <n v="512.35799999999995"/>
        <n v="512.19000000000005"/>
        <n v="511.84"/>
        <n v="511.05599999999998"/>
        <n v="510.24"/>
        <n v="509.97"/>
        <n v="509.95749999999998"/>
        <n v="509.488"/>
        <n v="508.76799999999997"/>
        <n v="508.70400000000001"/>
        <n v="506.28"/>
        <n v="505.32"/>
        <n v="505.17599999999999"/>
        <n v="504.9"/>
        <n v="503.96"/>
        <n v="502.488"/>
        <n v="501.81"/>
        <n v="500.24"/>
        <n v="499.99"/>
        <n v="499.98"/>
        <n v="499.95"/>
        <n v="499.584"/>
        <n v="499.16800000000001"/>
        <n v="498.26"/>
        <n v="498"/>
        <n v="497.94"/>
        <n v="497.61"/>
        <n v="496.86"/>
        <n v="494.98200000000003"/>
        <n v="494.97"/>
        <n v="494.37599999999998"/>
        <n v="493.92"/>
        <n v="493.43"/>
        <n v="492.83499999999998"/>
        <n v="492.76799999999997"/>
        <n v="491.55"/>
        <n v="490.32"/>
        <n v="489.92"/>
        <n v="489.23"/>
        <n v="488.64600000000002"/>
        <n v="487.98399999999998"/>
        <n v="487.96"/>
        <n v="487.92"/>
        <n v="486.36799999999999"/>
        <n v="485.94"/>
        <n v="485.88"/>
        <n v="484.83"/>
        <n v="484.70400000000001"/>
        <n v="484.65"/>
        <n v="483.13600000000002"/>
        <n v="482.94"/>
        <n v="482.66399999999999"/>
        <n v="482.34"/>
        <n v="481.56799999999998"/>
        <n v="481.32"/>
        <n v="481.17599999999999"/>
        <n v="480.96"/>
        <n v="480.74"/>
        <n v="480"/>
        <n v="479.988"/>
        <n v="479.98399999999998"/>
        <n v="479.976"/>
        <n v="479.97"/>
        <n v="479.96"/>
        <n v="479.952"/>
        <n v="479.95"/>
        <n v="479.94"/>
        <n v="479.92"/>
        <n v="479.9"/>
        <n v="479.72"/>
        <n v="479.04"/>
        <n v="478.48"/>
        <n v="478.24"/>
        <n v="478.08"/>
        <n v="477.666"/>
        <n v="477.6"/>
        <n v="477.51"/>
        <n v="477.3"/>
        <n v="477.24"/>
        <n v="477.15"/>
        <n v="476.8"/>
        <n v="475.94400000000002"/>
        <n v="474.95"/>
        <n v="474.43"/>
        <n v="472.51799999999997"/>
        <n v="471.92"/>
        <n v="471.9"/>
        <n v="470.37599999999998"/>
        <n v="470.36"/>
        <n v="470.30200000000002"/>
        <n v="470.15499999999997"/>
        <n v="469.99"/>
        <n v="469.95"/>
        <n v="468.9"/>
        <n v="467.97"/>
        <n v="467.46"/>
        <n v="467.04"/>
        <n v="466.76799999999997"/>
        <n v="466.15800000000002"/>
        <n v="465.18"/>
        <n v="465.16"/>
        <n v="464.97"/>
        <n v="464.85"/>
        <n v="464.29199999999997"/>
        <n v="464"/>
        <n v="463.24799999999999"/>
        <n v="462.56400000000002"/>
        <n v="461.97"/>
        <n v="459.95"/>
        <n v="459.92"/>
        <n v="459.88"/>
        <n v="458.43"/>
        <n v="457.56799999999998"/>
        <n v="457.48500000000001"/>
        <n v="456.58800000000002"/>
        <n v="455.97"/>
        <n v="455.71199999999999"/>
        <n v="455.1"/>
        <n v="454.96499999999997"/>
        <n v="454.9"/>
        <n v="454.86"/>
        <n v="454.56"/>
        <n v="454.27199999999999"/>
        <n v="453.6"/>
        <n v="453.57600000000002"/>
        <n v="452.94"/>
        <n v="452.55"/>
        <n v="452.45"/>
        <n v="451.15199999999999"/>
        <n v="451.13600000000002"/>
        <n v="450.04"/>
        <n v="450"/>
        <n v="449.97"/>
        <n v="449.91"/>
        <n v="449.56799999999998"/>
        <n v="449.37200000000001"/>
        <n v="449.15"/>
        <n v="449.1"/>
        <n v="447.96800000000002"/>
        <n v="447.94400000000002"/>
        <n v="447.93"/>
        <n v="447.86"/>
        <n v="447.84"/>
        <n v="447.69600000000003"/>
        <n v="446.06799999999998"/>
        <n v="445.96"/>
        <n v="445.80200000000002"/>
        <n v="445.44"/>
        <n v="444.76799999999997"/>
        <n v="443.92"/>
        <n v="442.76400000000001"/>
        <n v="442.4"/>
        <n v="442.37200000000001"/>
        <n v="441.96"/>
        <n v="441.92"/>
        <n v="440.91"/>
        <n v="440.19"/>
        <n v="439.99200000000002"/>
        <n v="439.8"/>
        <n v="438.36799999999999"/>
        <n v="438.33600000000001"/>
        <n v="437.85"/>
        <n v="436.70400000000001"/>
        <n v="435.99900000000002"/>
        <n v="435.84"/>
        <n v="435.50400000000002"/>
        <n v="435.26"/>
        <n v="435.16800000000001"/>
        <n v="434.64600000000002"/>
        <n v="434.35199999999998"/>
        <n v="433.56799999999998"/>
        <n v="432.45600000000002"/>
        <n v="431.976"/>
        <n v="431.96800000000002"/>
        <n v="431.94"/>
        <n v="431.928"/>
        <n v="431.16"/>
        <n v="431.13600000000002"/>
        <n v="430.88"/>
        <n v="429.9"/>
        <n v="429.6"/>
        <n v="428.68"/>
        <n v="428.4"/>
        <n v="427.64400000000001"/>
        <n v="427.42"/>
        <n v="426.79"/>
        <n v="425.83300000000003"/>
        <n v="424.95749999999998"/>
        <n v="424.27199999999999"/>
        <n v="424.11599999999999"/>
        <n v="423.64800000000002"/>
        <n v="423.28"/>
        <n v="422.85599999999999"/>
        <n v="422.625"/>
        <n v="422.05799999999999"/>
        <n v="421.37200000000001"/>
        <n v="421.1"/>
        <n v="419.94400000000002"/>
        <n v="419.9"/>
        <n v="419.68"/>
        <n v="419.4"/>
        <n v="419.13600000000002"/>
        <n v="418.8"/>
        <n v="418.32"/>
        <n v="418.29599999999999"/>
        <n v="416.32"/>
        <n v="415.96800000000002"/>
        <n v="415.87200000000001"/>
        <n v="415.17599999999999"/>
        <n v="414.96"/>
        <n v="414"/>
        <n v="411.98"/>
        <n v="411.8"/>
        <n v="411.33199999999999"/>
        <n v="410.35199999999998"/>
        <n v="409.99919999999997"/>
        <n v="409.59"/>
        <n v="409.27199999999999"/>
        <n v="409.21600000000001"/>
        <n v="408.74400000000003"/>
        <n v="408.42200000000003"/>
        <n v="408.00599999999997"/>
        <n v="407.976"/>
        <n v="406.6"/>
        <n v="406.36799999999999"/>
        <n v="405.86"/>
        <n v="405.64"/>
        <n v="404.94"/>
        <n v="404.9"/>
        <n v="403.92"/>
        <n v="403.68"/>
        <n v="403.16800000000001"/>
        <n v="401.59"/>
        <n v="400.8"/>
        <n v="400.78399999999999"/>
        <n v="400.03199999999998"/>
        <n v="399.98"/>
        <n v="399.96"/>
        <n v="399.95"/>
        <n v="399.67200000000003"/>
        <n v="399.54"/>
        <n v="398.97199999999998"/>
        <n v="398.4"/>
        <n v="398.35199999999998"/>
        <n v="397.6"/>
        <n v="396.92"/>
        <n v="396.80200000000002"/>
        <n v="396"/>
        <n v="395.94"/>
        <n v="395"/>
        <n v="394.81599999999997"/>
        <n v="393.56799999999998"/>
        <n v="393.54"/>
        <n v="393.25"/>
        <n v="393.16500000000002"/>
        <n v="392.94"/>
        <n v="391.98"/>
        <n v="390.75"/>
        <n v="390.36799999999999"/>
        <n v="390.27199999999999"/>
        <n v="389.97"/>
        <n v="389.69600000000003"/>
        <n v="389.05599999999998"/>
        <n v="388.70400000000001"/>
        <n v="388.43"/>
        <n v="387.99"/>
        <n v="387.72"/>
        <n v="387.13600000000002"/>
        <n v="386.91"/>
        <n v="386.68"/>
        <n v="386.34"/>
        <n v="385.8"/>
        <n v="385.68599999999998"/>
        <n v="385.6"/>
        <n v="384.94400000000002"/>
        <n v="384.76799999999997"/>
        <n v="384.59199999999998"/>
        <n v="384.45"/>
        <n v="384.17399999999998"/>
        <n v="383.976"/>
        <n v="383.96"/>
        <n v="383.952"/>
        <n v="383.84"/>
        <n v="383.8"/>
        <n v="383.64"/>
        <n v="383.60700000000003"/>
        <n v="383.43799999999999"/>
        <n v="382.80599999999998"/>
        <n v="382.11599999999999"/>
        <n v="381.72"/>
        <n v="381.57600000000002"/>
        <n v="381.44"/>
        <n v="381.36"/>
        <n v="380.86399999999998"/>
        <n v="380.05799999999999"/>
        <n v="379.96"/>
        <n v="379.4"/>
        <n v="379.37200000000001"/>
        <n v="378"/>
        <n v="377.97"/>
        <n v="377.928"/>
        <n v="377.45"/>
        <n v="376.86599999999999"/>
        <n v="376.74"/>
        <n v="376.50900000000001"/>
        <n v="375.45749999999998"/>
        <n v="375.34"/>
        <n v="374.37599999999998"/>
        <n v="373.47"/>
        <n v="373.08"/>
        <n v="372.14400000000001"/>
        <n v="371.976"/>
        <n v="371.97"/>
        <n v="371.2"/>
        <n v="371.16800000000001"/>
        <n v="370.78199999999998"/>
        <n v="370.62"/>
        <n v="370.14"/>
        <n v="369.91199999999998"/>
        <n v="369.57600000000002"/>
        <n v="369.54399999999998"/>
        <n v="369.19920000000002"/>
        <n v="369.16"/>
        <n v="368.97"/>
        <n v="368.91"/>
        <n v="367.96"/>
        <n v="366.786"/>
        <n v="366.74400000000003"/>
        <n v="366.00900000000001"/>
        <n v="364.95"/>
        <n v="364.8"/>
        <n v="364.77600000000001"/>
        <n v="364.74"/>
        <n v="364.70400000000001"/>
        <n v="364.41"/>
        <n v="364.08"/>
        <n v="363.92"/>
        <n v="363.64800000000002"/>
        <n v="362.94"/>
        <n v="362.92"/>
        <n v="362.35199999999998"/>
        <n v="362.25"/>
        <n v="361.96"/>
        <n v="361.92"/>
        <n v="361.76400000000001"/>
        <n v="361.37599999999998"/>
        <n v="360.71199999999999"/>
        <n v="360.38"/>
        <n v="360"/>
        <n v="359.98"/>
        <n v="359.976"/>
        <n v="359.97"/>
        <n v="359.88"/>
        <n v="359.77199999999999"/>
        <n v="359.49900000000002"/>
        <n v="359.32"/>
        <n v="359.05799999999999"/>
        <n v="358.58"/>
        <n v="358.2"/>
        <n v="357.93"/>
        <n v="357"/>
        <n v="356.94"/>
        <n v="356.85"/>
        <n v="356.79"/>
        <n v="355.96"/>
        <n v="355.45499999999998"/>
        <n v="355.36"/>
        <n v="355.32"/>
        <n v="354.9"/>
        <n v="353.88"/>
        <n v="353.56799999999998"/>
        <n v="352.45"/>
        <n v="352.38"/>
        <n v="351.21600000000001"/>
        <n v="350.98"/>
        <n v="350.97300000000001"/>
        <n v="350.35199999999998"/>
        <n v="349.96499999999997"/>
        <n v="349.95"/>
        <n v="348.928"/>
        <n v="348.84"/>
        <n v="348.56"/>
        <n v="348.488"/>
        <n v="348.20800000000003"/>
        <n v="347.97"/>
        <n v="347.80200000000002"/>
        <n v="347.58"/>
        <n v="347.36099999999999"/>
        <n v="345"/>
        <n v="344.98099999999999"/>
        <n v="344.94"/>
        <n v="344.91"/>
        <n v="344.70400000000001"/>
        <n v="344.37200000000001"/>
        <n v="344.22"/>
        <n v="343.92"/>
        <n v="343.85"/>
        <n v="343.2"/>
        <n v="342.86399999999998"/>
        <n v="342.37"/>
        <n v="341.99099999999999"/>
        <n v="341.96"/>
        <n v="341.488"/>
        <n v="340.92"/>
        <n v="340.70400000000001"/>
        <n v="340.18200000000002"/>
        <n v="340.14400000000001"/>
        <n v="340.11599999999999"/>
        <n v="339.96"/>
        <n v="339.92"/>
        <n v="339.13600000000002"/>
        <n v="338.35199999999998"/>
        <n v="338.04"/>
        <n v="337.98"/>
        <n v="337.17599999999999"/>
        <n v="337.08800000000002"/>
        <n v="336.51"/>
        <n v="335.94400000000002"/>
        <n v="335.74400000000003"/>
        <n v="335.72"/>
        <n v="335.52"/>
        <n v="334.88"/>
        <n v="334.76799999999997"/>
        <n v="333.99900000000002"/>
        <n v="333.57600000000002"/>
        <n v="333.09"/>
        <n v="333.05599999999998"/>
        <n v="333"/>
        <n v="332.94"/>
        <n v="332.83199999999999"/>
        <n v="332.70400000000001"/>
        <n v="332.02800000000002"/>
        <n v="331.96"/>
        <n v="331.536"/>
        <n v="331.02300000000002"/>
        <n v="330.58800000000002"/>
        <n v="330.4"/>
        <n v="329.988"/>
        <n v="329.584"/>
        <n v="328.77600000000001"/>
        <n v="328.59"/>
        <n v="328.39920000000001"/>
        <n v="328.22399999999999"/>
        <n v="327.99599999999998"/>
        <n v="327.84"/>
        <n v="327.76"/>
        <n v="327.7328"/>
        <n v="327.56400000000002"/>
        <n v="326.64600000000002"/>
        <n v="325.86"/>
        <n v="325.63200000000001"/>
        <n v="324.89999999999998"/>
        <n v="324.74400000000003"/>
        <n v="323.98200000000003"/>
        <n v="323.976"/>
        <n v="323.37"/>
        <n v="323.13600000000002"/>
        <n v="323.10000000000002"/>
        <n v="322.58999999999997"/>
        <n v="322.19200000000001"/>
        <n v="321.92"/>
        <n v="321.56799999999998"/>
        <n v="321.55200000000002"/>
        <n v="320.88"/>
        <n v="320.64"/>
        <n v="319.98399999999998"/>
        <n v="319.96800000000002"/>
        <n v="319.95999999999998"/>
        <n v="319.92"/>
        <n v="319.89999999999998"/>
        <n v="319.76"/>
        <n v="319.41000000000003"/>
        <n v="318.95999999999998"/>
        <n v="318.43"/>
        <n v="318.39999999999998"/>
        <n v="318.08"/>
        <n v="317.05799999999999"/>
        <n v="316"/>
        <n v="315.98"/>
        <n v="315.77600000000001"/>
        <n v="315.2"/>
        <n v="314.60000000000002"/>
        <n v="314.55"/>
        <n v="314.53199999999998"/>
        <n v="314.35199999999998"/>
        <n v="314.08800000000002"/>
        <n v="313.72199999999998"/>
        <n v="313.488"/>
        <n v="313.17599999999999"/>
        <n v="313.024"/>
        <n v="312.55200000000002"/>
        <n v="312.02999999999997"/>
        <n v="311.98"/>
        <n v="311.976"/>
        <n v="311.14999999999998"/>
        <n v="310.88"/>
        <n v="310.74400000000003"/>
        <n v="310.68799999999999"/>
        <n v="310.44299999999998"/>
        <n v="310.392"/>
        <n v="310.12"/>
        <n v="309.57600000000002"/>
        <n v="309.45600000000002"/>
        <n v="308.49900000000002"/>
        <n v="307.98"/>
        <n v="307.92"/>
        <n v="307.77600000000001"/>
        <n v="307.666"/>
        <n v="307.31400000000002"/>
        <n v="307.16800000000001"/>
        <n v="307.13600000000002"/>
        <n v="306.89999999999998"/>
        <n v="306.2"/>
        <n v="305.97449999999998"/>
        <n v="305.31200000000001"/>
        <n v="305.01"/>
        <n v="304.99"/>
        <n v="304.89999999999998"/>
        <n v="304.77600000000001"/>
        <n v="304.45"/>
        <n v="304.23"/>
        <n v="303.92"/>
        <n v="303.83999999999997"/>
        <n v="303.25"/>
        <n v="302.94"/>
        <n v="302.72000000000003"/>
        <n v="302.67"/>
        <n v="302.45"/>
        <n v="302.38400000000001"/>
        <n v="302.37599999999998"/>
        <n v="301.95999999999998"/>
        <n v="301.47000000000003"/>
        <n v="300.98"/>
        <n v="300.93"/>
        <n v="300.904"/>
        <n v="300.76799999999997"/>
        <n v="300.53280000000001"/>
        <n v="300.416"/>
        <n v="299.99"/>
        <n v="299.98"/>
        <n v="299.97500000000002"/>
        <n v="299.97000000000003"/>
        <n v="299.95999999999998"/>
        <n v="299.94"/>
        <n v="299.89999999999998"/>
        <n v="299.52"/>
        <n v="298.77600000000001"/>
        <n v="298.464"/>
        <n v="298.11599999999999"/>
        <n v="297.57600000000002"/>
        <n v="296.85000000000002"/>
        <n v="296.71199999999999"/>
        <n v="296.37"/>
        <n v="295.45600000000002"/>
        <n v="295.39999999999998"/>
        <n v="295.05599999999998"/>
        <n v="294.93"/>
        <n v="294.62"/>
        <n v="294.36799999999999"/>
        <n v="293.52"/>
        <n v="293.19900000000001"/>
        <n v="292.27199999999999"/>
        <n v="292.10000000000002"/>
        <n v="291.95999999999998"/>
        <n v="291.16800000000001"/>
        <n v="291.13600000000002"/>
        <n v="291.10000000000002"/>
        <n v="290.98"/>
        <n v="290.89800000000002"/>
        <n v="290.666"/>
        <n v="290.35199999999998"/>
        <n v="289.8"/>
        <n v="289.56799999999998"/>
        <n v="289.24"/>
        <n v="289.2"/>
        <n v="288.24"/>
        <n v="288"/>
        <n v="287.976"/>
        <n v="287.97000000000003"/>
        <n v="287.96800000000002"/>
        <n v="287.94"/>
        <n v="287.92"/>
        <n v="287.91000000000003"/>
        <n v="287.88"/>
        <n v="287.52"/>
        <n v="286.93"/>
        <n v="286.86"/>
        <n v="286.85000000000002"/>
        <n v="286.79000000000002"/>
        <n v="286.39999999999998"/>
        <n v="286.38"/>
        <n v="286.34399999999999"/>
        <n v="286.29000000000002"/>
        <n v="286.25599999999997"/>
        <n v="286.14999999999998"/>
        <n v="285.57600000000002"/>
        <n v="285.55200000000002"/>
        <n v="285.48"/>
        <n v="284.97000000000003"/>
        <n v="284.82"/>
        <n v="284.36399999999998"/>
        <n v="284.08"/>
        <n v="283.92"/>
        <n v="283.56"/>
        <n v="283.14"/>
        <n v="282.88799999999998"/>
        <n v="282.83999999999997"/>
        <n v="281.97000000000003"/>
        <n v="281.904"/>
        <n v="281.42399999999998"/>
        <n v="281.37200000000001"/>
        <n v="281.33999999999997"/>
        <n v="280.79199999999997"/>
        <n v="280.78199999999998"/>
        <n v="279.95999999999998"/>
        <n v="279.95"/>
        <n v="279.94400000000002"/>
        <n v="279.89999999999998"/>
        <n v="279.86"/>
        <n v="279.45600000000002"/>
        <n v="278.82"/>
        <n v="278.39999999999998"/>
        <n v="277.5"/>
        <n v="277.39999999999998"/>
        <n v="276.78399999999999"/>
        <n v="276.69"/>
        <n v="276.27999999999997"/>
        <n v="275.97000000000003"/>
        <n v="275.952"/>
        <n v="275.94"/>
        <n v="275.928"/>
        <n v="275.88"/>
        <n v="275.49"/>
        <n v="275.24"/>
        <n v="275.05799999999999"/>
        <n v="274.89"/>
        <n v="274.8"/>
        <n v="274.77"/>
        <n v="274.49099999999999"/>
        <n v="274.2"/>
        <n v="274.06400000000002"/>
        <n v="273.95999999999998"/>
        <n v="273.92"/>
        <n v="273.89600000000002"/>
        <n v="273.666"/>
        <n v="273.56799999999998"/>
        <n v="273.55200000000002"/>
        <n v="273.06"/>
        <n v="272.97000000000003"/>
        <n v="272.94"/>
        <n v="272.84800000000001"/>
        <n v="272.73599999999999"/>
        <n v="272.64600000000002"/>
        <n v="272.39999999999998"/>
        <n v="272.048"/>
        <n v="271.99200000000002"/>
        <n v="271.98399999999998"/>
        <n v="271.96800000000002"/>
        <n v="271.95999999999998"/>
        <n v="271.89999999999998"/>
        <n v="271.76400000000001"/>
        <n v="271.44"/>
        <n v="270.72000000000003"/>
        <n v="270.62"/>
        <n v="270.33999999999997"/>
        <n v="270"/>
        <n v="269.98200000000003"/>
        <n v="269.98"/>
        <n v="269.97000000000003"/>
        <n v="269.91000000000003"/>
        <n v="269.89999999999998"/>
        <n v="269.49"/>
        <n v="269.36"/>
        <n v="268.935"/>
        <n v="268.70400000000001"/>
        <n v="268.57600000000002"/>
        <n v="268.24"/>
        <n v="267.95999999999998"/>
        <n v="266.35199999999998"/>
        <n v="265.93"/>
        <n v="265.86"/>
        <n v="265.47500000000002"/>
        <n v="265.17"/>
        <n v="264.32"/>
        <n v="264.18"/>
        <n v="263.95999999999998"/>
        <n v="263.88"/>
        <n v="262.86399999999998"/>
        <n v="262.33600000000001"/>
        <n v="262.24"/>
        <n v="262.11"/>
        <n v="261.95999999999998"/>
        <n v="261.74"/>
        <n v="259.98"/>
        <n v="259.95999999999998"/>
        <n v="259.92"/>
        <n v="259.89600000000002"/>
        <n v="259.74"/>
        <n v="259.7"/>
        <n v="259.13600000000002"/>
        <n v="258.89999999999998"/>
        <n v="258.75"/>
        <n v="258.69600000000003"/>
        <n v="258.57600000000002"/>
        <n v="258.52800000000002"/>
        <n v="258.48"/>
        <n v="258.279"/>
        <n v="258.072"/>
        <n v="257.98"/>
        <n v="257.94"/>
        <n v="257.64"/>
        <n v="257.56799999999998"/>
        <n v="257.49900000000002"/>
        <n v="256.78399999999999"/>
        <n v="255.98400000000001"/>
        <n v="255.96799999999999"/>
        <n v="255.93600000000001"/>
        <n v="255.85"/>
        <n v="255.76"/>
        <n v="255.68"/>
        <n v="255.42"/>
        <n v="255.108"/>
        <n v="254.97450000000001"/>
        <n v="254.97"/>
        <n v="254.9"/>
        <n v="254.744"/>
        <n v="254.60400000000001"/>
        <n v="254.52600000000001"/>
        <n v="254.352"/>
        <n v="254.24"/>
        <n v="254.05799999999999"/>
        <n v="253.76400000000001"/>
        <n v="253.37200000000001"/>
        <n v="253.17599999999999"/>
        <n v="252.8"/>
        <n v="252.78399999999999"/>
        <n v="252"/>
        <n v="251.964"/>
        <n v="251.94399999999999"/>
        <n v="251.91"/>
        <n v="251.79"/>
        <n v="251.64"/>
        <n v="251.58"/>
        <n v="251.52"/>
        <n v="251.006"/>
        <n v="250.27199999999999"/>
        <n v="250.26"/>
        <n v="249.95"/>
        <n v="249.75"/>
        <n v="249.584"/>
        <n v="248.98"/>
        <n v="248.85"/>
        <n v="248.57"/>
        <n v="248.43"/>
        <n v="248.08"/>
        <n v="247.84"/>
        <n v="247.8"/>
        <n v="247.71600000000001"/>
        <n v="247.44"/>
        <n v="247.18799999999999"/>
        <n v="247.10400000000001"/>
        <n v="246.38399999999999"/>
        <n v="246.16800000000001"/>
        <n v="246.1328"/>
        <n v="245.98"/>
        <n v="245.94"/>
        <n v="245.88"/>
        <n v="245.64599999999999"/>
        <n v="244.768"/>
        <n v="244.61500000000001"/>
        <n v="244.55"/>
        <n v="244.006"/>
        <n v="243.99199999999999"/>
        <n v="243.92"/>
        <n v="243.88"/>
        <n v="243.38399999999999"/>
        <n v="242.94"/>
        <n v="242.9"/>
        <n v="242.624"/>
        <n v="242.48"/>
        <n v="242.352"/>
        <n v="242.17599999999999"/>
        <n v="242.136"/>
        <n v="241.96"/>
        <n v="241.92"/>
        <n v="241.56800000000001"/>
        <n v="241.5"/>
        <n v="241.44"/>
        <n v="241.42400000000001"/>
        <n v="241.33199999999999"/>
        <n v="241.17599999999999"/>
        <n v="241.17"/>
        <n v="240.78399999999999"/>
        <n v="240.744"/>
        <n v="240.37"/>
        <n v="239.98400000000001"/>
        <n v="239.98"/>
        <n v="239.976"/>
        <n v="239.97"/>
        <n v="239.96"/>
        <n v="239.952"/>
        <n v="239.94"/>
        <n v="239.92"/>
        <n v="239.9"/>
        <n v="239.84"/>
        <n v="239.8"/>
        <n v="239.7"/>
        <n v="239.666"/>
        <n v="239.5"/>
        <n v="239.45599999999999"/>
        <n v="239.37200000000001"/>
        <n v="239.358"/>
        <n v="239.24"/>
        <n v="239.12"/>
        <n v="238.89599999999999"/>
        <n v="238.62"/>
        <n v="238.56"/>
        <n v="238.15199999999999"/>
        <n v="238"/>
        <n v="237.096"/>
        <n v="236.88"/>
        <n v="236.52799999999999"/>
        <n v="236.5"/>
        <n v="236"/>
        <n v="235.95"/>
        <n v="235.94399999999999"/>
        <n v="235.92"/>
        <n v="235.18799999999999"/>
        <n v="235.15199999999999"/>
        <n v="234.95"/>
        <n v="234.45"/>
        <n v="234.36"/>
        <n v="233.86"/>
        <n v="233.05799999999999"/>
        <n v="232.96"/>
        <n v="232.88"/>
        <n v="232.55"/>
        <n v="232.4"/>
        <n v="231.98"/>
        <n v="231.92"/>
        <n v="231.72"/>
        <n v="230.376"/>
        <n v="230.352"/>
        <n v="230.28"/>
        <n v="229.94"/>
        <n v="229.54400000000001"/>
        <n v="228.92"/>
        <n v="227.976"/>
        <n v="227.96"/>
        <n v="227.88"/>
        <n v="227.84"/>
        <n v="227.46"/>
        <n v="227.36"/>
        <n v="227.28"/>
        <n v="227.136"/>
        <n v="226.56"/>
        <n v="226.2"/>
        <n v="225.57599999999999"/>
        <n v="225.56800000000001"/>
        <n v="225.29599999999999"/>
        <n v="224.93700000000001"/>
        <n v="224.75"/>
        <n v="223.96"/>
        <n v="223.92"/>
        <n v="223.88800000000001"/>
        <n v="223.05600000000001"/>
        <n v="222.666"/>
        <n v="222.38399999999999"/>
        <n v="222.352"/>
        <n v="222.32"/>
        <n v="221.98"/>
        <n v="221.96"/>
        <n v="221.92"/>
        <n v="221.55"/>
        <n v="221.38200000000001"/>
        <n v="221.16"/>
        <n v="221.06"/>
        <n v="221.05600000000001"/>
        <n v="221.024"/>
        <n v="220.98"/>
        <n v="220.96"/>
        <n v="220.77600000000001"/>
        <n v="220.75200000000001"/>
        <n v="220.70400000000001"/>
        <n v="220.26560000000001"/>
        <n v="220.06399999999999"/>
        <n v="219.9"/>
        <n v="219.84"/>
        <n v="219.8"/>
        <n v="219.184"/>
        <n v="219.16800000000001"/>
        <n v="219.07499999999999"/>
        <n v="218.75"/>
        <n v="218.376"/>
        <n v="218.352"/>
        <n v="217.85"/>
        <n v="217.76400000000001"/>
        <n v="217.584"/>
        <n v="217.44"/>
        <n v="217.05600000000001"/>
        <n v="216.4"/>
        <n v="215.976"/>
        <n v="215.96799999999999"/>
        <n v="215.65"/>
        <n v="215.59200000000001"/>
        <n v="215.54400000000001"/>
        <n v="215.148"/>
        <n v="214.95"/>
        <n v="214.9"/>
        <n v="214.11"/>
        <n v="213.92"/>
        <n v="213.48"/>
        <n v="213.43"/>
        <n v="213.21600000000001"/>
        <n v="213.136"/>
        <n v="213.11500000000001"/>
        <n v="213.08"/>
        <n v="212.94"/>
        <n v="212.88"/>
        <n v="212.8"/>
        <n v="212.64"/>
        <n v="212.13"/>
        <n v="212.05799999999999"/>
        <n v="211.96"/>
        <n v="211.84"/>
        <n v="211.37200000000001"/>
        <n v="211.24799999999999"/>
        <n v="211.24600000000001"/>
        <n v="211.16800000000001"/>
        <n v="211.04"/>
        <n v="210.98"/>
        <n v="210.84"/>
        <n v="210.68"/>
        <n v="210.58"/>
        <n v="210.56399999999999"/>
        <n v="210.392"/>
        <n v="210.00800000000001"/>
        <n v="209.98599999999999"/>
        <n v="209.97900000000001"/>
        <n v="209.97"/>
        <n v="209.94"/>
        <n v="209.93"/>
        <n v="209.88"/>
        <n v="209.792"/>
        <n v="209.7"/>
        <n v="209.67"/>
        <n v="209.6"/>
        <n v="209.56800000000001"/>
        <n v="209.5"/>
        <n v="209.3"/>
        <n v="209.148"/>
        <n v="208.56"/>
        <n v="208.44"/>
        <n v="208.16"/>
        <n v="207.98400000000001"/>
        <n v="207.846"/>
        <n v="207.76"/>
        <n v="207.48"/>
        <n v="207.24"/>
        <n v="207.184"/>
        <n v="207.14400000000001"/>
        <n v="207"/>
        <n v="206.99100000000001"/>
        <n v="206.96199999999999"/>
        <n v="206.43"/>
        <n v="206.38399999999999"/>
        <n v="206.352"/>
        <n v="206.11199999999999"/>
        <n v="206.1"/>
        <n v="205.9992"/>
        <n v="205.99199999999999"/>
        <n v="205.92"/>
        <n v="205.666"/>
        <n v="205.33279999999999"/>
        <n v="205.17599999999999"/>
        <n v="205.16399999999999"/>
        <n v="205.03"/>
        <n v="204.95"/>
        <n v="204.9"/>
        <n v="204.85"/>
        <n v="204.66640000000001"/>
        <n v="204.6"/>
        <n v="203.983"/>
        <n v="203.976"/>
        <n v="203.92"/>
        <n v="203.88"/>
        <n v="203.52"/>
        <n v="203.184"/>
        <n v="201.96"/>
        <n v="201.584"/>
        <n v="201.56800000000001"/>
        <n v="201.43199999999999"/>
        <n v="201.04"/>
        <n v="200.98400000000001"/>
        <n v="200.97"/>
        <n v="200.79499999999999"/>
        <n v="200.06399999999999"/>
        <n v="199.99"/>
        <n v="199.98"/>
        <n v="199.96"/>
        <n v="199.95"/>
        <n v="199.9"/>
        <n v="199.83600000000001"/>
        <n v="199.8"/>
        <n v="199.76400000000001"/>
        <n v="199.75"/>
        <n v="199.74"/>
        <n v="199.304"/>
        <n v="198.744"/>
        <n v="198.46"/>
        <n v="198.27199999999999"/>
        <n v="197.97"/>
        <n v="197.72"/>
        <n v="197.58"/>
        <n v="197.37200000000001"/>
        <n v="197.05"/>
        <n v="196.78399999999999"/>
        <n v="196.77600000000001"/>
        <n v="196.75200000000001"/>
        <n v="196.70400000000001"/>
        <n v="196.62"/>
        <n v="196.45"/>
        <n v="196.21"/>
        <n v="195.96"/>
        <n v="195.76"/>
        <n v="195.68"/>
        <n v="195.64"/>
        <n v="195.46600000000001"/>
        <n v="195.184"/>
        <n v="195.136"/>
        <n v="195.10400000000001"/>
        <n v="194.94"/>
        <n v="194.84800000000001"/>
        <n v="194.7"/>
        <n v="194.52799999999999"/>
        <n v="194.352"/>
        <n v="194.32"/>
        <n v="194.25"/>
        <n v="193.95"/>
        <n v="193.86"/>
        <n v="193.8"/>
        <n v="193.06559999999999"/>
        <n v="192.8"/>
        <n v="192.72"/>
        <n v="192.22"/>
        <n v="192.18600000000001"/>
        <n v="192.16"/>
        <n v="191.98400000000001"/>
        <n v="191.98"/>
        <n v="191.976"/>
        <n v="191.96799999999999"/>
        <n v="191.96"/>
        <n v="191.88"/>
        <n v="191.82"/>
        <n v="191.64599999999999"/>
        <n v="191.6"/>
        <n v="191.5155"/>
        <n v="191.47200000000001"/>
        <n v="191.07900000000001"/>
        <n v="191.05799999999999"/>
        <n v="190.92"/>
        <n v="190.89599999999999"/>
        <n v="190.86"/>
        <n v="190.84800000000001"/>
        <n v="190.72"/>
        <n v="189.95"/>
        <n v="189.88200000000001"/>
        <n v="189.7"/>
        <n v="189.58799999999999"/>
        <n v="189.57599999999999"/>
        <n v="189"/>
        <n v="188.55199999999999"/>
        <n v="187.98"/>
        <n v="187.76"/>
        <n v="187.05600000000001"/>
        <n v="186.91200000000001"/>
        <n v="186.732"/>
        <n v="186.69"/>
        <n v="186.54"/>
        <n v="186.304"/>
        <n v="186.15"/>
        <n v="186.14400000000001"/>
        <n v="186.048"/>
        <n v="185.92"/>
        <n v="185.88"/>
        <n v="185.58"/>
        <n v="185.52799999999999"/>
        <n v="185.376"/>
        <n v="184.75200000000001"/>
        <n v="184.70400000000001"/>
        <n v="184.66"/>
        <n v="183.96799999999999"/>
        <n v="183.96"/>
        <n v="183.92"/>
        <n v="183.84"/>
        <n v="183.37200000000001"/>
        <n v="182.994"/>
        <n v="182.94"/>
        <n v="182.91"/>
        <n v="182.72"/>
        <n v="182.67"/>
        <n v="182.55"/>
        <n v="182.352"/>
        <n v="182.22"/>
        <n v="182.11199999999999"/>
        <n v="181.98599999999999"/>
        <n v="181.96"/>
        <n v="181.95"/>
        <n v="181.86"/>
        <n v="181.797"/>
        <n v="181.76400000000001"/>
        <n v="181.47"/>
        <n v="181.35"/>
        <n v="180.98"/>
        <n v="180.96"/>
        <n v="180.66"/>
        <n v="180.58799999999999"/>
        <n v="180.01599999999999"/>
        <n v="179.99100000000001"/>
        <n v="179.97"/>
        <n v="179.95"/>
        <n v="179.94"/>
        <n v="179.9"/>
        <n v="179.886"/>
        <n v="179.82"/>
        <n v="179.7"/>
        <n v="178.92"/>
        <n v="178.38399999999999"/>
        <n v="178.11"/>
        <n v="177.98"/>
        <n v="177.68"/>
        <n v="177.648"/>
        <n v="177.56800000000001"/>
        <n v="177.55"/>
        <n v="177.536"/>
        <n v="177.48"/>
        <n v="177.45"/>
        <n v="177.22499999999999"/>
        <n v="177.2"/>
        <n v="177"/>
        <n v="176.8"/>
        <n v="176.78399999999999"/>
        <n v="176.77199999999999"/>
        <n v="176.04"/>
        <n v="175.92"/>
        <n v="175.87200000000001"/>
        <n v="175.44"/>
        <n v="175.23"/>
        <n v="174.95"/>
        <n v="174.42"/>
        <n v="174.3"/>
        <n v="174.286"/>
        <n v="174.05850000000001"/>
        <n v="173.94"/>
        <n v="173.8"/>
        <n v="173.65600000000001"/>
        <n v="173.488"/>
        <n v="173.24"/>
        <n v="172.76400000000001"/>
        <n v="172.75200000000001"/>
        <n v="172.73599999999999"/>
        <n v="172.70400000000001"/>
        <n v="172.5"/>
        <n v="172.18600000000001"/>
        <n v="172.11"/>
        <n v="171.96"/>
        <n v="171.55"/>
        <n v="171.28800000000001"/>
        <n v="171.2"/>
        <n v="171.04"/>
        <n v="170.98"/>
        <n v="170.97"/>
        <n v="170.88"/>
        <n v="170.786"/>
        <n v="170.352"/>
        <n v="170.24"/>
        <n v="170.136"/>
        <n v="170.072"/>
        <n v="170.05799999999999"/>
        <n v="169.99"/>
        <n v="169.68"/>
        <n v="169.56800000000001"/>
        <n v="169.45"/>
        <n v="169.06399999999999"/>
        <n v="168.624"/>
        <n v="168.464"/>
        <n v="168.1"/>
        <n v="167.976"/>
        <n v="167.97"/>
        <n v="167.96799999999999"/>
        <n v="167.96"/>
        <n v="167.952"/>
        <n v="167.94399999999999"/>
        <n v="167.94"/>
        <n v="167.88800000000001"/>
        <n v="167.86"/>
        <n v="167.84"/>
        <n v="167.76"/>
        <n v="167.535"/>
        <n v="167.44"/>
        <n v="167.292"/>
        <n v="167.28"/>
        <n v="166.92"/>
        <n v="166.84"/>
        <n v="166.72"/>
        <n v="166.5"/>
        <n v="166.45"/>
        <n v="166.44"/>
        <n v="166.24"/>
        <n v="166.16"/>
        <n v="165.98"/>
        <n v="165.6"/>
        <n v="165.28"/>
        <n v="165.048"/>
        <n v="164.99"/>
        <n v="164.88"/>
        <n v="164.792"/>
        <n v="164.73599999999999"/>
        <n v="164.68799999999999"/>
        <n v="164.64599999999999"/>
        <n v="164.38800000000001"/>
        <n v="164.22"/>
        <n v="163.96"/>
        <n v="163.88"/>
        <n v="163.76400000000001"/>
        <n v="163.44"/>
        <n v="163.136"/>
        <n v="162.88999999999999"/>
        <n v="162.63999999999999"/>
        <n v="162.6"/>
        <n v="161.96"/>
        <n v="161.94"/>
        <n v="161.82"/>
        <n v="161.61000000000001"/>
        <n v="161.56800000000001"/>
        <n v="161.376"/>
        <n v="161.28"/>
        <n v="160.97999999999999"/>
        <n v="160.96"/>
        <n v="160.93"/>
        <n v="160.77600000000001"/>
        <n v="160.72"/>
        <n v="160.32"/>
        <n v="160"/>
        <n v="159.99"/>
        <n v="159.98400000000001"/>
        <n v="159.97999999999999"/>
        <n v="159.96799999999999"/>
        <n v="159.96"/>
        <n v="159.91999999999999"/>
        <n v="159.88"/>
        <n v="159.84"/>
        <n v="159.80000000000001"/>
        <n v="159.768"/>
        <n v="159.75"/>
        <n v="159.56"/>
        <n v="159.04"/>
        <n v="158.99"/>
        <n v="158.928"/>
        <n v="158.9"/>
        <n v="158.376"/>
        <n v="158.36799999999999"/>
        <n v="158.28"/>
        <n v="158.13"/>
        <n v="157.91999999999999"/>
        <n v="157.9"/>
        <n v="157.79400000000001"/>
        <n v="157.74"/>
        <n v="156.792"/>
        <n v="156.512"/>
        <n v="156.37280000000001"/>
        <n v="155.976"/>
        <n v="155.94"/>
        <n v="155.88"/>
        <n v="155.82"/>
        <n v="155.45599999999999"/>
        <n v="155.37200000000001"/>
        <n v="155.37"/>
        <n v="155.35"/>
        <n v="155.34"/>
        <n v="155.25"/>
        <n v="155.12"/>
        <n v="155.04"/>
        <n v="154.94999999999999"/>
        <n v="154.9"/>
        <n v="154.76400000000001"/>
        <n v="154.44"/>
        <n v="154.24"/>
        <n v="153.78"/>
        <n v="153.72800000000001"/>
        <n v="153.584"/>
        <n v="153.56800000000001"/>
        <n v="153.55199999999999"/>
        <n v="153.36000000000001"/>
        <n v="152.99100000000001"/>
        <n v="152.94"/>
        <n v="152.80000000000001"/>
        <n v="152.76"/>
        <n v="152.68799999999999"/>
        <n v="152.65"/>
        <n v="152.24"/>
        <n v="152"/>
        <n v="151.96"/>
        <n v="151.91999999999999"/>
        <n v="151.72"/>
        <n v="151.62"/>
        <n v="151.19999999999999"/>
        <n v="151.19200000000001"/>
        <n v="151.18799999999999"/>
        <n v="151.05600000000001"/>
        <n v="150.97999999999999"/>
        <n v="150.80000000000001"/>
        <n v="150.66"/>
        <n v="150.40799999999999"/>
        <n v="150.38399999999999"/>
        <n v="149.97"/>
        <n v="149.94999999999999"/>
        <n v="149.9"/>
        <n v="149.72999999999999"/>
        <n v="149.54400000000001"/>
        <n v="149.352"/>
        <n v="149.232"/>
        <n v="148.70400000000001"/>
        <n v="148.47999999999999"/>
        <n v="148.32"/>
        <n v="148.28800000000001"/>
        <n v="148.25700000000001"/>
        <n v="148.02000000000001"/>
        <n v="147.91999999999999"/>
        <n v="147.56800000000001"/>
        <n v="147.184"/>
        <n v="147.16800000000001"/>
        <n v="146.952"/>
        <n v="146.86000000000001"/>
        <n v="146.82"/>
        <n v="146.76"/>
        <n v="146.72999999999999"/>
        <n v="146.68799999999999"/>
        <n v="146.54400000000001"/>
        <n v="146.44999999999999"/>
        <n v="146.352"/>
        <n v="146.17599999999999"/>
        <n v="146.136"/>
        <n v="146.04"/>
        <n v="145.97999999999999"/>
        <n v="145.9"/>
        <n v="145.85"/>
        <n v="145.76400000000001"/>
        <n v="145.74"/>
        <n v="145.56800000000001"/>
        <n v="145.54400000000001"/>
        <n v="144.96"/>
        <n v="144.94999999999999"/>
        <n v="144.78399999999999"/>
        <n v="144.6"/>
        <n v="144.12"/>
        <n v="143.982"/>
        <n v="143.976"/>
        <n v="143.96"/>
        <n v="143.952"/>
        <n v="143.928"/>
        <n v="143.85599999999999"/>
        <n v="143.72999999999999"/>
        <n v="143.72800000000001"/>
        <n v="143.69999999999999"/>
        <n v="143.63999999999999"/>
        <n v="143.43199999999999"/>
        <n v="143.12799999999999"/>
        <n v="142.86000000000001"/>
        <n v="142.80000000000001"/>
        <n v="142.77600000000001"/>
        <n v="142.488"/>
        <n v="142.4"/>
        <n v="142.36000000000001"/>
        <n v="142.18199999999999"/>
        <n v="142.04"/>
        <n v="141.96"/>
        <n v="141.9"/>
        <n v="141.76"/>
        <n v="141.55199999999999"/>
        <n v="141.41999999999999"/>
        <n v="141.4"/>
        <n v="141.37200000000001"/>
        <n v="140.97"/>
        <n v="140.81"/>
        <n v="140.75"/>
        <n v="140.73599999999999"/>
        <n v="140.66999999999999"/>
        <n v="140.376"/>
        <n v="139.96"/>
        <n v="139.94999999999999"/>
        <n v="139.94399999999999"/>
        <n v="139.93"/>
        <n v="139.91999999999999"/>
        <n v="139.86000000000001"/>
        <n v="139.80000000000001"/>
        <n v="139.58000000000001"/>
        <n v="139.44"/>
        <n v="139.42400000000001"/>
        <n v="139.04"/>
        <n v="138.58799999999999"/>
        <n v="138.56"/>
        <n v="138"/>
        <n v="137.94"/>
        <n v="137.62"/>
        <n v="137.54"/>
        <n v="137.352"/>
        <n v="137.25"/>
        <n v="137.24"/>
        <n v="136.99"/>
        <n v="136.96"/>
        <n v="136.91999999999999"/>
        <n v="136.78399999999999"/>
        <n v="136.53"/>
        <n v="136.464"/>
        <n v="136.26"/>
        <n v="135.99"/>
        <n v="135.98400000000001"/>
        <n v="135.97999999999999"/>
        <n v="135.94999999999999"/>
        <n v="135.9"/>
        <n v="135.88200000000001"/>
        <n v="135.80000000000001"/>
        <n v="135.72"/>
        <n v="135.51599999999999"/>
        <n v="135.30000000000001"/>
        <n v="135.09"/>
        <n v="134.99"/>
        <n v="134.97"/>
        <n v="134.85"/>
        <n v="134.80000000000001"/>
        <n v="134.47999999999999"/>
        <n v="134.376"/>
        <n v="134.28800000000001"/>
        <n v="134.27199999999999"/>
        <n v="134.01"/>
        <n v="133.97999999999999"/>
        <n v="133.47200000000001"/>
        <n v="133.38"/>
        <n v="133.19999999999999"/>
        <n v="133.12"/>
        <n v="132.79"/>
        <n v="132.6"/>
        <n v="132.52000000000001"/>
        <n v="132.22399999999999"/>
        <n v="132.16"/>
        <n v="131.97999999999999"/>
        <n v="131.94"/>
        <n v="131.904"/>
        <n v="131.88"/>
        <n v="131.6"/>
        <n v="131.376"/>
        <n v="131.136"/>
        <n v="131.10400000000001"/>
        <n v="130.97999999999999"/>
        <n v="130.71"/>
        <n v="130.464"/>
        <n v="130.11199999999999"/>
        <n v="129.97999999999999"/>
        <n v="129.93"/>
        <n v="129.91999999999999"/>
        <n v="129.88800000000001"/>
        <n v="129.56800000000001"/>
        <n v="129.55199999999999"/>
        <n v="129.44999999999999"/>
        <n v="129.38999999999999"/>
        <n v="129.30000000000001"/>
        <n v="128.9"/>
        <n v="128.85"/>
        <n v="128.82"/>
        <n v="128.744"/>
        <n v="128.4"/>
        <n v="128.34"/>
        <n v="128.124"/>
        <n v="128.05799999999999"/>
        <n v="127.98399999999999"/>
        <n v="127.96"/>
        <n v="127.95"/>
        <n v="127.93600000000001"/>
        <n v="127.92"/>
        <n v="127.904"/>
        <n v="127.88"/>
        <n v="127.869"/>
        <n v="127.785"/>
        <n v="127.764"/>
        <n v="127.554"/>
        <n v="127.386"/>
        <n v="127.372"/>
        <n v="127.30200000000001"/>
        <n v="127.104"/>
        <n v="126.624"/>
        <n v="126.56"/>
        <n v="126.3"/>
        <n v="126.08"/>
        <n v="125.99"/>
        <n v="125.976"/>
        <n v="125.944"/>
        <n v="125.93"/>
        <n v="125.88"/>
        <n v="125.76"/>
        <n v="125.7"/>
        <n v="125.36"/>
        <n v="125.13"/>
        <n v="124.95"/>
        <n v="124.792"/>
        <n v="124.75"/>
        <n v="124.608"/>
        <n v="124.46"/>
        <n v="124.41"/>
        <n v="124.404"/>
        <n v="124.36"/>
        <n v="124.2"/>
        <n v="124.11"/>
        <n v="124.032"/>
        <n v="123.96"/>
        <n v="123.92"/>
        <n v="123.858"/>
        <n v="123.55200000000001"/>
        <n v="123.256"/>
        <n v="123.14400000000001"/>
        <n v="123.136"/>
        <n v="123.08799999999999"/>
        <n v="122.97"/>
        <n v="122.94"/>
        <n v="122.92"/>
        <n v="122.91"/>
        <n v="122.71"/>
        <n v="122.688"/>
        <n v="122.48"/>
        <n v="122.38200000000001"/>
        <n v="122.352"/>
        <n v="122.328"/>
        <n v="122.136"/>
        <n v="122.12"/>
        <n v="121.96"/>
        <n v="121.94"/>
        <n v="121.792"/>
        <n v="121.78"/>
        <n v="121.68"/>
        <n v="121.6"/>
        <n v="121.536"/>
        <n v="121.376"/>
        <n v="121.3"/>
        <n v="121.104"/>
        <n v="120.98"/>
        <n v="120.96"/>
        <n v="120.78400000000001"/>
        <n v="120.712"/>
        <n v="120.666"/>
        <n v="120.57599999999999"/>
        <n v="120.33"/>
        <n v="120.15"/>
        <n v="120"/>
        <n v="119.98"/>
        <n v="119.976"/>
        <n v="119.96"/>
        <n v="119.94"/>
        <n v="119.904"/>
        <n v="119.9"/>
        <n v="119.85"/>
        <n v="119.833"/>
        <n v="119.8"/>
        <n v="119.7"/>
        <n v="119.616"/>
        <n v="119.44799999999999"/>
        <n v="119.1"/>
        <n v="119.04"/>
        <n v="119.02"/>
        <n v="118.99"/>
        <n v="118.782"/>
        <n v="118.65"/>
        <n v="118.25"/>
        <n v="118.16"/>
        <n v="118"/>
        <n v="117.96"/>
        <n v="117.88200000000001"/>
        <n v="117.57599999999999"/>
        <n v="117.488"/>
        <n v="117.456"/>
        <n v="117.36"/>
        <n v="117.14400000000001"/>
        <n v="116.98"/>
        <n v="116.83199999999999"/>
        <n v="116.82"/>
        <n v="116.78400000000001"/>
        <n v="116.76"/>
        <n v="116.4"/>
        <n v="116.312"/>
        <n v="116.28"/>
        <n v="116"/>
        <n v="115.96"/>
        <n v="115.84"/>
        <n v="115.44"/>
        <n v="115.36"/>
        <n v="115.29600000000001"/>
        <n v="115.136"/>
        <n v="115.02"/>
        <n v="114.95"/>
        <n v="114.9"/>
        <n v="114.848"/>
        <n v="114.6"/>
        <n v="114.52"/>
        <n v="114.46"/>
        <n v="114.288"/>
        <n v="114.2"/>
        <n v="113.97"/>
        <n v="113.94"/>
        <n v="113.92"/>
        <n v="113.88800000000001"/>
        <n v="113.82"/>
        <n v="113.79"/>
        <n v="113.76"/>
        <n v="113.73"/>
        <n v="113.6"/>
        <n v="113.568"/>
        <n v="113.55200000000001"/>
        <n v="113.52"/>
        <n v="113.372"/>
        <n v="113.328"/>
        <n v="113.22"/>
        <n v="113.1"/>
        <n v="112.8"/>
        <n v="112.776"/>
        <n v="112.648"/>
        <n v="112.12"/>
        <n v="111.98399999999999"/>
        <n v="111.98"/>
        <n v="111.96"/>
        <n v="111.93"/>
        <n v="111.9"/>
        <n v="111.88800000000001"/>
        <n v="111.79"/>
        <n v="111.672"/>
        <n v="111.15"/>
        <n v="111.104"/>
        <n v="111.04"/>
        <n v="111"/>
        <n v="110.98"/>
        <n v="110.97"/>
        <n v="110.96"/>
        <n v="110.52800000000001"/>
        <n v="110.4"/>
        <n v="110.376"/>
        <n v="110.352"/>
        <n v="110.11"/>
        <n v="110.096"/>
        <n v="109.95"/>
        <n v="109.92"/>
        <n v="109.9"/>
        <n v="109.8"/>
        <n v="109.764"/>
        <n v="109.592"/>
        <n v="109.53"/>
        <n v="109.48"/>
        <n v="108.96"/>
        <n v="108.925"/>
        <n v="108.92"/>
        <n v="108.78400000000001"/>
        <n v="108.768"/>
        <n v="108.72"/>
        <n v="108.608"/>
        <n v="108.57599999999999"/>
        <n v="108.4"/>
        <n v="108.336"/>
        <n v="108.08"/>
        <n v="107.98399999999999"/>
        <n v="107.982"/>
        <n v="107.976"/>
        <n v="107.97"/>
        <n v="107.94"/>
        <n v="107.88"/>
        <n v="107.77200000000001"/>
        <n v="107.648"/>
        <n v="107.53"/>
        <n v="107.44"/>
        <n v="107.42400000000001"/>
        <n v="106.96"/>
        <n v="106.869"/>
        <n v="106.8"/>
        <n v="106.75"/>
        <n v="106.68"/>
        <n v="106.5"/>
        <n v="106.34399999999999"/>
        <n v="106.32"/>
        <n v="106.232"/>
        <n v="106.08"/>
        <n v="106.05"/>
        <n v="105.98"/>
        <n v="105.96"/>
        <n v="105.68600000000001"/>
        <n v="105.584"/>
        <n v="105.55200000000001"/>
        <n v="105.52"/>
        <n v="105.42"/>
        <n v="104.98"/>
        <n v="104.97"/>
        <n v="104.93"/>
        <n v="104.9"/>
        <n v="104.88"/>
        <n v="104.85"/>
        <n v="104.8"/>
        <n v="104.79"/>
        <n v="104.78400000000001"/>
        <n v="104.75"/>
        <n v="104.696"/>
        <n v="104.68"/>
        <n v="104.58"/>
        <n v="104.28"/>
        <n v="104.23"/>
        <n v="104.184"/>
        <n v="104.01"/>
        <n v="103.968"/>
        <n v="103.93600000000001"/>
        <n v="103.92"/>
        <n v="103.6"/>
        <n v="103.5"/>
        <n v="103.48099999999999"/>
        <n v="103.19199999999999"/>
        <n v="103.12"/>
        <n v="103.056"/>
        <n v="102.96"/>
        <n v="102.93"/>
        <n v="102.833"/>
        <n v="102.72"/>
        <n v="102.624"/>
        <n v="102.592"/>
        <n v="102.58199999999999"/>
        <n v="102.438"/>
        <n v="102.36799999999999"/>
        <n v="102.36"/>
        <n v="102.336"/>
        <n v="102.3"/>
        <n v="102.24"/>
        <n v="102.13"/>
        <n v="102.018"/>
        <n v="101.994"/>
        <n v="101.988"/>
        <n v="101.96"/>
        <n v="101.94"/>
        <n v="101.88"/>
        <n v="101.84"/>
        <n v="101.7"/>
        <n v="101.52"/>
        <n v="101.4"/>
        <n v="101.34"/>
        <n v="101.12"/>
        <n v="100.94"/>
        <n v="100.8"/>
        <n v="100.792"/>
        <n v="100.70399999999999"/>
        <n v="100.49"/>
        <n v="100.24"/>
        <n v="100"/>
        <n v="99.99"/>
        <n v="99.98"/>
        <n v="99.95"/>
        <n v="99.92"/>
        <n v="99.918000000000006"/>
        <n v="99.9"/>
        <n v="99.87"/>
        <n v="99.846000000000004"/>
        <n v="99.695999999999998"/>
        <n v="99.68"/>
        <n v="99.6"/>
        <n v="99.591999999999999"/>
        <n v="99.587999999999994"/>
        <n v="99.54"/>
        <n v="99.488"/>
        <n v="99.39"/>
        <n v="99.372"/>
        <n v="99.3"/>
        <n v="99.28"/>
        <n v="99.2"/>
        <n v="99.135999999999996"/>
        <n v="98.46"/>
        <n v="98.391999999999996"/>
        <n v="98.376000000000005"/>
        <n v="98.352000000000004"/>
        <n v="98.328000000000003"/>
        <n v="98.21"/>
        <n v="98.16"/>
        <n v="98.111999999999995"/>
        <n v="97.983999999999995"/>
        <n v="97.968000000000004"/>
        <n v="97.88"/>
        <n v="97.84"/>
        <n v="97.82"/>
        <n v="97.695999999999998"/>
        <n v="97.567999999999998"/>
        <n v="97.44"/>
        <n v="97.424000000000007"/>
        <n v="97.263999999999996"/>
        <n v="97.183999999999997"/>
        <n v="97.16"/>
        <n v="97.04"/>
        <n v="96.96"/>
        <n v="96.784000000000006"/>
        <n v="96.53"/>
        <n v="96.36"/>
        <n v="96.256"/>
        <n v="96.08"/>
        <n v="95.994"/>
        <n v="95.992000000000004"/>
        <n v="95.983999999999995"/>
        <n v="95.975999999999999"/>
        <n v="95.97"/>
        <n v="95.968000000000004"/>
        <n v="95.951999999999998"/>
        <n v="95.94"/>
        <n v="95.92"/>
        <n v="95.88"/>
        <n v="95.84"/>
        <n v="95.76"/>
        <n v="95.736000000000004"/>
        <n v="95.68"/>
        <n v="95.647999999999996"/>
        <n v="95.616"/>
        <n v="95.231999999999999"/>
        <n v="95.144000000000005"/>
        <n v="95.1"/>
        <n v="94.992000000000004"/>
        <n v="94.99"/>
        <n v="94.92"/>
        <n v="94.85"/>
        <n v="94.74"/>
        <n v="94.68"/>
        <n v="94.6"/>
        <n v="94.427999999999997"/>
        <n v="94.2"/>
        <n v="94.191999999999993"/>
        <n v="93.98"/>
        <n v="93.888000000000005"/>
        <n v="93.78"/>
        <n v="93.68"/>
        <n v="93.456000000000003"/>
        <n v="93.36"/>
        <n v="93.343999999999994"/>
        <n v="93.248000000000005"/>
        <n v="93.15"/>
        <n v="93.06"/>
        <n v="93.031999999999996"/>
        <n v="93.024000000000001"/>
        <n v="93.02"/>
        <n v="92.96"/>
        <n v="92.94"/>
        <n v="92.88"/>
        <n v="92.52"/>
        <n v="92.063999999999993"/>
        <n v="91.99"/>
        <n v="91.96"/>
        <n v="91.92"/>
        <n v="91.84"/>
        <n v="91.68"/>
        <n v="91.6"/>
        <n v="91.59"/>
        <n v="91.474999999999994"/>
        <n v="91.391999999999996"/>
        <n v="91.36"/>
        <n v="91.275000000000006"/>
        <n v="91.2"/>
        <n v="91.176000000000002"/>
        <n v="91.055999999999997"/>
        <n v="91.031999999999996"/>
        <n v="91.007999999999996"/>
        <n v="90.99"/>
        <n v="90.93"/>
        <n v="90.882000000000005"/>
        <n v="90.86"/>
        <n v="90.801000000000002"/>
        <n v="90.8"/>
        <n v="90.64"/>
        <n v="90.57"/>
        <n v="90.48"/>
        <n v="90.24"/>
        <n v="90.06"/>
        <n v="90"/>
        <n v="89.991"/>
        <n v="89.99"/>
        <n v="89.988"/>
        <n v="89.98"/>
        <n v="89.97"/>
        <n v="89.95"/>
        <n v="89.9"/>
        <n v="89.855999999999995"/>
        <n v="89.82"/>
        <n v="89.768000000000001"/>
        <n v="89.712000000000003"/>
        <n v="89.695999999999998"/>
        <n v="89.584000000000003"/>
        <n v="89.567999999999998"/>
        <n v="89.543999999999997"/>
        <n v="89.52"/>
        <n v="89.34"/>
        <n v="89.066400000000002"/>
        <n v="88.96"/>
        <n v="88.92"/>
        <n v="88.831999999999994"/>
        <n v="88.8"/>
        <n v="88.775999999999996"/>
        <n v="88.768000000000001"/>
        <n v="88.751999999999995"/>
        <n v="88.4"/>
        <n v="88.08"/>
        <n v="88.073999999999998"/>
        <n v="88.04"/>
        <n v="88.02"/>
        <n v="87.96"/>
        <n v="87.92"/>
        <n v="87.84"/>
        <n v="87.8"/>
        <n v="87.71"/>
        <n v="87.6"/>
        <n v="87.54"/>
        <n v="87.444000000000003"/>
        <n v="87.4"/>
        <n v="87.36"/>
        <n v="87.28"/>
        <n v="87.21"/>
        <n v="87.168000000000006"/>
        <n v="87.08"/>
        <n v="86.97"/>
        <n v="86.62"/>
        <n v="86.45"/>
        <n v="86.376000000000005"/>
        <n v="86.352000000000004"/>
        <n v="86.304000000000002"/>
        <n v="86.272000000000006"/>
        <n v="86.26"/>
        <n v="86.2"/>
        <n v="86.058000000000007"/>
        <n v="85.98"/>
        <n v="85.96"/>
        <n v="85.9"/>
        <n v="85.52"/>
        <n v="85.44"/>
        <n v="85.3"/>
        <n v="85.245999999999995"/>
        <n v="85.231999999999999"/>
        <n v="85.224000000000004"/>
        <n v="85.2"/>
        <n v="85.14"/>
        <n v="85.055999999999997"/>
        <n v="84.99"/>
        <n v="84.98"/>
        <n v="84.96"/>
        <n v="84.95"/>
        <n v="84.84"/>
        <n v="84.784000000000006"/>
        <n v="84.55"/>
        <n v="84.415999999999997"/>
        <n v="84.272000000000006"/>
        <n v="84.09"/>
        <n v="84.055999999999997"/>
        <n v="83.988"/>
        <n v="83.983999999999995"/>
        <n v="83.975999999999999"/>
        <n v="83.97"/>
        <n v="83.951999999999998"/>
        <n v="83.92"/>
        <n v="83.9"/>
        <n v="83.88"/>
        <n v="83.84"/>
        <n v="83.79"/>
        <n v="83.76"/>
        <n v="83.72"/>
        <n v="83.7"/>
        <n v="83.56"/>
        <n v="83.42"/>
        <n v="83.36"/>
        <n v="83.25"/>
        <n v="83.168000000000006"/>
        <n v="83.135999999999996"/>
        <n v="82.95"/>
        <n v="82.896000000000001"/>
        <n v="82.8"/>
        <n v="82.781999999999996"/>
        <n v="82.656000000000006"/>
        <n v="82.64"/>
        <n v="82.56"/>
        <n v="82.524000000000001"/>
        <n v="82.4"/>
        <n v="82.38"/>
        <n v="82.367999999999995"/>
        <n v="82.343999999999994"/>
        <n v="82.26"/>
        <n v="81.98"/>
        <n v="81.96"/>
        <n v="81.94"/>
        <n v="81.92"/>
        <n v="81.792000000000002"/>
        <n v="81.575999999999993"/>
        <n v="81.567999999999998"/>
        <n v="81.552000000000007"/>
        <n v="81.540000000000006"/>
        <n v="81.438000000000002"/>
        <n v="81.424000000000007"/>
        <n v="81.400000000000006"/>
        <n v="81.36"/>
        <n v="81.2"/>
        <n v="81.087999999999994"/>
        <n v="81.08"/>
        <n v="80.991"/>
        <n v="80.98"/>
        <n v="80.959999999999994"/>
        <n v="80.88"/>
        <n v="80.58"/>
        <n v="80.48"/>
        <n v="80.3"/>
        <n v="80.28"/>
        <n v="79.992000000000004"/>
        <n v="79.989999999999995"/>
        <n v="79.983999999999995"/>
        <n v="79.98"/>
        <n v="79.974000000000004"/>
        <n v="79.968000000000004"/>
        <n v="79.959999999999994"/>
        <n v="79.92"/>
        <n v="79.900000000000006"/>
        <n v="79.872"/>
        <n v="79.78"/>
        <n v="79.760000000000005"/>
        <n v="79.512"/>
        <n v="79.47"/>
        <n v="79.45"/>
        <n v="79.44"/>
        <n v="79.400000000000006"/>
        <n v="79.384"/>
        <n v="79.36"/>
        <n v="79.14"/>
        <n v="79.12"/>
        <n v="79.099999999999994"/>
        <n v="79.055999999999997"/>
        <n v="78.852800000000002"/>
        <n v="78.8"/>
        <n v="78.759"/>
        <n v="78.66"/>
        <n v="78.599999999999994"/>
        <n v="78.349999999999994"/>
        <n v="78.304000000000002"/>
        <n v="78.272000000000006"/>
        <n v="78.256"/>
        <n v="78.150000000000006"/>
        <n v="77.951999999999998"/>
        <n v="77.92"/>
        <n v="77.88"/>
        <n v="77.727999999999994"/>
        <n v="77.72"/>
        <n v="77.599999999999994"/>
        <n v="77.58"/>
        <n v="77.56"/>
        <n v="77.55"/>
        <n v="77.52"/>
        <n v="77.239999999999995"/>
        <n v="77.031000000000006"/>
        <n v="76.92"/>
        <n v="76.864000000000004"/>
        <n v="76.792000000000002"/>
        <n v="76.775999999999996"/>
        <n v="76.751999999999995"/>
        <n v="76.727999999999994"/>
        <n v="76.64"/>
        <n v="76.608000000000004"/>
        <n v="76.58"/>
        <n v="76.3"/>
        <n v="76.176000000000002"/>
        <n v="76.14"/>
        <n v="76.12"/>
        <n v="75.98"/>
        <n v="75.959999999999994"/>
        <n v="75.88"/>
        <n v="75.84"/>
        <n v="75.792000000000002"/>
        <n v="75.599999999999994"/>
        <n v="75.48"/>
        <n v="75.384"/>
        <n v="75.36"/>
        <n v="75.33"/>
        <n v="75.180000000000007"/>
        <n v="75.06"/>
        <n v="75.040000000000006"/>
        <n v="75"/>
        <n v="74.95"/>
        <n v="74.94"/>
        <n v="74.760000000000005"/>
        <n v="74.591999999999999"/>
        <n v="74.52"/>
        <n v="74.45"/>
        <n v="74.415999999999997"/>
        <n v="74.352000000000004"/>
        <n v="74.239999999999995"/>
        <n v="74.111999999999995"/>
        <n v="74"/>
        <n v="73.98"/>
        <n v="73.915000000000006"/>
        <n v="73.849999999999994"/>
        <n v="73.784000000000006"/>
        <n v="73.680000000000007"/>
        <n v="73.584000000000003"/>
        <n v="73.567999999999998"/>
        <n v="73.536000000000001"/>
        <n v="73.36"/>
        <n v="73.343999999999994"/>
        <n v="73.319999999999993"/>
        <n v="73.28"/>
        <n v="73.2"/>
        <n v="73.176000000000002"/>
        <n v="73.164000000000001"/>
        <n v="73.007999999999996"/>
        <n v="72.959999999999994"/>
        <n v="72.900000000000006"/>
        <n v="72.8"/>
        <n v="72.784000000000006"/>
        <n v="72.78"/>
        <n v="72.744"/>
        <n v="72.703999999999994"/>
        <n v="72.64"/>
        <n v="72.599999999999994"/>
        <n v="72.587999999999994"/>
        <n v="72.48"/>
        <n v="72.45"/>
        <n v="72.42"/>
        <n v="72.293999999999997"/>
        <n v="72.224000000000004"/>
        <n v="72"/>
        <n v="71.992000000000004"/>
        <n v="71.983999999999995"/>
        <n v="71.98"/>
        <n v="71.975999999999999"/>
        <n v="71.97"/>
        <n v="71.959999999999994"/>
        <n v="71.951999999999998"/>
        <n v="71.927999999999997"/>
        <n v="71.92"/>
        <n v="71.88"/>
        <n v="71.760000000000005"/>
        <n v="71.632000000000005"/>
        <n v="71.599999999999994"/>
        <n v="71.376000000000005"/>
        <n v="71.372"/>
        <n v="71.28"/>
        <n v="71.245999999999995"/>
        <n v="71.12"/>
        <n v="71.087999999999994"/>
        <n v="71.040000000000006"/>
        <n v="71"/>
        <n v="70.98"/>
        <n v="70.97"/>
        <n v="70.95"/>
        <n v="70.88"/>
        <n v="70.72"/>
        <n v="70.709999999999994"/>
        <n v="70.686000000000007"/>
        <n v="70.680000000000007"/>
        <n v="70.56"/>
        <n v="70.463999999999999"/>
        <n v="70.447999999999993"/>
        <n v="70.367999999999995"/>
        <n v="70.260000000000005"/>
        <n v="70.12"/>
        <n v="70.08"/>
        <n v="70.007999999999996"/>
        <n v="69.989999999999995"/>
        <n v="69.98"/>
        <n v="69.930000000000007"/>
        <n v="69.900000000000006"/>
        <n v="69.888000000000005"/>
        <n v="69.712000000000003"/>
        <n v="69.575999999999993"/>
        <n v="69.52"/>
        <n v="69.5"/>
        <n v="69.48"/>
        <n v="69.456000000000003"/>
        <n v="69.375"/>
        <n v="69.3"/>
        <n v="69.28"/>
        <n v="69.263999999999996"/>
        <n v="69.215999999999994"/>
        <n v="69.12"/>
        <n v="69.08"/>
        <n v="69.007999999999996"/>
        <n v="68.97"/>
        <n v="68.95"/>
        <n v="68.94"/>
        <n v="68.81"/>
        <n v="68.742000000000004"/>
        <n v="68.72"/>
        <n v="68.703999999999994"/>
        <n v="68.64"/>
        <n v="68.62"/>
        <n v="68.599999999999994"/>
        <n v="68.540999999999997"/>
        <n v="68.52"/>
        <n v="68.48"/>
        <n v="68.471999999999994"/>
        <n v="68.459999999999994"/>
        <n v="68.447999999999993"/>
        <n v="68.432000000000002"/>
        <n v="68.238"/>
        <n v="68.16"/>
        <n v="68.111999999999995"/>
        <n v="68.040000000000006"/>
        <n v="67.993200000000002"/>
        <n v="67.992000000000004"/>
        <n v="67.98"/>
        <n v="67.959999999999994"/>
        <n v="67.92"/>
        <n v="67.900000000000006"/>
        <n v="67.88"/>
        <n v="67.86"/>
        <n v="67.84"/>
        <n v="67.8"/>
        <n v="67.78"/>
        <n v="67.709999999999994"/>
        <n v="67.64"/>
        <n v="67.56"/>
        <n v="67.536000000000001"/>
        <n v="67.400000000000006"/>
        <n v="67.36"/>
        <n v="67.343999999999994"/>
        <n v="67.194000000000003"/>
        <n v="67.176000000000002"/>
        <n v="67.150000000000006"/>
        <n v="67.144000000000005"/>
        <n v="67.135999999999996"/>
        <n v="67.040000000000006"/>
        <n v="67"/>
        <n v="66.975999999999999"/>
        <n v="66.959999999999994"/>
        <n v="66.69"/>
        <n v="66.688000000000002"/>
        <n v="66.644999999999996"/>
        <n v="66.58"/>
        <n v="66.540000000000006"/>
        <n v="66.36"/>
        <n v="66.3"/>
        <n v="66.293999999999997"/>
        <n v="66.284000000000006"/>
        <n v="66.260000000000005"/>
        <n v="66.111999999999995"/>
        <n v="66.048000000000002"/>
        <n v="66.03"/>
        <n v="65.989999999999995"/>
        <n v="65.97"/>
        <n v="65.94"/>
        <n v="65.88"/>
        <n v="65.790000000000006"/>
        <n v="65.78"/>
        <n v="65.584000000000003"/>
        <n v="65.567999999999998"/>
        <n v="65.52"/>
        <n v="65.5"/>
        <n v="65.44"/>
        <n v="65.424000000000007"/>
        <n v="65.34"/>
        <n v="65.231999999999999"/>
        <n v="65.17"/>
        <n v="65.12"/>
        <n v="65.08"/>
        <n v="64.959999999999994"/>
        <n v="64.944000000000003"/>
        <n v="64.900000000000006"/>
        <n v="64.864000000000004"/>
        <n v="64.847999999999999"/>
        <n v="64.784000000000006"/>
        <n v="64.75"/>
        <n v="64.739999999999995"/>
        <n v="64.703999999999994"/>
        <n v="64.680000000000007"/>
        <n v="64.623999999999995"/>
        <n v="64.400000000000006"/>
        <n v="64.384"/>
        <n v="64.2"/>
        <n v="64.17"/>
        <n v="64.14"/>
        <n v="64.12"/>
        <n v="64.02"/>
        <n v="63.991999999999997"/>
        <n v="63.984000000000002"/>
        <n v="63.98"/>
        <n v="63.968000000000004"/>
        <n v="63.96"/>
        <n v="63.94"/>
        <n v="63.936"/>
        <n v="63.923999999999999"/>
        <n v="63.92"/>
        <n v="63.9"/>
        <n v="63.881999999999998"/>
        <n v="63.88"/>
        <n v="63.84"/>
        <n v="63.823999999999998"/>
        <n v="63.77"/>
        <n v="63.686"/>
        <n v="63.68"/>
        <n v="63.56"/>
        <n v="63.552"/>
        <n v="63.488"/>
        <n v="63.47"/>
        <n v="63.311999999999998"/>
        <n v="63.2"/>
        <n v="62.981999999999999"/>
        <n v="62.96"/>
        <n v="62.957999999999998"/>
        <n v="62.94"/>
        <n v="62.92"/>
        <n v="62.91"/>
        <n v="62.88"/>
        <n v="62.85"/>
        <n v="62.82"/>
        <n v="62.808"/>
        <n v="62.8"/>
        <n v="62.79"/>
        <n v="62.72"/>
        <n v="62.65"/>
        <n v="62.591999999999999"/>
        <n v="62.496000000000002"/>
        <n v="62.4"/>
        <n v="62.375999999999998"/>
        <n v="62.351999999999997"/>
        <n v="62.31"/>
        <n v="62.295999999999999"/>
        <n v="62.28"/>
        <n v="62.24"/>
        <n v="62.192"/>
        <n v="62.18"/>
        <n v="62.1"/>
        <n v="62.048000000000002"/>
        <n v="62.04"/>
        <n v="62.015999999999998"/>
        <n v="61.96"/>
        <n v="61.929000000000002"/>
        <n v="61.792000000000002"/>
        <n v="61.776000000000003"/>
        <n v="61.68"/>
        <n v="61.584000000000003"/>
        <n v="61.567999999999998"/>
        <n v="61.542000000000002"/>
        <n v="61.44"/>
        <n v="61.4"/>
        <n v="61.38"/>
        <n v="61.192"/>
        <n v="61.12"/>
        <n v="61.1"/>
        <n v="61.06"/>
        <n v="61.04"/>
        <n v="61.02"/>
        <n v="61"/>
        <n v="60.984000000000002"/>
        <n v="60.89"/>
        <n v="60.863999999999997"/>
        <n v="60.84"/>
        <n v="60.83"/>
        <n v="60.81"/>
        <n v="60.768000000000001"/>
        <n v="60.74"/>
        <n v="60.735999999999997"/>
        <n v="60.72"/>
        <n v="60.69"/>
        <n v="60.671999999999997"/>
        <n v="60.64"/>
        <n v="60.6"/>
        <n v="60.45"/>
        <n v="60.415999999999997"/>
        <n v="60.34"/>
        <n v="60.311999999999998"/>
        <n v="60.287999999999997"/>
        <n v="60.143999999999998"/>
        <n v="60.12"/>
        <n v="60.048000000000002"/>
        <n v="59.994"/>
        <n v="59.99"/>
        <n v="59.98"/>
        <n v="59.975999999999999"/>
        <n v="59.97"/>
        <n v="59.96"/>
        <n v="59.94"/>
        <n v="59.92"/>
        <n v="59.912999999999997"/>
        <n v="59.904000000000003"/>
        <n v="59.9"/>
        <n v="59.808"/>
        <n v="59.76"/>
        <n v="59.752000000000002"/>
        <n v="59.712000000000003"/>
        <n v="59.7"/>
        <n v="59.52"/>
        <n v="59.48"/>
        <n v="59.24"/>
        <n v="59.2"/>
        <n v="59.183999999999997"/>
        <n v="59.1"/>
        <n v="58.923999999999999"/>
        <n v="58.73"/>
        <n v="58.72"/>
        <n v="58.68"/>
        <n v="58.58"/>
        <n v="58.48"/>
        <n v="58.463999999999999"/>
        <n v="58.415999999999997"/>
        <n v="58.408000000000001"/>
        <n v="58.38"/>
        <n v="58.368000000000002"/>
        <n v="58.36"/>
        <n v="58.34"/>
        <n v="58.32"/>
        <n v="58.247999999999998"/>
        <n v="58.24"/>
        <n v="58.2"/>
        <n v="58.17"/>
        <n v="58.112000000000002"/>
        <n v="58.08"/>
        <n v="58.05"/>
        <n v="57.96"/>
        <n v="57.93"/>
        <n v="57.9"/>
        <n v="57.75"/>
        <n v="57.69"/>
        <n v="57.68"/>
        <n v="57.594000000000001"/>
        <n v="57.584000000000003"/>
        <n v="57.582000000000001"/>
        <n v="57.576000000000001"/>
        <n v="57.567999999999998"/>
        <n v="57.503999999999998"/>
        <n v="57.42"/>
        <n v="57.408000000000001"/>
        <n v="57.4"/>
        <n v="57.36"/>
        <n v="57.23"/>
        <n v="57.06"/>
        <n v="56.98"/>
        <n v="56.96"/>
        <n v="56.91"/>
        <n v="56.82"/>
        <n v="56.783999999999999"/>
        <n v="56.704000000000001"/>
        <n v="56.7"/>
        <n v="56.686"/>
        <n v="56.65"/>
        <n v="56.567999999999998"/>
        <n v="56.56"/>
        <n v="56.52"/>
        <n v="56.45"/>
        <n v="56.4"/>
        <n v="56.328000000000003"/>
        <n v="56.3"/>
        <n v="56.28"/>
        <n v="56.16"/>
        <n v="56.07"/>
        <n v="56.064"/>
        <n v="55.991999999999997"/>
        <n v="55.984000000000002"/>
        <n v="55.98"/>
        <n v="55.968000000000004"/>
        <n v="55.944000000000003"/>
        <n v="55.936"/>
        <n v="55.92"/>
        <n v="55.86"/>
        <n v="55.76"/>
        <n v="55.616"/>
        <n v="55.6"/>
        <n v="55.584000000000003"/>
        <n v="55.5"/>
        <n v="55.48"/>
        <n v="55.47"/>
        <n v="55.44"/>
        <n v="55.423999999999999"/>
        <n v="55.36"/>
        <n v="55.328000000000003"/>
        <n v="55.2"/>
        <n v="55.188000000000002"/>
        <n v="55.176000000000002"/>
        <n v="55.167999999999999"/>
        <n v="55.103999999999999"/>
        <n v="55.008000000000003"/>
        <n v="54.991999999999997"/>
        <n v="54.96"/>
        <n v="54.92"/>
        <n v="54.9"/>
        <n v="54.896000000000001"/>
        <n v="54.816000000000003"/>
        <n v="54.792000000000002"/>
        <n v="54.768000000000001"/>
        <n v="54.712000000000003"/>
        <n v="54.66"/>
        <n v="54.527999999999999"/>
        <n v="54.5"/>
        <n v="54.48"/>
        <n v="54.384"/>
        <n v="54.368000000000002"/>
        <n v="54.335999999999999"/>
        <n v="54.32"/>
        <n v="54.223999999999997"/>
        <n v="54.207999999999998"/>
        <n v="54.192"/>
        <n v="53.984000000000002"/>
        <n v="53.981999999999999"/>
        <n v="53.97"/>
        <n v="53.951999999999998"/>
        <n v="53.94"/>
        <n v="53.92"/>
        <n v="53.9"/>
        <n v="53.88"/>
        <n v="53.82"/>
        <n v="53.72"/>
        <n v="53.7"/>
        <n v="53.567999999999998"/>
        <n v="53.423999999999999"/>
        <n v="53.4"/>
        <n v="53.351999999999997"/>
        <n v="53.34"/>
        <n v="53.316000000000003"/>
        <n v="53.25"/>
        <n v="53.247999999999998"/>
        <n v="53.2"/>
        <n v="53.088000000000001"/>
        <n v="53.04"/>
        <n v="52.99"/>
        <n v="52.98"/>
        <n v="52.96"/>
        <n v="52.792000000000002"/>
        <n v="52.776000000000003"/>
        <n v="52.76"/>
        <n v="52.752000000000002"/>
        <n v="52.68"/>
        <n v="52.59"/>
        <n v="52.56"/>
        <n v="52.512"/>
        <n v="52.448"/>
        <n v="52.44"/>
        <n v="52.415999999999997"/>
        <n v="52.4"/>
        <n v="52.34"/>
        <n v="52.29"/>
        <n v="52.271999999999998"/>
        <n v="52.2"/>
        <n v="52.136000000000003"/>
        <n v="52.095999999999997"/>
        <n v="52.064"/>
        <n v="52"/>
        <n v="51.984000000000002"/>
        <n v="51.98"/>
        <n v="51.968000000000004"/>
        <n v="51.96"/>
        <n v="51.94"/>
        <n v="51.9"/>
        <n v="51.896999999999998"/>
        <n v="51.84"/>
        <n v="51.8"/>
        <n v="51.756"/>
        <n v="51.75"/>
        <n v="51.712000000000003"/>
        <n v="51.648000000000003"/>
        <n v="51.588000000000001"/>
        <n v="51.56"/>
        <n v="51.55"/>
        <n v="51.52"/>
        <n v="51.465000000000003"/>
        <n v="51.45"/>
        <n v="51.335999999999999"/>
        <n v="51.311999999999998"/>
        <n v="51.264000000000003"/>
        <n v="51.183999999999997"/>
        <n v="51.167999999999999"/>
        <n v="51.12"/>
        <n v="51.072000000000003"/>
        <n v="51.015999999999998"/>
        <n v="50.997"/>
        <n v="50.97"/>
        <n v="50.96"/>
        <n v="50.94"/>
        <n v="50.88"/>
        <n v="50.8"/>
        <n v="50.783999999999999"/>
        <n v="50.496000000000002"/>
        <n v="50.454000000000001"/>
        <n v="50.4"/>
        <n v="50.351999999999997"/>
        <n v="50.231999999999999"/>
        <n v="50.22"/>
        <n v="50.136000000000003"/>
        <n v="50.12"/>
        <n v="50.112000000000002"/>
        <n v="50.04"/>
        <n v="50"/>
        <n v="49.98"/>
        <n v="49.96"/>
        <n v="49.847999999999999"/>
        <n v="49.792000000000002"/>
        <n v="49.76"/>
        <n v="49.65"/>
        <n v="49.631999999999998"/>
        <n v="49.616"/>
        <n v="49.567999999999998"/>
        <n v="49.56"/>
        <n v="49.536000000000001"/>
        <n v="49.53"/>
        <n v="49.5"/>
        <n v="49.44"/>
        <n v="49.408000000000001"/>
        <n v="49.25"/>
        <n v="49.12"/>
        <n v="49.08"/>
        <n v="48.944000000000003"/>
        <n v="48.94"/>
        <n v="48.91"/>
        <n v="48.9"/>
        <n v="48.896000000000001"/>
        <n v="48.87"/>
        <n v="48.86"/>
        <n v="48.847999999999999"/>
        <n v="48.84"/>
        <n v="48.816000000000003"/>
        <n v="48.81"/>
        <n v="48.792000000000002"/>
        <n v="48.783999999999999"/>
        <n v="48.72"/>
        <n v="48.712000000000003"/>
        <n v="48.69"/>
        <n v="48.671999999999997"/>
        <n v="48.664000000000001"/>
        <n v="48.64"/>
        <n v="48.631999999999998"/>
        <n v="48.58"/>
        <n v="48.576000000000001"/>
        <n v="48.48"/>
        <n v="48.4"/>
        <n v="48.36"/>
        <n v="48.16"/>
        <n v="48.031999999999996"/>
        <n v="47.991999999999997"/>
        <n v="47.984000000000002"/>
        <n v="47.98"/>
        <n v="47.975999999999999"/>
        <n v="47.97"/>
        <n v="47.968000000000004"/>
        <n v="47.96"/>
        <n v="47.951999999999998"/>
        <n v="47.94"/>
        <n v="47.92"/>
        <n v="47.904000000000003"/>
        <n v="47.9"/>
        <n v="47.88"/>
        <n v="47.82"/>
        <n v="47.808"/>
        <n v="47.79"/>
        <n v="47.744"/>
        <n v="47.616"/>
        <n v="47.584000000000003"/>
        <n v="47.53"/>
        <n v="47.52"/>
        <n v="47.515999999999998"/>
        <n v="47.496000000000002"/>
        <n v="47.4"/>
        <n v="47.36"/>
        <n v="47.32"/>
        <n v="47.3"/>
        <n v="47.207999999999998"/>
        <n v="47.19"/>
        <n v="47.18"/>
        <n v="47.12"/>
        <n v="47.04"/>
        <n v="47.01"/>
        <n v="46.96"/>
        <n v="46.94"/>
        <n v="46.9"/>
        <n v="46.872"/>
        <n v="46.863999999999997"/>
        <n v="46.84"/>
        <n v="46.8"/>
        <n v="46.76"/>
        <n v="46.74"/>
        <n v="46.72"/>
        <n v="46.688000000000002"/>
        <n v="46.671999999999997"/>
        <n v="46.64"/>
        <n v="46.62"/>
        <n v="46.53"/>
        <n v="46.51"/>
        <n v="46.384"/>
        <n v="46.36"/>
        <n v="46.35"/>
        <n v="46.344000000000001"/>
        <n v="46.32"/>
        <n v="46.26"/>
        <n v="46.24"/>
        <n v="46.2"/>
        <n v="46.152000000000001"/>
        <n v="46"/>
        <n v="45.99"/>
        <n v="45.98"/>
        <n v="45.96"/>
        <n v="45.92"/>
        <n v="45.893999999999998"/>
        <n v="45.887999999999998"/>
        <n v="45.84"/>
        <n v="45.78"/>
        <n v="45.695999999999998"/>
        <n v="45.68"/>
        <n v="45.66"/>
        <n v="45.584000000000003"/>
        <n v="45.576000000000001"/>
        <n v="45.527999999999999"/>
        <n v="45.48"/>
        <n v="45.408000000000001"/>
        <n v="45.4"/>
        <n v="45.36"/>
        <n v="45.28"/>
        <n v="45.247999999999998"/>
        <n v="45.24"/>
        <n v="45.216000000000001"/>
        <n v="45.12"/>
        <n v="45.055999999999997"/>
        <n v="45.04"/>
        <n v="45"/>
        <n v="44.96"/>
        <n v="44.95"/>
        <n v="44.94"/>
        <n v="44.91"/>
        <n v="44.856000000000002"/>
        <n v="44.847999999999999"/>
        <n v="44.84"/>
        <n v="44.82"/>
        <n v="44.783999999999999"/>
        <n v="44.76"/>
        <n v="44.75"/>
        <n v="44.688000000000002"/>
        <n v="44.671999999999997"/>
        <n v="44.67"/>
        <n v="44.46"/>
        <n v="44.43"/>
        <n v="44.415999999999997"/>
        <n v="44.4"/>
        <n v="44.384"/>
        <n v="44.375999999999998"/>
        <n v="44.128"/>
        <n v="44.1"/>
        <n v="44.02"/>
        <n v="43.98"/>
        <n v="43.96"/>
        <n v="43.936"/>
        <n v="43.92"/>
        <n v="43.872"/>
        <n v="43.86"/>
        <n v="43.8"/>
        <n v="43.7"/>
        <n v="43.68"/>
        <n v="43.6"/>
        <n v="43.584000000000003"/>
        <n v="43.57"/>
        <n v="43.56"/>
        <n v="43.512"/>
        <n v="43.5"/>
        <n v="43.44"/>
        <n v="43.41"/>
        <n v="43.372"/>
        <n v="43.32"/>
        <n v="43.31"/>
        <n v="43.295999999999999"/>
        <n v="43.28"/>
        <n v="43.26"/>
        <n v="43.19"/>
        <n v="43.188000000000002"/>
        <n v="43.176000000000002"/>
        <n v="43.13"/>
        <n v="43.12"/>
        <n v="43.1"/>
        <n v="43.055999999999997"/>
        <n v="43.04"/>
        <n v="43.02"/>
        <n v="43"/>
        <n v="42.975999999999999"/>
        <n v="42.95"/>
        <n v="42.93"/>
        <n v="42.85"/>
        <n v="42.81"/>
        <n v="42.8"/>
        <n v="42.783999999999999"/>
        <n v="42.76"/>
        <n v="42.68"/>
        <n v="42.624000000000002"/>
        <n v="42.616"/>
        <n v="42.6"/>
        <n v="42.408000000000001"/>
        <n v="42.384"/>
        <n v="42.368000000000002"/>
        <n v="42.28"/>
        <n v="42.24"/>
        <n v="42.207999999999998"/>
        <n v="42.048000000000002"/>
        <n v="41.988"/>
        <n v="41.96"/>
        <n v="41.957999999999998"/>
        <n v="41.95"/>
        <n v="41.94"/>
        <n v="41.92"/>
        <n v="41.91"/>
        <n v="41.904000000000003"/>
        <n v="41.9"/>
        <n v="41.88"/>
        <n v="41.86"/>
        <n v="41.85"/>
        <n v="41.72"/>
        <n v="41.7"/>
        <n v="41.6"/>
        <n v="41.584000000000003"/>
        <n v="41.567999999999998"/>
        <n v="41.552"/>
        <n v="41.54"/>
        <n v="41.472000000000001"/>
        <n v="41.423999999999999"/>
        <n v="41.4"/>
        <n v="41.375999999999998"/>
        <n v="41.37"/>
        <n v="41.36"/>
        <n v="41.328000000000003"/>
        <n v="41.28"/>
        <n v="41.256"/>
        <n v="41.24"/>
        <n v="41.22"/>
        <n v="41.04"/>
        <n v="40.99"/>
        <n v="40.98"/>
        <n v="40.97"/>
        <n v="40.968000000000004"/>
        <n v="40.92"/>
        <n v="40.880000000000003"/>
        <n v="40.783999999999999"/>
        <n v="40.776000000000003"/>
        <n v="40.752000000000002"/>
        <n v="40.74"/>
        <n v="40.735999999999997"/>
        <n v="40.712000000000003"/>
        <n v="40.700000000000003"/>
        <n v="40.68"/>
        <n v="40.67"/>
        <n v="40.634999999999998"/>
        <n v="40.56"/>
        <n v="40.54"/>
        <n v="40.479999999999997"/>
        <n v="40.46"/>
        <n v="40.44"/>
        <n v="40.409999999999997"/>
        <n v="40.299999999999997"/>
        <n v="40.29"/>
        <n v="40.256"/>
        <n v="40.24"/>
        <n v="40.200000000000003"/>
        <n v="40.176000000000002"/>
        <n v="40.14"/>
        <n v="40.095999999999997"/>
        <n v="40.08"/>
        <n v="40.049999999999997"/>
        <n v="40.031999999999996"/>
        <n v="40"/>
        <n v="39.991999999999997"/>
        <n v="39.99"/>
        <n v="39.984000000000002"/>
        <n v="39.979999999999997"/>
        <n v="39.96"/>
        <n v="39.936"/>
        <n v="39.92"/>
        <n v="39.9"/>
        <n v="39.880000000000003"/>
        <n v="39.878999999999998"/>
        <n v="39.872"/>
        <n v="39.840000000000003"/>
        <n v="39.816000000000003"/>
        <n v="39.808"/>
        <n v="39.76"/>
        <n v="39.72"/>
        <n v="39.68"/>
        <n v="39.659999999999997"/>
        <n v="39.624000000000002"/>
        <n v="39.594000000000001"/>
        <n v="39.582000000000001"/>
        <n v="39.552"/>
        <n v="39.479999999999997"/>
        <n v="39.311999999999998"/>
        <n v="39.295999999999999"/>
        <n v="39.28"/>
        <n v="39.264000000000003"/>
        <n v="39.152000000000001"/>
        <n v="39.128"/>
        <n v="39.08"/>
        <n v="39.072000000000003"/>
        <n v="39"/>
        <n v="38.975999999999999"/>
        <n v="38.97"/>
        <n v="38.9"/>
        <n v="38.880000000000003"/>
        <n v="38.863999999999997"/>
        <n v="38.82"/>
        <n v="38.783999999999999"/>
        <n v="38.71"/>
        <n v="38.619999999999997"/>
        <n v="38.6"/>
        <n v="38.520000000000003"/>
        <n v="38.432000000000002"/>
        <n v="38.387999999999998"/>
        <n v="38.375999999999998"/>
        <n v="38.340000000000003"/>
        <n v="38.29"/>
        <n v="38.28"/>
        <n v="38.271999999999998"/>
        <n v="38.256"/>
        <n v="38.24"/>
        <n v="38.22"/>
        <n v="38.19"/>
        <n v="38.159999999999997"/>
        <n v="38.136000000000003"/>
        <n v="38.088000000000001"/>
        <n v="38.08"/>
        <n v="38.04"/>
        <n v="38.015999999999998"/>
        <n v="37.94"/>
        <n v="37.93"/>
        <n v="37.909999999999997"/>
        <n v="37.896000000000001"/>
        <n v="37.880000000000003"/>
        <n v="37.840000000000003"/>
        <n v="37.764000000000003"/>
        <n v="37.76"/>
        <n v="37.752000000000002"/>
        <n v="37.74"/>
        <n v="37.68"/>
        <n v="37.659999999999997"/>
        <n v="37.607999999999997"/>
        <n v="37.6"/>
        <n v="37.590000000000003"/>
        <n v="37.520000000000003"/>
        <n v="37.463999999999999"/>
        <n v="37.44"/>
        <n v="37.424999999999997"/>
        <n v="37.408000000000001"/>
        <n v="37.4"/>
        <n v="37.392000000000003"/>
        <n v="37.375999999999998"/>
        <n v="37.32"/>
        <n v="37.311999999999998"/>
        <n v="37.299999999999997"/>
        <n v="37.295999999999999"/>
        <n v="37.24"/>
        <n v="37.223999999999997"/>
        <n v="37.207999999999998"/>
        <n v="37.200000000000003"/>
        <n v="37.17"/>
        <n v="37.055999999999997"/>
        <n v="37.049999999999997"/>
        <n v="37.008000000000003"/>
        <n v="37"/>
        <n v="36.99"/>
        <n v="36.96"/>
        <n v="36.881999999999998"/>
        <n v="36.840000000000003"/>
        <n v="36.792000000000002"/>
        <n v="36.783999999999999"/>
        <n v="36.738"/>
        <n v="36.671999999999997"/>
        <n v="36.630000000000003"/>
        <n v="36.624000000000002"/>
        <n v="36.6"/>
        <n v="36.56"/>
        <n v="36.543999999999997"/>
        <n v="36.51"/>
        <n v="36.479999999999997"/>
        <n v="36.44"/>
        <n v="36.4"/>
        <n v="36.36"/>
        <n v="36.351999999999997"/>
        <n v="36.335999999999999"/>
        <n v="36.32"/>
        <n v="36.287999999999997"/>
        <n v="36.270000000000003"/>
        <n v="36.26"/>
        <n v="36.24"/>
        <n v="36.192"/>
        <n v="36.112000000000002"/>
        <n v="36.048000000000002"/>
        <n v="36.024000000000001"/>
        <n v="36"/>
        <n v="35.984000000000002"/>
        <n v="35.979999999999997"/>
        <n v="35.97"/>
        <n v="35.96"/>
        <n v="35.951999999999998"/>
        <n v="35.92"/>
        <n v="35.909999999999997"/>
        <n v="35.89"/>
        <n v="35.880000000000003"/>
        <n v="35.856000000000002"/>
        <n v="35.82"/>
        <n v="35.808"/>
        <n v="35.783999999999999"/>
        <n v="35.76"/>
        <n v="35.712000000000003"/>
        <n v="35.567999999999998"/>
        <n v="35.56"/>
        <n v="35.543999999999997"/>
        <n v="35.520000000000003"/>
        <n v="35.49"/>
        <n v="35.479999999999997"/>
        <n v="35.448"/>
        <n v="35.445"/>
        <n v="35.44"/>
        <n v="35.4"/>
        <n v="35.36"/>
        <n v="35.351999999999997"/>
        <n v="35.340000000000003"/>
        <n v="35.28"/>
        <n v="35.231999999999999"/>
        <n v="35.216000000000001"/>
        <n v="35.207999999999998"/>
        <n v="35.200000000000003"/>
        <n v="35.183999999999997"/>
        <n v="35.167999999999999"/>
        <n v="35.119999999999997"/>
        <n v="35.1"/>
        <n v="35.06"/>
        <n v="35.04"/>
        <n v="35.015999999999998"/>
        <n v="35.008000000000003"/>
        <n v="35"/>
        <n v="34.950000000000003"/>
        <n v="34.944000000000003"/>
        <n v="34.92"/>
        <n v="34.86"/>
        <n v="34.847999999999999"/>
        <n v="34.799999999999997"/>
        <n v="34.79"/>
        <n v="34.770000000000003"/>
        <n v="34.76"/>
        <n v="34.75"/>
        <n v="34.74"/>
        <n v="34.700000000000003"/>
        <n v="34.68"/>
        <n v="34.655999999999999"/>
        <n v="34.65"/>
        <n v="34.6"/>
        <n v="34.58"/>
        <n v="34.54"/>
        <n v="34.503999999999998"/>
        <n v="34.5"/>
        <n v="34.479999999999997"/>
        <n v="34.44"/>
        <n v="34.4"/>
        <n v="34.384"/>
        <n v="34.369999999999997"/>
        <n v="34.36"/>
        <n v="34.271999999999998"/>
        <n v="34.247999999999998"/>
        <n v="34.24"/>
        <n v="34.235999999999997"/>
        <n v="34.200000000000003"/>
        <n v="34.176000000000002"/>
        <n v="34.08"/>
        <n v="34.049999999999997"/>
        <n v="34.020000000000003"/>
        <n v="33.99"/>
        <n v="33.96"/>
        <n v="33.94"/>
        <n v="33.93"/>
        <n v="33.92"/>
        <n v="33.9"/>
        <n v="33.869999999999997"/>
        <n v="33.82"/>
        <n v="33.799999999999997"/>
        <n v="33.792000000000002"/>
        <n v="33.75"/>
        <n v="33.74"/>
        <n v="33.72"/>
        <n v="33.630000000000003"/>
        <n v="33.619999999999997"/>
        <n v="33.57"/>
        <n v="33.567999999999998"/>
        <n v="33.552"/>
        <n v="33.520000000000003"/>
        <n v="33.488"/>
        <n v="33.479999999999997"/>
        <n v="33.450000000000003"/>
        <n v="33.44"/>
        <n v="33.4"/>
        <n v="33.375999999999998"/>
        <n v="33.36"/>
        <n v="33.29"/>
        <n v="33.281999999999996"/>
        <n v="33.28"/>
        <n v="33.264000000000003"/>
        <n v="33.18"/>
        <n v="33.119999999999997"/>
        <n v="33.11"/>
        <n v="33.088000000000001"/>
        <n v="33.04"/>
        <n v="33.024000000000001"/>
        <n v="33.020000000000003"/>
        <n v="33"/>
        <n v="32.984999999999999"/>
        <n v="32.97"/>
        <n v="32.96"/>
        <n v="32.951999999999998"/>
        <n v="32.94"/>
        <n v="32.896000000000001"/>
        <n v="32.792000000000002"/>
        <n v="32.783999999999999"/>
        <n v="32.776000000000003"/>
        <n v="32.76"/>
        <n v="32.75"/>
        <n v="32.712000000000003"/>
        <n v="32.700000000000003"/>
        <n v="32.67"/>
        <n v="32.591999999999999"/>
        <n v="32.56"/>
        <n v="32.543999999999997"/>
        <n v="32.54"/>
        <n v="32.479999999999997"/>
        <n v="32.448"/>
        <n v="32.432000000000002"/>
        <n v="32.4"/>
        <n v="32.381999999999998"/>
        <n v="32.368000000000002"/>
        <n v="32.36"/>
        <n v="32.35"/>
        <n v="32.340000000000003"/>
        <n v="32.231999999999999"/>
        <n v="32.192"/>
        <n v="32.130000000000003"/>
        <n v="32.088000000000001"/>
        <n v="32.07"/>
        <n v="32.064"/>
        <n v="32.06"/>
        <n v="32.04"/>
        <n v="31.992000000000001"/>
        <n v="31.984000000000002"/>
        <n v="31.968"/>
        <n v="31.96"/>
        <n v="31.95"/>
        <n v="31.92"/>
        <n v="31.872"/>
        <n v="31.86"/>
        <n v="31.84"/>
        <n v="31.8"/>
        <n v="31.776"/>
        <n v="31.744"/>
        <n v="31.68"/>
        <n v="31.56"/>
        <n v="31.504000000000001"/>
        <n v="31.5"/>
        <n v="31.44"/>
        <n v="31.4"/>
        <n v="31.36"/>
        <n v="31.32"/>
        <n v="31.248000000000001"/>
        <n v="31.2"/>
        <n v="31.175999999999998"/>
        <n v="31.167999999999999"/>
        <n v="31.16"/>
        <n v="31.155000000000001"/>
        <n v="31.152000000000001"/>
        <n v="31.128"/>
        <n v="31.12"/>
        <n v="31.103999999999999"/>
        <n v="31.085999999999999"/>
        <n v="31.08"/>
        <n v="31.05"/>
        <n v="31.02"/>
        <n v="31.007999999999999"/>
        <n v="30.992000000000001"/>
        <n v="30.98"/>
        <n v="30.975999999999999"/>
        <n v="30.96"/>
        <n v="30.93"/>
        <n v="30.88"/>
        <n v="30.87"/>
        <n v="30.84"/>
        <n v="30.827999999999999"/>
        <n v="30.815999999999999"/>
        <n v="30.8"/>
        <n v="30.768000000000001"/>
        <n v="30.69"/>
        <n v="30.672000000000001"/>
        <n v="30.576000000000001"/>
        <n v="30.56"/>
        <n v="30.53"/>
        <n v="30.527999999999999"/>
        <n v="30.48"/>
        <n v="30.44"/>
        <n v="30.4"/>
        <n v="30.384"/>
        <n v="30.36"/>
        <n v="30.352"/>
        <n v="30.344999999999999"/>
        <n v="30.344000000000001"/>
        <n v="30.335999999999999"/>
        <n v="30.32"/>
        <n v="30.28"/>
        <n v="30.192"/>
        <n v="30.18"/>
        <n v="30.143999999999998"/>
        <n v="30.08"/>
        <n v="30.071999999999999"/>
        <n v="30.015999999999998"/>
        <n v="30"/>
        <n v="29.99"/>
        <n v="29.98"/>
        <n v="29.97"/>
        <n v="29.95"/>
        <n v="29.94"/>
        <n v="29.931999999999999"/>
        <n v="29.925000000000001"/>
        <n v="29.9"/>
        <n v="29.84"/>
        <n v="29.808"/>
        <n v="29.8"/>
        <n v="29.79"/>
        <n v="29.78"/>
        <n v="29.76"/>
        <n v="29.74"/>
        <n v="29.718"/>
        <n v="29.7"/>
        <n v="29.68"/>
        <n v="29.664000000000001"/>
        <n v="29.61"/>
        <n v="29.6"/>
        <n v="29.591999999999999"/>
        <n v="29.56"/>
        <n v="29.52"/>
        <n v="29.472000000000001"/>
        <n v="29.46"/>
        <n v="29.402999999999999"/>
        <n v="29.372"/>
        <n v="29.36"/>
        <n v="29.34"/>
        <n v="29.327999999999999"/>
        <n v="29.32"/>
        <n v="29.312000000000001"/>
        <n v="29.303999999999998"/>
        <n v="29.29"/>
        <n v="29.24"/>
        <n v="29.22"/>
        <n v="29.2"/>
        <n v="29.16"/>
        <n v="29.12"/>
        <n v="29.05"/>
        <n v="29.04"/>
        <n v="29"/>
        <n v="28.99"/>
        <n v="28.91"/>
        <n v="28.9"/>
        <n v="28.853999999999999"/>
        <n v="28.85"/>
        <n v="28.84"/>
        <n v="28.8"/>
        <n v="28.792000000000002"/>
        <n v="28.783999999999999"/>
        <n v="28.782"/>
        <n v="28.751999999999999"/>
        <n v="28.728000000000002"/>
        <n v="28.68"/>
        <n v="28.672000000000001"/>
        <n v="28.484999999999999"/>
        <n v="28.44"/>
        <n v="28.4"/>
        <n v="28.352"/>
        <n v="28.35"/>
        <n v="28.28"/>
        <n v="28.271999999999998"/>
        <n v="28.16"/>
        <n v="28.14"/>
        <n v="28.08"/>
        <n v="28.047999999999998"/>
        <n v="28.032"/>
        <n v="28"/>
        <n v="27.992000000000001"/>
        <n v="27.968"/>
        <n v="27.96"/>
        <n v="27.936"/>
        <n v="27.93"/>
        <n v="27.92"/>
        <n v="27.9"/>
        <n v="27.888000000000002"/>
        <n v="27.882000000000001"/>
        <n v="27.88"/>
        <n v="27.86"/>
        <n v="27.815999999999999"/>
        <n v="27.81"/>
        <n v="27.792000000000002"/>
        <n v="27.78"/>
        <n v="27.76"/>
        <n v="27.744"/>
        <n v="27.72"/>
        <n v="27.696000000000002"/>
        <n v="27.68"/>
        <n v="27.6"/>
        <n v="27.58"/>
        <n v="27.552"/>
        <n v="27.52"/>
        <n v="27.495999999999999"/>
        <n v="27.46"/>
        <n v="27.44"/>
        <n v="27.42"/>
        <n v="27.414000000000001"/>
        <n v="27.396000000000001"/>
        <n v="27.384"/>
        <n v="27.36"/>
        <n v="27.312000000000001"/>
        <n v="27.263999999999999"/>
        <n v="27.24"/>
        <n v="27.216000000000001"/>
        <n v="27.2"/>
        <n v="27.192"/>
        <n v="27.184000000000001"/>
        <n v="27.18"/>
        <n v="27.167999999999999"/>
        <n v="27.15"/>
        <n v="27.12"/>
        <n v="27.096"/>
        <n v="27.056000000000001"/>
        <n v="27.018000000000001"/>
        <n v="26.981999999999999"/>
        <n v="26.975999999999999"/>
        <n v="26.96"/>
        <n v="26.94"/>
        <n v="26.9"/>
        <n v="26.88"/>
        <n v="26.86"/>
        <n v="26.85"/>
        <n v="26.8"/>
        <n v="26.76"/>
        <n v="26.72"/>
        <n v="26.7"/>
        <n v="26.64"/>
        <n v="26.632000000000001"/>
        <n v="26.55"/>
        <n v="26.49"/>
        <n v="26.48"/>
        <n v="26.46"/>
        <n v="26.431999999999999"/>
        <n v="26.423999999999999"/>
        <n v="26.405999999999999"/>
        <n v="26.4"/>
        <n v="26.388000000000002"/>
        <n v="26.38"/>
        <n v="26.376000000000001"/>
        <n v="26.352"/>
        <n v="26.335999999999999"/>
        <n v="26.25"/>
        <n v="26.22"/>
        <n v="26.2"/>
        <n v="26.18"/>
        <n v="26.175999999999998"/>
        <n v="26.16"/>
        <n v="26.135999999999999"/>
        <n v="26.064"/>
        <n v="26.045999999999999"/>
        <n v="26.032"/>
        <n v="26.01"/>
        <n v="26"/>
        <n v="25.99"/>
        <n v="25.984000000000002"/>
        <n v="25.98"/>
        <n v="25.96"/>
        <n v="25.92"/>
        <n v="25.9"/>
        <n v="25.86"/>
        <n v="25.83"/>
        <n v="25.824000000000002"/>
        <n v="25.78"/>
        <n v="25.76"/>
        <n v="25.71"/>
        <n v="25.696000000000002"/>
        <n v="25.68"/>
        <n v="25.632000000000001"/>
        <n v="25.584"/>
        <n v="25.56"/>
        <n v="25.5"/>
        <n v="25.488"/>
        <n v="25.472000000000001"/>
        <n v="25.44"/>
        <n v="25.423999999999999"/>
        <n v="25.4"/>
        <n v="25.35"/>
        <n v="25.344000000000001"/>
        <n v="25.32"/>
        <n v="25.3"/>
        <n v="25.248000000000001"/>
        <n v="25.2"/>
        <n v="25.175999999999998"/>
        <n v="25.164000000000001"/>
        <n v="25.16"/>
        <n v="25.12"/>
        <n v="25.11"/>
        <n v="25.08"/>
        <n v="25.06"/>
        <n v="25.032"/>
        <n v="25.02"/>
        <n v="24.96"/>
        <n v="24.9"/>
        <n v="24.896000000000001"/>
        <n v="24.88"/>
        <n v="24.85"/>
        <n v="24.84"/>
        <n v="24.815999999999999"/>
        <n v="24.783999999999999"/>
        <n v="24.78"/>
        <n v="24.75"/>
        <n v="24.704000000000001"/>
        <n v="24.7"/>
        <n v="24.672000000000001"/>
        <n v="24.64"/>
        <n v="24.588000000000001"/>
        <n v="24.56"/>
        <n v="24.55"/>
        <n v="24.472000000000001"/>
        <n v="24.448"/>
        <n v="24.423999999999999"/>
        <n v="24.4"/>
        <n v="24.367999999999999"/>
        <n v="24.32"/>
        <n v="24.3"/>
        <n v="24.288"/>
        <n v="24.224"/>
        <n v="24.2"/>
        <n v="24.192"/>
        <n v="24.18"/>
        <n v="24.14"/>
        <n v="24.1"/>
        <n v="24.047999999999998"/>
        <n v="24.032"/>
        <n v="24"/>
        <n v="23.992000000000001"/>
        <n v="23.99"/>
        <n v="23.988"/>
        <n v="23.975999999999999"/>
        <n v="23.968"/>
        <n v="23.952000000000002"/>
        <n v="23.92"/>
        <n v="23.911999999999999"/>
        <n v="23.904"/>
        <n v="23.88"/>
        <n v="23.85"/>
        <n v="23.84"/>
        <n v="23.832000000000001"/>
        <n v="23.76"/>
        <n v="23.744"/>
        <n v="23.696000000000002"/>
        <n v="23.687999999999999"/>
        <n v="23.68"/>
        <n v="23.67"/>
        <n v="23.66"/>
        <n v="23.65"/>
        <n v="23.64"/>
        <n v="23.616"/>
        <n v="23.56"/>
        <n v="23.55"/>
        <n v="23.52"/>
        <n v="23.48"/>
        <n v="23.472000000000001"/>
        <n v="23.376000000000001"/>
        <n v="23.36"/>
        <n v="23.344000000000001"/>
        <n v="23.34"/>
        <n v="23.32"/>
        <n v="23.24"/>
        <n v="23.2"/>
        <n v="23.18"/>
        <n v="23.167999999999999"/>
        <n v="23.16"/>
        <n v="23.135999999999999"/>
        <n v="23.128"/>
        <n v="23.12"/>
        <n v="23.1"/>
        <n v="23.08"/>
        <n v="23.076000000000001"/>
        <n v="23.04"/>
        <n v="23"/>
        <n v="22.98"/>
        <n v="22.96"/>
        <n v="22.92"/>
        <n v="22.911000000000001"/>
        <n v="22.847999999999999"/>
        <n v="22.83"/>
        <n v="22.783999999999999"/>
        <n v="22.776"/>
        <n v="22.77"/>
        <n v="22.751999999999999"/>
        <n v="22.75"/>
        <n v="22.74"/>
        <n v="22.72"/>
        <n v="22.704000000000001"/>
        <n v="22.68"/>
        <n v="22.66"/>
        <n v="22.638000000000002"/>
        <n v="22.62"/>
        <n v="22.608000000000001"/>
        <n v="22.58"/>
        <n v="22.55"/>
        <n v="22.512"/>
        <n v="22.5"/>
        <n v="22.48"/>
        <n v="22.45"/>
        <n v="22.428000000000001"/>
        <n v="22.423999999999999"/>
        <n v="22.38"/>
        <n v="22.367999999999999"/>
        <n v="22.344000000000001"/>
        <n v="22.335999999999999"/>
        <n v="22.32"/>
        <n v="22.288"/>
        <n v="22.248000000000001"/>
        <n v="22.24"/>
        <n v="22.23"/>
        <n v="22.2"/>
        <n v="22.18"/>
        <n v="22.14"/>
        <n v="22.05"/>
        <n v="22"/>
        <n v="21.99"/>
        <n v="21.984000000000002"/>
        <n v="21.98"/>
        <n v="21.968"/>
        <n v="21.96"/>
        <n v="21.936"/>
        <n v="21.93"/>
        <n v="21.92"/>
        <n v="21.9"/>
        <n v="21.88"/>
        <n v="21.864000000000001"/>
        <n v="21.84"/>
        <n v="21.81"/>
        <n v="21.8"/>
        <n v="21.792000000000002"/>
        <n v="21.78"/>
        <n v="21.744"/>
        <n v="21.728000000000002"/>
        <n v="21.72"/>
        <n v="21.696000000000002"/>
        <n v="21.6"/>
        <n v="21.594000000000001"/>
        <n v="21.568000000000001"/>
        <n v="21.56"/>
        <n v="21.552"/>
        <n v="21.5"/>
        <n v="21.488"/>
        <n v="21.48"/>
        <n v="21.456"/>
        <n v="21.44"/>
        <n v="21.4"/>
        <n v="21.391999999999999"/>
        <n v="21.39"/>
        <n v="21.38"/>
        <n v="21.376000000000001"/>
        <n v="21.36"/>
        <n v="21.34"/>
        <n v="21.335999999999999"/>
        <n v="21.312000000000001"/>
        <n v="21.3"/>
        <n v="21.248000000000001"/>
        <n v="21.24"/>
        <n v="21.21"/>
        <n v="21.204000000000001"/>
        <n v="21.2"/>
        <n v="21.184000000000001"/>
        <n v="21.167999999999999"/>
        <n v="21.12"/>
        <n v="21.071999999999999"/>
        <n v="21"/>
        <n v="20.992000000000001"/>
        <n v="20.97"/>
        <n v="20.96"/>
        <n v="20.952000000000002"/>
        <n v="20.94"/>
        <n v="20.936"/>
        <n v="20.928000000000001"/>
        <n v="20.9"/>
        <n v="20.88"/>
        <n v="20.86"/>
        <n v="20.856000000000002"/>
        <n v="20.82"/>
        <n v="20.808"/>
        <n v="20.8"/>
        <n v="20.783999999999999"/>
        <n v="20.768000000000001"/>
        <n v="20.736000000000001"/>
        <n v="20.724"/>
        <n v="20.72"/>
        <n v="20.704000000000001"/>
        <n v="20.7"/>
        <n v="20.664000000000001"/>
        <n v="20.65"/>
        <n v="20.64"/>
        <n v="20.608000000000001"/>
        <n v="20.58"/>
        <n v="20.568000000000001"/>
        <n v="20.56"/>
        <n v="20.544"/>
        <n v="20.46"/>
        <n v="20.440000000000001"/>
        <n v="20.416"/>
        <n v="20.388000000000002"/>
        <n v="20.37"/>
        <n v="20.367999999999999"/>
        <n v="20.34"/>
        <n v="20.32"/>
        <n v="20.239999999999998"/>
        <n v="20.231999999999999"/>
        <n v="20.23"/>
        <n v="20.16"/>
        <n v="20.135999999999999"/>
        <n v="20.12"/>
        <n v="20.103999999999999"/>
        <n v="20.100000000000001"/>
        <n v="20.096"/>
        <n v="20.07"/>
        <n v="20.064"/>
        <n v="20.04"/>
        <n v="20.015999999999998"/>
        <n v="20"/>
        <n v="19.989999999999998"/>
        <n v="19.98"/>
        <n v="19.968"/>
        <n v="19.96"/>
        <n v="19.936"/>
        <n v="19.920000000000002"/>
        <n v="19.899999999999999"/>
        <n v="19.89"/>
        <n v="19.872"/>
        <n v="19.86"/>
        <n v="19.829999999999998"/>
        <n v="19.824000000000002"/>
        <n v="19.8"/>
        <n v="19.776"/>
        <n v="19.760000000000002"/>
        <n v="19.751999999999999"/>
        <n v="19.75"/>
        <n v="19.728000000000002"/>
        <n v="19.68"/>
        <n v="19.649999999999999"/>
        <n v="19.648"/>
        <n v="19.608000000000001"/>
        <n v="19.600000000000001"/>
        <n v="19.568000000000001"/>
        <n v="19.559999999999999"/>
        <n v="19.54"/>
        <n v="19.536000000000001"/>
        <n v="19.52"/>
        <n v="19.46"/>
        <n v="19.456"/>
        <n v="19.440000000000001"/>
        <n v="19.431999999999999"/>
        <n v="19.399999999999999"/>
        <n v="19.36"/>
        <n v="19.350000000000001"/>
        <n v="19.312000000000001"/>
        <n v="19.3"/>
        <n v="19.295999999999999"/>
        <n v="19.242000000000001"/>
        <n v="19.193999999999999"/>
        <n v="19.167999999999999"/>
        <n v="19.152000000000001"/>
        <n v="19.14"/>
        <n v="19.135999999999999"/>
        <n v="19.103999999999999"/>
        <n v="19.096"/>
        <n v="19.05"/>
        <n v="19.04"/>
        <n v="19.007999999999999"/>
        <n v="19"/>
        <n v="18.98"/>
        <n v="18.97"/>
        <n v="18.96"/>
        <n v="18.940000000000001"/>
        <n v="18.936"/>
        <n v="18.920000000000002"/>
        <n v="18.899999999999999"/>
        <n v="18.882000000000001"/>
        <n v="18.864000000000001"/>
        <n v="18.84"/>
        <n v="18.760000000000002"/>
        <n v="18.75"/>
        <n v="18.72"/>
        <n v="18.704000000000001"/>
        <n v="18.7"/>
        <n v="18.693000000000001"/>
        <n v="18.690000000000001"/>
        <n v="18.687999999999999"/>
        <n v="18.655999999999999"/>
        <n v="18.648"/>
        <n v="18.623999999999999"/>
        <n v="18.62"/>
        <n v="18.588000000000001"/>
        <n v="18.559999999999999"/>
        <n v="18.544"/>
        <n v="18.54"/>
        <n v="18.527999999999999"/>
        <n v="18.504000000000001"/>
        <n v="18.495999999999999"/>
        <n v="18.48"/>
        <n v="18.463999999999999"/>
        <n v="18.45"/>
        <n v="18.431999999999999"/>
        <n v="18.391999999999999"/>
        <n v="18.367999999999999"/>
        <n v="18.335999999999999"/>
        <n v="18.32"/>
        <n v="18.312000000000001"/>
        <n v="18.288"/>
        <n v="18.28"/>
        <n v="18.271999999999998"/>
        <n v="18.263999999999999"/>
        <n v="18.239999999999998"/>
        <n v="18.2"/>
        <n v="18.192"/>
        <n v="18.18"/>
        <n v="18.175999999999998"/>
        <n v="18.16"/>
        <n v="18.088000000000001"/>
        <n v="18.059999999999999"/>
        <n v="18"/>
        <n v="17.97"/>
        <n v="17.96"/>
        <n v="17.940000000000001"/>
        <n v="17.920000000000002"/>
        <n v="17.904"/>
        <n v="17.899999999999999"/>
        <n v="17.88"/>
        <n v="17.856000000000002"/>
        <n v="17.760000000000002"/>
        <n v="17.712"/>
        <n v="17.670000000000002"/>
        <n v="17.64"/>
        <n v="17.616"/>
        <n v="17.61"/>
        <n v="17.584"/>
        <n v="17.568000000000001"/>
        <n v="17.544"/>
        <n v="17.52"/>
        <n v="17.495999999999999"/>
        <n v="17.48"/>
        <n v="17.472000000000001"/>
        <n v="17.46"/>
        <n v="17.456"/>
        <n v="17.45"/>
        <n v="17.440000000000001"/>
        <n v="17.43"/>
        <n v="17.38"/>
        <n v="17.34"/>
        <n v="17.309999999999999"/>
        <n v="17.3"/>
        <n v="17.28"/>
        <n v="17.248000000000001"/>
        <n v="17.239999999999998"/>
        <n v="17.22"/>
        <n v="17.216000000000001"/>
        <n v="17.184000000000001"/>
        <n v="17.149999999999999"/>
        <n v="17.14"/>
        <n v="17.12"/>
        <n v="17.088000000000001"/>
        <n v="17.05"/>
        <n v="17.04"/>
        <n v="17.024000000000001"/>
        <n v="17"/>
        <n v="16.989999999999998"/>
        <n v="16.98"/>
        <n v="16.95"/>
        <n v="16.91"/>
        <n v="16.899999999999999"/>
        <n v="16.896000000000001"/>
        <n v="16.821000000000002"/>
        <n v="16.783999999999999"/>
        <n v="16.78"/>
        <n v="16.776"/>
        <n v="16.768000000000001"/>
        <n v="16.751999999999999"/>
        <n v="16.739999999999998"/>
        <n v="16.72"/>
        <n v="16.704000000000001"/>
        <n v="16.687999999999999"/>
        <n v="16.68"/>
        <n v="16.655999999999999"/>
        <n v="16.59"/>
        <n v="16.559999999999999"/>
        <n v="16.52"/>
        <n v="16.495999999999999"/>
        <n v="16.463999999999999"/>
        <n v="16.45"/>
        <n v="16.448"/>
        <n v="16.399999999999999"/>
        <n v="16.38"/>
        <n v="16.36"/>
        <n v="16.34"/>
        <n v="16.28"/>
        <n v="16.271999999999998"/>
        <n v="16.27"/>
        <n v="16.256"/>
        <n v="16.239999999999998"/>
        <n v="16.23"/>
        <n v="16.224"/>
        <n v="16.2"/>
        <n v="16.192"/>
        <n v="16.175999999999998"/>
        <n v="16.155999999999999"/>
        <n v="16.146000000000001"/>
        <n v="16.14"/>
        <n v="16.096"/>
        <n v="16.059999999999999"/>
        <n v="16.056000000000001"/>
        <n v="16.032"/>
        <n v="16.03"/>
        <n v="16.02"/>
        <n v="16"/>
        <n v="15.992000000000001"/>
        <n v="15.984"/>
        <n v="15.968"/>
        <n v="15.96"/>
        <n v="15.936"/>
        <n v="15.92"/>
        <n v="15.88"/>
        <n v="15.872"/>
        <n v="15.84"/>
        <n v="15.808"/>
        <n v="15.8"/>
        <n v="15.78"/>
        <n v="15.76"/>
        <n v="15.75"/>
        <n v="15.712"/>
        <n v="15.7"/>
        <n v="15.696"/>
        <n v="15.66"/>
        <n v="15.648"/>
        <n v="15.624000000000001"/>
        <n v="15.6"/>
        <n v="15.587999999999999"/>
        <n v="15.58"/>
        <n v="15.576000000000001"/>
        <n v="15.57"/>
        <n v="15.56"/>
        <n v="15.552"/>
        <n v="15.54"/>
        <n v="15.528"/>
        <n v="15.52"/>
        <n v="15.51"/>
        <n v="15.488"/>
        <n v="15.48"/>
        <n v="15.47"/>
        <n v="15.423999999999999"/>
        <n v="15.42"/>
        <n v="15.4"/>
        <n v="15.384"/>
        <n v="15.36"/>
        <n v="15.28"/>
        <n v="15.26"/>
        <n v="15.25"/>
        <n v="15.24"/>
        <n v="15.231999999999999"/>
        <n v="15.224"/>
        <n v="15.215999999999999"/>
        <n v="15.192"/>
        <n v="15.18"/>
        <n v="15.176"/>
        <n v="15.167999999999999"/>
        <n v="15.14"/>
        <n v="15.135999999999999"/>
        <n v="15.12"/>
        <n v="15.08"/>
        <n v="15.071999999999999"/>
        <n v="15.02"/>
        <n v="15.007999999999999"/>
        <n v="15"/>
        <n v="14.99"/>
        <n v="14.98"/>
        <n v="14.976000000000001"/>
        <n v="14.97"/>
        <n v="14.96"/>
        <n v="14.952"/>
        <n v="14.94"/>
        <n v="14.91"/>
        <n v="14.9"/>
        <n v="14.89"/>
        <n v="14.88"/>
        <n v="14.85"/>
        <n v="14.832000000000001"/>
        <n v="14.82"/>
        <n v="14.8"/>
        <n v="14.78"/>
        <n v="14.76"/>
        <n v="14.75"/>
        <n v="14.73"/>
        <n v="14.72"/>
        <n v="14.7"/>
        <n v="14.67"/>
        <n v="14.624000000000001"/>
        <n v="14.62"/>
        <n v="14.6"/>
        <n v="14.592000000000001"/>
        <n v="14.576000000000001"/>
        <n v="14.56"/>
        <n v="14.52"/>
        <n v="14.496"/>
        <n v="14.48"/>
        <n v="14.46"/>
        <n v="14.45"/>
        <n v="14.432"/>
        <n v="14.427"/>
        <n v="14.4"/>
        <n v="14.375999999999999"/>
        <n v="14.368"/>
        <n v="14.352"/>
        <n v="14.336"/>
        <n v="14.32"/>
        <n v="14.304"/>
        <n v="14.301"/>
        <n v="14.28"/>
        <n v="14.272"/>
        <n v="14.256"/>
        <n v="14.224"/>
        <n v="14.2"/>
        <n v="14.19"/>
        <n v="14.16"/>
        <n v="14.135999999999999"/>
        <n v="14.13"/>
        <n v="14.112"/>
        <n v="14.087999999999999"/>
        <n v="14.07"/>
        <n v="14.04"/>
        <n v="14.03"/>
        <n v="14.016"/>
        <n v="13.984"/>
        <n v="13.98"/>
        <n v="13.97"/>
        <n v="13.96"/>
        <n v="13.944000000000001"/>
        <n v="13.92"/>
        <n v="13.904"/>
        <n v="13.9"/>
        <n v="13.896000000000001"/>
        <n v="13.89"/>
        <n v="13.88"/>
        <n v="13.872"/>
        <n v="13.848000000000001"/>
        <n v="13.84"/>
        <n v="13.776"/>
        <n v="13.762"/>
        <n v="13.76"/>
        <n v="13.747999999999999"/>
        <n v="13.72"/>
        <n v="13.712"/>
        <n v="13.71"/>
        <n v="13.698"/>
        <n v="13.68"/>
        <n v="13.632"/>
        <n v="13.62"/>
        <n v="13.616"/>
        <n v="13.592000000000001"/>
        <n v="13.584"/>
        <n v="13.568"/>
        <n v="13.56"/>
        <n v="13.52"/>
        <n v="13.494"/>
        <n v="13.488"/>
        <n v="13.48"/>
        <n v="13.468"/>
        <n v="13.456"/>
        <n v="13.44"/>
        <n v="13.428000000000001"/>
        <n v="13.391999999999999"/>
        <n v="13.38"/>
        <n v="13.36"/>
        <n v="13.343999999999999"/>
        <n v="13.28"/>
        <n v="13.272"/>
        <n v="13.247999999999999"/>
        <n v="13.23"/>
        <n v="13.215999999999999"/>
        <n v="13.208"/>
        <n v="13.194000000000001"/>
        <n v="13.183999999999999"/>
        <n v="13.167999999999999"/>
        <n v="13.16"/>
        <n v="13.14"/>
        <n v="13.128"/>
        <n v="13.12"/>
        <n v="13.11"/>
        <n v="13.092000000000001"/>
        <n v="13.08"/>
        <n v="13.05"/>
        <n v="13.04"/>
        <n v="13.023"/>
        <n v="13.02"/>
        <n v="13.005000000000001"/>
        <n v="13"/>
        <n v="12.992000000000001"/>
        <n v="12.99"/>
        <n v="12.984"/>
        <n v="12.98"/>
        <n v="12.96"/>
        <n v="12.957000000000001"/>
        <n v="12.94"/>
        <n v="12.912000000000001"/>
        <n v="12.9"/>
        <n v="12.88"/>
        <n v="12.864000000000001"/>
        <n v="12.843"/>
        <n v="12.84"/>
        <n v="12.832000000000001"/>
        <n v="12.827999999999999"/>
        <n v="12.816000000000001"/>
        <n v="12.78"/>
        <n v="12.768000000000001"/>
        <n v="12.76"/>
        <n v="12.74"/>
        <n v="12.736000000000001"/>
        <n v="12.72"/>
        <n v="12.7"/>
        <n v="12.672000000000001"/>
        <n v="12.67"/>
        <n v="12.645"/>
        <n v="12.624000000000001"/>
        <n v="12.6"/>
        <n v="12.587999999999999"/>
        <n v="12.585000000000001"/>
        <n v="12.576000000000001"/>
        <n v="12.56"/>
        <n v="12.544"/>
        <n v="12.54"/>
        <n v="12.536"/>
        <n v="12.53"/>
        <n v="12.48"/>
        <n v="12.462"/>
        <n v="12.448"/>
        <n v="12.42"/>
        <n v="12.39"/>
        <n v="12.384"/>
        <n v="12.35"/>
        <n v="12.32"/>
        <n v="12.3"/>
        <n v="12.294"/>
        <n v="12.28"/>
        <n v="12.263999999999999"/>
        <n v="12.24"/>
        <n v="12.224"/>
        <n v="12.222"/>
        <n v="12.22"/>
        <n v="12.201000000000001"/>
        <n v="12.192"/>
        <n v="12.18"/>
        <n v="12.176"/>
        <n v="12.16"/>
        <n v="12.144"/>
        <n v="12.132"/>
        <n v="12.128"/>
        <n v="12.096"/>
        <n v="12.07"/>
        <n v="12.06"/>
        <n v="12.032"/>
        <n v="12.03"/>
        <n v="12"/>
        <n v="11.992000000000001"/>
        <n v="11.98"/>
        <n v="11.976000000000001"/>
        <n v="11.96"/>
        <n v="11.952"/>
        <n v="11.94"/>
        <n v="11.91"/>
        <n v="11.88"/>
        <n v="11.85"/>
        <n v="11.84"/>
        <n v="11.824"/>
        <n v="11.82"/>
        <n v="11.808"/>
        <n v="11.8"/>
        <n v="11.784000000000001"/>
        <n v="11.76"/>
        <n v="11.744"/>
        <n v="11.736000000000001"/>
        <n v="11.696"/>
        <n v="11.688000000000001"/>
        <n v="11.68"/>
        <n v="11.673"/>
        <n v="11.672000000000001"/>
        <n v="11.67"/>
        <n v="11.664"/>
        <n v="11.65"/>
        <n v="11.648"/>
        <n v="11.646000000000001"/>
        <n v="11.64"/>
        <n v="11.632"/>
        <n v="11.62"/>
        <n v="11.61"/>
        <n v="11.568"/>
        <n v="11.56"/>
        <n v="11.54"/>
        <n v="11.52"/>
        <n v="11.43"/>
        <n v="11.423999999999999"/>
        <n v="11.416"/>
        <n v="11.394"/>
        <n v="11.375999999999999"/>
        <n v="11.364000000000001"/>
        <n v="11.36"/>
        <n v="11.352"/>
        <n v="11.34"/>
        <n v="11.327999999999999"/>
        <n v="11.304"/>
        <n v="11.276999999999999"/>
        <n v="11.263999999999999"/>
        <n v="11.231999999999999"/>
        <n v="11.228"/>
        <n v="11.22"/>
        <n v="11.214"/>
        <n v="11.212"/>
        <n v="11.21"/>
        <n v="11.183999999999999"/>
        <n v="11.176"/>
        <n v="11.167999999999999"/>
        <n v="11.16"/>
        <n v="11.12"/>
        <n v="11.09"/>
        <n v="11.087999999999999"/>
        <n v="11.07"/>
        <n v="11.06"/>
        <n v="11.05"/>
        <n v="11.032"/>
        <n v="11.01"/>
        <n v="10.99"/>
        <n v="10.984"/>
        <n v="10.98"/>
        <n v="10.96"/>
        <n v="10.95"/>
        <n v="10.944000000000001"/>
        <n v="10.92"/>
        <n v="10.9"/>
        <n v="10.896000000000001"/>
        <n v="10.89"/>
        <n v="10.86"/>
        <n v="10.848000000000001"/>
        <n v="10.824"/>
        <n v="10.816000000000001"/>
        <n v="10.8"/>
        <n v="10.784000000000001"/>
        <n v="10.782"/>
        <n v="10.78"/>
        <n v="10.776"/>
        <n v="10.76"/>
        <n v="10.752000000000001"/>
        <n v="10.75"/>
        <n v="10.744"/>
        <n v="10.74"/>
        <n v="10.72"/>
        <n v="10.71"/>
        <n v="10.688000000000001"/>
        <n v="10.68"/>
        <n v="10.67"/>
        <n v="10.65"/>
        <n v="10.64"/>
        <n v="10.608000000000001"/>
        <n v="10.584"/>
        <n v="10.56"/>
        <n v="10.528"/>
        <n v="10.512"/>
        <n v="10.5"/>
        <n v="10.496"/>
        <n v="10.48"/>
        <n v="10.476000000000001"/>
        <n v="10.47"/>
        <n v="10.464"/>
        <n v="10.44"/>
        <n v="10.43"/>
        <n v="10.428000000000001"/>
        <n v="10.416"/>
        <n v="10.4"/>
        <n v="10.384"/>
        <n v="10.38"/>
        <n v="10.368"/>
        <n v="10.36"/>
        <n v="10.332000000000001"/>
        <n v="10.32"/>
        <n v="10.311999999999999"/>
        <n v="10.304"/>
        <n v="10.272"/>
        <n v="10.23"/>
        <n v="10.199999999999999"/>
        <n v="10.192"/>
        <n v="10.16"/>
        <n v="10.128"/>
        <n v="10.11"/>
        <n v="10.08"/>
        <n v="10.048"/>
        <n v="10.023999999999999"/>
        <n v="10.02"/>
        <n v="9.99"/>
        <n v="9.984"/>
        <n v="9.98"/>
        <n v="9.9600000000000009"/>
        <n v="9.952"/>
        <n v="9.94"/>
        <n v="9.9359999999999999"/>
        <n v="9.9120000000000008"/>
        <n v="9.8879999999999999"/>
        <n v="9.8699999999999992"/>
        <n v="9.8559999999999999"/>
        <n v="9.84"/>
        <n v="9.82"/>
        <n v="9.81"/>
        <n v="9.7799999999999994"/>
        <n v="9.7620000000000005"/>
        <n v="9.7279999999999998"/>
        <n v="9.7080000000000002"/>
        <n v="9.702"/>
        <n v="9.68"/>
        <n v="9.6639999999999997"/>
        <n v="9.6560000000000006"/>
        <n v="9.6479999999999997"/>
        <n v="9.64"/>
        <n v="9.6180000000000003"/>
        <n v="9.6120000000000001"/>
        <n v="9.5879999999999992"/>
        <n v="9.5839999999999996"/>
        <n v="9.5679999999999996"/>
        <n v="9.5549999999999997"/>
        <n v="9.5519999999999996"/>
        <n v="9.5399999999999991"/>
        <n v="9.5220000000000002"/>
        <n v="9.48"/>
        <n v="9.4600000000000009"/>
        <n v="9.4499999999999993"/>
        <n v="9.4320000000000004"/>
        <n v="9.42"/>
        <n v="9.4079999999999995"/>
        <n v="9.4"/>
        <n v="9.3960000000000008"/>
        <n v="9.3919999999999995"/>
        <n v="9.36"/>
        <n v="9.3450000000000006"/>
        <n v="9.3439999999999994"/>
        <n v="9.3360000000000003"/>
        <n v="9.3279999999999994"/>
        <n v="9.3239999999999998"/>
        <n v="9.32"/>
        <n v="9.2959999999999994"/>
        <n v="9.2799999999999994"/>
        <n v="9.2639999999999993"/>
        <n v="9.26"/>
        <n v="9.2479999999999993"/>
        <n v="9.24"/>
        <n v="9.2159999999999993"/>
        <n v="9.2100000000000009"/>
        <n v="9.1839999999999993"/>
        <n v="9.1560000000000006"/>
        <n v="9.1440000000000001"/>
        <n v="9.14"/>
        <n v="9.1199999999999992"/>
        <n v="9.11"/>
        <n v="9.0960000000000001"/>
        <n v="9.09"/>
        <n v="9.0879999999999992"/>
        <n v="9.08"/>
        <n v="9.0239999999999991"/>
        <n v="9.02"/>
        <n v="9.0060000000000002"/>
        <n v="8.9640000000000004"/>
        <n v="8.9600000000000009"/>
        <n v="8.952"/>
        <n v="8.94"/>
        <n v="8.9280000000000008"/>
        <n v="8.92"/>
        <n v="8.9039999999999999"/>
        <n v="8.8960000000000008"/>
        <n v="8.8800000000000008"/>
        <n v="8.8719999999999999"/>
        <n v="8.8559999999999999"/>
        <n v="8.85"/>
        <n v="8.84"/>
        <n v="8.8320000000000007"/>
        <n v="8.82"/>
        <n v="8.8079999999999998"/>
        <n v="8.8000000000000007"/>
        <n v="8.7919999999999998"/>
        <n v="8.7840000000000007"/>
        <n v="8.7799999999999994"/>
        <n v="8.76"/>
        <n v="8.7520000000000007"/>
        <n v="8.75"/>
        <n v="8.74"/>
        <n v="8.7360000000000007"/>
        <n v="8.73"/>
        <n v="8.7200000000000006"/>
        <n v="8.7119999999999997"/>
        <n v="8.7040000000000006"/>
        <n v="8.69"/>
        <n v="8.6880000000000006"/>
        <n v="8.6820000000000004"/>
        <n v="8.67"/>
        <n v="8.6519999999999992"/>
        <n v="8.64"/>
        <n v="8.6199999999999992"/>
        <n v="8.6080000000000005"/>
        <n v="8.6"/>
        <n v="8.5950000000000006"/>
        <n v="8.57"/>
        <n v="8.5679999999999996"/>
        <n v="8.56"/>
        <n v="8.5589999999999993"/>
        <n v="8.5519999999999996"/>
        <n v="8.5440000000000005"/>
        <n v="8.52"/>
        <n v="8.4480000000000004"/>
        <n v="8.4"/>
        <n v="8.39"/>
        <n v="8.3840000000000003"/>
        <n v="8.3759999999999994"/>
        <n v="8.36"/>
        <n v="8.3520000000000003"/>
        <n v="8.34"/>
        <n v="8.32"/>
        <n v="8.2880000000000003"/>
        <n v="8.2799999999999994"/>
        <n v="8.2720000000000002"/>
        <n v="8.26"/>
        <n v="8.2560000000000002"/>
        <n v="8.2260000000000009"/>
        <n v="8.2200000000000006"/>
        <n v="8.16"/>
        <n v="8.1340000000000003"/>
        <n v="8.1280000000000001"/>
        <n v="8.1"/>
        <n v="8.0960000000000001"/>
        <n v="8.0399999999999991"/>
        <n v="8.02"/>
        <n v="8.016"/>
        <n v="8.01"/>
        <n v="8.0009999999999994"/>
        <n v="8"/>
        <n v="7.9960000000000004"/>
        <n v="7.992"/>
        <n v="7.98"/>
        <n v="7.968"/>
        <n v="7.96"/>
        <n v="7.92"/>
        <n v="7.9039999999999999"/>
        <n v="7.9"/>
        <n v="7.8959999999999999"/>
        <n v="7.89"/>
        <n v="7.88"/>
        <n v="7.8719999999999999"/>
        <n v="7.86"/>
        <n v="7.8570000000000002"/>
        <n v="7.8559999999999999"/>
        <n v="7.83"/>
        <n v="7.8239999999999998"/>
        <n v="7.8"/>
        <n v="7.78"/>
        <n v="7.77"/>
        <n v="7.7640000000000002"/>
        <n v="7.76"/>
        <n v="7.7519999999999998"/>
        <n v="7.7119999999999997"/>
        <n v="7.71"/>
        <n v="7.7"/>
        <n v="7.6920000000000002"/>
        <n v="7.68"/>
        <n v="7.6559999999999997"/>
        <n v="7.6440000000000001"/>
        <n v="7.64"/>
        <n v="7.6319999999999997"/>
        <n v="7.61"/>
        <n v="7.5839999999999996"/>
        <n v="7.58"/>
        <n v="7.56"/>
        <n v="7.5359999999999996"/>
        <n v="7.52"/>
        <n v="7.5179999999999998"/>
        <n v="7.5060000000000002"/>
        <n v="7.5"/>
        <n v="7.4880000000000004"/>
        <n v="7.476"/>
        <n v="7.44"/>
        <n v="7.4340000000000002"/>
        <n v="7.42"/>
        <n v="7.41"/>
        <n v="7.4080000000000004"/>
        <n v="7.4"/>
        <n v="7.38"/>
        <n v="7.36"/>
        <n v="7.3120000000000003"/>
        <n v="7.31"/>
        <n v="7.3"/>
        <n v="7.28"/>
        <n v="7.27"/>
        <n v="7.24"/>
        <n v="7.2359999999999998"/>
        <n v="7.23"/>
        <n v="7.218"/>
        <n v="7.2160000000000002"/>
        <n v="7.1840000000000002"/>
        <n v="7.1680000000000001"/>
        <n v="7.16"/>
        <n v="7.1520000000000001"/>
        <n v="7.12"/>
        <n v="7.1040000000000001"/>
        <n v="7.08"/>
        <n v="7.0720000000000001"/>
        <n v="7.0679999999999996"/>
        <n v="7.056"/>
        <n v="7.04"/>
        <n v="6.992"/>
        <n v="6.99"/>
        <n v="6.984"/>
        <n v="6.98"/>
        <n v="6.976"/>
        <n v="6.96"/>
        <n v="6.9359999999999999"/>
        <n v="6.9279999999999999"/>
        <n v="6.9240000000000004"/>
        <n v="6.9119999999999999"/>
        <n v="6.9"/>
        <n v="6.8879999999999999"/>
        <n v="6.88"/>
        <n v="6.8739999999999997"/>
        <n v="6.8579999999999997"/>
        <n v="6.8479999999999999"/>
        <n v="6.84"/>
        <n v="6.8159999999999998"/>
        <n v="6.8"/>
        <n v="6.79"/>
        <n v="6.7830000000000004"/>
        <n v="6.7439999999999998"/>
        <n v="6.7320000000000002"/>
        <n v="6.72"/>
        <n v="6.7"/>
        <n v="6.6959999999999997"/>
        <n v="6.69"/>
        <n v="6.6879999999999997"/>
        <n v="6.68"/>
        <n v="6.6719999999999997"/>
        <n v="6.6420000000000003"/>
        <n v="6.63"/>
        <n v="6.6079999999999997"/>
        <n v="6.6"/>
        <n v="6.5880000000000001"/>
        <n v="6.58"/>
        <n v="6.5759999999999996"/>
        <n v="6.57"/>
        <n v="6.56"/>
        <n v="6.54"/>
        <n v="6.5279999999999996"/>
        <n v="6.48"/>
        <n v="6.47"/>
        <n v="6.4640000000000004"/>
        <n v="6.46"/>
        <n v="6.4560000000000004"/>
        <n v="6.4080000000000004"/>
        <n v="6.3840000000000003"/>
        <n v="6.38"/>
        <n v="6.37"/>
        <n v="6.3680000000000003"/>
        <n v="6.3360000000000003"/>
        <n v="6.33"/>
        <n v="6.3159999999999998"/>
        <n v="6.3"/>
        <n v="6.2939999999999996"/>
        <n v="6.2859999999999996"/>
        <n v="6.28"/>
        <n v="6.27"/>
        <n v="6.2640000000000002"/>
        <n v="6.258"/>
        <n v="6.24"/>
        <n v="6.23"/>
        <n v="6.2160000000000002"/>
        <n v="6.2080000000000002"/>
        <n v="6.1920000000000002"/>
        <n v="6.16"/>
        <n v="6.1289999999999996"/>
        <n v="6.12"/>
        <n v="6.1040000000000001"/>
        <n v="6.0960000000000001"/>
        <n v="6.08"/>
        <n v="6.048"/>
        <n v="6.03"/>
        <n v="6"/>
        <n v="5.984"/>
        <n v="5.98"/>
        <n v="5.97"/>
        <n v="5.96"/>
        <n v="5.952"/>
        <n v="5.95"/>
        <n v="5.94"/>
        <n v="5.9359999999999999"/>
        <n v="5.92"/>
        <n v="5.9039999999999999"/>
        <n v="5.8920000000000003"/>
        <n v="5.8879999999999999"/>
        <n v="5.88"/>
        <n v="5.8719999999999999"/>
        <n v="5.84"/>
        <n v="5.82"/>
        <n v="5.81"/>
        <n v="5.8"/>
        <n v="5.7919999999999998"/>
        <n v="5.78"/>
        <n v="5.7679999999999998"/>
        <n v="5.76"/>
        <n v="5.7279999999999998"/>
        <n v="5.7149999999999999"/>
        <n v="5.7"/>
        <n v="5.6820000000000004"/>
        <n v="5.68"/>
        <n v="5.67"/>
        <n v="5.64"/>
        <n v="5.6070000000000002"/>
        <n v="5.5880000000000001"/>
        <n v="5.5839999999999996"/>
        <n v="5.58"/>
        <n v="5.56"/>
        <n v="5.5529999999999999"/>
        <n v="5.5519999999999996"/>
        <n v="5.5439999999999996"/>
        <n v="5.5"/>
        <n v="5.484"/>
        <n v="5.48"/>
        <n v="5.4720000000000004"/>
        <n v="5.47"/>
        <n v="5.46"/>
        <n v="5.4320000000000004"/>
        <n v="5.43"/>
        <n v="5.4"/>
        <n v="5.3879999999999999"/>
        <n v="5.3520000000000003"/>
        <n v="5.3460000000000001"/>
        <n v="5.3440000000000003"/>
        <n v="5.34"/>
        <n v="5.3280000000000003"/>
        <n v="5.32"/>
        <n v="5.3120000000000003"/>
        <n v="5.3040000000000003"/>
        <n v="5.28"/>
        <n v="5.2480000000000002"/>
        <n v="5.2380000000000004"/>
        <n v="5.2320000000000002"/>
        <n v="5.2290000000000001"/>
        <n v="5.22"/>
        <n v="5.2140000000000004"/>
        <n v="5.2"/>
        <n v="5.1929999999999996"/>
        <n v="5.1840000000000002"/>
        <n v="5.18"/>
        <n v="5.1760000000000002"/>
        <n v="5.16"/>
        <n v="5.1040000000000001"/>
        <n v="5.08"/>
        <n v="5.04"/>
        <n v="5.0220000000000002"/>
        <n v="5"/>
        <n v="4.992"/>
        <n v="4.984"/>
        <n v="4.9800000000000004"/>
        <n v="4.96"/>
        <n v="4.9560000000000004"/>
        <n v="4.95"/>
        <n v="4.9379999999999997"/>
        <n v="4.9279999999999999"/>
        <n v="4.923"/>
        <n v="4.92"/>
        <n v="4.9119999999999999"/>
        <n v="4.91"/>
        <n v="4.8959999999999999"/>
        <n v="4.8899999999999997"/>
        <n v="4.8600000000000003"/>
        <n v="4.8419999999999996"/>
        <n v="4.8360000000000003"/>
        <n v="4.8319999999999999"/>
        <n v="4.8239999999999998"/>
        <n v="4.8120000000000003"/>
        <n v="4.7880000000000003"/>
        <n v="4.7839999999999998"/>
        <n v="4.7699999999999996"/>
        <n v="4.7679999999999998"/>
        <n v="4.7519999999999998"/>
        <n v="4.7300000000000004"/>
        <n v="4.7279999999999998"/>
        <n v="4.72"/>
        <n v="4.7119999999999997"/>
        <n v="4.71"/>
        <n v="4.7039999999999997"/>
        <n v="4.6719999999999997"/>
        <n v="4.6619999999999999"/>
        <n v="4.66"/>
        <n v="4.6559999999999997"/>
        <n v="4.6260000000000003"/>
        <n v="4.6239999999999997"/>
        <n v="4.6159999999999997"/>
        <n v="4.6079999999999997"/>
        <n v="4.5999999999999996"/>
        <n v="4.5720000000000001"/>
        <n v="4.5599999999999996"/>
        <n v="4.5540000000000003"/>
        <n v="4.5439999999999996"/>
        <n v="4.54"/>
        <n v="4.5359999999999996"/>
        <n v="4.5119999999999996"/>
        <n v="4.5030000000000001"/>
        <n v="4.4880000000000004"/>
        <n v="4.47"/>
        <n v="4.4640000000000004"/>
        <n v="4.4480000000000004"/>
        <n v="4.4279999999999999"/>
        <n v="4.4189999999999996"/>
        <n v="4.4160000000000004"/>
        <n v="4.41"/>
        <n v="4.4009999999999998"/>
        <n v="4.3680000000000003"/>
        <n v="4.3600000000000003"/>
        <n v="4.3559999999999999"/>
        <n v="4.3440000000000003"/>
        <n v="4.3380000000000001"/>
        <n v="4.32"/>
        <n v="4.3120000000000003"/>
        <n v="4.3040000000000003"/>
        <n v="4.3"/>
        <n v="4.28"/>
        <n v="4.2759999999999998"/>
        <n v="4.2720000000000002"/>
        <n v="4.26"/>
        <n v="4.24"/>
        <n v="4.2240000000000002"/>
        <n v="4.2"/>
        <n v="4.18"/>
        <n v="4.1760000000000002"/>
        <n v="4.17"/>
        <n v="4.16"/>
        <n v="4.1580000000000004"/>
        <n v="4.1440000000000001"/>
        <n v="4.13"/>
        <n v="4.0949999999999998"/>
        <n v="4.0860000000000003"/>
        <n v="4.08"/>
        <n v="4.0640000000000001"/>
        <n v="4.0439999999999996"/>
        <n v="4.032"/>
        <n v="4.0199999999999996"/>
        <n v="3.984"/>
        <n v="3.98"/>
        <n v="3.96"/>
        <n v="3.9279999999999999"/>
        <n v="3.9119999999999999"/>
        <n v="3.9"/>
        <n v="3.89"/>
        <n v="3.8820000000000001"/>
        <n v="3.8559999999999999"/>
        <n v="3.8279999999999998"/>
        <n v="3.8159999999999998"/>
        <n v="3.81"/>
        <n v="3.8079999999999998"/>
        <n v="3.798"/>
        <n v="3.7679999999999998"/>
        <n v="3.762"/>
        <n v="3.76"/>
        <n v="3.75"/>
        <n v="3.7440000000000002"/>
        <n v="3.69"/>
        <n v="3.68"/>
        <n v="3.6560000000000001"/>
        <n v="3.6480000000000001"/>
        <n v="3.64"/>
        <n v="3.62"/>
        <n v="3.6"/>
        <n v="3.5920000000000001"/>
        <n v="3.5760000000000001"/>
        <n v="3.5640000000000001"/>
        <n v="3.552"/>
        <n v="3.54"/>
        <n v="3.536"/>
        <n v="3.528"/>
        <n v="3.52"/>
        <n v="3.488"/>
        <n v="3.4860000000000002"/>
        <n v="3.48"/>
        <n v="3.444"/>
        <n v="3.44"/>
        <n v="3.4380000000000002"/>
        <n v="3.4239999999999999"/>
        <n v="3.4079999999999999"/>
        <n v="3.3919999999999999"/>
        <n v="3.38"/>
        <n v="3.3660000000000001"/>
        <n v="3.36"/>
        <n v="3.3279999999999998"/>
        <n v="3.3180000000000001"/>
        <n v="3.3119999999999998"/>
        <n v="3.3039999999999998"/>
        <n v="3.29"/>
        <n v="3.282"/>
        <n v="3.28"/>
        <n v="3.2730000000000001"/>
        <n v="3.2639999999999998"/>
        <n v="3.24"/>
        <n v="3.2080000000000002"/>
        <n v="3.2040000000000002"/>
        <n v="3.2"/>
        <n v="3.1680000000000001"/>
        <n v="3.16"/>
        <n v="3.1520000000000001"/>
        <n v="3.15"/>
        <n v="3.1360000000000001"/>
        <n v="3.1320000000000001"/>
        <n v="3.1080000000000001"/>
        <n v="3.1040000000000001"/>
        <n v="3.08"/>
        <n v="3.048"/>
        <n v="3.04"/>
        <n v="3.036"/>
        <n v="3.024"/>
        <n v="3.008"/>
        <n v="3"/>
        <n v="2.992"/>
        <n v="2.97"/>
        <n v="2.96"/>
        <n v="2.952"/>
        <n v="2.9460000000000002"/>
        <n v="2.944"/>
        <n v="2.94"/>
        <n v="2.9340000000000002"/>
        <n v="2.92"/>
        <n v="2.9119999999999999"/>
        <n v="2.91"/>
        <n v="2.907"/>
        <n v="2.8959999999999999"/>
        <n v="2.8919999999999999"/>
        <n v="2.89"/>
        <n v="2.88"/>
        <n v="2.8639999999999999"/>
        <n v="2.8620000000000001"/>
        <n v="2.84"/>
        <n v="2.8159999999999998"/>
        <n v="2.8079999999999998"/>
        <n v="2.7839999999999998"/>
        <n v="2.78"/>
        <n v="2.7719999999999998"/>
        <n v="2.742"/>
        <n v="2.74"/>
        <n v="2.7240000000000002"/>
        <n v="2.6960000000000002"/>
        <n v="2.694"/>
        <n v="2.6880000000000002"/>
        <n v="2.6720000000000002"/>
        <n v="2.6549999999999998"/>
        <n v="2.6320000000000001"/>
        <n v="2.6280000000000001"/>
        <n v="2.6240000000000001"/>
        <n v="2.61"/>
        <n v="2.6"/>
        <n v="2.556"/>
        <n v="2.544"/>
        <n v="2.52"/>
        <n v="2.512"/>
        <n v="2.508"/>
        <n v="2.5019999999999998"/>
        <n v="2.496"/>
        <n v="2.48"/>
        <n v="2.4689999999999999"/>
        <n v="2.464"/>
        <n v="2.4119999999999999"/>
        <n v="2.3940000000000001"/>
        <n v="2.3879999999999999"/>
        <n v="2.3759999999999999"/>
        <n v="2.3679999999999999"/>
        <n v="2.3340000000000001"/>
        <n v="2.3279999999999998"/>
        <n v="2.3130000000000002"/>
        <n v="2.3079999999999998"/>
        <n v="2.3039999999999998"/>
        <n v="2.2959999999999998"/>
        <n v="2.286"/>
        <n v="2.2639999999999998"/>
        <n v="2.2240000000000002"/>
        <n v="2.2200000000000002"/>
        <n v="2.214"/>
        <n v="2.21"/>
        <n v="2.202"/>
        <n v="2.2000000000000002"/>
        <n v="2.1819999999999999"/>
        <n v="2.0880000000000001"/>
        <n v="2.08"/>
        <n v="2.0720000000000001"/>
        <n v="2.0680000000000001"/>
        <n v="2.0640000000000001"/>
        <n v="2.0430000000000001"/>
        <n v="2.04"/>
        <n v="2.032"/>
        <n v="2.0249999999999999"/>
        <n v="1.996"/>
        <n v="1.988"/>
        <n v="1.984"/>
        <n v="1.98"/>
        <n v="1.964"/>
        <n v="1.944"/>
        <n v="1.9410000000000001"/>
        <n v="1.9379999999999999"/>
        <n v="1.9279999999999999"/>
        <n v="1.9079999999999999"/>
        <n v="1.8919999999999999"/>
        <n v="1.8720000000000001"/>
        <n v="1.869"/>
        <n v="1.8240000000000001"/>
        <n v="1.81"/>
        <n v="1.8"/>
        <n v="1.788"/>
        <n v="1.78"/>
        <n v="1.752"/>
        <n v="1.744"/>
        <n v="1.728"/>
        <n v="1.72"/>
        <n v="1.696"/>
        <n v="1.68"/>
        <n v="1.641"/>
        <n v="1.64"/>
        <n v="1.6319999999999999"/>
        <n v="1.6240000000000001"/>
        <n v="1.5920000000000001"/>
        <n v="1.5840000000000001"/>
        <n v="1.556"/>
        <n v="1.524"/>
        <n v="1.504"/>
        <n v="1.476"/>
        <n v="1.448"/>
        <n v="1.44"/>
        <n v="1.4079999999999999"/>
        <n v="1.3919999999999999"/>
        <n v="1.365"/>
        <n v="1.3620000000000001"/>
        <n v="1.3440000000000001"/>
        <n v="1.272"/>
        <n v="1.248"/>
        <n v="1.24"/>
        <n v="1.234"/>
        <n v="1.1919999999999999"/>
        <n v="1.1879999999999999"/>
        <n v="1.167"/>
        <n v="1.1120000000000001"/>
        <n v="1.08"/>
        <n v="1.044"/>
        <n v="0.99"/>
        <n v="0.98399999999999999"/>
        <n v="0.89800000000000002"/>
        <n v="0.876"/>
        <n v="0.85199999999999998"/>
        <n v="0.83599999999999997"/>
        <n v="0.55600000000000005"/>
        <n v="0.44400000000000001"/>
      </sharedItems>
    </cacheField>
    <cacheField name="Cost" numFmtId="0">
      <sharedItems containsSemiMixedTypes="0" containsString="0" containsNumber="1" minValue="0.222" maxValue="11319.24"/>
    </cacheField>
    <cacheField name="Profi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Field1" numFmtId="0" formula="Sales/Qty" databaseField="0"/>
    <cacheField name="Field2" numFmtId="0" formula="497/'Customer Name'* 100" databaseField="0"/>
    <cacheField name="'PivotTable2'! 'Average of Sales' / 'PivotTable2'! 'Count of Order ID'" numFmtId="0" formula=" 0" databaseField="0"/>
    <cacheField name="Field3" numFmtId="0" formula="Sales/Qty" databaseField="0"/>
  </cacheFields>
  <extLst>
    <ext xmlns:x14="http://schemas.microsoft.com/office/spreadsheetml/2009/9/main" uri="{725AE2AE-9491-48be-B2B4-4EB974FC3084}">
      <x14:pivotCacheDefinition pivotCacheId="880207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x v="0"/>
    <s v="18/03/2015"/>
    <s v="23/03/2015"/>
    <x v="0"/>
    <s v="SM-20320"/>
    <x v="0"/>
    <x v="0"/>
    <s v="United States"/>
    <s v="Jacksonville"/>
    <s v="Florida"/>
    <n v="32216"/>
    <x v="0"/>
    <x v="0"/>
    <x v="0"/>
    <x v="0"/>
    <x v="0"/>
    <x v="0"/>
    <n v="11319.24"/>
    <n v="11319.24"/>
    <n v="1"/>
  </r>
  <r>
    <n v="6827"/>
    <x v="1"/>
    <d v="2017-02-10T00:00:00"/>
    <d v="2017-09-10T00:00:00"/>
    <x v="0"/>
    <s v="TC-20980"/>
    <x v="1"/>
    <x v="1"/>
    <s v="United States"/>
    <s v="Lafayette"/>
    <s v="Indiana"/>
    <n v="47905"/>
    <x v="1"/>
    <x v="1"/>
    <x v="0"/>
    <x v="1"/>
    <x v="1"/>
    <x v="1"/>
    <n v="8749.9750000000004"/>
    <n v="8749.9750000000004"/>
    <n v="1"/>
  </r>
  <r>
    <n v="8154"/>
    <x v="2"/>
    <s v="23/03/2018"/>
    <s v="25/03/2018"/>
    <x v="1"/>
    <s v="RB-19360"/>
    <x v="2"/>
    <x v="2"/>
    <s v="United States"/>
    <s v="Seattle"/>
    <s v="Washington"/>
    <n v="98115"/>
    <x v="2"/>
    <x v="1"/>
    <x v="0"/>
    <x v="1"/>
    <x v="1"/>
    <x v="2"/>
    <n v="6999.98"/>
    <n v="6999.98"/>
    <n v="1"/>
  </r>
  <r>
    <n v="2624"/>
    <x v="3"/>
    <s v="22/10/2018"/>
    <s v="24/10/2018"/>
    <x v="1"/>
    <s v="TA-21385"/>
    <x v="3"/>
    <x v="0"/>
    <s v="United States"/>
    <s v="New York City"/>
    <s v="New York"/>
    <n v="10024"/>
    <x v="3"/>
    <x v="1"/>
    <x v="0"/>
    <x v="1"/>
    <x v="1"/>
    <x v="3"/>
    <n v="5599.9840000000004"/>
    <n v="5599.9840000000004"/>
    <n v="1"/>
  </r>
  <r>
    <n v="4191"/>
    <x v="4"/>
    <s v="17/11/2018"/>
    <s v="22/11/2018"/>
    <x v="0"/>
    <s v="HL-15040"/>
    <x v="4"/>
    <x v="2"/>
    <s v="United States"/>
    <s v="Newark"/>
    <s v="Delaware"/>
    <n v="19711"/>
    <x v="3"/>
    <x v="1"/>
    <x v="0"/>
    <x v="1"/>
    <x v="1"/>
    <x v="4"/>
    <n v="5249.9849999999997"/>
    <n v="5249.9849999999997"/>
    <n v="1"/>
  </r>
  <r>
    <n v="9040"/>
    <x v="5"/>
    <s v="17/12/2017"/>
    <s v="21/12/2017"/>
    <x v="0"/>
    <s v="AB-10105"/>
    <x v="5"/>
    <x v="2"/>
    <s v="United States"/>
    <s v="Detroit"/>
    <s v="Michigan"/>
    <n v="48205"/>
    <x v="1"/>
    <x v="2"/>
    <x v="1"/>
    <x v="2"/>
    <x v="2"/>
    <x v="5"/>
    <n v="4946.37"/>
    <n v="4946.37"/>
    <n v="1"/>
  </r>
  <r>
    <n v="4099"/>
    <x v="6"/>
    <s v="23/09/2015"/>
    <s v="28/09/2015"/>
    <x v="0"/>
    <s v="SC-20095"/>
    <x v="6"/>
    <x v="2"/>
    <s v="United States"/>
    <s v="Minneapolis"/>
    <s v="Minnesota"/>
    <n v="55407"/>
    <x v="1"/>
    <x v="3"/>
    <x v="1"/>
    <x v="2"/>
    <x v="3"/>
    <x v="6"/>
    <n v="4724.9750000000004"/>
    <n v="4724.9750000000004"/>
    <n v="1"/>
  </r>
  <r>
    <n v="4278"/>
    <x v="7"/>
    <s v="16/04/2017"/>
    <s v="20/04/2017"/>
    <x v="0"/>
    <s v="BS-11365"/>
    <x v="7"/>
    <x v="1"/>
    <s v="United States"/>
    <s v="Lakewood"/>
    <s v="New Jersey"/>
    <n v="8701"/>
    <x v="3"/>
    <x v="4"/>
    <x v="0"/>
    <x v="0"/>
    <x v="4"/>
    <x v="7"/>
    <n v="4549.9650000000001"/>
    <n v="4549.9650000000001"/>
    <n v="1"/>
  </r>
  <r>
    <n v="8489"/>
    <x v="8"/>
    <d v="2017-02-02T00:00:00"/>
    <d v="2017-04-02T00:00:00"/>
    <x v="2"/>
    <s v="SE-20110"/>
    <x v="8"/>
    <x v="2"/>
    <s v="United States"/>
    <s v="Arlington"/>
    <s v="Virginia"/>
    <n v="22204"/>
    <x v="0"/>
    <x v="5"/>
    <x v="0"/>
    <x v="0"/>
    <x v="5"/>
    <x v="8"/>
    <n v="4374.9750000000004"/>
    <n v="4374.9750000000004"/>
    <n v="1"/>
  </r>
  <r>
    <n v="6426"/>
    <x v="9"/>
    <s v="23/05/2017"/>
    <s v="27/05/2017"/>
    <x v="0"/>
    <s v="CC-12370"/>
    <x v="9"/>
    <x v="2"/>
    <s v="United States"/>
    <s v="Philadelphia"/>
    <s v="Pennsylvania"/>
    <n v="19120"/>
    <x v="3"/>
    <x v="1"/>
    <x v="0"/>
    <x v="1"/>
    <x v="1"/>
    <x v="9"/>
    <n v="4199.9880000000003"/>
    <n v="4199.9880000000003"/>
    <n v="1"/>
  </r>
  <r>
    <n v="2506"/>
    <x v="10"/>
    <s v="25/07/2015"/>
    <s v="27/07/2015"/>
    <x v="2"/>
    <s v="KL-16645"/>
    <x v="10"/>
    <x v="2"/>
    <s v="United States"/>
    <s v="San Francisco"/>
    <s v="California"/>
    <n v="94122"/>
    <x v="2"/>
    <x v="6"/>
    <x v="1"/>
    <x v="3"/>
    <x v="6"/>
    <x v="10"/>
    <n v="4093.8249999999998"/>
    <n v="4093.8249999999998"/>
    <n v="1"/>
  </r>
  <r>
    <n v="166"/>
    <x v="11"/>
    <d v="2015-08-09T00:00:00"/>
    <d v="2015-12-09T00:00:00"/>
    <x v="0"/>
    <s v="BM-11140"/>
    <x v="11"/>
    <x v="2"/>
    <s v="United States"/>
    <s v="San Antonio"/>
    <s v="Texas"/>
    <n v="78207"/>
    <x v="1"/>
    <x v="7"/>
    <x v="0"/>
    <x v="0"/>
    <x v="7"/>
    <x v="11"/>
    <n v="4079.9760000000001"/>
    <n v="4079.9760000000001"/>
    <n v="1"/>
  </r>
  <r>
    <n v="684"/>
    <x v="12"/>
    <d v="2018-04-11T00:00:00"/>
    <d v="2018-04-11T00:00:00"/>
    <x v="3"/>
    <s v="GT-14635"/>
    <x v="12"/>
    <x v="1"/>
    <s v="United States"/>
    <s v="Burlington"/>
    <s v="North Carolina"/>
    <n v="27217"/>
    <x v="0"/>
    <x v="8"/>
    <x v="0"/>
    <x v="0"/>
    <x v="8"/>
    <x v="12"/>
    <n v="3999.99"/>
    <n v="3999.99"/>
    <n v="1"/>
  </r>
  <r>
    <n v="6627"/>
    <x v="13"/>
    <s v="14/12/2015"/>
    <s v="21/12/2015"/>
    <x v="0"/>
    <s v="TB-21400"/>
    <x v="13"/>
    <x v="2"/>
    <s v="United States"/>
    <s v="New York City"/>
    <s v="New York"/>
    <n v="10024"/>
    <x v="3"/>
    <x v="5"/>
    <x v="0"/>
    <x v="0"/>
    <x v="5"/>
    <x v="13"/>
    <n v="3499.98"/>
    <n v="3499.98"/>
    <n v="1"/>
  </r>
  <r>
    <n v="510"/>
    <x v="14"/>
    <s v="16/03/2016"/>
    <s v="22/03/2016"/>
    <x v="0"/>
    <s v="CM-12385"/>
    <x v="14"/>
    <x v="2"/>
    <s v="United States"/>
    <s v="Atlanta"/>
    <s v="Georgia"/>
    <n v="30318"/>
    <x v="0"/>
    <x v="9"/>
    <x v="1"/>
    <x v="2"/>
    <x v="9"/>
    <x v="14"/>
    <n v="3177.4749999999999"/>
    <n v="3177.4749999999999"/>
    <n v="1"/>
  </r>
  <r>
    <n v="6521"/>
    <x v="15"/>
    <s v="16/01/2018"/>
    <s v="18/01/2018"/>
    <x v="2"/>
    <s v="AR-10540"/>
    <x v="15"/>
    <x v="2"/>
    <s v="United States"/>
    <s v="Jackson"/>
    <s v="Michigan"/>
    <n v="49201"/>
    <x v="1"/>
    <x v="10"/>
    <x v="1"/>
    <x v="2"/>
    <x v="10"/>
    <x v="15"/>
    <n v="2721.98"/>
    <n v="2721.98"/>
    <n v="1"/>
  </r>
  <r>
    <n v="7667"/>
    <x v="16"/>
    <d v="2017-04-10T00:00:00"/>
    <d v="2017-08-10T00:00:00"/>
    <x v="0"/>
    <s v="DR-12940"/>
    <x v="16"/>
    <x v="0"/>
    <s v="United States"/>
    <s v="Providence"/>
    <s v="Rhode Island"/>
    <n v="2908"/>
    <x v="3"/>
    <x v="11"/>
    <x v="0"/>
    <x v="1"/>
    <x v="11"/>
    <x v="16"/>
    <n v="2699.9549999999999"/>
    <n v="2699.9549999999999"/>
    <n v="1"/>
  </r>
  <r>
    <n v="6341"/>
    <x v="17"/>
    <d v="2018-05-10T00:00:00"/>
    <d v="2018-09-10T00:00:00"/>
    <x v="0"/>
    <s v="TS-21370"/>
    <x v="17"/>
    <x v="1"/>
    <s v="United States"/>
    <s v="New York City"/>
    <s v="New York"/>
    <n v="10035"/>
    <x v="3"/>
    <x v="4"/>
    <x v="0"/>
    <x v="0"/>
    <x v="4"/>
    <x v="17"/>
    <n v="2599.98"/>
    <n v="2599.98"/>
    <n v="1"/>
  </r>
  <r>
    <n v="8859"/>
    <x v="18"/>
    <s v="13/10/2018"/>
    <s v="20/10/2018"/>
    <x v="0"/>
    <s v="JW-15220"/>
    <x v="18"/>
    <x v="1"/>
    <s v="United States"/>
    <s v="Sacramento"/>
    <s v="California"/>
    <n v="95823"/>
    <x v="2"/>
    <x v="9"/>
    <x v="1"/>
    <x v="2"/>
    <x v="9"/>
    <x v="18"/>
    <n v="2541.98"/>
    <n v="2541.98"/>
    <n v="1"/>
  </r>
  <r>
    <n v="5885"/>
    <x v="19"/>
    <s v="13/03/2017"/>
    <s v="15/03/2017"/>
    <x v="2"/>
    <s v="EH-13765"/>
    <x v="19"/>
    <x v="1"/>
    <s v="United States"/>
    <s v="San Francisco"/>
    <s v="California"/>
    <n v="94109"/>
    <x v="2"/>
    <x v="6"/>
    <x v="1"/>
    <x v="3"/>
    <x v="6"/>
    <x v="19"/>
    <n v="2456.2950000000001"/>
    <n v="2456.2950000000001"/>
    <n v="1"/>
  </r>
  <r>
    <n v="1086"/>
    <x v="20"/>
    <d v="2017-01-03T00:00:00"/>
    <d v="2017-05-03T00:00:00"/>
    <x v="0"/>
    <s v="KD-16270"/>
    <x v="20"/>
    <x v="2"/>
    <s v="United States"/>
    <s v="Yonkers"/>
    <s v="New York"/>
    <n v="10701"/>
    <x v="3"/>
    <x v="12"/>
    <x v="0"/>
    <x v="0"/>
    <x v="12"/>
    <x v="20"/>
    <n v="2449.9650000000001"/>
    <n v="2449.9650000000001"/>
    <n v="1"/>
  </r>
  <r>
    <n v="8991"/>
    <x v="21"/>
    <s v="24/12/2016"/>
    <s v="30/12/2016"/>
    <x v="0"/>
    <s v="HM-14860"/>
    <x v="21"/>
    <x v="1"/>
    <s v="United States"/>
    <s v="Springfield"/>
    <s v="Missouri"/>
    <n v="65807"/>
    <x v="1"/>
    <x v="13"/>
    <x v="0"/>
    <x v="1"/>
    <x v="13"/>
    <x v="20"/>
    <n v="2449.9650000000001"/>
    <n v="2449.9650000000001"/>
    <n v="1"/>
  </r>
  <r>
    <n v="4219"/>
    <x v="22"/>
    <d v="2018-01-04T00:00:00"/>
    <d v="2018-03-04T00:00:00"/>
    <x v="1"/>
    <s v="NC-18535"/>
    <x v="22"/>
    <x v="1"/>
    <s v="United States"/>
    <s v="San Francisco"/>
    <s v="California"/>
    <n v="94110"/>
    <x v="2"/>
    <x v="14"/>
    <x v="0"/>
    <x v="0"/>
    <x v="14"/>
    <x v="21"/>
    <n v="2399.9920000000002"/>
    <n v="2399.9920000000002"/>
    <n v="1"/>
  </r>
  <r>
    <n v="1804"/>
    <x v="23"/>
    <s v="22/09/2018"/>
    <s v="26/09/2018"/>
    <x v="2"/>
    <s v="JA-15970"/>
    <x v="23"/>
    <x v="2"/>
    <s v="United States"/>
    <s v="Philadelphia"/>
    <s v="Pennsylvania"/>
    <n v="19134"/>
    <x v="3"/>
    <x v="15"/>
    <x v="1"/>
    <x v="3"/>
    <x v="15"/>
    <x v="22"/>
    <n v="2331.8679999999999"/>
    <n v="2331.8679999999999"/>
    <n v="1"/>
  </r>
  <r>
    <n v="8205"/>
    <x v="24"/>
    <d v="2016-08-11T00:00:00"/>
    <d v="2016-08-11T00:00:00"/>
    <x v="3"/>
    <s v="KD-16495"/>
    <x v="24"/>
    <x v="1"/>
    <s v="United States"/>
    <s v="New York City"/>
    <s v="New York"/>
    <n v="10024"/>
    <x v="3"/>
    <x v="16"/>
    <x v="0"/>
    <x v="0"/>
    <x v="16"/>
    <x v="23"/>
    <n v="2321.9"/>
    <n v="2321.9"/>
    <n v="1"/>
  </r>
  <r>
    <n v="2493"/>
    <x v="25"/>
    <s v="19/11/2015"/>
    <s v="23/11/2015"/>
    <x v="0"/>
    <s v="JM-15865"/>
    <x v="25"/>
    <x v="2"/>
    <s v="United States"/>
    <s v="Jamestown"/>
    <s v="New York"/>
    <n v="14701"/>
    <x v="3"/>
    <x v="17"/>
    <x v="0"/>
    <x v="4"/>
    <x v="17"/>
    <x v="24"/>
    <n v="2274.4050000000002"/>
    <n v="2274.4050000000002"/>
    <n v="1"/>
  </r>
  <r>
    <n v="7819"/>
    <x v="26"/>
    <s v="21/10/2017"/>
    <s v="26/10/2017"/>
    <x v="2"/>
    <s v="DP-13390"/>
    <x v="26"/>
    <x v="0"/>
    <s v="United States"/>
    <s v="North Las Vegas"/>
    <s v="Nevada"/>
    <n v="89031"/>
    <x v="2"/>
    <x v="3"/>
    <x v="1"/>
    <x v="2"/>
    <x v="3"/>
    <x v="25"/>
    <n v="2267.9879999999998"/>
    <n v="2267.9879999999998"/>
    <n v="1"/>
  </r>
  <r>
    <n v="7773"/>
    <x v="27"/>
    <s v="25/11/2017"/>
    <d v="2017-02-12T00:00:00"/>
    <x v="0"/>
    <s v="CS-12505"/>
    <x v="27"/>
    <x v="2"/>
    <s v="United States"/>
    <s v="Lancaster"/>
    <s v="Ohio"/>
    <n v="43130"/>
    <x v="3"/>
    <x v="14"/>
    <x v="0"/>
    <x v="0"/>
    <x v="14"/>
    <x v="26"/>
    <n v="2249.9924999999998"/>
    <n v="2249.9924999999998"/>
    <n v="1"/>
  </r>
  <r>
    <n v="9166"/>
    <x v="28"/>
    <s v="24/06/2017"/>
    <s v="26/06/2017"/>
    <x v="2"/>
    <s v="MJ-17740"/>
    <x v="28"/>
    <x v="2"/>
    <s v="United States"/>
    <s v="San Diego"/>
    <s v="California"/>
    <n v="92037"/>
    <x v="2"/>
    <x v="18"/>
    <x v="0"/>
    <x v="0"/>
    <x v="18"/>
    <x v="27"/>
    <n v="2238.4"/>
    <n v="2238.4"/>
    <n v="1"/>
  </r>
  <r>
    <n v="7244"/>
    <x v="29"/>
    <s v="17/08/2018"/>
    <s v="22/08/2018"/>
    <x v="2"/>
    <s v="TP-21415"/>
    <x v="29"/>
    <x v="2"/>
    <s v="United States"/>
    <s v="Philadelphia"/>
    <s v="Pennsylvania"/>
    <n v="19134"/>
    <x v="3"/>
    <x v="19"/>
    <x v="2"/>
    <x v="5"/>
    <x v="19"/>
    <x v="28"/>
    <n v="2208.087"/>
    <n v="2208.087"/>
    <n v="1"/>
  </r>
  <r>
    <n v="9742"/>
    <x v="30"/>
    <d v="2016-08-11T00:00:00"/>
    <d v="2016-12-11T00:00:00"/>
    <x v="0"/>
    <s v="QJ-19255"/>
    <x v="30"/>
    <x v="1"/>
    <s v="United States"/>
    <s v="Burlington"/>
    <s v="Vermont"/>
    <m/>
    <x v="3"/>
    <x v="20"/>
    <x v="2"/>
    <x v="6"/>
    <x v="20"/>
    <x v="29"/>
    <n v="2202.4499999999998"/>
    <n v="2202.4499999999998"/>
    <n v="1"/>
  </r>
  <r>
    <n v="4298"/>
    <x v="31"/>
    <s v="23/08/2018"/>
    <s v="26/08/2018"/>
    <x v="2"/>
    <s v="PO-18850"/>
    <x v="31"/>
    <x v="2"/>
    <s v="United States"/>
    <s v="Tallahassee"/>
    <s v="Florida"/>
    <n v="32303"/>
    <x v="0"/>
    <x v="21"/>
    <x v="0"/>
    <x v="4"/>
    <x v="21"/>
    <x v="30"/>
    <n v="2183.9479999999999"/>
    <n v="2183.9479999999999"/>
    <n v="1"/>
  </r>
  <r>
    <n v="354"/>
    <x v="32"/>
    <d v="2017-01-09T00:00:00"/>
    <d v="2017-03-09T00:00:00"/>
    <x v="1"/>
    <s v="AB-10060"/>
    <x v="32"/>
    <x v="0"/>
    <s v="United States"/>
    <s v="New York City"/>
    <s v="New York"/>
    <n v="10009"/>
    <x v="3"/>
    <x v="10"/>
    <x v="1"/>
    <x v="2"/>
    <x v="10"/>
    <x v="31"/>
    <n v="2177.5839999999998"/>
    <n v="2177.5839999999998"/>
    <n v="1"/>
  </r>
  <r>
    <n v="9271"/>
    <x v="33"/>
    <s v="21/08/2018"/>
    <s v="28/08/2018"/>
    <x v="0"/>
    <s v="PK-19075"/>
    <x v="33"/>
    <x v="2"/>
    <s v="United States"/>
    <s v="New York City"/>
    <s v="New York"/>
    <n v="10035"/>
    <x v="3"/>
    <x v="22"/>
    <x v="1"/>
    <x v="2"/>
    <x v="22"/>
    <x v="32"/>
    <n v="2152.7759999999998"/>
    <n v="2152.7759999999998"/>
    <n v="1"/>
  </r>
  <r>
    <n v="9640"/>
    <x v="34"/>
    <s v="28/01/2016"/>
    <s v="31/01/2016"/>
    <x v="2"/>
    <s v="JH-15985"/>
    <x v="34"/>
    <x v="2"/>
    <s v="United States"/>
    <s v="Concord"/>
    <s v="North Carolina"/>
    <n v="28027"/>
    <x v="0"/>
    <x v="23"/>
    <x v="2"/>
    <x v="7"/>
    <x v="23"/>
    <x v="33"/>
    <n v="2148.8220000000001"/>
    <n v="2148.8220000000001"/>
    <n v="1"/>
  </r>
  <r>
    <n v="5918"/>
    <x v="35"/>
    <s v="17/09/2016"/>
    <s v="23/09/2016"/>
    <x v="0"/>
    <s v="PF-19120"/>
    <x v="35"/>
    <x v="2"/>
    <s v="United States"/>
    <s v="New York City"/>
    <s v="New York"/>
    <n v="10035"/>
    <x v="3"/>
    <x v="20"/>
    <x v="2"/>
    <x v="6"/>
    <x v="20"/>
    <x v="34"/>
    <n v="2114.3519999999999"/>
    <n v="2114.3519999999999"/>
    <n v="1"/>
  </r>
  <r>
    <n v="3281"/>
    <x v="36"/>
    <d v="2015-05-04T00:00:00"/>
    <d v="2015-09-04T00:00:00"/>
    <x v="2"/>
    <s v="GM-14695"/>
    <x v="36"/>
    <x v="1"/>
    <s v="United States"/>
    <s v="Alexandria"/>
    <s v="Virginia"/>
    <n v="22304"/>
    <x v="0"/>
    <x v="15"/>
    <x v="1"/>
    <x v="3"/>
    <x v="15"/>
    <x v="35"/>
    <n v="2082.0250000000001"/>
    <n v="2082.0250000000001"/>
    <n v="1"/>
  </r>
  <r>
    <n v="6621"/>
    <x v="37"/>
    <s v="13/01/2018"/>
    <s v="18/01/2018"/>
    <x v="2"/>
    <s v="CP-12085"/>
    <x v="37"/>
    <x v="1"/>
    <s v="United States"/>
    <s v="Springfield"/>
    <s v="Missouri"/>
    <n v="65807"/>
    <x v="1"/>
    <x v="15"/>
    <x v="1"/>
    <x v="3"/>
    <x v="15"/>
    <x v="35"/>
    <n v="2082.0250000000001"/>
    <n v="2082.0250000000001"/>
    <n v="1"/>
  </r>
  <r>
    <n v="6015"/>
    <x v="38"/>
    <d v="2017-10-03T00:00:00"/>
    <d v="2017-11-03T00:00:00"/>
    <x v="1"/>
    <s v="KF-16285"/>
    <x v="38"/>
    <x v="0"/>
    <s v="United States"/>
    <s v="Los Angeles"/>
    <s v="California"/>
    <n v="90008"/>
    <x v="2"/>
    <x v="17"/>
    <x v="0"/>
    <x v="4"/>
    <x v="17"/>
    <x v="36"/>
    <n v="2079.4560000000001"/>
    <n v="2079.4560000000001"/>
    <n v="1"/>
  </r>
  <r>
    <n v="6536"/>
    <x v="39"/>
    <s v="17/11/2015"/>
    <s v="22/11/2015"/>
    <x v="0"/>
    <s v="GT-14710"/>
    <x v="39"/>
    <x v="2"/>
    <s v="United States"/>
    <s v="Buffalo"/>
    <s v="New York"/>
    <n v="14215"/>
    <x v="3"/>
    <x v="24"/>
    <x v="2"/>
    <x v="6"/>
    <x v="24"/>
    <x v="37"/>
    <n v="2003.92"/>
    <n v="2003.92"/>
    <n v="1"/>
  </r>
  <r>
    <n v="2183"/>
    <x v="40"/>
    <d v="2017-07-05T00:00:00"/>
    <d v="2017-11-05T00:00:00"/>
    <x v="0"/>
    <s v="CJ-12010"/>
    <x v="40"/>
    <x v="2"/>
    <s v="United States"/>
    <s v="New York City"/>
    <s v="New York"/>
    <n v="10009"/>
    <x v="3"/>
    <x v="25"/>
    <x v="0"/>
    <x v="0"/>
    <x v="25"/>
    <x v="38"/>
    <n v="1999.9749999999999"/>
    <n v="1999.9749999999999"/>
    <n v="1"/>
  </r>
  <r>
    <n v="319"/>
    <x v="41"/>
    <d v="2015-04-11T00:00:00"/>
    <d v="2015-09-11T00:00:00"/>
    <x v="0"/>
    <s v="NM-18445"/>
    <x v="41"/>
    <x v="0"/>
    <s v="United States"/>
    <s v="New York City"/>
    <s v="New York"/>
    <n v="10024"/>
    <x v="3"/>
    <x v="26"/>
    <x v="0"/>
    <x v="0"/>
    <x v="26"/>
    <x v="39"/>
    <n v="1995.99"/>
    <n v="1995.99"/>
    <n v="1"/>
  </r>
  <r>
    <n v="5199"/>
    <x v="42"/>
    <d v="2017-03-03T00:00:00"/>
    <d v="2017-08-03T00:00:00"/>
    <x v="0"/>
    <s v="AA-10315"/>
    <x v="42"/>
    <x v="2"/>
    <s v="United States"/>
    <s v="Round Rock"/>
    <s v="Texas"/>
    <n v="78664"/>
    <x v="1"/>
    <x v="6"/>
    <x v="1"/>
    <x v="3"/>
    <x v="6"/>
    <x v="40"/>
    <n v="1965.0360000000001"/>
    <n v="1965.0360000000001"/>
    <n v="1"/>
  </r>
  <r>
    <n v="7684"/>
    <x v="43"/>
    <s v="28/04/2016"/>
    <d v="2016-01-05T00:00:00"/>
    <x v="1"/>
    <s v="SD-20485"/>
    <x v="43"/>
    <x v="0"/>
    <s v="United States"/>
    <s v="Midland"/>
    <s v="Michigan"/>
    <n v="48640"/>
    <x v="1"/>
    <x v="9"/>
    <x v="1"/>
    <x v="2"/>
    <x v="9"/>
    <x v="41"/>
    <n v="1906.4849999999999"/>
    <n v="1906.4849999999999"/>
    <n v="1"/>
  </r>
  <r>
    <n v="9426"/>
    <x v="44"/>
    <d v="2015-12-09T00:00:00"/>
    <s v="17/09/2015"/>
    <x v="2"/>
    <s v="LW-17215"/>
    <x v="44"/>
    <x v="2"/>
    <s v="United States"/>
    <s v="New York City"/>
    <s v="New York"/>
    <n v="10035"/>
    <x v="3"/>
    <x v="19"/>
    <x v="2"/>
    <x v="5"/>
    <x v="19"/>
    <x v="42"/>
    <n v="1892.646"/>
    <n v="1892.646"/>
    <n v="1"/>
  </r>
  <r>
    <n v="1247"/>
    <x v="45"/>
    <d v="2015-12-12T00:00:00"/>
    <s v="14/12/2015"/>
    <x v="2"/>
    <s v="NP-18700"/>
    <x v="45"/>
    <x v="2"/>
    <s v="United States"/>
    <s v="Fresno"/>
    <s v="California"/>
    <n v="93727"/>
    <x v="2"/>
    <x v="27"/>
    <x v="2"/>
    <x v="7"/>
    <x v="27"/>
    <x v="43"/>
    <n v="1805.424"/>
    <n v="1805.424"/>
    <n v="1"/>
  </r>
  <r>
    <n v="5171"/>
    <x v="46"/>
    <s v="27/05/2017"/>
    <s v="29/05/2017"/>
    <x v="2"/>
    <s v="LA-16780"/>
    <x v="46"/>
    <x v="1"/>
    <s v="United States"/>
    <s v="Detroit"/>
    <s v="Michigan"/>
    <n v="48205"/>
    <x v="1"/>
    <x v="19"/>
    <x v="2"/>
    <x v="5"/>
    <x v="19"/>
    <x v="44"/>
    <n v="1752.45"/>
    <n v="1752.45"/>
    <n v="1"/>
  </r>
  <r>
    <n v="7584"/>
    <x v="47"/>
    <s v="21/03/2015"/>
    <s v="25/03/2015"/>
    <x v="0"/>
    <s v="KH-16690"/>
    <x v="47"/>
    <x v="1"/>
    <s v="United States"/>
    <s v="Springfield"/>
    <s v="Virginia"/>
    <n v="22153"/>
    <x v="0"/>
    <x v="28"/>
    <x v="0"/>
    <x v="4"/>
    <x v="28"/>
    <x v="45"/>
    <n v="1749.9649999999999"/>
    <n v="1749.9649999999999"/>
    <n v="1"/>
  </r>
  <r>
    <n v="9650"/>
    <x v="48"/>
    <s v="26/11/2017"/>
    <s v="30/11/2017"/>
    <x v="0"/>
    <s v="MS-17365"/>
    <x v="48"/>
    <x v="2"/>
    <s v="United States"/>
    <s v="Los Angeles"/>
    <s v="California"/>
    <n v="90045"/>
    <x v="2"/>
    <x v="24"/>
    <x v="2"/>
    <x v="6"/>
    <x v="24"/>
    <x v="46"/>
    <n v="1703.3320000000001"/>
    <n v="1703.3320000000001"/>
    <n v="1"/>
  </r>
  <r>
    <n v="7915"/>
    <x v="49"/>
    <s v="17/06/2018"/>
    <s v="21/06/2018"/>
    <x v="0"/>
    <s v="SR-20740"/>
    <x v="49"/>
    <x v="0"/>
    <s v="United States"/>
    <s v="New York City"/>
    <s v="New York"/>
    <n v="10024"/>
    <x v="3"/>
    <x v="29"/>
    <x v="0"/>
    <x v="0"/>
    <x v="29"/>
    <x v="47"/>
    <n v="1702.25"/>
    <n v="1702.25"/>
    <n v="1"/>
  </r>
  <r>
    <n v="3274"/>
    <x v="50"/>
    <d v="2018-08-05T00:00:00"/>
    <d v="2018-12-05T00:00:00"/>
    <x v="0"/>
    <s v="PS-19045"/>
    <x v="50"/>
    <x v="0"/>
    <s v="United States"/>
    <s v="Los Angeles"/>
    <s v="California"/>
    <n v="90032"/>
    <x v="2"/>
    <x v="30"/>
    <x v="0"/>
    <x v="1"/>
    <x v="30"/>
    <x v="48"/>
    <n v="1679.9760000000001"/>
    <n v="1679.9760000000001"/>
    <n v="1"/>
  </r>
  <r>
    <n v="8101"/>
    <x v="51"/>
    <d v="2017-10-03T00:00:00"/>
    <s v="13/03/2017"/>
    <x v="1"/>
    <s v="RH-19510"/>
    <x v="51"/>
    <x v="0"/>
    <s v="United States"/>
    <s v="Los Angeles"/>
    <s v="California"/>
    <n v="90045"/>
    <x v="2"/>
    <x v="18"/>
    <x v="0"/>
    <x v="0"/>
    <x v="18"/>
    <x v="49"/>
    <n v="1678.8"/>
    <n v="1678.8"/>
    <n v="1"/>
  </r>
  <r>
    <n v="252"/>
    <x v="52"/>
    <d v="2017-11-09T00:00:00"/>
    <s v="17/09/2017"/>
    <x v="0"/>
    <s v="KC-16540"/>
    <x v="52"/>
    <x v="2"/>
    <s v="United States"/>
    <s v="San Diego"/>
    <s v="California"/>
    <n v="92037"/>
    <x v="2"/>
    <x v="31"/>
    <x v="0"/>
    <x v="8"/>
    <x v="31"/>
    <x v="50"/>
    <n v="1673.6849999999999"/>
    <n v="1673.6849999999999"/>
    <n v="1"/>
  </r>
  <r>
    <n v="6818"/>
    <x v="53"/>
    <s v="17/06/2015"/>
    <s v="21/06/2015"/>
    <x v="0"/>
    <s v="GH-14425"/>
    <x v="53"/>
    <x v="2"/>
    <s v="United States"/>
    <s v="Seattle"/>
    <s v="Washington"/>
    <n v="98105"/>
    <x v="2"/>
    <x v="10"/>
    <x v="1"/>
    <x v="2"/>
    <x v="10"/>
    <x v="51"/>
    <n v="1633.1880000000001"/>
    <n v="1633.1880000000001"/>
    <n v="1"/>
  </r>
  <r>
    <n v="1645"/>
    <x v="54"/>
    <s v="19/03/2016"/>
    <s v="20/03/2016"/>
    <x v="1"/>
    <s v="FH-14365"/>
    <x v="54"/>
    <x v="1"/>
    <s v="United States"/>
    <s v="Seattle"/>
    <s v="Washington"/>
    <n v="98115"/>
    <x v="2"/>
    <x v="32"/>
    <x v="0"/>
    <x v="1"/>
    <x v="32"/>
    <x v="52"/>
    <n v="1574.9649999999999"/>
    <n v="1574.9649999999999"/>
    <n v="1"/>
  </r>
  <r>
    <n v="28"/>
    <x v="55"/>
    <s v="17/09/2016"/>
    <s v="21/09/2016"/>
    <x v="0"/>
    <s v="TB-21520"/>
    <x v="55"/>
    <x v="2"/>
    <s v="United States"/>
    <s v="Philadelphia"/>
    <s v="Pennsylvania"/>
    <n v="19140"/>
    <x v="3"/>
    <x v="20"/>
    <x v="2"/>
    <x v="6"/>
    <x v="20"/>
    <x v="53"/>
    <n v="1541.7149999999999"/>
    <n v="1541.7149999999999"/>
    <n v="1"/>
  </r>
  <r>
    <n v="4094"/>
    <x v="56"/>
    <s v="24/08/2016"/>
    <s v="28/08/2016"/>
    <x v="0"/>
    <s v="KW-16435"/>
    <x v="56"/>
    <x v="2"/>
    <s v="United States"/>
    <s v="Florence"/>
    <s v="Kentucky"/>
    <n v="41042"/>
    <x v="0"/>
    <x v="33"/>
    <x v="0"/>
    <x v="0"/>
    <x v="33"/>
    <x v="54"/>
    <n v="1540"/>
    <n v="1540"/>
    <n v="1"/>
  </r>
  <r>
    <n v="263"/>
    <x v="57"/>
    <s v="19/09/2015"/>
    <s v="21/09/2015"/>
    <x v="2"/>
    <s v="SB-20290"/>
    <x v="57"/>
    <x v="1"/>
    <s v="United States"/>
    <s v="Houston"/>
    <s v="Texas"/>
    <n v="77036"/>
    <x v="1"/>
    <x v="7"/>
    <x v="0"/>
    <x v="0"/>
    <x v="7"/>
    <x v="55"/>
    <n v="1529.991"/>
    <n v="1529.991"/>
    <n v="1"/>
  </r>
  <r>
    <n v="978"/>
    <x v="58"/>
    <d v="2018-07-01T00:00:00"/>
    <d v="2018-10-01T00:00:00"/>
    <x v="1"/>
    <s v="BW-11110"/>
    <x v="58"/>
    <x v="1"/>
    <s v="United States"/>
    <s v="Detroit"/>
    <s v="Michigan"/>
    <n v="48205"/>
    <x v="1"/>
    <x v="7"/>
    <x v="0"/>
    <x v="0"/>
    <x v="7"/>
    <x v="55"/>
    <n v="1529.991"/>
    <n v="1529.991"/>
    <n v="1"/>
  </r>
  <r>
    <n v="8750"/>
    <x v="59"/>
    <s v="16/06/2016"/>
    <s v="19/06/2016"/>
    <x v="1"/>
    <s v="LC-16885"/>
    <x v="59"/>
    <x v="2"/>
    <s v="United States"/>
    <s v="New York City"/>
    <s v="New York"/>
    <n v="10009"/>
    <x v="3"/>
    <x v="9"/>
    <x v="1"/>
    <x v="2"/>
    <x v="9"/>
    <x v="56"/>
    <n v="1525.1880000000001"/>
    <n v="1525.1880000000001"/>
    <n v="1"/>
  </r>
  <r>
    <n v="1455"/>
    <x v="60"/>
    <s v="26/11/2017"/>
    <s v="29/11/2017"/>
    <x v="1"/>
    <s v="MC-17425"/>
    <x v="60"/>
    <x v="1"/>
    <s v="United States"/>
    <s v="Mobile"/>
    <s v="Alabama"/>
    <n v="36608"/>
    <x v="0"/>
    <x v="34"/>
    <x v="0"/>
    <x v="0"/>
    <x v="34"/>
    <x v="57"/>
    <n v="1520"/>
    <n v="1520"/>
    <n v="1"/>
  </r>
  <r>
    <n v="9661"/>
    <x v="61"/>
    <d v="2017-06-06T00:00:00"/>
    <d v="2017-11-06T00:00:00"/>
    <x v="0"/>
    <s v="ME-17320"/>
    <x v="61"/>
    <x v="0"/>
    <s v="United States"/>
    <s v="Santa Barbara"/>
    <s v="California"/>
    <n v="93101"/>
    <x v="2"/>
    <x v="21"/>
    <x v="0"/>
    <x v="4"/>
    <x v="21"/>
    <x v="58"/>
    <n v="1511.9639999999999"/>
    <n v="1511.9639999999999"/>
    <n v="1"/>
  </r>
  <r>
    <n v="516"/>
    <x v="62"/>
    <s v="22/01/2018"/>
    <s v="27/01/2018"/>
    <x v="0"/>
    <s v="AD-10180"/>
    <x v="62"/>
    <x v="0"/>
    <s v="United States"/>
    <s v="Great Falls"/>
    <s v="Montana"/>
    <n v="59405"/>
    <x v="2"/>
    <x v="35"/>
    <x v="0"/>
    <x v="1"/>
    <x v="35"/>
    <x v="59"/>
    <n v="1499.9749999999999"/>
    <n v="1499.9749999999999"/>
    <n v="1"/>
  </r>
  <r>
    <n v="5563"/>
    <x v="63"/>
    <s v="31/03/2018"/>
    <d v="2018-02-04T00:00:00"/>
    <x v="2"/>
    <s v="JE-15610"/>
    <x v="63"/>
    <x v="1"/>
    <s v="United States"/>
    <s v="Atlanta"/>
    <s v="Georgia"/>
    <n v="30318"/>
    <x v="0"/>
    <x v="11"/>
    <x v="0"/>
    <x v="1"/>
    <x v="11"/>
    <x v="59"/>
    <n v="1499.9749999999999"/>
    <n v="1499.9749999999999"/>
    <n v="1"/>
  </r>
  <r>
    <n v="8103"/>
    <x v="64"/>
    <s v="22/05/2016"/>
    <s v="26/05/2016"/>
    <x v="0"/>
    <s v="SB-20185"/>
    <x v="64"/>
    <x v="2"/>
    <s v="United States"/>
    <s v="Los Angeles"/>
    <s v="California"/>
    <n v="90045"/>
    <x v="2"/>
    <x v="36"/>
    <x v="0"/>
    <x v="0"/>
    <x v="36"/>
    <x v="60"/>
    <n v="1486.66"/>
    <n v="1486.66"/>
    <n v="1"/>
  </r>
  <r>
    <n v="8313"/>
    <x v="65"/>
    <s v="26/01/2018"/>
    <s v="31/01/2018"/>
    <x v="0"/>
    <s v="BD-11500"/>
    <x v="65"/>
    <x v="2"/>
    <s v="United States"/>
    <s v="Columbus"/>
    <s v="Georgia"/>
    <n v="31907"/>
    <x v="0"/>
    <x v="21"/>
    <x v="0"/>
    <x v="4"/>
    <x v="21"/>
    <x v="61"/>
    <n v="1469.9649999999999"/>
    <n v="1469.9649999999999"/>
    <n v="1"/>
  </r>
  <r>
    <n v="3071"/>
    <x v="66"/>
    <s v="17/11/2015"/>
    <s v="22/11/2015"/>
    <x v="0"/>
    <s v="YC-21895"/>
    <x v="66"/>
    <x v="1"/>
    <s v="United States"/>
    <s v="Newark"/>
    <s v="Delaware"/>
    <n v="19711"/>
    <x v="3"/>
    <x v="37"/>
    <x v="1"/>
    <x v="9"/>
    <x v="37"/>
    <x v="62"/>
    <n v="1467.165"/>
    <n v="1467.165"/>
    <n v="1"/>
  </r>
  <r>
    <n v="6100"/>
    <x v="67"/>
    <s v="20/09/2018"/>
    <s v="26/09/2018"/>
    <x v="0"/>
    <s v="SV-20365"/>
    <x v="67"/>
    <x v="2"/>
    <s v="United States"/>
    <s v="New York City"/>
    <s v="New York"/>
    <n v="10035"/>
    <x v="3"/>
    <x v="38"/>
    <x v="2"/>
    <x v="5"/>
    <x v="38"/>
    <x v="63"/>
    <n v="1444.0635"/>
    <n v="1444.0635"/>
    <n v="1"/>
  </r>
  <r>
    <n v="6869"/>
    <x v="68"/>
    <s v="21/08/2017"/>
    <s v="28/08/2017"/>
    <x v="0"/>
    <s v="SC-20230"/>
    <x v="68"/>
    <x v="1"/>
    <s v="United States"/>
    <s v="Los Angeles"/>
    <s v="California"/>
    <n v="90004"/>
    <x v="2"/>
    <x v="39"/>
    <x v="2"/>
    <x v="7"/>
    <x v="39"/>
    <x v="64"/>
    <n v="1443.528"/>
    <n v="1443.528"/>
    <n v="1"/>
  </r>
  <r>
    <n v="4620"/>
    <x v="69"/>
    <s v="24/12/2018"/>
    <s v="25/12/2018"/>
    <x v="1"/>
    <s v="RM-19675"/>
    <x v="69"/>
    <x v="0"/>
    <s v="United States"/>
    <s v="Los Angeles"/>
    <s v="California"/>
    <n v="90049"/>
    <x v="2"/>
    <x v="11"/>
    <x v="0"/>
    <x v="1"/>
    <x v="11"/>
    <x v="65"/>
    <n v="1439.9760000000001"/>
    <n v="1439.9760000000001"/>
    <n v="1"/>
  </r>
  <r>
    <n v="1792"/>
    <x v="70"/>
    <d v="2015-01-12T00:00:00"/>
    <d v="2015-03-12T00:00:00"/>
    <x v="1"/>
    <s v="RP-19390"/>
    <x v="70"/>
    <x v="2"/>
    <s v="United States"/>
    <s v="Madison"/>
    <s v="Wisconsin"/>
    <n v="53711"/>
    <x v="1"/>
    <x v="40"/>
    <x v="2"/>
    <x v="5"/>
    <x v="40"/>
    <x v="66"/>
    <n v="1403.92"/>
    <n v="1403.92"/>
    <n v="1"/>
  </r>
  <r>
    <n v="8237"/>
    <x v="71"/>
    <d v="2018-01-05T00:00:00"/>
    <d v="2018-06-05T00:00:00"/>
    <x v="0"/>
    <s v="CJ-12010"/>
    <x v="40"/>
    <x v="2"/>
    <s v="United States"/>
    <s v="Jacksonville"/>
    <s v="Florida"/>
    <n v="32216"/>
    <x v="0"/>
    <x v="19"/>
    <x v="2"/>
    <x v="5"/>
    <x v="19"/>
    <x v="67"/>
    <n v="1401.96"/>
    <n v="1401.96"/>
    <n v="1"/>
  </r>
  <r>
    <n v="9413"/>
    <x v="72"/>
    <s v="27/01/2016"/>
    <s v="29/01/2016"/>
    <x v="1"/>
    <s v="SC-20305"/>
    <x v="71"/>
    <x v="2"/>
    <s v="United States"/>
    <s v="Los Angeles"/>
    <s v="California"/>
    <n v="90036"/>
    <x v="2"/>
    <x v="19"/>
    <x v="2"/>
    <x v="5"/>
    <x v="19"/>
    <x v="67"/>
    <n v="1401.96"/>
    <n v="1401.96"/>
    <n v="1"/>
  </r>
  <r>
    <n v="3056"/>
    <x v="73"/>
    <s v="28/08/2016"/>
    <d v="2016-01-09T00:00:00"/>
    <x v="0"/>
    <s v="TS-21370"/>
    <x v="17"/>
    <x v="1"/>
    <s v="United States"/>
    <s v="Chicago"/>
    <s v="Illinois"/>
    <n v="60623"/>
    <x v="1"/>
    <x v="30"/>
    <x v="0"/>
    <x v="1"/>
    <x v="30"/>
    <x v="68"/>
    <n v="1399.98"/>
    <n v="1399.98"/>
    <n v="1"/>
  </r>
  <r>
    <n v="3984"/>
    <x v="74"/>
    <d v="2017-07-07T00:00:00"/>
    <d v="2017-09-07T00:00:00"/>
    <x v="2"/>
    <s v="CC-12370"/>
    <x v="9"/>
    <x v="2"/>
    <s v="United States"/>
    <s v="Los Angeles"/>
    <s v="California"/>
    <n v="90045"/>
    <x v="2"/>
    <x v="13"/>
    <x v="0"/>
    <x v="1"/>
    <x v="13"/>
    <x v="68"/>
    <n v="1399.98"/>
    <n v="1399.98"/>
    <n v="1"/>
  </r>
  <r>
    <n v="5127"/>
    <x v="75"/>
    <s v="14/09/2015"/>
    <s v="14/09/2015"/>
    <x v="3"/>
    <s v="DM-13015"/>
    <x v="72"/>
    <x v="2"/>
    <s v="United States"/>
    <s v="New York City"/>
    <s v="New York"/>
    <n v="10009"/>
    <x v="3"/>
    <x v="12"/>
    <x v="0"/>
    <x v="0"/>
    <x v="12"/>
    <x v="68"/>
    <n v="1399.98"/>
    <n v="1399.98"/>
    <n v="1"/>
  </r>
  <r>
    <n v="5711"/>
    <x v="76"/>
    <d v="2016-08-05T00:00:00"/>
    <s v="15/05/2016"/>
    <x v="0"/>
    <s v="NW-18400"/>
    <x v="73"/>
    <x v="2"/>
    <s v="United States"/>
    <s v="New York City"/>
    <s v="New York"/>
    <n v="10024"/>
    <x v="3"/>
    <x v="41"/>
    <x v="0"/>
    <x v="1"/>
    <x v="41"/>
    <x v="69"/>
    <n v="1399.972"/>
    <n v="1399.972"/>
    <n v="1"/>
  </r>
  <r>
    <n v="6210"/>
    <x v="77"/>
    <s v="18/08/2018"/>
    <s v="25/08/2018"/>
    <x v="0"/>
    <s v="YS-21880"/>
    <x v="74"/>
    <x v="1"/>
    <s v="United States"/>
    <s v="Seattle"/>
    <s v="Washington"/>
    <n v="98103"/>
    <x v="2"/>
    <x v="42"/>
    <x v="1"/>
    <x v="2"/>
    <x v="42"/>
    <x v="70"/>
    <n v="1396.7639999999999"/>
    <n v="1396.7639999999999"/>
    <n v="1"/>
  </r>
  <r>
    <n v="488"/>
    <x v="78"/>
    <s v="29/10/2015"/>
    <s v="31/10/2015"/>
    <x v="1"/>
    <s v="SA-20830"/>
    <x v="75"/>
    <x v="2"/>
    <s v="United States"/>
    <s v="Chicago"/>
    <s v="Illinois"/>
    <n v="60610"/>
    <x v="1"/>
    <x v="43"/>
    <x v="0"/>
    <x v="4"/>
    <x v="43"/>
    <x v="71"/>
    <n v="1367.9760000000001"/>
    <n v="1367.9760000000001"/>
    <n v="1"/>
  </r>
  <r>
    <n v="995"/>
    <x v="79"/>
    <s v="21/05/2015"/>
    <s v="25/05/2015"/>
    <x v="0"/>
    <s v="MW-18235"/>
    <x v="76"/>
    <x v="1"/>
    <s v="United States"/>
    <s v="Virginia Beach"/>
    <s v="Virginia"/>
    <n v="23464"/>
    <x v="0"/>
    <x v="42"/>
    <x v="1"/>
    <x v="2"/>
    <x v="42"/>
    <x v="72"/>
    <n v="1357.9649999999999"/>
    <n v="1357.9649999999999"/>
    <n v="1"/>
  </r>
  <r>
    <n v="2849"/>
    <x v="80"/>
    <d v="2018-08-04T00:00:00"/>
    <s v="15/04/2018"/>
    <x v="0"/>
    <s v="DM-13345"/>
    <x v="77"/>
    <x v="1"/>
    <s v="United States"/>
    <s v="Roswell"/>
    <s v="Georgia"/>
    <n v="30076"/>
    <x v="0"/>
    <x v="22"/>
    <x v="1"/>
    <x v="2"/>
    <x v="22"/>
    <x v="73"/>
    <n v="1345.4849999999999"/>
    <n v="1345.4849999999999"/>
    <n v="1"/>
  </r>
  <r>
    <n v="8469"/>
    <x v="81"/>
    <d v="2017-11-11T00:00:00"/>
    <s v="17/11/2017"/>
    <x v="0"/>
    <s v="AS-10285"/>
    <x v="78"/>
    <x v="1"/>
    <s v="United States"/>
    <s v="Noblesville"/>
    <s v="Indiana"/>
    <n v="46060"/>
    <x v="1"/>
    <x v="44"/>
    <x v="2"/>
    <x v="7"/>
    <x v="44"/>
    <x v="74"/>
    <n v="1339.47"/>
    <n v="1339.47"/>
    <n v="1"/>
  </r>
  <r>
    <n v="8893"/>
    <x v="82"/>
    <d v="2016-01-12T00:00:00"/>
    <d v="2016-06-12T00:00:00"/>
    <x v="0"/>
    <s v="LC-16960"/>
    <x v="79"/>
    <x v="0"/>
    <s v="United States"/>
    <s v="San Diego"/>
    <s v="California"/>
    <n v="92037"/>
    <x v="2"/>
    <x v="45"/>
    <x v="2"/>
    <x v="5"/>
    <x v="45"/>
    <x v="75"/>
    <n v="1338.336"/>
    <n v="1338.336"/>
    <n v="1"/>
  </r>
  <r>
    <n v="2568"/>
    <x v="83"/>
    <d v="2018-01-11T00:00:00"/>
    <d v="2018-03-11T00:00:00"/>
    <x v="2"/>
    <s v="SF-20200"/>
    <x v="80"/>
    <x v="2"/>
    <s v="United States"/>
    <s v="Bellingham"/>
    <s v="Washington"/>
    <n v="98226"/>
    <x v="2"/>
    <x v="46"/>
    <x v="2"/>
    <x v="7"/>
    <x v="46"/>
    <x v="76"/>
    <n v="1332.81"/>
    <n v="1332.81"/>
    <n v="1"/>
  </r>
  <r>
    <n v="7580"/>
    <x v="84"/>
    <s v="23/11/2016"/>
    <s v="27/11/2016"/>
    <x v="2"/>
    <s v="AT-10735"/>
    <x v="81"/>
    <x v="2"/>
    <s v="United States"/>
    <s v="Morristown"/>
    <s v="New Jersey"/>
    <n v="7960"/>
    <x v="3"/>
    <x v="47"/>
    <x v="1"/>
    <x v="10"/>
    <x v="47"/>
    <x v="77"/>
    <n v="1312.56"/>
    <n v="1312.56"/>
    <n v="1"/>
  </r>
  <r>
    <n v="4129"/>
    <x v="85"/>
    <s v="19/09/2015"/>
    <s v="24/09/2015"/>
    <x v="0"/>
    <s v="JL-15835"/>
    <x v="82"/>
    <x v="2"/>
    <s v="United States"/>
    <s v="Charlotte"/>
    <s v="North Carolina"/>
    <n v="28205"/>
    <x v="0"/>
    <x v="5"/>
    <x v="0"/>
    <x v="0"/>
    <x v="5"/>
    <x v="78"/>
    <n v="1312.4925000000001"/>
    <n v="1312.4925000000001"/>
    <n v="1"/>
  </r>
  <r>
    <n v="9057"/>
    <x v="86"/>
    <d v="2016-02-11T00:00:00"/>
    <d v="2016-04-11T00:00:00"/>
    <x v="1"/>
    <s v="ED-13885"/>
    <x v="83"/>
    <x v="0"/>
    <s v="United States"/>
    <s v="New York City"/>
    <s v="New York"/>
    <n v="10011"/>
    <x v="3"/>
    <x v="48"/>
    <x v="2"/>
    <x v="5"/>
    <x v="48"/>
    <x v="79"/>
    <n v="1310.6610000000001"/>
    <n v="1310.6610000000001"/>
    <n v="1"/>
  </r>
  <r>
    <n v="3987"/>
    <x v="87"/>
    <d v="2018-08-04T00:00:00"/>
    <s v="14/04/2018"/>
    <x v="0"/>
    <s v="KF-16285"/>
    <x v="38"/>
    <x v="0"/>
    <s v="United States"/>
    <s v="Plainfield"/>
    <s v="New Jersey"/>
    <n v="7060"/>
    <x v="3"/>
    <x v="49"/>
    <x v="1"/>
    <x v="9"/>
    <x v="49"/>
    <x v="80"/>
    <n v="1295.78"/>
    <n v="1295.78"/>
    <n v="1"/>
  </r>
  <r>
    <n v="1806"/>
    <x v="88"/>
    <s v="25/12/2017"/>
    <s v="28/12/2017"/>
    <x v="1"/>
    <s v="GK-14620"/>
    <x v="84"/>
    <x v="1"/>
    <s v="United States"/>
    <s v="Los Angeles"/>
    <s v="California"/>
    <n v="90049"/>
    <x v="2"/>
    <x v="50"/>
    <x v="0"/>
    <x v="4"/>
    <x v="50"/>
    <x v="81"/>
    <n v="1287.972"/>
    <n v="1287.972"/>
    <n v="1"/>
  </r>
  <r>
    <n v="7475"/>
    <x v="89"/>
    <d v="2015-06-01T00:00:00"/>
    <d v="2015-10-01T00:00:00"/>
    <x v="0"/>
    <s v="ME-17320"/>
    <x v="61"/>
    <x v="0"/>
    <s v="United States"/>
    <s v="Henderson"/>
    <s v="Kentucky"/>
    <n v="42420"/>
    <x v="0"/>
    <x v="51"/>
    <x v="2"/>
    <x v="5"/>
    <x v="51"/>
    <x v="82"/>
    <n v="1286.9100000000001"/>
    <n v="1286.9100000000001"/>
    <n v="1"/>
  </r>
  <r>
    <n v="6885"/>
    <x v="90"/>
    <s v="31/05/2016"/>
    <d v="2016-04-06T00:00:00"/>
    <x v="0"/>
    <s v="BD-11320"/>
    <x v="85"/>
    <x v="2"/>
    <s v="United States"/>
    <s v="Minneapolis"/>
    <s v="Minnesota"/>
    <n v="55407"/>
    <x v="1"/>
    <x v="52"/>
    <x v="2"/>
    <x v="5"/>
    <x v="52"/>
    <x v="83"/>
    <n v="1283.92"/>
    <n v="1283.92"/>
    <n v="1"/>
  </r>
  <r>
    <n v="8272"/>
    <x v="91"/>
    <s v="25/12/2017"/>
    <s v="31/12/2017"/>
    <x v="0"/>
    <s v="JE-15715"/>
    <x v="86"/>
    <x v="2"/>
    <s v="United States"/>
    <s v="New York City"/>
    <s v="New York"/>
    <n v="10009"/>
    <x v="3"/>
    <x v="53"/>
    <x v="2"/>
    <x v="5"/>
    <x v="53"/>
    <x v="84"/>
    <n v="1281.528"/>
    <n v="1281.528"/>
    <n v="1"/>
  </r>
  <r>
    <n v="3012"/>
    <x v="92"/>
    <s v="17/04/2018"/>
    <s v="23/04/2018"/>
    <x v="0"/>
    <s v="SR-20425"/>
    <x v="87"/>
    <x v="0"/>
    <s v="United States"/>
    <s v="Louisville"/>
    <s v="Colorado"/>
    <n v="80027"/>
    <x v="2"/>
    <x v="7"/>
    <x v="0"/>
    <x v="0"/>
    <x v="7"/>
    <x v="85"/>
    <n v="1274.9925000000001"/>
    <n v="1274.9925000000001"/>
    <n v="1"/>
  </r>
  <r>
    <n v="6011"/>
    <x v="93"/>
    <s v="30/12/2016"/>
    <d v="2017-03-01T00:00:00"/>
    <x v="0"/>
    <s v="CL-12565"/>
    <x v="88"/>
    <x v="2"/>
    <s v="United States"/>
    <s v="Los Angeles"/>
    <s v="California"/>
    <n v="90049"/>
    <x v="2"/>
    <x v="36"/>
    <x v="0"/>
    <x v="0"/>
    <x v="36"/>
    <x v="86"/>
    <n v="1274.28"/>
    <n v="1274.28"/>
    <n v="1"/>
  </r>
  <r>
    <n v="7281"/>
    <x v="94"/>
    <s v="21/02/2016"/>
    <s v="27/02/2016"/>
    <x v="0"/>
    <s v="PW-19240"/>
    <x v="89"/>
    <x v="2"/>
    <s v="United States"/>
    <s v="Columbia"/>
    <s v="Maryland"/>
    <n v="21044"/>
    <x v="3"/>
    <x v="9"/>
    <x v="1"/>
    <x v="2"/>
    <x v="9"/>
    <x v="87"/>
    <n v="1270.99"/>
    <n v="1270.99"/>
    <n v="1"/>
  </r>
  <r>
    <n v="264"/>
    <x v="57"/>
    <s v="19/09/2015"/>
    <s v="21/09/2015"/>
    <x v="2"/>
    <s v="SB-20290"/>
    <x v="57"/>
    <x v="1"/>
    <s v="United States"/>
    <s v="Houston"/>
    <s v="Texas"/>
    <n v="77036"/>
    <x v="1"/>
    <x v="54"/>
    <x v="0"/>
    <x v="0"/>
    <x v="54"/>
    <x v="88"/>
    <n v="1259.979"/>
    <n v="1259.979"/>
    <n v="1"/>
  </r>
  <r>
    <n v="7938"/>
    <x v="95"/>
    <s v="17/08/2018"/>
    <s v="24/08/2018"/>
    <x v="0"/>
    <s v="RW-19540"/>
    <x v="90"/>
    <x v="1"/>
    <s v="United States"/>
    <s v="Brentwood"/>
    <s v="California"/>
    <n v="94513"/>
    <x v="2"/>
    <x v="55"/>
    <x v="1"/>
    <x v="10"/>
    <x v="55"/>
    <x v="89"/>
    <n v="1259.145"/>
    <n v="1259.145"/>
    <n v="1"/>
  </r>
  <r>
    <n v="3444"/>
    <x v="96"/>
    <s v="19/11/2018"/>
    <s v="23/11/2018"/>
    <x v="0"/>
    <s v="JD-16150"/>
    <x v="91"/>
    <x v="1"/>
    <s v="United States"/>
    <s v="New York City"/>
    <s v="New York"/>
    <n v="10011"/>
    <x v="3"/>
    <x v="56"/>
    <x v="1"/>
    <x v="10"/>
    <x v="56"/>
    <x v="90"/>
    <n v="1252.3699999999999"/>
    <n v="1252.3699999999999"/>
    <n v="1"/>
  </r>
  <r>
    <n v="5531"/>
    <x v="97"/>
    <d v="2018-02-12T00:00:00"/>
    <d v="2018-06-12T00:00:00"/>
    <x v="0"/>
    <s v="JK-16090"/>
    <x v="92"/>
    <x v="2"/>
    <s v="United States"/>
    <s v="Omaha"/>
    <s v="Nebraska"/>
    <n v="68104"/>
    <x v="1"/>
    <x v="57"/>
    <x v="0"/>
    <x v="4"/>
    <x v="57"/>
    <x v="91"/>
    <n v="1239.98"/>
    <n v="1239.98"/>
    <n v="1"/>
  </r>
  <r>
    <n v="1439"/>
    <x v="98"/>
    <s v="15/10/2016"/>
    <s v="15/10/2016"/>
    <x v="3"/>
    <s v="JE-15745"/>
    <x v="93"/>
    <x v="2"/>
    <s v="United States"/>
    <s v="Amarillo"/>
    <s v="Texas"/>
    <n v="79109"/>
    <x v="1"/>
    <x v="19"/>
    <x v="2"/>
    <x v="5"/>
    <x v="19"/>
    <x v="92"/>
    <n v="1226.7149999999999"/>
    <n v="1226.7149999999999"/>
    <n v="1"/>
  </r>
  <r>
    <n v="3581"/>
    <x v="99"/>
    <s v="25/07/2017"/>
    <s v="29/07/2017"/>
    <x v="0"/>
    <s v="MT-17815"/>
    <x v="94"/>
    <x v="2"/>
    <s v="United States"/>
    <s v="Jackson"/>
    <s v="Mississippi"/>
    <n v="39212"/>
    <x v="0"/>
    <x v="58"/>
    <x v="2"/>
    <x v="7"/>
    <x v="58"/>
    <x v="93"/>
    <n v="1215.04"/>
    <n v="1215.04"/>
    <n v="1"/>
  </r>
  <r>
    <n v="4866"/>
    <x v="100"/>
    <s v="13/11/2018"/>
    <s v="18/11/2018"/>
    <x v="0"/>
    <s v="TT-21070"/>
    <x v="95"/>
    <x v="2"/>
    <s v="United States"/>
    <s v="Seattle"/>
    <s v="Washington"/>
    <n v="98103"/>
    <x v="2"/>
    <x v="59"/>
    <x v="2"/>
    <x v="5"/>
    <x v="59"/>
    <x v="94"/>
    <n v="1202.3520000000001"/>
    <n v="1202.3520000000001"/>
    <n v="1"/>
  </r>
  <r>
    <n v="6902"/>
    <x v="101"/>
    <s v="24/07/2018"/>
    <s v="24/07/2018"/>
    <x v="3"/>
    <s v="HR-14830"/>
    <x v="96"/>
    <x v="1"/>
    <s v="United States"/>
    <s v="Huntington Beach"/>
    <s v="California"/>
    <n v="92646"/>
    <x v="2"/>
    <x v="11"/>
    <x v="0"/>
    <x v="1"/>
    <x v="11"/>
    <x v="95"/>
    <n v="1199.98"/>
    <n v="1199.98"/>
    <n v="1"/>
  </r>
  <r>
    <n v="7174"/>
    <x v="102"/>
    <s v="26/03/2018"/>
    <s v="30/03/2018"/>
    <x v="0"/>
    <s v="HK-14890"/>
    <x v="97"/>
    <x v="1"/>
    <s v="United States"/>
    <s v="Houston"/>
    <s v="Texas"/>
    <n v="77070"/>
    <x v="1"/>
    <x v="60"/>
    <x v="0"/>
    <x v="1"/>
    <x v="60"/>
    <x v="95"/>
    <n v="1199.98"/>
    <n v="1199.98"/>
    <n v="1"/>
  </r>
  <r>
    <n v="2625"/>
    <x v="3"/>
    <s v="22/10/2018"/>
    <s v="24/10/2018"/>
    <x v="1"/>
    <s v="TA-21385"/>
    <x v="3"/>
    <x v="0"/>
    <s v="United States"/>
    <s v="New York City"/>
    <s v="New York"/>
    <n v="10024"/>
    <x v="3"/>
    <x v="61"/>
    <x v="0"/>
    <x v="4"/>
    <x v="61"/>
    <x v="96"/>
    <n v="1199.8"/>
    <n v="1199.8"/>
    <n v="1"/>
  </r>
  <r>
    <n v="2419"/>
    <x v="103"/>
    <s v="21/05/2017"/>
    <s v="28/05/2017"/>
    <x v="0"/>
    <s v="LC-16930"/>
    <x v="98"/>
    <x v="1"/>
    <s v="United States"/>
    <s v="Sparks"/>
    <s v="Nevada"/>
    <n v="89431"/>
    <x v="2"/>
    <x v="62"/>
    <x v="0"/>
    <x v="0"/>
    <x v="62"/>
    <x v="97"/>
    <n v="1198.2"/>
    <n v="1198.2"/>
    <n v="1"/>
  </r>
  <r>
    <n v="400"/>
    <x v="104"/>
    <d v="2017-08-09T00:00:00"/>
    <d v="2017-10-09T00:00:00"/>
    <x v="2"/>
    <s v="AG-10675"/>
    <x v="99"/>
    <x v="2"/>
    <s v="United States"/>
    <s v="Houston"/>
    <s v="Texas"/>
    <n v="77036"/>
    <x v="1"/>
    <x v="20"/>
    <x v="2"/>
    <x v="6"/>
    <x v="20"/>
    <x v="98"/>
    <n v="1198.1328000000001"/>
    <n v="1198.1328000000001"/>
    <n v="1"/>
  </r>
  <r>
    <n v="3570"/>
    <x v="105"/>
    <d v="2018-03-07T00:00:00"/>
    <d v="2018-03-07T00:00:00"/>
    <x v="3"/>
    <s v="JK-15640"/>
    <x v="100"/>
    <x v="0"/>
    <s v="United States"/>
    <s v="Seattle"/>
    <s v="Washington"/>
    <n v="98105"/>
    <x v="2"/>
    <x v="63"/>
    <x v="0"/>
    <x v="0"/>
    <x v="63"/>
    <x v="99"/>
    <n v="1197.5999999999999"/>
    <n v="1197.5999999999999"/>
    <n v="1"/>
  </r>
  <r>
    <n v="5991"/>
    <x v="106"/>
    <s v="15/09/2018"/>
    <s v="21/09/2018"/>
    <x v="0"/>
    <s v="ES-14020"/>
    <x v="101"/>
    <x v="2"/>
    <s v="United States"/>
    <s v="Los Angeles"/>
    <s v="California"/>
    <n v="90049"/>
    <x v="2"/>
    <x v="64"/>
    <x v="1"/>
    <x v="2"/>
    <x v="64"/>
    <x v="100"/>
    <n v="1178.7439999999999"/>
    <n v="1178.7439999999999"/>
    <n v="1"/>
  </r>
  <r>
    <n v="5627"/>
    <x v="107"/>
    <s v="29/09/2015"/>
    <d v="2015-01-10T00:00:00"/>
    <x v="2"/>
    <s v="PP-18955"/>
    <x v="102"/>
    <x v="0"/>
    <s v="United States"/>
    <s v="Seattle"/>
    <s v="Washington"/>
    <n v="98115"/>
    <x v="2"/>
    <x v="65"/>
    <x v="2"/>
    <x v="7"/>
    <x v="65"/>
    <x v="101"/>
    <n v="1174.4100000000001"/>
    <n v="1174.4100000000001"/>
    <n v="1"/>
  </r>
  <r>
    <n v="5007"/>
    <x v="108"/>
    <d v="2016-09-11T00:00:00"/>
    <s v="14/11/2016"/>
    <x v="0"/>
    <s v="Dp-13240"/>
    <x v="103"/>
    <x v="0"/>
    <s v="United States"/>
    <s v="New York City"/>
    <s v="New York"/>
    <n v="10035"/>
    <x v="3"/>
    <x v="16"/>
    <x v="0"/>
    <x v="0"/>
    <x v="16"/>
    <x v="102"/>
    <n v="1160.95"/>
    <n v="1160.95"/>
    <n v="1"/>
  </r>
  <r>
    <n v="5321"/>
    <x v="109"/>
    <d v="2018-02-10T00:00:00"/>
    <d v="2018-05-10T00:00:00"/>
    <x v="1"/>
    <s v="Dp-13240"/>
    <x v="103"/>
    <x v="0"/>
    <s v="United States"/>
    <s v="Knoxville"/>
    <s v="Tennessee"/>
    <n v="37918"/>
    <x v="0"/>
    <x v="23"/>
    <x v="2"/>
    <x v="7"/>
    <x v="23"/>
    <x v="103"/>
    <n v="1157.058"/>
    <n v="1157.058"/>
    <n v="1"/>
  </r>
  <r>
    <n v="1002"/>
    <x v="110"/>
    <s v="31/07/2016"/>
    <s v="31/07/2016"/>
    <x v="3"/>
    <s v="RH-19495"/>
    <x v="104"/>
    <x v="2"/>
    <s v="United States"/>
    <s v="New York City"/>
    <s v="New York"/>
    <n v="10024"/>
    <x v="3"/>
    <x v="66"/>
    <x v="0"/>
    <x v="8"/>
    <x v="66"/>
    <x v="104"/>
    <n v="1154.825"/>
    <n v="1154.825"/>
    <n v="1"/>
  </r>
  <r>
    <n v="6117"/>
    <x v="111"/>
    <s v="13/11/2017"/>
    <s v="19/11/2017"/>
    <x v="0"/>
    <s v="CM-12655"/>
    <x v="105"/>
    <x v="0"/>
    <s v="United States"/>
    <s v="New York City"/>
    <s v="New York"/>
    <n v="10011"/>
    <x v="3"/>
    <x v="67"/>
    <x v="0"/>
    <x v="4"/>
    <x v="67"/>
    <x v="105"/>
    <n v="1139.98"/>
    <n v="1139.98"/>
    <n v="1"/>
  </r>
  <r>
    <n v="5301"/>
    <x v="112"/>
    <s v="30/05/2017"/>
    <d v="2017-03-06T00:00:00"/>
    <x v="0"/>
    <s v="AH-10690"/>
    <x v="106"/>
    <x v="1"/>
    <s v="United States"/>
    <s v="Springfield"/>
    <s v="Virginia"/>
    <n v="22153"/>
    <x v="0"/>
    <x v="68"/>
    <x v="2"/>
    <x v="7"/>
    <x v="68"/>
    <x v="106"/>
    <n v="1137.75"/>
    <n v="1137.75"/>
    <n v="1"/>
  </r>
  <r>
    <n v="6102"/>
    <x v="67"/>
    <s v="20/09/2018"/>
    <s v="26/09/2018"/>
    <x v="0"/>
    <s v="SV-20365"/>
    <x v="67"/>
    <x v="2"/>
    <s v="United States"/>
    <s v="New York City"/>
    <s v="New York"/>
    <n v="10035"/>
    <x v="3"/>
    <x v="59"/>
    <x v="2"/>
    <x v="5"/>
    <x v="59"/>
    <x v="107"/>
    <n v="1127.2049999999999"/>
    <n v="1127.2049999999999"/>
    <n v="1"/>
  </r>
  <r>
    <n v="4882"/>
    <x v="113"/>
    <d v="2018-02-11T00:00:00"/>
    <d v="2018-05-11T00:00:00"/>
    <x v="2"/>
    <s v="TB-21175"/>
    <x v="107"/>
    <x v="1"/>
    <s v="United States"/>
    <s v="Henderson"/>
    <s v="Kentucky"/>
    <n v="42420"/>
    <x v="0"/>
    <x v="69"/>
    <x v="0"/>
    <x v="8"/>
    <x v="69"/>
    <x v="108"/>
    <n v="1124.9549999999999"/>
    <n v="1124.9549999999999"/>
    <n v="1"/>
  </r>
  <r>
    <n v="7488"/>
    <x v="114"/>
    <s v="19/12/2016"/>
    <s v="24/12/2016"/>
    <x v="2"/>
    <s v="PM-19135"/>
    <x v="108"/>
    <x v="0"/>
    <s v="United States"/>
    <s v="Dover"/>
    <s v="New Hampshire"/>
    <n v="3820"/>
    <x v="3"/>
    <x v="69"/>
    <x v="0"/>
    <x v="8"/>
    <x v="69"/>
    <x v="108"/>
    <n v="1124.9549999999999"/>
    <n v="1124.9549999999999"/>
    <n v="1"/>
  </r>
  <r>
    <n v="1156"/>
    <x v="115"/>
    <s v="20/12/2015"/>
    <s v="21/12/2015"/>
    <x v="1"/>
    <s v="PS-19045"/>
    <x v="50"/>
    <x v="0"/>
    <s v="United States"/>
    <s v="Harrisonburg"/>
    <s v="Virginia"/>
    <n v="22801"/>
    <x v="0"/>
    <x v="70"/>
    <x v="2"/>
    <x v="7"/>
    <x v="70"/>
    <x v="109"/>
    <n v="1122.24"/>
    <n v="1122.24"/>
    <n v="1"/>
  </r>
  <r>
    <n v="8700"/>
    <x v="116"/>
    <s v="15/06/2018"/>
    <s v="20/06/2018"/>
    <x v="0"/>
    <s v="TS-21205"/>
    <x v="109"/>
    <x v="1"/>
    <s v="United States"/>
    <s v="Nashville"/>
    <s v="Tennessee"/>
    <n v="37211"/>
    <x v="0"/>
    <x v="71"/>
    <x v="0"/>
    <x v="4"/>
    <x v="71"/>
    <x v="110"/>
    <n v="1119.9680000000001"/>
    <n v="1119.9680000000001"/>
    <n v="1"/>
  </r>
  <r>
    <n v="9775"/>
    <x v="117"/>
    <s v="26/07/2015"/>
    <s v="30/07/2015"/>
    <x v="0"/>
    <s v="LF-17185"/>
    <x v="110"/>
    <x v="2"/>
    <s v="United States"/>
    <s v="San Antonio"/>
    <s v="Texas"/>
    <n v="78207"/>
    <x v="1"/>
    <x v="10"/>
    <x v="1"/>
    <x v="2"/>
    <x v="10"/>
    <x v="111"/>
    <n v="1088.7919999999999"/>
    <n v="1088.7919999999999"/>
    <n v="1"/>
  </r>
  <r>
    <n v="8425"/>
    <x v="118"/>
    <d v="2018-12-10T00:00:00"/>
    <s v="16/10/2018"/>
    <x v="0"/>
    <s v="NP-18670"/>
    <x v="111"/>
    <x v="2"/>
    <s v="United States"/>
    <s v="Lakewood"/>
    <s v="New Jersey"/>
    <n v="8701"/>
    <x v="3"/>
    <x v="72"/>
    <x v="2"/>
    <x v="6"/>
    <x v="72"/>
    <x v="112"/>
    <n v="1077.45"/>
    <n v="1077.45"/>
    <n v="1"/>
  </r>
  <r>
    <n v="6535"/>
    <x v="39"/>
    <s v="17/11/2015"/>
    <s v="22/11/2015"/>
    <x v="0"/>
    <s v="GT-14710"/>
    <x v="39"/>
    <x v="2"/>
    <s v="United States"/>
    <s v="Buffalo"/>
    <s v="New York"/>
    <n v="14215"/>
    <x v="3"/>
    <x v="22"/>
    <x v="1"/>
    <x v="2"/>
    <x v="22"/>
    <x v="113"/>
    <n v="1076.3879999999999"/>
    <n v="1076.3879999999999"/>
    <n v="1"/>
  </r>
  <r>
    <n v="8681"/>
    <x v="119"/>
    <d v="2017-01-12T00:00:00"/>
    <d v="2017-03-12T00:00:00"/>
    <x v="2"/>
    <s v="JD-15895"/>
    <x v="112"/>
    <x v="1"/>
    <s v="United States"/>
    <s v="Richmond"/>
    <s v="Virginia"/>
    <n v="23223"/>
    <x v="0"/>
    <x v="73"/>
    <x v="1"/>
    <x v="10"/>
    <x v="73"/>
    <x v="114"/>
    <n v="1052.2750000000001"/>
    <n v="1052.2750000000001"/>
    <n v="1"/>
  </r>
  <r>
    <n v="6468"/>
    <x v="120"/>
    <d v="2017-02-12T00:00:00"/>
    <d v="2017-08-12T00:00:00"/>
    <x v="0"/>
    <s v="DB-13270"/>
    <x v="113"/>
    <x v="0"/>
    <s v="United States"/>
    <s v="Providence"/>
    <s v="Rhode Island"/>
    <n v="2908"/>
    <x v="3"/>
    <x v="74"/>
    <x v="1"/>
    <x v="9"/>
    <x v="74"/>
    <x v="115"/>
    <n v="1039.7"/>
    <n v="1039.7"/>
    <n v="1"/>
  </r>
  <r>
    <n v="950"/>
    <x v="121"/>
    <s v="28/11/2018"/>
    <d v="2018-02-12T00:00:00"/>
    <x v="0"/>
    <s v="RB-19795"/>
    <x v="114"/>
    <x v="0"/>
    <s v="United States"/>
    <s v="Philadelphia"/>
    <s v="Pennsylvania"/>
    <n v="19120"/>
    <x v="3"/>
    <x v="75"/>
    <x v="2"/>
    <x v="7"/>
    <x v="75"/>
    <x v="116"/>
    <n v="1032.6600000000001"/>
    <n v="1032.6600000000001"/>
    <n v="1"/>
  </r>
  <r>
    <n v="3629"/>
    <x v="122"/>
    <d v="2015-09-08T00:00:00"/>
    <s v="13/08/2015"/>
    <x v="0"/>
    <s v="JH-15985"/>
    <x v="34"/>
    <x v="2"/>
    <s v="United States"/>
    <s v="Seattle"/>
    <s v="Washington"/>
    <n v="98103"/>
    <x v="2"/>
    <x v="76"/>
    <x v="1"/>
    <x v="2"/>
    <x v="76"/>
    <x v="117"/>
    <n v="1030.3720000000001"/>
    <n v="1030.3720000000001"/>
    <n v="1"/>
  </r>
  <r>
    <n v="3044"/>
    <x v="123"/>
    <d v="2018-11-09T00:00:00"/>
    <d v="2018-12-09T00:00:00"/>
    <x v="3"/>
    <s v="KF-16285"/>
    <x v="38"/>
    <x v="0"/>
    <s v="United States"/>
    <s v="Long Beach"/>
    <s v="California"/>
    <n v="90805"/>
    <x v="2"/>
    <x v="52"/>
    <x v="2"/>
    <x v="5"/>
    <x v="52"/>
    <x v="118"/>
    <n v="1027.136"/>
    <n v="1027.136"/>
    <n v="1"/>
  </r>
  <r>
    <n v="8169"/>
    <x v="124"/>
    <d v="2018-06-11T00:00:00"/>
    <s v="13/11/2018"/>
    <x v="0"/>
    <s v="AB-10060"/>
    <x v="32"/>
    <x v="0"/>
    <s v="United States"/>
    <s v="Seattle"/>
    <s v="Washington"/>
    <n v="98105"/>
    <x v="2"/>
    <x v="77"/>
    <x v="2"/>
    <x v="7"/>
    <x v="77"/>
    <x v="119"/>
    <n v="1018.43"/>
    <n v="1018.43"/>
    <n v="1"/>
  </r>
  <r>
    <n v="9616"/>
    <x v="125"/>
    <d v="2015-11-11T00:00:00"/>
    <s v="13/11/2015"/>
    <x v="1"/>
    <s v="MZ-17515"/>
    <x v="115"/>
    <x v="1"/>
    <s v="United States"/>
    <s v="Seattle"/>
    <s v="Washington"/>
    <n v="98115"/>
    <x v="2"/>
    <x v="9"/>
    <x v="1"/>
    <x v="2"/>
    <x v="9"/>
    <x v="120"/>
    <n v="1016.792"/>
    <n v="1016.792"/>
    <n v="1"/>
  </r>
  <r>
    <n v="3151"/>
    <x v="126"/>
    <s v="15/12/2016"/>
    <s v="18/12/2016"/>
    <x v="1"/>
    <s v="NF-18385"/>
    <x v="116"/>
    <x v="2"/>
    <s v="United States"/>
    <s v="Newark"/>
    <s v="Ohio"/>
    <n v="43055"/>
    <x v="3"/>
    <x v="78"/>
    <x v="0"/>
    <x v="8"/>
    <x v="78"/>
    <x v="121"/>
    <n v="1012.68"/>
    <n v="1012.68"/>
    <n v="1"/>
  </r>
  <r>
    <n v="9491"/>
    <x v="127"/>
    <d v="2018-03-01T00:00:00"/>
    <d v="2018-07-01T00:00:00"/>
    <x v="0"/>
    <s v="CM-12385"/>
    <x v="14"/>
    <x v="2"/>
    <s v="United States"/>
    <s v="San Francisco"/>
    <s v="California"/>
    <n v="94110"/>
    <x v="2"/>
    <x v="79"/>
    <x v="1"/>
    <x v="2"/>
    <x v="79"/>
    <x v="122"/>
    <n v="1011.136"/>
    <n v="1011.136"/>
    <n v="1"/>
  </r>
  <r>
    <n v="5919"/>
    <x v="35"/>
    <s v="17/09/2016"/>
    <s v="23/09/2016"/>
    <x v="0"/>
    <s v="PF-19120"/>
    <x v="35"/>
    <x v="2"/>
    <s v="United States"/>
    <s v="New York City"/>
    <s v="New York"/>
    <n v="10035"/>
    <x v="3"/>
    <x v="24"/>
    <x v="2"/>
    <x v="6"/>
    <x v="24"/>
    <x v="123"/>
    <n v="1001.96"/>
    <n v="1001.96"/>
    <n v="1"/>
  </r>
  <r>
    <n v="6880"/>
    <x v="128"/>
    <d v="2016-01-12T00:00:00"/>
    <d v="2016-05-12T00:00:00"/>
    <x v="2"/>
    <s v="TW-21025"/>
    <x v="117"/>
    <x v="0"/>
    <s v="United States"/>
    <s v="Seattle"/>
    <s v="Washington"/>
    <n v="98105"/>
    <x v="2"/>
    <x v="59"/>
    <x v="2"/>
    <x v="5"/>
    <x v="59"/>
    <x v="123"/>
    <n v="1001.96"/>
    <n v="1001.96"/>
    <n v="1"/>
  </r>
  <r>
    <n v="3771"/>
    <x v="129"/>
    <s v="17/12/2017"/>
    <s v="21/12/2017"/>
    <x v="0"/>
    <s v="CM-12160"/>
    <x v="118"/>
    <x v="2"/>
    <s v="United States"/>
    <s v="San Francisco"/>
    <s v="California"/>
    <n v="94122"/>
    <x v="2"/>
    <x v="80"/>
    <x v="2"/>
    <x v="7"/>
    <x v="80"/>
    <x v="124"/>
    <n v="1001.76"/>
    <n v="1001.76"/>
    <n v="1"/>
  </r>
  <r>
    <n v="8270"/>
    <x v="130"/>
    <s v="30/01/2018"/>
    <d v="2018-06-02T00:00:00"/>
    <x v="0"/>
    <s v="LP-17095"/>
    <x v="119"/>
    <x v="2"/>
    <s v="United States"/>
    <s v="Aurora"/>
    <s v="Illinois"/>
    <n v="60505"/>
    <x v="1"/>
    <x v="81"/>
    <x v="0"/>
    <x v="4"/>
    <x v="81"/>
    <x v="125"/>
    <n v="1001.5839999999999"/>
    <n v="1001.5839999999999"/>
    <n v="1"/>
  </r>
  <r>
    <n v="245"/>
    <x v="131"/>
    <d v="2015-01-06T00:00:00"/>
    <d v="2015-06-06T00:00:00"/>
    <x v="2"/>
    <s v="DW-13480"/>
    <x v="120"/>
    <x v="0"/>
    <s v="United States"/>
    <s v="Lakeville"/>
    <s v="Minnesota"/>
    <n v="55044"/>
    <x v="1"/>
    <x v="51"/>
    <x v="2"/>
    <x v="5"/>
    <x v="51"/>
    <x v="126"/>
    <n v="1000.93"/>
    <n v="1000.93"/>
    <n v="1"/>
  </r>
  <r>
    <n v="5757"/>
    <x v="132"/>
    <s v="14/10/2015"/>
    <s v="18/10/2015"/>
    <x v="0"/>
    <s v="HG-15025"/>
    <x v="121"/>
    <x v="2"/>
    <s v="United States"/>
    <s v="Fort Worth"/>
    <s v="Texas"/>
    <n v="76106"/>
    <x v="1"/>
    <x v="82"/>
    <x v="0"/>
    <x v="1"/>
    <x v="82"/>
    <x v="127"/>
    <n v="999.98"/>
    <n v="999.98"/>
    <n v="1"/>
  </r>
  <r>
    <n v="6528"/>
    <x v="133"/>
    <s v="23/12/2017"/>
    <s v="28/12/2017"/>
    <x v="2"/>
    <s v="CA-11965"/>
    <x v="122"/>
    <x v="1"/>
    <s v="United States"/>
    <s v="Warwick"/>
    <s v="Rhode Island"/>
    <n v="2886"/>
    <x v="3"/>
    <x v="82"/>
    <x v="0"/>
    <x v="1"/>
    <x v="82"/>
    <x v="127"/>
    <n v="999.98"/>
    <n v="999.98"/>
    <n v="1"/>
  </r>
  <r>
    <n v="807"/>
    <x v="134"/>
    <d v="2015-01-11T00:00:00"/>
    <d v="2015-07-11T00:00:00"/>
    <x v="0"/>
    <s v="RA-19915"/>
    <x v="123"/>
    <x v="2"/>
    <s v="United States"/>
    <s v="Denver"/>
    <s v="Colorado"/>
    <n v="80219"/>
    <x v="2"/>
    <x v="57"/>
    <x v="0"/>
    <x v="4"/>
    <x v="57"/>
    <x v="128"/>
    <n v="991.98400000000004"/>
    <n v="991.98400000000004"/>
    <n v="1"/>
  </r>
  <r>
    <n v="1445"/>
    <x v="135"/>
    <s v="23/05/2017"/>
    <s v="28/05/2017"/>
    <x v="0"/>
    <s v="KL-16645"/>
    <x v="10"/>
    <x v="2"/>
    <s v="United States"/>
    <s v="Chicago"/>
    <s v="Illinois"/>
    <n v="60623"/>
    <x v="1"/>
    <x v="83"/>
    <x v="0"/>
    <x v="4"/>
    <x v="83"/>
    <x v="129"/>
    <n v="989.96400000000006"/>
    <n v="989.96400000000006"/>
    <n v="1"/>
  </r>
  <r>
    <n v="2661"/>
    <x v="136"/>
    <s v="28/11/2018"/>
    <d v="2018-02-12T00:00:00"/>
    <x v="0"/>
    <s v="DG-13300"/>
    <x v="124"/>
    <x v="1"/>
    <s v="United States"/>
    <s v="New York City"/>
    <s v="New York"/>
    <n v="10035"/>
    <x v="3"/>
    <x v="84"/>
    <x v="0"/>
    <x v="4"/>
    <x v="84"/>
    <x v="130"/>
    <n v="989.94500000000005"/>
    <n v="989.94500000000005"/>
    <n v="1"/>
  </r>
  <r>
    <n v="5302"/>
    <x v="112"/>
    <s v="30/05/2017"/>
    <d v="2017-03-06T00:00:00"/>
    <x v="0"/>
    <s v="AH-10690"/>
    <x v="106"/>
    <x v="1"/>
    <s v="United States"/>
    <s v="Springfield"/>
    <s v="Virginia"/>
    <n v="22153"/>
    <x v="0"/>
    <x v="66"/>
    <x v="0"/>
    <x v="8"/>
    <x v="66"/>
    <x v="131"/>
    <n v="989.85"/>
    <n v="989.85"/>
    <n v="1"/>
  </r>
  <r>
    <n v="150"/>
    <x v="137"/>
    <d v="2017-05-12T00:00:00"/>
    <d v="2017-09-12T00:00:00"/>
    <x v="0"/>
    <s v="JE-16165"/>
    <x v="125"/>
    <x v="1"/>
    <s v="United States"/>
    <s v="Franklin"/>
    <s v="Wisconsin"/>
    <n v="53132"/>
    <x v="1"/>
    <x v="85"/>
    <x v="2"/>
    <x v="5"/>
    <x v="85"/>
    <x v="132"/>
    <n v="975.92"/>
    <n v="975.92"/>
    <n v="1"/>
  </r>
  <r>
    <n v="1220"/>
    <x v="138"/>
    <d v="2018-09-09T00:00:00"/>
    <s v="13/09/2018"/>
    <x v="0"/>
    <s v="SP-20620"/>
    <x v="126"/>
    <x v="1"/>
    <s v="United States"/>
    <s v="Philadelphia"/>
    <s v="Pennsylvania"/>
    <n v="19134"/>
    <x v="3"/>
    <x v="50"/>
    <x v="0"/>
    <x v="4"/>
    <x v="50"/>
    <x v="133"/>
    <n v="965.97900000000004"/>
    <n v="965.97900000000004"/>
    <n v="1"/>
  </r>
  <r>
    <n v="1702"/>
    <x v="139"/>
    <s v="13/07/2016"/>
    <s v="15/07/2016"/>
    <x v="2"/>
    <s v="ND-18370"/>
    <x v="127"/>
    <x v="2"/>
    <s v="United States"/>
    <s v="New York City"/>
    <s v="New York"/>
    <n v="10035"/>
    <x v="3"/>
    <x v="86"/>
    <x v="2"/>
    <x v="5"/>
    <x v="86"/>
    <x v="134"/>
    <n v="965.52"/>
    <n v="965.52"/>
    <n v="1"/>
  </r>
  <r>
    <n v="911"/>
    <x v="140"/>
    <d v="2018-02-09T00:00:00"/>
    <d v="2018-07-09T00:00:00"/>
    <x v="0"/>
    <s v="BE-11335"/>
    <x v="128"/>
    <x v="0"/>
    <s v="United States"/>
    <s v="Jackson"/>
    <s v="Michigan"/>
    <n v="49201"/>
    <x v="1"/>
    <x v="87"/>
    <x v="0"/>
    <x v="8"/>
    <x v="87"/>
    <x v="135"/>
    <n v="964.39"/>
    <n v="964.39"/>
    <n v="1"/>
  </r>
  <r>
    <n v="8891"/>
    <x v="141"/>
    <s v="17/10/2017"/>
    <s v="21/10/2017"/>
    <x v="2"/>
    <s v="FC-14245"/>
    <x v="129"/>
    <x v="0"/>
    <s v="United States"/>
    <s v="Columbia"/>
    <s v="Missouri"/>
    <n v="65203"/>
    <x v="1"/>
    <x v="88"/>
    <x v="1"/>
    <x v="10"/>
    <x v="88"/>
    <x v="136"/>
    <n v="963.79499999999996"/>
    <n v="963.79499999999996"/>
    <n v="1"/>
  </r>
  <r>
    <n v="2768"/>
    <x v="142"/>
    <s v="15/01/2018"/>
    <s v="18/01/2018"/>
    <x v="1"/>
    <s v="RW-19690"/>
    <x v="130"/>
    <x v="2"/>
    <s v="United States"/>
    <s v="Philadelphia"/>
    <s v="Pennsylvania"/>
    <n v="19134"/>
    <x v="3"/>
    <x v="73"/>
    <x v="1"/>
    <x v="10"/>
    <x v="73"/>
    <x v="137"/>
    <n v="962.08"/>
    <n v="962.08"/>
    <n v="1"/>
  </r>
  <r>
    <n v="2710"/>
    <x v="143"/>
    <s v="30/01/2016"/>
    <d v="2016-06-02T00:00:00"/>
    <x v="0"/>
    <s v="CC-12145"/>
    <x v="131"/>
    <x v="2"/>
    <s v="United States"/>
    <s v="Los Angeles"/>
    <s v="California"/>
    <n v="90049"/>
    <x v="2"/>
    <x v="25"/>
    <x v="0"/>
    <x v="0"/>
    <x v="25"/>
    <x v="138"/>
    <n v="959.98800000000006"/>
    <n v="959.98800000000006"/>
    <n v="1"/>
  </r>
  <r>
    <n v="3299"/>
    <x v="144"/>
    <s v="16/11/2018"/>
    <s v="16/11/2018"/>
    <x v="3"/>
    <s v="MW-18235"/>
    <x v="76"/>
    <x v="1"/>
    <s v="United States"/>
    <s v="San Francisco"/>
    <s v="California"/>
    <n v="94122"/>
    <x v="2"/>
    <x v="25"/>
    <x v="0"/>
    <x v="0"/>
    <x v="25"/>
    <x v="138"/>
    <n v="959.98800000000006"/>
    <n v="959.98800000000006"/>
    <n v="1"/>
  </r>
  <r>
    <n v="6882"/>
    <x v="128"/>
    <d v="2016-01-12T00:00:00"/>
    <d v="2016-05-12T00:00:00"/>
    <x v="2"/>
    <s v="TW-21025"/>
    <x v="117"/>
    <x v="0"/>
    <s v="United States"/>
    <s v="Seattle"/>
    <s v="Washington"/>
    <n v="98105"/>
    <x v="2"/>
    <x v="89"/>
    <x v="2"/>
    <x v="7"/>
    <x v="89"/>
    <x v="139"/>
    <n v="956.7"/>
    <n v="956.7"/>
    <n v="1"/>
  </r>
  <r>
    <n v="4992"/>
    <x v="145"/>
    <d v="2018-07-12T00:00:00"/>
    <s v="13/12/2018"/>
    <x v="0"/>
    <s v="HG-14965"/>
    <x v="132"/>
    <x v="1"/>
    <s v="United States"/>
    <s v="Chicago"/>
    <s v="Illinois"/>
    <n v="60653"/>
    <x v="1"/>
    <x v="3"/>
    <x v="1"/>
    <x v="2"/>
    <x v="3"/>
    <x v="140"/>
    <n v="944.995"/>
    <n v="944.995"/>
    <n v="1"/>
  </r>
  <r>
    <n v="7510"/>
    <x v="146"/>
    <s v="14/07/2018"/>
    <s v="18/07/2018"/>
    <x v="0"/>
    <s v="JL-15835"/>
    <x v="82"/>
    <x v="2"/>
    <s v="United States"/>
    <s v="Columbus"/>
    <s v="Ohio"/>
    <n v="43229"/>
    <x v="3"/>
    <x v="71"/>
    <x v="0"/>
    <x v="4"/>
    <x v="71"/>
    <x v="141"/>
    <n v="944.97299999999996"/>
    <n v="944.97299999999996"/>
    <n v="1"/>
  </r>
  <r>
    <n v="2549"/>
    <x v="147"/>
    <s v="16/08/2016"/>
    <s v="22/08/2016"/>
    <x v="0"/>
    <s v="JM-15865"/>
    <x v="25"/>
    <x v="2"/>
    <s v="United States"/>
    <s v="Phoenix"/>
    <s v="Arizona"/>
    <n v="85023"/>
    <x v="2"/>
    <x v="90"/>
    <x v="0"/>
    <x v="4"/>
    <x v="90"/>
    <x v="142"/>
    <n v="939.98"/>
    <n v="939.98"/>
    <n v="1"/>
  </r>
  <r>
    <n v="7133"/>
    <x v="148"/>
    <s v="26/11/2018"/>
    <d v="2018-01-12T00:00:00"/>
    <x v="0"/>
    <s v="TT-21460"/>
    <x v="133"/>
    <x v="0"/>
    <s v="United States"/>
    <s v="Richmond"/>
    <s v="Indiana"/>
    <n v="47374"/>
    <x v="1"/>
    <x v="90"/>
    <x v="0"/>
    <x v="4"/>
    <x v="90"/>
    <x v="142"/>
    <n v="939.98"/>
    <n v="939.98"/>
    <n v="1"/>
  </r>
  <r>
    <n v="8994"/>
    <x v="149"/>
    <s v="16/10/2018"/>
    <s v="21/10/2018"/>
    <x v="0"/>
    <s v="VP-21760"/>
    <x v="134"/>
    <x v="1"/>
    <s v="United States"/>
    <s v="Columbia"/>
    <s v="Tennessee"/>
    <n v="38401"/>
    <x v="0"/>
    <x v="44"/>
    <x v="2"/>
    <x v="7"/>
    <x v="44"/>
    <x v="143"/>
    <n v="937.62900000000002"/>
    <n v="937.62900000000002"/>
    <n v="1"/>
  </r>
  <r>
    <n v="7847"/>
    <x v="150"/>
    <s v="27/09/2016"/>
    <d v="2016-02-10T00:00:00"/>
    <x v="0"/>
    <s v="JK-15205"/>
    <x v="135"/>
    <x v="2"/>
    <s v="United States"/>
    <s v="Arlington"/>
    <s v="Virginia"/>
    <n v="22204"/>
    <x v="0"/>
    <x v="91"/>
    <x v="0"/>
    <x v="4"/>
    <x v="91"/>
    <x v="144"/>
    <n v="935.94"/>
    <n v="935.94"/>
    <n v="1"/>
  </r>
  <r>
    <n v="7330"/>
    <x v="151"/>
    <s v="18/03/2015"/>
    <s v="24/03/2015"/>
    <x v="0"/>
    <s v="SC-20050"/>
    <x v="136"/>
    <x v="0"/>
    <s v="United States"/>
    <s v="Burbank"/>
    <s v="California"/>
    <n v="91505"/>
    <x v="2"/>
    <x v="92"/>
    <x v="1"/>
    <x v="9"/>
    <x v="92"/>
    <x v="145"/>
    <n v="928.09500000000003"/>
    <n v="928.09500000000003"/>
    <n v="1"/>
  </r>
  <r>
    <n v="1434"/>
    <x v="152"/>
    <s v="19/12/2015"/>
    <s v="21/12/2015"/>
    <x v="2"/>
    <s v="IM-15070"/>
    <x v="137"/>
    <x v="2"/>
    <s v="United States"/>
    <s v="Florence"/>
    <s v="Alabama"/>
    <n v="35630"/>
    <x v="0"/>
    <x v="93"/>
    <x v="2"/>
    <x v="5"/>
    <x v="93"/>
    <x v="146"/>
    <n v="909.93"/>
    <n v="909.93"/>
    <n v="1"/>
  </r>
  <r>
    <n v="4429"/>
    <x v="153"/>
    <s v="21/03/2018"/>
    <s v="27/03/2018"/>
    <x v="0"/>
    <s v="CL-12565"/>
    <x v="88"/>
    <x v="2"/>
    <s v="United States"/>
    <s v="Tulsa"/>
    <s v="Oklahoma"/>
    <n v="74133"/>
    <x v="1"/>
    <x v="94"/>
    <x v="2"/>
    <x v="5"/>
    <x v="94"/>
    <x v="147"/>
    <n v="902.94"/>
    <n v="902.94"/>
    <n v="1"/>
  </r>
  <r>
    <n v="2535"/>
    <x v="154"/>
    <s v="15/08/2018"/>
    <s v="18/08/2018"/>
    <x v="2"/>
    <s v="DL-13495"/>
    <x v="138"/>
    <x v="1"/>
    <s v="United States"/>
    <s v="Philadelphia"/>
    <s v="Pennsylvania"/>
    <n v="19120"/>
    <x v="3"/>
    <x v="95"/>
    <x v="1"/>
    <x v="9"/>
    <x v="95"/>
    <x v="148"/>
    <n v="900.81600000000003"/>
    <n v="900.81600000000003"/>
    <n v="1"/>
  </r>
  <r>
    <n v="4056"/>
    <x v="155"/>
    <s v="29/09/2015"/>
    <d v="2015-03-10T00:00:00"/>
    <x v="0"/>
    <s v="SM-20950"/>
    <x v="139"/>
    <x v="1"/>
    <s v="United States"/>
    <s v="Philadelphia"/>
    <s v="Pennsylvania"/>
    <n v="19134"/>
    <x v="3"/>
    <x v="95"/>
    <x v="1"/>
    <x v="9"/>
    <x v="95"/>
    <x v="148"/>
    <n v="900.81600000000003"/>
    <n v="900.81600000000003"/>
    <n v="1"/>
  </r>
  <r>
    <n v="5186"/>
    <x v="156"/>
    <d v="2016-10-10T00:00:00"/>
    <s v="15/10/2016"/>
    <x v="0"/>
    <s v="JD-15790"/>
    <x v="140"/>
    <x v="2"/>
    <s v="United States"/>
    <s v="Jacksonville"/>
    <s v="Florida"/>
    <n v="32216"/>
    <x v="0"/>
    <x v="95"/>
    <x v="1"/>
    <x v="9"/>
    <x v="95"/>
    <x v="148"/>
    <n v="900.81600000000003"/>
    <n v="900.81600000000003"/>
    <n v="1"/>
  </r>
  <r>
    <n v="3152"/>
    <x v="126"/>
    <s v="15/12/2016"/>
    <s v="18/12/2016"/>
    <x v="1"/>
    <s v="NF-18385"/>
    <x v="116"/>
    <x v="2"/>
    <s v="United States"/>
    <s v="Newark"/>
    <s v="Ohio"/>
    <n v="43055"/>
    <x v="3"/>
    <x v="14"/>
    <x v="0"/>
    <x v="0"/>
    <x v="14"/>
    <x v="149"/>
    <n v="899.99699999999996"/>
    <n v="899.99699999999996"/>
    <n v="1"/>
  </r>
  <r>
    <n v="393"/>
    <x v="157"/>
    <s v="21/09/2015"/>
    <s v="23/09/2015"/>
    <x v="2"/>
    <s v="JG-15115"/>
    <x v="141"/>
    <x v="2"/>
    <s v="United States"/>
    <s v="Des Moines"/>
    <s v="Washington"/>
    <n v="98198"/>
    <x v="2"/>
    <x v="60"/>
    <x v="0"/>
    <x v="1"/>
    <x v="60"/>
    <x v="150"/>
    <n v="899.98500000000001"/>
    <n v="899.98500000000001"/>
    <n v="1"/>
  </r>
  <r>
    <n v="8800"/>
    <x v="158"/>
    <d v="2015-08-05T00:00:00"/>
    <d v="2015-10-05T00:00:00"/>
    <x v="1"/>
    <s v="KT-16480"/>
    <x v="142"/>
    <x v="2"/>
    <s v="United States"/>
    <s v="Philadelphia"/>
    <s v="Pennsylvania"/>
    <n v="19134"/>
    <x v="3"/>
    <x v="11"/>
    <x v="0"/>
    <x v="1"/>
    <x v="11"/>
    <x v="150"/>
    <n v="899.98500000000001"/>
    <n v="899.98500000000001"/>
    <n v="1"/>
  </r>
  <r>
    <n v="3385"/>
    <x v="159"/>
    <d v="2016-04-12T00:00:00"/>
    <d v="2016-09-12T00:00:00"/>
    <x v="2"/>
    <s v="MS-17365"/>
    <x v="48"/>
    <x v="2"/>
    <s v="United States"/>
    <s v="New York City"/>
    <s v="New York"/>
    <n v="10035"/>
    <x v="3"/>
    <x v="96"/>
    <x v="0"/>
    <x v="4"/>
    <x v="96"/>
    <x v="151"/>
    <n v="899.875"/>
    <n v="899.875"/>
    <n v="1"/>
  </r>
  <r>
    <n v="1897"/>
    <x v="160"/>
    <d v="2018-03-10T00:00:00"/>
    <d v="2018-06-10T00:00:00"/>
    <x v="1"/>
    <s v="AC-10450"/>
    <x v="143"/>
    <x v="2"/>
    <s v="United States"/>
    <s v="Minneapolis"/>
    <s v="Minnesota"/>
    <n v="55407"/>
    <x v="1"/>
    <x v="22"/>
    <x v="1"/>
    <x v="2"/>
    <x v="22"/>
    <x v="152"/>
    <n v="896.99"/>
    <n v="896.99"/>
    <n v="1"/>
  </r>
  <r>
    <n v="4861"/>
    <x v="161"/>
    <s v="18/12/2017"/>
    <s v="24/12/2017"/>
    <x v="0"/>
    <s v="GK-14620"/>
    <x v="84"/>
    <x v="1"/>
    <s v="United States"/>
    <s v="Morristown"/>
    <s v="New Jersey"/>
    <n v="7960"/>
    <x v="3"/>
    <x v="22"/>
    <x v="1"/>
    <x v="2"/>
    <x v="22"/>
    <x v="152"/>
    <n v="896.99"/>
    <n v="896.99"/>
    <n v="1"/>
  </r>
  <r>
    <n v="9034"/>
    <x v="162"/>
    <d v="2015-02-09T00:00:00"/>
    <d v="2015-07-09T00:00:00"/>
    <x v="0"/>
    <s v="SC-20095"/>
    <x v="6"/>
    <x v="2"/>
    <s v="United States"/>
    <s v="Fayetteville"/>
    <s v="Arkansas"/>
    <n v="72701"/>
    <x v="0"/>
    <x v="22"/>
    <x v="1"/>
    <x v="2"/>
    <x v="22"/>
    <x v="152"/>
    <n v="896.99"/>
    <n v="896.99"/>
    <n v="1"/>
  </r>
  <r>
    <n v="5067"/>
    <x v="163"/>
    <s v="30/11/2018"/>
    <d v="2018-07-12T00:00:00"/>
    <x v="0"/>
    <s v="SC-20380"/>
    <x v="144"/>
    <x v="2"/>
    <s v="United States"/>
    <s v="Burlington"/>
    <s v="North Carolina"/>
    <n v="27217"/>
    <x v="0"/>
    <x v="97"/>
    <x v="2"/>
    <x v="7"/>
    <x v="97"/>
    <x v="153"/>
    <n v="890.84100000000001"/>
    <n v="890.84100000000001"/>
    <n v="1"/>
  </r>
  <r>
    <n v="7766"/>
    <x v="164"/>
    <d v="2018-12-08T00:00:00"/>
    <d v="2018-12-08T00:00:00"/>
    <x v="3"/>
    <s v="BB-11545"/>
    <x v="145"/>
    <x v="1"/>
    <s v="United States"/>
    <s v="Columbia"/>
    <s v="Maryland"/>
    <n v="21044"/>
    <x v="3"/>
    <x v="53"/>
    <x v="2"/>
    <x v="5"/>
    <x v="53"/>
    <x v="154"/>
    <n v="889.95"/>
    <n v="889.95"/>
    <n v="1"/>
  </r>
  <r>
    <n v="6632"/>
    <x v="165"/>
    <s v="25/12/2017"/>
    <s v="30/12/2017"/>
    <x v="0"/>
    <s v="JE-15715"/>
    <x v="86"/>
    <x v="2"/>
    <s v="United States"/>
    <s v="Seattle"/>
    <s v="Washington"/>
    <n v="98115"/>
    <x v="2"/>
    <x v="98"/>
    <x v="2"/>
    <x v="7"/>
    <x v="98"/>
    <x v="155"/>
    <n v="873.625"/>
    <n v="873.625"/>
    <n v="1"/>
  </r>
  <r>
    <n v="168"/>
    <x v="11"/>
    <d v="2015-08-09T00:00:00"/>
    <d v="2015-12-09T00:00:00"/>
    <x v="0"/>
    <s v="BM-11140"/>
    <x v="11"/>
    <x v="2"/>
    <s v="United States"/>
    <s v="San Antonio"/>
    <s v="Texas"/>
    <n v="78207"/>
    <x v="1"/>
    <x v="99"/>
    <x v="2"/>
    <x v="5"/>
    <x v="99"/>
    <x v="156"/>
    <n v="870.03"/>
    <n v="870.03"/>
    <n v="1"/>
  </r>
  <r>
    <n v="6296"/>
    <x v="166"/>
    <s v="28/12/2015"/>
    <d v="2016-01-01T00:00:00"/>
    <x v="0"/>
    <s v="AJ-10780"/>
    <x v="146"/>
    <x v="1"/>
    <s v="United States"/>
    <s v="Beverly"/>
    <s v="Massachusetts"/>
    <n v="1915"/>
    <x v="3"/>
    <x v="100"/>
    <x v="1"/>
    <x v="10"/>
    <x v="100"/>
    <x v="157"/>
    <n v="868.59"/>
    <n v="868.59"/>
    <n v="1"/>
  </r>
  <r>
    <n v="1757"/>
    <x v="167"/>
    <d v="2016-08-12T00:00:00"/>
    <d v="2016-11-12T00:00:00"/>
    <x v="2"/>
    <s v="TT-21460"/>
    <x v="133"/>
    <x v="0"/>
    <s v="United States"/>
    <s v="Fort Worth"/>
    <s v="Texas"/>
    <n v="76106"/>
    <x v="1"/>
    <x v="101"/>
    <x v="0"/>
    <x v="4"/>
    <x v="101"/>
    <x v="158"/>
    <n v="859.2"/>
    <n v="859.2"/>
    <n v="1"/>
  </r>
  <r>
    <n v="11"/>
    <x v="168"/>
    <d v="2015-09-06T00:00:00"/>
    <s v="14/06/2015"/>
    <x v="0"/>
    <s v="BH-11710"/>
    <x v="147"/>
    <x v="2"/>
    <s v="United States"/>
    <s v="Los Angeles"/>
    <s v="California"/>
    <n v="90032"/>
    <x v="2"/>
    <x v="102"/>
    <x v="2"/>
    <x v="7"/>
    <x v="102"/>
    <x v="159"/>
    <n v="853.09199999999998"/>
    <n v="853.09199999999998"/>
    <n v="1"/>
  </r>
  <r>
    <n v="3296"/>
    <x v="169"/>
    <d v="2018-01-10T00:00:00"/>
    <d v="2018-03-10T00:00:00"/>
    <x v="1"/>
    <s v="CM-12655"/>
    <x v="105"/>
    <x v="0"/>
    <s v="United States"/>
    <s v="New York City"/>
    <s v="New York"/>
    <n v="10035"/>
    <x v="3"/>
    <x v="103"/>
    <x v="0"/>
    <x v="0"/>
    <x v="103"/>
    <x v="160"/>
    <n v="852.44500000000005"/>
    <n v="852.44500000000005"/>
    <n v="1"/>
  </r>
  <r>
    <n v="1251"/>
    <x v="170"/>
    <s v="18/12/2018"/>
    <s v="24/12/2018"/>
    <x v="0"/>
    <s v="DJ-13630"/>
    <x v="148"/>
    <x v="2"/>
    <s v="United States"/>
    <s v="New York City"/>
    <s v="New York"/>
    <n v="10009"/>
    <x v="3"/>
    <x v="104"/>
    <x v="1"/>
    <x v="10"/>
    <x v="104"/>
    <x v="161"/>
    <n v="852.28"/>
    <n v="852.28"/>
    <n v="1"/>
  </r>
  <r>
    <n v="1712"/>
    <x v="171"/>
    <s v="30/10/2018"/>
    <d v="2018-05-11T00:00:00"/>
    <x v="0"/>
    <s v="JK-15205"/>
    <x v="135"/>
    <x v="2"/>
    <s v="United States"/>
    <s v="San Francisco"/>
    <s v="California"/>
    <n v="94122"/>
    <x v="2"/>
    <x v="105"/>
    <x v="1"/>
    <x v="10"/>
    <x v="105"/>
    <x v="162"/>
    <n v="851.06"/>
    <n v="851.06"/>
    <n v="1"/>
  </r>
  <r>
    <n v="6176"/>
    <x v="172"/>
    <s v="21/09/2016"/>
    <s v="26/09/2016"/>
    <x v="0"/>
    <s v="GB-14575"/>
    <x v="149"/>
    <x v="2"/>
    <s v="United States"/>
    <s v="Columbia"/>
    <s v="South Carolina"/>
    <n v="29203"/>
    <x v="0"/>
    <x v="106"/>
    <x v="2"/>
    <x v="5"/>
    <x v="106"/>
    <x v="163"/>
    <n v="845.02"/>
    <n v="845.02"/>
    <n v="1"/>
  </r>
  <r>
    <n v="3571"/>
    <x v="105"/>
    <d v="2018-03-07T00:00:00"/>
    <d v="2018-03-07T00:00:00"/>
    <x v="3"/>
    <s v="JK-15640"/>
    <x v="100"/>
    <x v="0"/>
    <s v="United States"/>
    <s v="Seattle"/>
    <s v="Washington"/>
    <n v="98105"/>
    <x v="2"/>
    <x v="78"/>
    <x v="0"/>
    <x v="8"/>
    <x v="78"/>
    <x v="164"/>
    <n v="843.9"/>
    <n v="843.9"/>
    <n v="1"/>
  </r>
  <r>
    <n v="7680"/>
    <x v="173"/>
    <s v="31/12/2015"/>
    <d v="2016-07-01T00:00:00"/>
    <x v="0"/>
    <s v="KM-16375"/>
    <x v="150"/>
    <x v="0"/>
    <s v="United States"/>
    <s v="Providence"/>
    <s v="Rhode Island"/>
    <n v="2908"/>
    <x v="3"/>
    <x v="78"/>
    <x v="0"/>
    <x v="8"/>
    <x v="78"/>
    <x v="164"/>
    <n v="843.9"/>
    <n v="843.9"/>
    <n v="1"/>
  </r>
  <r>
    <n v="7115"/>
    <x v="174"/>
    <d v="2017-05-05T00:00:00"/>
    <d v="2017-06-05T00:00:00"/>
    <x v="1"/>
    <s v="LW-16990"/>
    <x v="151"/>
    <x v="1"/>
    <s v="United States"/>
    <s v="Henderson"/>
    <s v="Nevada"/>
    <n v="89015"/>
    <x v="2"/>
    <x v="107"/>
    <x v="2"/>
    <x v="7"/>
    <x v="107"/>
    <x v="165"/>
    <n v="842.94"/>
    <n v="842.94"/>
    <n v="1"/>
  </r>
  <r>
    <n v="3892"/>
    <x v="175"/>
    <s v="24/11/2017"/>
    <s v="30/11/2017"/>
    <x v="0"/>
    <s v="SP-20860"/>
    <x v="152"/>
    <x v="1"/>
    <s v="United States"/>
    <s v="Los Angeles"/>
    <s v="California"/>
    <n v="90036"/>
    <x v="2"/>
    <x v="108"/>
    <x v="2"/>
    <x v="5"/>
    <x v="108"/>
    <x v="166"/>
    <n v="842.37599999999998"/>
    <n v="842.37599999999998"/>
    <n v="1"/>
  </r>
  <r>
    <n v="8452"/>
    <x v="176"/>
    <s v="28/04/2015"/>
    <s v="30/04/2015"/>
    <x v="1"/>
    <s v="AI-10855"/>
    <x v="153"/>
    <x v="2"/>
    <s v="United States"/>
    <s v="San Francisco"/>
    <s v="California"/>
    <n v="94122"/>
    <x v="2"/>
    <x v="21"/>
    <x v="0"/>
    <x v="4"/>
    <x v="21"/>
    <x v="167"/>
    <n v="839.98"/>
    <n v="839.98"/>
    <n v="1"/>
  </r>
  <r>
    <n v="9368"/>
    <x v="177"/>
    <d v="2015-08-06T00:00:00"/>
    <s v="13/06/2015"/>
    <x v="0"/>
    <s v="RD-19480"/>
    <x v="154"/>
    <x v="2"/>
    <s v="United States"/>
    <s v="Long Beach"/>
    <s v="New York"/>
    <n v="11561"/>
    <x v="3"/>
    <x v="109"/>
    <x v="1"/>
    <x v="9"/>
    <x v="109"/>
    <x v="168"/>
    <n v="838.44"/>
    <n v="838.44"/>
    <n v="1"/>
  </r>
  <r>
    <n v="7998"/>
    <x v="178"/>
    <d v="2018-03-11T00:00:00"/>
    <d v="2018-05-11T00:00:00"/>
    <x v="1"/>
    <s v="CR-12580"/>
    <x v="155"/>
    <x v="0"/>
    <s v="United States"/>
    <s v="San Diego"/>
    <s v="California"/>
    <n v="92037"/>
    <x v="2"/>
    <x v="110"/>
    <x v="2"/>
    <x v="7"/>
    <x v="110"/>
    <x v="169"/>
    <n v="836.59199999999998"/>
    <n v="836.59199999999998"/>
    <n v="1"/>
  </r>
  <r>
    <n v="1517"/>
    <x v="179"/>
    <d v="2018-10-12T00:00:00"/>
    <s v="14/12/2018"/>
    <x v="2"/>
    <s v="MC-17845"/>
    <x v="156"/>
    <x v="2"/>
    <s v="United States"/>
    <s v="North Las Vegas"/>
    <s v="Nevada"/>
    <n v="89031"/>
    <x v="2"/>
    <x v="80"/>
    <x v="2"/>
    <x v="7"/>
    <x v="80"/>
    <x v="170"/>
    <n v="834.8"/>
    <n v="834.8"/>
    <n v="1"/>
  </r>
  <r>
    <n v="3589"/>
    <x v="180"/>
    <s v="19/12/2018"/>
    <s v="21/12/2018"/>
    <x v="1"/>
    <s v="AC-10450"/>
    <x v="143"/>
    <x v="2"/>
    <s v="United States"/>
    <s v="Lafayette"/>
    <s v="Louisiana"/>
    <n v="70506"/>
    <x v="0"/>
    <x v="15"/>
    <x v="1"/>
    <x v="3"/>
    <x v="15"/>
    <x v="171"/>
    <n v="832.81"/>
    <n v="832.81"/>
    <n v="1"/>
  </r>
  <r>
    <n v="722"/>
    <x v="181"/>
    <s v="15/12/2017"/>
    <s v="19/12/2017"/>
    <x v="0"/>
    <s v="MP-17965"/>
    <x v="157"/>
    <x v="1"/>
    <s v="United States"/>
    <s v="Detroit"/>
    <s v="Michigan"/>
    <n v="48205"/>
    <x v="1"/>
    <x v="23"/>
    <x v="2"/>
    <x v="7"/>
    <x v="23"/>
    <x v="172"/>
    <n v="826.47"/>
    <n v="826.47"/>
    <n v="1"/>
  </r>
  <r>
    <n v="6877"/>
    <x v="182"/>
    <d v="2017-05-09T00:00:00"/>
    <d v="2017-10-09T00:00:00"/>
    <x v="0"/>
    <s v="MM-17920"/>
    <x v="158"/>
    <x v="2"/>
    <s v="United States"/>
    <s v="Chesapeake"/>
    <s v="Virginia"/>
    <n v="23320"/>
    <x v="0"/>
    <x v="111"/>
    <x v="2"/>
    <x v="7"/>
    <x v="111"/>
    <x v="172"/>
    <n v="826.47"/>
    <n v="826.47"/>
    <n v="1"/>
  </r>
  <r>
    <n v="5426"/>
    <x v="183"/>
    <d v="2017-03-12T00:00:00"/>
    <d v="2017-06-12T00:00:00"/>
    <x v="1"/>
    <s v="NM-18520"/>
    <x v="159"/>
    <x v="2"/>
    <s v="United States"/>
    <s v="Los Angeles"/>
    <s v="California"/>
    <n v="90045"/>
    <x v="2"/>
    <x v="112"/>
    <x v="0"/>
    <x v="8"/>
    <x v="112"/>
    <x v="173"/>
    <n v="824.97500000000002"/>
    <n v="824.97500000000002"/>
    <n v="1"/>
  </r>
  <r>
    <n v="8302"/>
    <x v="184"/>
    <s v="26/07/2018"/>
    <d v="2018-01-08T00:00:00"/>
    <x v="0"/>
    <s v="GZ-14545"/>
    <x v="160"/>
    <x v="1"/>
    <s v="United States"/>
    <s v="Los Angeles"/>
    <s v="California"/>
    <n v="90036"/>
    <x v="2"/>
    <x v="112"/>
    <x v="0"/>
    <x v="8"/>
    <x v="112"/>
    <x v="173"/>
    <n v="824.97500000000002"/>
    <n v="824.97500000000002"/>
    <n v="1"/>
  </r>
  <r>
    <n v="9514"/>
    <x v="185"/>
    <s v="14/10/2017"/>
    <s v="19/10/2017"/>
    <x v="0"/>
    <s v="BE-11410"/>
    <x v="161"/>
    <x v="2"/>
    <s v="United States"/>
    <s v="Appleton"/>
    <s v="Wisconsin"/>
    <n v="54915"/>
    <x v="1"/>
    <x v="66"/>
    <x v="0"/>
    <x v="8"/>
    <x v="66"/>
    <x v="174"/>
    <n v="824.875"/>
    <n v="824.875"/>
    <n v="1"/>
  </r>
  <r>
    <n v="5435"/>
    <x v="186"/>
    <s v="19/10/2016"/>
    <s v="24/10/2016"/>
    <x v="0"/>
    <s v="RM-19675"/>
    <x v="69"/>
    <x v="0"/>
    <s v="United States"/>
    <s v="Los Angeles"/>
    <s v="California"/>
    <n v="90008"/>
    <x v="2"/>
    <x v="47"/>
    <x v="1"/>
    <x v="10"/>
    <x v="47"/>
    <x v="175"/>
    <n v="820.35"/>
    <n v="820.35"/>
    <n v="1"/>
  </r>
  <r>
    <n v="6839"/>
    <x v="187"/>
    <d v="2018-05-02T00:00:00"/>
    <d v="2018-09-02T00:00:00"/>
    <x v="0"/>
    <s v="FC-14335"/>
    <x v="162"/>
    <x v="1"/>
    <s v="United States"/>
    <s v="Torrance"/>
    <s v="California"/>
    <n v="90503"/>
    <x v="2"/>
    <x v="47"/>
    <x v="1"/>
    <x v="10"/>
    <x v="47"/>
    <x v="175"/>
    <n v="820.35"/>
    <n v="820.35"/>
    <n v="1"/>
  </r>
  <r>
    <n v="2929"/>
    <x v="188"/>
    <s v="19/10/2018"/>
    <s v="26/10/2018"/>
    <x v="0"/>
    <s v="TH-21550"/>
    <x v="163"/>
    <x v="0"/>
    <s v="United States"/>
    <s v="Burlington"/>
    <s v="North Carolina"/>
    <n v="27217"/>
    <x v="0"/>
    <x v="10"/>
    <x v="1"/>
    <x v="2"/>
    <x v="10"/>
    <x v="176"/>
    <n v="816.59400000000005"/>
    <n v="816.59400000000005"/>
    <n v="1"/>
  </r>
  <r>
    <n v="3184"/>
    <x v="189"/>
    <d v="2018-09-11T00:00:00"/>
    <d v="2018-12-11T00:00:00"/>
    <x v="2"/>
    <s v="BM-11650"/>
    <x v="164"/>
    <x v="1"/>
    <s v="United States"/>
    <s v="Columbia"/>
    <s v="Maryland"/>
    <n v="21044"/>
    <x v="3"/>
    <x v="113"/>
    <x v="1"/>
    <x v="9"/>
    <x v="113"/>
    <x v="177"/>
    <n v="816.57"/>
    <n v="816.57"/>
    <n v="1"/>
  </r>
  <r>
    <n v="2861"/>
    <x v="190"/>
    <s v="19/05/2018"/>
    <s v="23/05/2018"/>
    <x v="0"/>
    <s v="SC-20380"/>
    <x v="144"/>
    <x v="2"/>
    <s v="United States"/>
    <s v="Atlanta"/>
    <s v="Georgia"/>
    <n v="30318"/>
    <x v="0"/>
    <x v="114"/>
    <x v="2"/>
    <x v="6"/>
    <x v="114"/>
    <x v="178"/>
    <n v="814.41"/>
    <n v="814.41"/>
    <n v="1"/>
  </r>
  <r>
    <n v="9636"/>
    <x v="191"/>
    <s v="14/10/2015"/>
    <s v="17/10/2015"/>
    <x v="1"/>
    <s v="TC-21295"/>
    <x v="165"/>
    <x v="2"/>
    <s v="United States"/>
    <s v="Everett"/>
    <s v="Massachusetts"/>
    <n v="2149"/>
    <x v="3"/>
    <x v="115"/>
    <x v="2"/>
    <x v="5"/>
    <x v="115"/>
    <x v="178"/>
    <n v="814.41"/>
    <n v="814.41"/>
    <n v="1"/>
  </r>
  <r>
    <n v="7085"/>
    <x v="192"/>
    <s v="21/07/2018"/>
    <s v="25/07/2018"/>
    <x v="2"/>
    <s v="AR-10825"/>
    <x v="166"/>
    <x v="1"/>
    <s v="United States"/>
    <s v="Concord"/>
    <s v="California"/>
    <n v="94521"/>
    <x v="2"/>
    <x v="116"/>
    <x v="0"/>
    <x v="4"/>
    <x v="116"/>
    <x v="179"/>
    <n v="813.096"/>
    <n v="813.096"/>
    <n v="1"/>
  </r>
  <r>
    <n v="2392"/>
    <x v="193"/>
    <d v="2016-06-12T00:00:00"/>
    <d v="2016-10-12T00:00:00"/>
    <x v="0"/>
    <s v="SG-20605"/>
    <x v="167"/>
    <x v="2"/>
    <s v="United States"/>
    <s v="New York City"/>
    <s v="New York"/>
    <n v="10009"/>
    <x v="3"/>
    <x v="117"/>
    <x v="0"/>
    <x v="8"/>
    <x v="117"/>
    <x v="180"/>
    <n v="809.95500000000004"/>
    <n v="809.95500000000004"/>
    <n v="1"/>
  </r>
  <r>
    <n v="1014"/>
    <x v="194"/>
    <s v="21/12/2016"/>
    <s v="24/12/2016"/>
    <x v="2"/>
    <s v="JS-15880"/>
    <x v="168"/>
    <x v="2"/>
    <s v="United States"/>
    <s v="Seattle"/>
    <s v="Washington"/>
    <n v="98103"/>
    <x v="2"/>
    <x v="118"/>
    <x v="2"/>
    <x v="7"/>
    <x v="118"/>
    <x v="181"/>
    <n v="809.18499999999995"/>
    <n v="809.18499999999995"/>
    <n v="1"/>
  </r>
  <r>
    <n v="7899"/>
    <x v="195"/>
    <s v="13/08/2018"/>
    <s v="18/08/2018"/>
    <x v="0"/>
    <s v="DC-12850"/>
    <x v="169"/>
    <x v="2"/>
    <s v="United States"/>
    <s v="Memphis"/>
    <s v="Tennessee"/>
    <n v="38109"/>
    <x v="0"/>
    <x v="22"/>
    <x v="1"/>
    <x v="2"/>
    <x v="22"/>
    <x v="182"/>
    <n v="807.29100000000005"/>
    <n v="807.29100000000005"/>
    <n v="1"/>
  </r>
  <r>
    <n v="2021"/>
    <x v="196"/>
    <s v="19/09/2017"/>
    <s v="21/09/2017"/>
    <x v="1"/>
    <s v="RH-19510"/>
    <x v="51"/>
    <x v="0"/>
    <s v="United States"/>
    <s v="Providence"/>
    <s v="Rhode Island"/>
    <n v="2908"/>
    <x v="3"/>
    <x v="119"/>
    <x v="1"/>
    <x v="9"/>
    <x v="119"/>
    <x v="183"/>
    <n v="803.11500000000001"/>
    <n v="803.11500000000001"/>
    <n v="1"/>
  </r>
  <r>
    <n v="4209"/>
    <x v="197"/>
    <s v="31/10/2015"/>
    <d v="2015-02-11T00:00:00"/>
    <x v="2"/>
    <s v="AM-10705"/>
    <x v="170"/>
    <x v="2"/>
    <s v="United States"/>
    <s v="Cranston"/>
    <s v="Rhode Island"/>
    <n v="2920"/>
    <x v="3"/>
    <x v="52"/>
    <x v="2"/>
    <x v="5"/>
    <x v="52"/>
    <x v="184"/>
    <n v="802.45"/>
    <n v="802.45"/>
    <n v="1"/>
  </r>
  <r>
    <n v="2857"/>
    <x v="198"/>
    <s v="26/08/2017"/>
    <s v="29/08/2017"/>
    <x v="1"/>
    <s v="DJ-13510"/>
    <x v="171"/>
    <x v="1"/>
    <s v="United States"/>
    <s v="San Diego"/>
    <s v="California"/>
    <n v="92037"/>
    <x v="2"/>
    <x v="59"/>
    <x v="2"/>
    <x v="5"/>
    <x v="59"/>
    <x v="185"/>
    <n v="801.56799999999998"/>
    <n v="801.56799999999998"/>
    <n v="1"/>
  </r>
  <r>
    <n v="5870"/>
    <x v="199"/>
    <d v="2017-07-11T00:00:00"/>
    <d v="2017-12-11T00:00:00"/>
    <x v="0"/>
    <s v="MA-17995"/>
    <x v="172"/>
    <x v="0"/>
    <s v="United States"/>
    <s v="Cheyenne"/>
    <s v="Wyoming"/>
    <n v="82001"/>
    <x v="2"/>
    <x v="59"/>
    <x v="2"/>
    <x v="5"/>
    <x v="59"/>
    <x v="185"/>
    <n v="801.56799999999998"/>
    <n v="801.56799999999998"/>
    <n v="1"/>
  </r>
  <r>
    <n v="4640"/>
    <x v="200"/>
    <d v="2017-11-09T00:00:00"/>
    <s v="16/09/2017"/>
    <x v="0"/>
    <s v="JF-15565"/>
    <x v="173"/>
    <x v="2"/>
    <s v="United States"/>
    <s v="Newport News"/>
    <s v="Virginia"/>
    <n v="23602"/>
    <x v="0"/>
    <x v="120"/>
    <x v="0"/>
    <x v="1"/>
    <x v="120"/>
    <x v="186"/>
    <n v="799.96"/>
    <n v="799.96"/>
    <n v="1"/>
  </r>
  <r>
    <n v="4356"/>
    <x v="201"/>
    <d v="2016-04-12T00:00:00"/>
    <d v="2016-07-12T00:00:00"/>
    <x v="2"/>
    <s v="RO-19780"/>
    <x v="174"/>
    <x v="2"/>
    <s v="United States"/>
    <s v="Clarksville"/>
    <s v="Tennessee"/>
    <n v="37042"/>
    <x v="0"/>
    <x v="2"/>
    <x v="1"/>
    <x v="2"/>
    <x v="2"/>
    <x v="187"/>
    <n v="799.029"/>
    <n v="799.029"/>
    <n v="1"/>
  </r>
  <r>
    <n v="9494"/>
    <x v="202"/>
    <d v="2017-03-01T00:00:00"/>
    <d v="2017-08-01T00:00:00"/>
    <x v="0"/>
    <s v="BO-11350"/>
    <x v="175"/>
    <x v="1"/>
    <s v="United States"/>
    <s v="Broken Arrow"/>
    <s v="Oklahoma"/>
    <n v="74012"/>
    <x v="1"/>
    <x v="121"/>
    <x v="2"/>
    <x v="7"/>
    <x v="121"/>
    <x v="188"/>
    <n v="796.42499999999995"/>
    <n v="796.42499999999995"/>
    <n v="1"/>
  </r>
  <r>
    <n v="9404"/>
    <x v="203"/>
    <d v="2017-12-08T00:00:00"/>
    <s v="17/08/2017"/>
    <x v="2"/>
    <s v="NP-18700"/>
    <x v="45"/>
    <x v="2"/>
    <s v="United States"/>
    <s v="New York City"/>
    <s v="New York"/>
    <n v="10024"/>
    <x v="3"/>
    <x v="92"/>
    <x v="1"/>
    <x v="9"/>
    <x v="92"/>
    <x v="189"/>
    <n v="795.51"/>
    <n v="795.51"/>
    <n v="1"/>
  </r>
  <r>
    <n v="2057"/>
    <x v="204"/>
    <s v="22/12/2018"/>
    <s v="25/12/2018"/>
    <x v="1"/>
    <s v="TP-21130"/>
    <x v="176"/>
    <x v="2"/>
    <s v="United States"/>
    <s v="Detroit"/>
    <s v="Michigan"/>
    <n v="48227"/>
    <x v="1"/>
    <x v="122"/>
    <x v="2"/>
    <x v="5"/>
    <x v="122"/>
    <x v="190"/>
    <n v="793.34500000000003"/>
    <n v="793.34500000000003"/>
    <n v="1"/>
  </r>
  <r>
    <n v="2358"/>
    <x v="205"/>
    <s v="17/03/2015"/>
    <s v="21/03/2015"/>
    <x v="0"/>
    <s v="CP-12340"/>
    <x v="177"/>
    <x v="1"/>
    <s v="United States"/>
    <s v="New York City"/>
    <s v="New York"/>
    <n v="10024"/>
    <x v="3"/>
    <x v="27"/>
    <x v="2"/>
    <x v="7"/>
    <x v="27"/>
    <x v="191"/>
    <n v="789.87300000000005"/>
    <n v="789.87300000000005"/>
    <n v="1"/>
  </r>
  <r>
    <n v="3567"/>
    <x v="206"/>
    <d v="2018-07-09T00:00:00"/>
    <s v="14/09/2018"/>
    <x v="0"/>
    <s v="RD-19660"/>
    <x v="178"/>
    <x v="0"/>
    <s v="United States"/>
    <s v="Independence"/>
    <s v="Missouri"/>
    <n v="64055"/>
    <x v="1"/>
    <x v="123"/>
    <x v="1"/>
    <x v="2"/>
    <x v="123"/>
    <x v="192"/>
    <n v="788.97"/>
    <n v="788.97"/>
    <n v="1"/>
  </r>
  <r>
    <n v="9274"/>
    <x v="207"/>
    <d v="2018-02-09T00:00:00"/>
    <d v="2018-06-09T00:00:00"/>
    <x v="0"/>
    <s v="AH-10210"/>
    <x v="179"/>
    <x v="2"/>
    <s v="United States"/>
    <s v="Henderson"/>
    <s v="Kentucky"/>
    <n v="42420"/>
    <x v="0"/>
    <x v="123"/>
    <x v="1"/>
    <x v="2"/>
    <x v="123"/>
    <x v="192"/>
    <n v="788.97"/>
    <n v="788.97"/>
    <n v="1"/>
  </r>
  <r>
    <n v="4137"/>
    <x v="208"/>
    <d v="2018-02-10T00:00:00"/>
    <d v="2018-08-10T00:00:00"/>
    <x v="0"/>
    <s v="PV-18985"/>
    <x v="180"/>
    <x v="0"/>
    <s v="United States"/>
    <s v="Los Angeles"/>
    <s v="California"/>
    <n v="90036"/>
    <x v="2"/>
    <x v="124"/>
    <x v="1"/>
    <x v="9"/>
    <x v="124"/>
    <x v="193"/>
    <n v="787.57"/>
    <n v="787.57"/>
    <n v="1"/>
  </r>
  <r>
    <n v="1546"/>
    <x v="209"/>
    <s v="31/12/2015"/>
    <d v="2016-04-01T00:00:00"/>
    <x v="2"/>
    <s v="PC-18745"/>
    <x v="181"/>
    <x v="1"/>
    <s v="United States"/>
    <s v="Watertown"/>
    <s v="New York"/>
    <n v="13601"/>
    <x v="3"/>
    <x v="125"/>
    <x v="2"/>
    <x v="6"/>
    <x v="125"/>
    <x v="194"/>
    <n v="786.74400000000003"/>
    <n v="786.74400000000003"/>
    <n v="1"/>
  </r>
  <r>
    <n v="7687"/>
    <x v="210"/>
    <s v="25/11/2017"/>
    <s v="29/11/2017"/>
    <x v="0"/>
    <s v="BB-11545"/>
    <x v="145"/>
    <x v="1"/>
    <s v="United States"/>
    <s v="Jackson"/>
    <s v="Michigan"/>
    <n v="49201"/>
    <x v="1"/>
    <x v="110"/>
    <x v="2"/>
    <x v="7"/>
    <x v="110"/>
    <x v="195"/>
    <n v="784.30499999999995"/>
    <n v="784.30499999999995"/>
    <n v="1"/>
  </r>
  <r>
    <n v="6851"/>
    <x v="211"/>
    <d v="2017-08-01T00:00:00"/>
    <d v="2017-12-01T00:00:00"/>
    <x v="0"/>
    <s v="JO-15145"/>
    <x v="182"/>
    <x v="1"/>
    <s v="United States"/>
    <s v="Franklin"/>
    <s v="Wisconsin"/>
    <n v="53132"/>
    <x v="1"/>
    <x v="126"/>
    <x v="2"/>
    <x v="6"/>
    <x v="126"/>
    <x v="196"/>
    <n v="782.94"/>
    <n v="782.94"/>
    <n v="1"/>
  </r>
  <r>
    <n v="9149"/>
    <x v="212"/>
    <s v="23/01/2017"/>
    <s v="27/01/2017"/>
    <x v="0"/>
    <s v="CB-12535"/>
    <x v="183"/>
    <x v="1"/>
    <s v="United States"/>
    <s v="Burlington"/>
    <s v="Vermont"/>
    <m/>
    <x v="3"/>
    <x v="127"/>
    <x v="1"/>
    <x v="9"/>
    <x v="127"/>
    <x v="197"/>
    <n v="782.14499999999998"/>
    <n v="782.14499999999998"/>
    <n v="1"/>
  </r>
  <r>
    <n v="8454"/>
    <x v="213"/>
    <s v="18/04/2017"/>
    <s v="23/04/2017"/>
    <x v="0"/>
    <s v="TH-21115"/>
    <x v="184"/>
    <x v="1"/>
    <s v="United States"/>
    <s v="Houston"/>
    <s v="Texas"/>
    <n v="77070"/>
    <x v="1"/>
    <x v="49"/>
    <x v="1"/>
    <x v="9"/>
    <x v="49"/>
    <x v="198"/>
    <n v="777.46799999999996"/>
    <n v="777.46799999999996"/>
    <n v="1"/>
  </r>
  <r>
    <n v="2354"/>
    <x v="214"/>
    <s v="31/08/2016"/>
    <d v="2016-02-09T00:00:00"/>
    <x v="1"/>
    <s v="SC-20260"/>
    <x v="185"/>
    <x v="1"/>
    <s v="United States"/>
    <s v="San Francisco"/>
    <s v="California"/>
    <n v="94122"/>
    <x v="2"/>
    <x v="126"/>
    <x v="2"/>
    <x v="6"/>
    <x v="126"/>
    <x v="199"/>
    <n v="776.41549999999995"/>
    <n v="776.41549999999995"/>
    <n v="1"/>
  </r>
  <r>
    <n v="7650"/>
    <x v="215"/>
    <s v="27/12/2016"/>
    <s v="31/12/2016"/>
    <x v="0"/>
    <s v="DB-13120"/>
    <x v="186"/>
    <x v="1"/>
    <s v="United States"/>
    <s v="Marion"/>
    <s v="Ohio"/>
    <n v="43302"/>
    <x v="3"/>
    <x v="75"/>
    <x v="2"/>
    <x v="7"/>
    <x v="75"/>
    <x v="200"/>
    <n v="774.495"/>
    <n v="774.495"/>
    <n v="1"/>
  </r>
  <r>
    <n v="6114"/>
    <x v="216"/>
    <d v="2017-12-11T00:00:00"/>
    <s v="16/11/2017"/>
    <x v="0"/>
    <s v="SP-20920"/>
    <x v="187"/>
    <x v="2"/>
    <s v="United States"/>
    <s v="Parma"/>
    <s v="Ohio"/>
    <n v="44134"/>
    <x v="3"/>
    <x v="85"/>
    <x v="2"/>
    <x v="5"/>
    <x v="85"/>
    <x v="201"/>
    <n v="768.53700000000003"/>
    <n v="768.53700000000003"/>
    <n v="1"/>
  </r>
  <r>
    <n v="2942"/>
    <x v="217"/>
    <s v="25/03/2018"/>
    <s v="31/03/2018"/>
    <x v="0"/>
    <s v="JD-16150"/>
    <x v="91"/>
    <x v="1"/>
    <s v="United States"/>
    <s v="Milwaukee"/>
    <s v="Wisconsin"/>
    <n v="53209"/>
    <x v="1"/>
    <x v="128"/>
    <x v="2"/>
    <x v="5"/>
    <x v="128"/>
    <x v="202"/>
    <n v="763.28"/>
    <n v="763.28"/>
    <n v="1"/>
  </r>
  <r>
    <n v="5311"/>
    <x v="218"/>
    <s v="19/11/2018"/>
    <s v="21/11/2018"/>
    <x v="1"/>
    <s v="NC-18415"/>
    <x v="188"/>
    <x v="2"/>
    <s v="United States"/>
    <s v="Houston"/>
    <s v="Texas"/>
    <n v="77095"/>
    <x v="1"/>
    <x v="9"/>
    <x v="1"/>
    <x v="2"/>
    <x v="9"/>
    <x v="203"/>
    <n v="762.59400000000005"/>
    <n v="762.59400000000005"/>
    <n v="1"/>
  </r>
  <r>
    <n v="6559"/>
    <x v="219"/>
    <d v="2016-05-06T00:00:00"/>
    <d v="2016-10-06T00:00:00"/>
    <x v="0"/>
    <s v="EB-13750"/>
    <x v="189"/>
    <x v="1"/>
    <s v="United States"/>
    <s v="Buffalo"/>
    <s v="New York"/>
    <n v="14215"/>
    <x v="3"/>
    <x v="129"/>
    <x v="2"/>
    <x v="5"/>
    <x v="129"/>
    <x v="204"/>
    <n v="761.31899999999996"/>
    <n v="761.31899999999996"/>
    <n v="1"/>
  </r>
  <r>
    <n v="5189"/>
    <x v="220"/>
    <s v="13/09/2016"/>
    <s v="18/09/2016"/>
    <x v="0"/>
    <s v="ZC-21910"/>
    <x v="190"/>
    <x v="2"/>
    <s v="United States"/>
    <s v="Columbus"/>
    <s v="Indiana"/>
    <n v="47201"/>
    <x v="1"/>
    <x v="130"/>
    <x v="2"/>
    <x v="5"/>
    <x v="130"/>
    <x v="205"/>
    <n v="758.1"/>
    <n v="758.1"/>
    <n v="1"/>
  </r>
  <r>
    <n v="9222"/>
    <x v="221"/>
    <s v="13/10/2018"/>
    <s v="14/10/2018"/>
    <x v="1"/>
    <s v="MH-18025"/>
    <x v="191"/>
    <x v="2"/>
    <s v="United States"/>
    <s v="Lafayette"/>
    <s v="Louisiana"/>
    <n v="70506"/>
    <x v="0"/>
    <x v="27"/>
    <x v="2"/>
    <x v="7"/>
    <x v="27"/>
    <x v="206"/>
    <n v="752.26"/>
    <n v="752.26"/>
    <n v="1"/>
  </r>
  <r>
    <n v="248"/>
    <x v="131"/>
    <d v="2015-01-06T00:00:00"/>
    <d v="2015-06-06T00:00:00"/>
    <x v="2"/>
    <s v="DW-13480"/>
    <x v="120"/>
    <x v="0"/>
    <s v="United States"/>
    <s v="Lakeville"/>
    <s v="Minnesota"/>
    <n v="55044"/>
    <x v="1"/>
    <x v="73"/>
    <x v="1"/>
    <x v="10"/>
    <x v="73"/>
    <x v="207"/>
    <n v="751.625"/>
    <n v="751.625"/>
    <n v="1"/>
  </r>
  <r>
    <n v="5017"/>
    <x v="222"/>
    <s v="24/11/2015"/>
    <s v="29/11/2015"/>
    <x v="0"/>
    <s v="TH-21100"/>
    <x v="192"/>
    <x v="2"/>
    <s v="United States"/>
    <s v="Toledo"/>
    <s v="Ohio"/>
    <n v="43615"/>
    <x v="3"/>
    <x v="81"/>
    <x v="0"/>
    <x v="4"/>
    <x v="81"/>
    <x v="208"/>
    <n v="751.18799999999999"/>
    <n v="751.18799999999999"/>
    <n v="1"/>
  </r>
  <r>
    <n v="9674"/>
    <x v="223"/>
    <s v="23/12/2017"/>
    <s v="28/12/2017"/>
    <x v="0"/>
    <s v="FM-14290"/>
    <x v="193"/>
    <x v="0"/>
    <s v="United States"/>
    <s v="Philadelphia"/>
    <s v="Pennsylvania"/>
    <n v="19143"/>
    <x v="3"/>
    <x v="131"/>
    <x v="0"/>
    <x v="4"/>
    <x v="131"/>
    <x v="209"/>
    <n v="749.98500000000001"/>
    <n v="749.98500000000001"/>
    <n v="1"/>
  </r>
  <r>
    <n v="7473"/>
    <x v="224"/>
    <d v="2017-01-07T00:00:00"/>
    <d v="2017-03-07T00:00:00"/>
    <x v="1"/>
    <s v="EM-14140"/>
    <x v="194"/>
    <x v="0"/>
    <s v="United States"/>
    <s v="Lehi"/>
    <s v="Utah"/>
    <n v="84043"/>
    <x v="2"/>
    <x v="132"/>
    <x v="0"/>
    <x v="1"/>
    <x v="132"/>
    <x v="210"/>
    <n v="749.97500000000002"/>
    <n v="749.97500000000002"/>
    <n v="1"/>
  </r>
  <r>
    <n v="7815"/>
    <x v="225"/>
    <d v="2018-08-06T00:00:00"/>
    <d v="2018-10-06T00:00:00"/>
    <x v="1"/>
    <s v="MG-17680"/>
    <x v="195"/>
    <x v="0"/>
    <s v="United States"/>
    <s v="Los Angeles"/>
    <s v="California"/>
    <n v="90049"/>
    <x v="2"/>
    <x v="20"/>
    <x v="2"/>
    <x v="6"/>
    <x v="20"/>
    <x v="211"/>
    <n v="748.83299999999997"/>
    <n v="748.83299999999997"/>
    <n v="1"/>
  </r>
  <r>
    <n v="5613"/>
    <x v="226"/>
    <s v="18/08/2018"/>
    <s v="22/08/2018"/>
    <x v="0"/>
    <s v="HW-14935"/>
    <x v="196"/>
    <x v="1"/>
    <s v="United States"/>
    <s v="Seattle"/>
    <s v="Washington"/>
    <n v="98105"/>
    <x v="2"/>
    <x v="133"/>
    <x v="0"/>
    <x v="8"/>
    <x v="133"/>
    <x v="212"/>
    <n v="748.08"/>
    <n v="748.08"/>
    <n v="1"/>
  </r>
  <r>
    <n v="378"/>
    <x v="227"/>
    <s v="27/08/2018"/>
    <d v="2018-01-09T00:00:00"/>
    <x v="0"/>
    <s v="AR-10405"/>
    <x v="197"/>
    <x v="1"/>
    <s v="United States"/>
    <s v="Franklin"/>
    <s v="Massachusetts"/>
    <n v="2038"/>
    <x v="3"/>
    <x v="58"/>
    <x v="2"/>
    <x v="7"/>
    <x v="58"/>
    <x v="213"/>
    <n v="744.21199999999999"/>
    <n v="744.21199999999999"/>
    <n v="1"/>
  </r>
  <r>
    <n v="5813"/>
    <x v="228"/>
    <s v="22/03/2016"/>
    <s v="26/03/2016"/>
    <x v="0"/>
    <s v="JD-16150"/>
    <x v="91"/>
    <x v="1"/>
    <s v="United States"/>
    <s v="San Diego"/>
    <s v="California"/>
    <n v="92037"/>
    <x v="2"/>
    <x v="57"/>
    <x v="0"/>
    <x v="4"/>
    <x v="57"/>
    <x v="214"/>
    <n v="743.98800000000006"/>
    <n v="743.98800000000006"/>
    <n v="1"/>
  </r>
  <r>
    <n v="4378"/>
    <x v="229"/>
    <s v="25/04/2015"/>
    <s v="30/04/2015"/>
    <x v="0"/>
    <s v="BT-11305"/>
    <x v="198"/>
    <x v="0"/>
    <s v="United States"/>
    <s v="San Gabriel"/>
    <s v="California"/>
    <n v="91776"/>
    <x v="2"/>
    <x v="45"/>
    <x v="2"/>
    <x v="5"/>
    <x v="45"/>
    <x v="215"/>
    <n v="743.52"/>
    <n v="743.52"/>
    <n v="1"/>
  </r>
  <r>
    <n v="7526"/>
    <x v="230"/>
    <d v="2015-10-09T00:00:00"/>
    <s v="16/09/2015"/>
    <x v="0"/>
    <s v="CL-12565"/>
    <x v="88"/>
    <x v="2"/>
    <s v="United States"/>
    <s v="Gresham"/>
    <s v="Oregon"/>
    <n v="97030"/>
    <x v="2"/>
    <x v="45"/>
    <x v="2"/>
    <x v="5"/>
    <x v="45"/>
    <x v="215"/>
    <n v="743.52"/>
    <n v="743.52"/>
    <n v="1"/>
  </r>
  <r>
    <n v="5460"/>
    <x v="231"/>
    <d v="2018-04-09T00:00:00"/>
    <d v="2018-06-09T00:00:00"/>
    <x v="2"/>
    <s v="PK-19075"/>
    <x v="33"/>
    <x v="2"/>
    <s v="United States"/>
    <s v="San Francisco"/>
    <s v="California"/>
    <n v="94122"/>
    <x v="2"/>
    <x v="134"/>
    <x v="2"/>
    <x v="7"/>
    <x v="134"/>
    <x v="216"/>
    <n v="739.13599999999997"/>
    <n v="739.13599999999997"/>
    <n v="1"/>
  </r>
  <r>
    <n v="6111"/>
    <x v="216"/>
    <d v="2017-12-11T00:00:00"/>
    <s v="16/11/2017"/>
    <x v="0"/>
    <s v="SP-20920"/>
    <x v="187"/>
    <x v="2"/>
    <s v="United States"/>
    <s v="Parma"/>
    <s v="Ohio"/>
    <n v="44134"/>
    <x v="3"/>
    <x v="94"/>
    <x v="2"/>
    <x v="5"/>
    <x v="94"/>
    <x v="217"/>
    <n v="737.40099999999995"/>
    <n v="737.40099999999995"/>
    <n v="1"/>
  </r>
  <r>
    <n v="9187"/>
    <x v="232"/>
    <d v="2018-07-08T00:00:00"/>
    <d v="2018-11-08T00:00:00"/>
    <x v="0"/>
    <s v="JL-15505"/>
    <x v="199"/>
    <x v="2"/>
    <s v="United States"/>
    <s v="Westminster"/>
    <s v="California"/>
    <n v="92683"/>
    <x v="2"/>
    <x v="135"/>
    <x v="1"/>
    <x v="10"/>
    <x v="135"/>
    <x v="218"/>
    <n v="736.55"/>
    <n v="736.55"/>
    <n v="1"/>
  </r>
  <r>
    <n v="6235"/>
    <x v="233"/>
    <d v="2018-11-09T00:00:00"/>
    <d v="2018-11-09T00:00:00"/>
    <x v="3"/>
    <s v="JF-15415"/>
    <x v="200"/>
    <x v="2"/>
    <s v="United States"/>
    <s v="Seattle"/>
    <s v="Washington"/>
    <n v="98105"/>
    <x v="2"/>
    <x v="76"/>
    <x v="1"/>
    <x v="2"/>
    <x v="76"/>
    <x v="219"/>
    <n v="735.98"/>
    <n v="735.98"/>
    <n v="1"/>
  </r>
  <r>
    <n v="3828"/>
    <x v="234"/>
    <d v="2018-07-05T00:00:00"/>
    <d v="2018-11-05T00:00:00"/>
    <x v="0"/>
    <s v="RW-19540"/>
    <x v="90"/>
    <x v="1"/>
    <s v="United States"/>
    <s v="Detroit"/>
    <s v="Michigan"/>
    <n v="48234"/>
    <x v="1"/>
    <x v="38"/>
    <x v="2"/>
    <x v="5"/>
    <x v="38"/>
    <x v="220"/>
    <n v="729.32500000000005"/>
    <n v="729.32500000000005"/>
    <n v="1"/>
  </r>
  <r>
    <n v="8563"/>
    <x v="235"/>
    <d v="2017-02-04T00:00:00"/>
    <d v="2017-06-04T00:00:00"/>
    <x v="2"/>
    <s v="DJ-13420"/>
    <x v="201"/>
    <x v="1"/>
    <s v="United States"/>
    <s v="Milwaukee"/>
    <s v="Wisconsin"/>
    <n v="53209"/>
    <x v="1"/>
    <x v="136"/>
    <x v="2"/>
    <x v="5"/>
    <x v="136"/>
    <x v="221"/>
    <n v="727.45"/>
    <n v="727.45"/>
    <n v="1"/>
  </r>
  <r>
    <n v="2190"/>
    <x v="236"/>
    <d v="2018-10-08T00:00:00"/>
    <s v="15/08/2018"/>
    <x v="0"/>
    <s v="IL-15100"/>
    <x v="202"/>
    <x v="2"/>
    <s v="United States"/>
    <s v="Columbus"/>
    <s v="Indiana"/>
    <n v="47201"/>
    <x v="1"/>
    <x v="137"/>
    <x v="0"/>
    <x v="4"/>
    <x v="137"/>
    <x v="222"/>
    <n v="727.245"/>
    <n v="727.245"/>
    <n v="1"/>
  </r>
  <r>
    <n v="5764"/>
    <x v="237"/>
    <d v="2016-03-11T00:00:00"/>
    <d v="2016-05-11T00:00:00"/>
    <x v="1"/>
    <s v="FH-14365"/>
    <x v="54"/>
    <x v="1"/>
    <s v="United States"/>
    <s v="Long Beach"/>
    <s v="New York"/>
    <n v="11561"/>
    <x v="3"/>
    <x v="138"/>
    <x v="2"/>
    <x v="5"/>
    <x v="138"/>
    <x v="223"/>
    <n v="724.41"/>
    <n v="724.41"/>
    <n v="1"/>
  </r>
  <r>
    <n v="2756"/>
    <x v="238"/>
    <s v="17/04/2016"/>
    <s v="21/04/2016"/>
    <x v="0"/>
    <s v="GA-14515"/>
    <x v="203"/>
    <x v="2"/>
    <s v="United States"/>
    <s v="San Francisco"/>
    <s v="California"/>
    <n v="94122"/>
    <x v="2"/>
    <x v="100"/>
    <x v="1"/>
    <x v="10"/>
    <x v="100"/>
    <x v="224"/>
    <n v="723.82500000000005"/>
    <n v="723.82500000000005"/>
    <n v="1"/>
  </r>
  <r>
    <n v="3591"/>
    <x v="239"/>
    <s v="24/11/2018"/>
    <s v="30/11/2018"/>
    <x v="0"/>
    <s v="FM-14290"/>
    <x v="193"/>
    <x v="0"/>
    <s v="United States"/>
    <s v="Richmond"/>
    <s v="Kentucky"/>
    <n v="40475"/>
    <x v="0"/>
    <x v="127"/>
    <x v="1"/>
    <x v="9"/>
    <x v="127"/>
    <x v="225"/>
    <n v="721.98"/>
    <n v="721.98"/>
    <n v="1"/>
  </r>
  <r>
    <n v="1812"/>
    <x v="240"/>
    <d v="2015-09-06T00:00:00"/>
    <d v="2015-11-06T00:00:00"/>
    <x v="2"/>
    <s v="FO-14305"/>
    <x v="204"/>
    <x v="2"/>
    <s v="United States"/>
    <s v="Harrisonburg"/>
    <s v="Virginia"/>
    <n v="22801"/>
    <x v="0"/>
    <x v="139"/>
    <x v="2"/>
    <x v="7"/>
    <x v="139"/>
    <x v="226"/>
    <n v="720.65"/>
    <n v="720.65"/>
    <n v="1"/>
  </r>
  <r>
    <n v="1834"/>
    <x v="241"/>
    <d v="2018-01-08T00:00:00"/>
    <d v="2018-07-08T00:00:00"/>
    <x v="0"/>
    <s v="AS-10045"/>
    <x v="205"/>
    <x v="1"/>
    <s v="United States"/>
    <s v="Austin"/>
    <s v="Texas"/>
    <n v="78745"/>
    <x v="1"/>
    <x v="25"/>
    <x v="0"/>
    <x v="0"/>
    <x v="25"/>
    <x v="227"/>
    <n v="719.99099999999999"/>
    <n v="719.99099999999999"/>
    <n v="1"/>
  </r>
  <r>
    <n v="1987"/>
    <x v="242"/>
    <s v="25/07/2017"/>
    <s v="27/07/2017"/>
    <x v="1"/>
    <s v="CB-12415"/>
    <x v="206"/>
    <x v="2"/>
    <s v="United States"/>
    <s v="Columbus"/>
    <s v="Ohio"/>
    <n v="43229"/>
    <x v="3"/>
    <x v="11"/>
    <x v="0"/>
    <x v="1"/>
    <x v="11"/>
    <x v="228"/>
    <n v="719.98800000000006"/>
    <n v="719.98800000000006"/>
    <n v="1"/>
  </r>
  <r>
    <n v="6201"/>
    <x v="243"/>
    <s v="16/04/2016"/>
    <s v="20/04/2016"/>
    <x v="0"/>
    <s v="SB-20185"/>
    <x v="64"/>
    <x v="2"/>
    <s v="United States"/>
    <s v="Evanston"/>
    <s v="Illinois"/>
    <n v="60201"/>
    <x v="1"/>
    <x v="32"/>
    <x v="0"/>
    <x v="1"/>
    <x v="32"/>
    <x v="229"/>
    <n v="719.98400000000004"/>
    <n v="719.98400000000004"/>
    <n v="1"/>
  </r>
  <r>
    <n v="8925"/>
    <x v="244"/>
    <s v="30/01/2017"/>
    <d v="2017-03-02T00:00:00"/>
    <x v="0"/>
    <s v="DF-13135"/>
    <x v="207"/>
    <x v="2"/>
    <s v="United States"/>
    <s v="Rockford"/>
    <s v="Illinois"/>
    <n v="61107"/>
    <x v="1"/>
    <x v="140"/>
    <x v="0"/>
    <x v="4"/>
    <x v="140"/>
    <x v="229"/>
    <n v="719.98400000000004"/>
    <n v="719.98400000000004"/>
    <n v="1"/>
  </r>
  <r>
    <n v="1831"/>
    <x v="245"/>
    <s v="21/10/2018"/>
    <s v="21/10/2018"/>
    <x v="3"/>
    <s v="SL-20155"/>
    <x v="208"/>
    <x v="0"/>
    <s v="United States"/>
    <s v="Muskogee"/>
    <s v="Oklahoma"/>
    <n v="74403"/>
    <x v="1"/>
    <x v="141"/>
    <x v="0"/>
    <x v="4"/>
    <x v="141"/>
    <x v="230"/>
    <n v="719.96"/>
    <n v="719.96"/>
    <n v="1"/>
  </r>
  <r>
    <n v="9198"/>
    <x v="246"/>
    <d v="2015-10-05T00:00:00"/>
    <s v="15/05/2015"/>
    <x v="0"/>
    <s v="GM-14680"/>
    <x v="209"/>
    <x v="2"/>
    <s v="United States"/>
    <s v="San Jose"/>
    <s v="California"/>
    <n v="95123"/>
    <x v="2"/>
    <x v="101"/>
    <x v="0"/>
    <x v="4"/>
    <x v="101"/>
    <x v="231"/>
    <n v="716"/>
    <n v="716"/>
    <n v="1"/>
  </r>
  <r>
    <n v="3940"/>
    <x v="247"/>
    <d v="2017-10-12T00:00:00"/>
    <d v="2017-10-12T00:00:00"/>
    <x v="3"/>
    <s v="MH-17455"/>
    <x v="210"/>
    <x v="2"/>
    <s v="United States"/>
    <s v="Greenwood"/>
    <s v="Indiana"/>
    <n v="46142"/>
    <x v="1"/>
    <x v="142"/>
    <x v="2"/>
    <x v="5"/>
    <x v="142"/>
    <x v="232"/>
    <n v="712.45"/>
    <n v="712.45"/>
    <n v="1"/>
  </r>
  <r>
    <n v="3481"/>
    <x v="248"/>
    <d v="2017-08-12T00:00:00"/>
    <s v="14/12/2017"/>
    <x v="0"/>
    <s v="SP-20620"/>
    <x v="126"/>
    <x v="1"/>
    <s v="United States"/>
    <s v="San Francisco"/>
    <s v="California"/>
    <n v="94110"/>
    <x v="2"/>
    <x v="46"/>
    <x v="2"/>
    <x v="7"/>
    <x v="46"/>
    <x v="233"/>
    <n v="710.83199999999999"/>
    <n v="710.83199999999999"/>
    <n v="1"/>
  </r>
  <r>
    <n v="6640"/>
    <x v="249"/>
    <s v="31/10/2015"/>
    <d v="2015-02-11T00:00:00"/>
    <x v="2"/>
    <s v="AJ-10780"/>
    <x v="146"/>
    <x v="1"/>
    <s v="United States"/>
    <s v="Lorain"/>
    <s v="Ohio"/>
    <n v="44052"/>
    <x v="3"/>
    <x v="46"/>
    <x v="2"/>
    <x v="7"/>
    <x v="46"/>
    <x v="233"/>
    <n v="710.83199999999999"/>
    <n v="710.83199999999999"/>
    <n v="1"/>
  </r>
  <r>
    <n v="7453"/>
    <x v="250"/>
    <s v="17/09/2018"/>
    <s v="22/09/2018"/>
    <x v="2"/>
    <s v="SJ-20125"/>
    <x v="211"/>
    <x v="0"/>
    <s v="United States"/>
    <s v="Houston"/>
    <s v="Texas"/>
    <n v="77036"/>
    <x v="1"/>
    <x v="143"/>
    <x v="0"/>
    <x v="4"/>
    <x v="143"/>
    <x v="234"/>
    <n v="707.88"/>
    <n v="707.88"/>
    <n v="1"/>
  </r>
  <r>
    <n v="3427"/>
    <x v="251"/>
    <s v="24/09/2016"/>
    <s v="28/09/2016"/>
    <x v="0"/>
    <s v="DE-13255"/>
    <x v="212"/>
    <x v="0"/>
    <s v="United States"/>
    <s v="Dubuque"/>
    <s v="Iowa"/>
    <n v="52001"/>
    <x v="1"/>
    <x v="144"/>
    <x v="2"/>
    <x v="5"/>
    <x v="144"/>
    <x v="235"/>
    <n v="704.05"/>
    <n v="704.05"/>
    <n v="1"/>
  </r>
  <r>
    <n v="2559"/>
    <x v="252"/>
    <s v="31/05/2016"/>
    <d v="2016-04-06T00:00:00"/>
    <x v="0"/>
    <s v="TM-21010"/>
    <x v="213"/>
    <x v="2"/>
    <s v="United States"/>
    <s v="Orem"/>
    <s v="Utah"/>
    <n v="84057"/>
    <x v="2"/>
    <x v="145"/>
    <x v="2"/>
    <x v="6"/>
    <x v="145"/>
    <x v="236"/>
    <n v="703.43"/>
    <n v="703.43"/>
    <n v="1"/>
  </r>
  <r>
    <n v="6918"/>
    <x v="253"/>
    <s v="16/12/2015"/>
    <s v="21/12/2015"/>
    <x v="0"/>
    <s v="SH-20635"/>
    <x v="214"/>
    <x v="1"/>
    <s v="United States"/>
    <s v="Sacramento"/>
    <s v="California"/>
    <n v="95823"/>
    <x v="2"/>
    <x v="40"/>
    <x v="2"/>
    <x v="5"/>
    <x v="40"/>
    <x v="237"/>
    <n v="701.96"/>
    <n v="701.96"/>
    <n v="1"/>
  </r>
  <r>
    <n v="9760"/>
    <x v="254"/>
    <s v="31/10/2017"/>
    <d v="2017-05-11T00:00:00"/>
    <x v="0"/>
    <s v="SF-20965"/>
    <x v="215"/>
    <x v="1"/>
    <s v="United States"/>
    <s v="San Francisco"/>
    <s v="California"/>
    <n v="94109"/>
    <x v="2"/>
    <x v="40"/>
    <x v="2"/>
    <x v="5"/>
    <x v="40"/>
    <x v="237"/>
    <n v="701.96"/>
    <n v="701.96"/>
    <n v="1"/>
  </r>
  <r>
    <n v="7521"/>
    <x v="255"/>
    <d v="2018-09-12T00:00:00"/>
    <d v="2018-12-12T00:00:00"/>
    <x v="2"/>
    <s v="JL-15835"/>
    <x v="82"/>
    <x v="2"/>
    <s v="United States"/>
    <s v="Richmond"/>
    <s v="Kentucky"/>
    <n v="40475"/>
    <x v="0"/>
    <x v="30"/>
    <x v="0"/>
    <x v="1"/>
    <x v="30"/>
    <x v="238"/>
    <n v="699.99"/>
    <n v="699.99"/>
    <n v="1"/>
  </r>
  <r>
    <n v="2573"/>
    <x v="256"/>
    <d v="2017-12-08T00:00:00"/>
    <s v="15/08/2017"/>
    <x v="2"/>
    <s v="CM-12235"/>
    <x v="216"/>
    <x v="2"/>
    <s v="United States"/>
    <s v="Carrollton"/>
    <s v="Texas"/>
    <n v="75007"/>
    <x v="1"/>
    <x v="69"/>
    <x v="0"/>
    <x v="8"/>
    <x v="69"/>
    <x v="239"/>
    <n v="699.97199999999998"/>
    <n v="699.97199999999998"/>
    <n v="1"/>
  </r>
  <r>
    <n v="815"/>
    <x v="257"/>
    <s v="14/05/2018"/>
    <s v="14/05/2018"/>
    <x v="3"/>
    <s v="PJ-19015"/>
    <x v="217"/>
    <x v="2"/>
    <s v="United States"/>
    <s v="Santa Ana"/>
    <s v="California"/>
    <n v="92704"/>
    <x v="2"/>
    <x v="146"/>
    <x v="0"/>
    <x v="8"/>
    <x v="146"/>
    <x v="240"/>
    <n v="699.96500000000003"/>
    <n v="699.96500000000003"/>
    <n v="1"/>
  </r>
  <r>
    <n v="2299"/>
    <x v="258"/>
    <d v="2016-01-11T00:00:00"/>
    <d v="2016-05-11T00:00:00"/>
    <x v="0"/>
    <s v="VD-21670"/>
    <x v="218"/>
    <x v="2"/>
    <s v="United States"/>
    <s v="New York City"/>
    <s v="New York"/>
    <n v="10011"/>
    <x v="3"/>
    <x v="146"/>
    <x v="0"/>
    <x v="8"/>
    <x v="146"/>
    <x v="240"/>
    <n v="699.96500000000003"/>
    <n v="699.96500000000003"/>
    <n v="1"/>
  </r>
  <r>
    <n v="5796"/>
    <x v="259"/>
    <s v="29/09/2015"/>
    <d v="2015-03-10T00:00:00"/>
    <x v="2"/>
    <s v="LD-17005"/>
    <x v="219"/>
    <x v="2"/>
    <s v="United States"/>
    <s v="New York City"/>
    <s v="New York"/>
    <n v="10011"/>
    <x v="3"/>
    <x v="147"/>
    <x v="1"/>
    <x v="9"/>
    <x v="147"/>
    <x v="241"/>
    <n v="697.77"/>
    <n v="697.77"/>
    <n v="1"/>
  </r>
  <r>
    <n v="1977"/>
    <x v="260"/>
    <s v="18/10/2015"/>
    <s v="20/10/2015"/>
    <x v="2"/>
    <s v="AS-10225"/>
    <x v="220"/>
    <x v="1"/>
    <s v="United States"/>
    <s v="Montgomery"/>
    <s v="Alabama"/>
    <n v="36116"/>
    <x v="0"/>
    <x v="148"/>
    <x v="0"/>
    <x v="4"/>
    <x v="148"/>
    <x v="242"/>
    <n v="697.47500000000002"/>
    <n v="697.47500000000002"/>
    <n v="1"/>
  </r>
  <r>
    <n v="1023"/>
    <x v="261"/>
    <s v="27/04/2016"/>
    <d v="2016-03-05T00:00:00"/>
    <x v="0"/>
    <s v="GT-14710"/>
    <x v="39"/>
    <x v="2"/>
    <s v="United States"/>
    <s v="Washington"/>
    <s v="District of Columbia"/>
    <n v="20016"/>
    <x v="3"/>
    <x v="149"/>
    <x v="0"/>
    <x v="0"/>
    <x v="149"/>
    <x v="243"/>
    <n v="689.96"/>
    <n v="689.96"/>
    <n v="1"/>
  </r>
  <r>
    <n v="8209"/>
    <x v="262"/>
    <s v="20/09/2016"/>
    <s v="24/09/2016"/>
    <x v="0"/>
    <s v="BG-11035"/>
    <x v="221"/>
    <x v="2"/>
    <s v="United States"/>
    <s v="Nashville"/>
    <s v="Tennessee"/>
    <n v="37211"/>
    <x v="0"/>
    <x v="2"/>
    <x v="1"/>
    <x v="2"/>
    <x v="2"/>
    <x v="244"/>
    <n v="684.88199999999995"/>
    <n v="684.88199999999995"/>
    <n v="1"/>
  </r>
  <r>
    <n v="8633"/>
    <x v="263"/>
    <s v="28/07/2017"/>
    <s v="29/07/2017"/>
    <x v="1"/>
    <s v="OT-18730"/>
    <x v="222"/>
    <x v="2"/>
    <s v="United States"/>
    <s v="Bethlehem"/>
    <s v="Pennsylvania"/>
    <n v="18018"/>
    <x v="3"/>
    <x v="2"/>
    <x v="1"/>
    <x v="2"/>
    <x v="2"/>
    <x v="244"/>
    <n v="684.88199999999995"/>
    <n v="684.88199999999995"/>
    <n v="1"/>
  </r>
  <r>
    <n v="5162"/>
    <x v="264"/>
    <s v="30/07/2015"/>
    <d v="2015-05-08T00:00:00"/>
    <x v="0"/>
    <s v="TS-21430"/>
    <x v="223"/>
    <x v="1"/>
    <s v="United States"/>
    <s v="Seattle"/>
    <s v="Washington"/>
    <n v="98103"/>
    <x v="2"/>
    <x v="150"/>
    <x v="2"/>
    <x v="6"/>
    <x v="150"/>
    <x v="245"/>
    <n v="683.92"/>
    <n v="683.92"/>
    <n v="1"/>
  </r>
  <r>
    <n v="793"/>
    <x v="265"/>
    <s v="20/05/2017"/>
    <s v="20/05/2017"/>
    <x v="3"/>
    <s v="JK-15730"/>
    <x v="224"/>
    <x v="2"/>
    <s v="United States"/>
    <s v="Asheville"/>
    <s v="North Carolina"/>
    <n v="28806"/>
    <x v="0"/>
    <x v="151"/>
    <x v="0"/>
    <x v="4"/>
    <x v="151"/>
    <x v="246"/>
    <n v="681.98"/>
    <n v="681.98"/>
    <n v="1"/>
  </r>
  <r>
    <n v="1047"/>
    <x v="266"/>
    <d v="2017-08-03T00:00:00"/>
    <s v="13/03/2017"/>
    <x v="0"/>
    <s v="ZC-21910"/>
    <x v="190"/>
    <x v="2"/>
    <s v="United States"/>
    <s v="Miami"/>
    <s v="Florida"/>
    <n v="33142"/>
    <x v="0"/>
    <x v="151"/>
    <x v="0"/>
    <x v="4"/>
    <x v="151"/>
    <x v="246"/>
    <n v="681.98"/>
    <n v="681.98"/>
    <n v="1"/>
  </r>
  <r>
    <n v="6765"/>
    <x v="267"/>
    <d v="2017-02-09T00:00:00"/>
    <d v="2017-08-09T00:00:00"/>
    <x v="0"/>
    <s v="RL-19615"/>
    <x v="225"/>
    <x v="2"/>
    <s v="United States"/>
    <s v="Chicago"/>
    <s v="Illinois"/>
    <n v="60623"/>
    <x v="1"/>
    <x v="152"/>
    <x v="0"/>
    <x v="0"/>
    <x v="152"/>
    <x v="247"/>
    <n v="681.45"/>
    <n v="681.45"/>
    <n v="1"/>
  </r>
  <r>
    <n v="3800"/>
    <x v="268"/>
    <d v="2018-04-11T00:00:00"/>
    <d v="2018-05-11T00:00:00"/>
    <x v="1"/>
    <s v="KL-16555"/>
    <x v="226"/>
    <x v="1"/>
    <s v="United States"/>
    <s v="Greensboro"/>
    <s v="North Carolina"/>
    <n v="27405"/>
    <x v="0"/>
    <x v="153"/>
    <x v="0"/>
    <x v="4"/>
    <x v="153"/>
    <x v="248"/>
    <n v="679.98"/>
    <n v="679.98"/>
    <n v="1"/>
  </r>
  <r>
    <n v="5056"/>
    <x v="269"/>
    <d v="2016-03-01T00:00:00"/>
    <d v="2016-08-01T00:00:00"/>
    <x v="2"/>
    <s v="AH-10465"/>
    <x v="227"/>
    <x v="2"/>
    <s v="United States"/>
    <s v="Dallas"/>
    <s v="Texas"/>
    <n v="75217"/>
    <x v="1"/>
    <x v="154"/>
    <x v="2"/>
    <x v="6"/>
    <x v="154"/>
    <x v="249"/>
    <n v="676.19880000000001"/>
    <n v="676.19880000000001"/>
    <n v="1"/>
  </r>
  <r>
    <n v="7649"/>
    <x v="270"/>
    <s v="15/03/2017"/>
    <s v="16/03/2017"/>
    <x v="1"/>
    <s v="FC-14335"/>
    <x v="162"/>
    <x v="1"/>
    <s v="United States"/>
    <s v="San Francisco"/>
    <s v="California"/>
    <n v="94110"/>
    <x v="2"/>
    <x v="106"/>
    <x v="2"/>
    <x v="5"/>
    <x v="106"/>
    <x v="250"/>
    <n v="676.01599999999996"/>
    <n v="676.01599999999996"/>
    <n v="1"/>
  </r>
  <r>
    <n v="7194"/>
    <x v="271"/>
    <d v="2017-12-02T00:00:00"/>
    <s v="14/02/2017"/>
    <x v="1"/>
    <s v="JS-15880"/>
    <x v="168"/>
    <x v="2"/>
    <s v="United States"/>
    <s v="Atlanta"/>
    <s v="Georgia"/>
    <n v="30318"/>
    <x v="0"/>
    <x v="124"/>
    <x v="1"/>
    <x v="9"/>
    <x v="124"/>
    <x v="251"/>
    <n v="675.06"/>
    <n v="675.06"/>
    <n v="1"/>
  </r>
  <r>
    <n v="9399"/>
    <x v="272"/>
    <s v="20/09/2015"/>
    <s v="23/09/2015"/>
    <x v="1"/>
    <s v="MW-18220"/>
    <x v="228"/>
    <x v="2"/>
    <s v="United States"/>
    <s v="New York City"/>
    <s v="New York"/>
    <n v="10011"/>
    <x v="3"/>
    <x v="155"/>
    <x v="0"/>
    <x v="4"/>
    <x v="155"/>
    <x v="252"/>
    <n v="674.95500000000004"/>
    <n v="674.95500000000004"/>
    <n v="1"/>
  </r>
  <r>
    <n v="2603"/>
    <x v="273"/>
    <d v="2017-04-06T00:00:00"/>
    <d v="2017-04-06T00:00:00"/>
    <x v="3"/>
    <s v="EN-13780"/>
    <x v="229"/>
    <x v="2"/>
    <s v="United States"/>
    <s v="New York City"/>
    <s v="New York"/>
    <n v="10035"/>
    <x v="3"/>
    <x v="156"/>
    <x v="0"/>
    <x v="0"/>
    <x v="156"/>
    <x v="253"/>
    <n v="674.92499999999995"/>
    <n v="674.92499999999995"/>
    <n v="1"/>
  </r>
  <r>
    <n v="2540"/>
    <x v="274"/>
    <s v="16/07/2016"/>
    <s v="16/07/2016"/>
    <x v="3"/>
    <s v="EM-13810"/>
    <x v="230"/>
    <x v="1"/>
    <s v="United States"/>
    <s v="San Francisco"/>
    <s v="California"/>
    <n v="94122"/>
    <x v="2"/>
    <x v="157"/>
    <x v="2"/>
    <x v="5"/>
    <x v="157"/>
    <x v="254"/>
    <n v="674.35199999999998"/>
    <n v="674.35199999999998"/>
    <n v="1"/>
  </r>
  <r>
    <n v="4520"/>
    <x v="275"/>
    <d v="2018-10-06T00:00:00"/>
    <s v="14/06/2018"/>
    <x v="0"/>
    <s v="ND-18460"/>
    <x v="231"/>
    <x v="1"/>
    <s v="United States"/>
    <s v="Jacksonville"/>
    <s v="Florida"/>
    <n v="32216"/>
    <x v="0"/>
    <x v="158"/>
    <x v="1"/>
    <x v="9"/>
    <x v="158"/>
    <x v="255"/>
    <n v="673.76"/>
    <n v="673.76"/>
    <n v="1"/>
  </r>
  <r>
    <n v="6049"/>
    <x v="276"/>
    <d v="2016-07-11T00:00:00"/>
    <d v="2016-11-11T00:00:00"/>
    <x v="0"/>
    <s v="CP-12340"/>
    <x v="177"/>
    <x v="1"/>
    <s v="United States"/>
    <s v="Miami"/>
    <s v="Florida"/>
    <n v="33142"/>
    <x v="0"/>
    <x v="22"/>
    <x v="1"/>
    <x v="2"/>
    <x v="22"/>
    <x v="256"/>
    <n v="672.74249999999995"/>
    <n v="672.74249999999995"/>
    <n v="1"/>
  </r>
  <r>
    <n v="413"/>
    <x v="277"/>
    <d v="2018-08-12T00:00:00"/>
    <d v="2018-12-12T00:00:00"/>
    <x v="0"/>
    <s v="KH-16510"/>
    <x v="232"/>
    <x v="2"/>
    <s v="United States"/>
    <s v="San Francisco"/>
    <s v="California"/>
    <n v="94110"/>
    <x v="2"/>
    <x v="159"/>
    <x v="2"/>
    <x v="6"/>
    <x v="159"/>
    <x v="257"/>
    <n v="668.41449999999998"/>
    <n v="668.41449999999998"/>
    <n v="1"/>
  </r>
  <r>
    <n v="7388"/>
    <x v="278"/>
    <s v="13/09/2017"/>
    <s v="18/09/2017"/>
    <x v="0"/>
    <s v="AG-10270"/>
    <x v="233"/>
    <x v="2"/>
    <s v="United States"/>
    <s v="Omaha"/>
    <s v="Nebraska"/>
    <n v="68104"/>
    <x v="1"/>
    <x v="160"/>
    <x v="2"/>
    <x v="11"/>
    <x v="160"/>
    <x v="258"/>
    <n v="668.22"/>
    <n v="668.22"/>
    <n v="1"/>
  </r>
  <r>
    <n v="558"/>
    <x v="279"/>
    <d v="2017-10-06T00:00:00"/>
    <s v="15/06/2017"/>
    <x v="0"/>
    <s v="OT-18730"/>
    <x v="222"/>
    <x v="2"/>
    <s v="United States"/>
    <s v="Los Angeles"/>
    <s v="California"/>
    <n v="90045"/>
    <x v="2"/>
    <x v="80"/>
    <x v="2"/>
    <x v="7"/>
    <x v="80"/>
    <x v="259"/>
    <n v="667.84"/>
    <n v="667.84"/>
    <n v="1"/>
  </r>
  <r>
    <n v="4459"/>
    <x v="280"/>
    <s v="13/03/2018"/>
    <s v="20/03/2018"/>
    <x v="0"/>
    <s v="SE-20110"/>
    <x v="8"/>
    <x v="2"/>
    <s v="United States"/>
    <s v="Denver"/>
    <s v="Colorado"/>
    <n v="80219"/>
    <x v="2"/>
    <x v="15"/>
    <x v="1"/>
    <x v="3"/>
    <x v="15"/>
    <x v="260"/>
    <n v="666.24800000000005"/>
    <n v="666.24800000000005"/>
    <n v="1"/>
  </r>
  <r>
    <n v="2674"/>
    <x v="281"/>
    <d v="2015-09-09T00:00:00"/>
    <d v="2015-12-09T00:00:00"/>
    <x v="2"/>
    <s v="RR-19525"/>
    <x v="234"/>
    <x v="1"/>
    <s v="United States"/>
    <s v="Lowell"/>
    <s v="Massachusetts"/>
    <n v="1852"/>
    <x v="3"/>
    <x v="92"/>
    <x v="1"/>
    <x v="9"/>
    <x v="92"/>
    <x v="261"/>
    <n v="662.92499999999995"/>
    <n v="662.92499999999995"/>
    <n v="1"/>
  </r>
  <r>
    <n v="4938"/>
    <x v="282"/>
    <s v="13/01/2015"/>
    <s v="18/01/2015"/>
    <x v="0"/>
    <s v="BD-11605"/>
    <x v="235"/>
    <x v="2"/>
    <s v="United States"/>
    <s v="San Francisco"/>
    <s v="California"/>
    <n v="94109"/>
    <x v="2"/>
    <x v="92"/>
    <x v="1"/>
    <x v="9"/>
    <x v="92"/>
    <x v="261"/>
    <n v="662.92499999999995"/>
    <n v="662.92499999999995"/>
    <n v="1"/>
  </r>
  <r>
    <n v="5560"/>
    <x v="283"/>
    <d v="2016-06-12T00:00:00"/>
    <d v="2016-10-12T00:00:00"/>
    <x v="0"/>
    <s v="IL-15100"/>
    <x v="202"/>
    <x v="2"/>
    <s v="United States"/>
    <s v="North Las Vegas"/>
    <s v="Nevada"/>
    <n v="89031"/>
    <x v="2"/>
    <x v="92"/>
    <x v="1"/>
    <x v="9"/>
    <x v="92"/>
    <x v="261"/>
    <n v="662.92499999999995"/>
    <n v="662.92499999999995"/>
    <n v="1"/>
  </r>
  <r>
    <n v="4988"/>
    <x v="284"/>
    <s v="24/04/2017"/>
    <s v="28/04/2017"/>
    <x v="0"/>
    <s v="CL-12700"/>
    <x v="236"/>
    <x v="0"/>
    <s v="United States"/>
    <s v="Colorado Springs"/>
    <s v="Colorado"/>
    <n v="80906"/>
    <x v="2"/>
    <x v="99"/>
    <x v="2"/>
    <x v="5"/>
    <x v="99"/>
    <x v="262"/>
    <n v="662.88"/>
    <n v="662.88"/>
    <n v="1"/>
  </r>
  <r>
    <n v="5639"/>
    <x v="285"/>
    <s v="21/12/2015"/>
    <s v="27/12/2015"/>
    <x v="0"/>
    <s v="GM-14440"/>
    <x v="237"/>
    <x v="2"/>
    <s v="United States"/>
    <s v="San Diego"/>
    <s v="California"/>
    <n v="92024"/>
    <x v="2"/>
    <x v="99"/>
    <x v="2"/>
    <x v="5"/>
    <x v="99"/>
    <x v="262"/>
    <n v="662.88"/>
    <n v="662.88"/>
    <n v="1"/>
  </r>
  <r>
    <n v="8010"/>
    <x v="286"/>
    <s v="17/11/2016"/>
    <s v="24/11/2016"/>
    <x v="0"/>
    <s v="AA-10645"/>
    <x v="238"/>
    <x v="2"/>
    <s v="United States"/>
    <s v="Oklahoma City"/>
    <s v="Oklahoma"/>
    <n v="73120"/>
    <x v="1"/>
    <x v="48"/>
    <x v="2"/>
    <x v="5"/>
    <x v="48"/>
    <x v="263"/>
    <n v="661.95"/>
    <n v="661.95"/>
    <n v="1"/>
  </r>
  <r>
    <n v="1181"/>
    <x v="287"/>
    <s v="21/06/2015"/>
    <s v="25/06/2015"/>
    <x v="0"/>
    <s v="DB-13060"/>
    <x v="239"/>
    <x v="2"/>
    <s v="United States"/>
    <s v="Lakewood"/>
    <s v="New Jersey"/>
    <n v="8701"/>
    <x v="3"/>
    <x v="161"/>
    <x v="0"/>
    <x v="4"/>
    <x v="161"/>
    <x v="264"/>
    <n v="661.46500000000003"/>
    <n v="661.46500000000003"/>
    <n v="1"/>
  </r>
  <r>
    <n v="2478"/>
    <x v="288"/>
    <d v="2018-04-09T00:00:00"/>
    <d v="2018-08-09T00:00:00"/>
    <x v="2"/>
    <s v="GM-14695"/>
    <x v="36"/>
    <x v="1"/>
    <s v="United States"/>
    <s v="Los Angeles"/>
    <s v="California"/>
    <n v="90036"/>
    <x v="2"/>
    <x v="23"/>
    <x v="2"/>
    <x v="7"/>
    <x v="23"/>
    <x v="265"/>
    <n v="661.17600000000004"/>
    <n v="661.17600000000004"/>
    <n v="1"/>
  </r>
  <r>
    <n v="5517"/>
    <x v="289"/>
    <s v="18/11/2017"/>
    <s v="21/11/2017"/>
    <x v="2"/>
    <s v="KC-16255"/>
    <x v="240"/>
    <x v="1"/>
    <s v="United States"/>
    <s v="Huntsville"/>
    <s v="Alabama"/>
    <n v="35810"/>
    <x v="0"/>
    <x v="112"/>
    <x v="0"/>
    <x v="8"/>
    <x v="112"/>
    <x v="266"/>
    <n v="659.98"/>
    <n v="659.98"/>
    <n v="1"/>
  </r>
  <r>
    <n v="7228"/>
    <x v="290"/>
    <s v="24/02/2018"/>
    <s v="28/02/2018"/>
    <x v="0"/>
    <s v="ES-14080"/>
    <x v="241"/>
    <x v="1"/>
    <s v="United States"/>
    <s v="Philadelphia"/>
    <s v="Pennsylvania"/>
    <n v="19134"/>
    <x v="3"/>
    <x v="66"/>
    <x v="0"/>
    <x v="8"/>
    <x v="66"/>
    <x v="267"/>
    <n v="659.9"/>
    <n v="659.9"/>
    <n v="1"/>
  </r>
  <r>
    <n v="5142"/>
    <x v="291"/>
    <d v="2017-01-04T00:00:00"/>
    <d v="2017-05-04T00:00:00"/>
    <x v="0"/>
    <s v="FP-14320"/>
    <x v="242"/>
    <x v="2"/>
    <s v="United States"/>
    <s v="New York City"/>
    <s v="New York"/>
    <n v="10009"/>
    <x v="3"/>
    <x v="85"/>
    <x v="2"/>
    <x v="5"/>
    <x v="85"/>
    <x v="268"/>
    <n v="658.74599999999998"/>
    <n v="658.74599999999998"/>
    <n v="1"/>
  </r>
  <r>
    <n v="7647"/>
    <x v="292"/>
    <d v="2015-09-09T00:00:00"/>
    <s v="13/09/2015"/>
    <x v="0"/>
    <s v="DL-12925"/>
    <x v="243"/>
    <x v="2"/>
    <s v="United States"/>
    <s v="Greenville"/>
    <s v="North Carolina"/>
    <n v="27834"/>
    <x v="0"/>
    <x v="162"/>
    <x v="0"/>
    <x v="0"/>
    <x v="162"/>
    <x v="269"/>
    <n v="649.995"/>
    <n v="649.995"/>
    <n v="1"/>
  </r>
  <r>
    <n v="6101"/>
    <x v="67"/>
    <s v="20/09/2018"/>
    <s v="26/09/2018"/>
    <x v="0"/>
    <s v="SV-20365"/>
    <x v="67"/>
    <x v="2"/>
    <s v="United States"/>
    <s v="New York City"/>
    <s v="New York"/>
    <n v="10035"/>
    <x v="3"/>
    <x v="17"/>
    <x v="0"/>
    <x v="4"/>
    <x v="17"/>
    <x v="270"/>
    <n v="649.83000000000004"/>
    <n v="649.83000000000004"/>
    <n v="1"/>
  </r>
  <r>
    <n v="811"/>
    <x v="293"/>
    <s v="13/10/2015"/>
    <s v="15/10/2015"/>
    <x v="1"/>
    <s v="ZC-21910"/>
    <x v="190"/>
    <x v="2"/>
    <s v="United States"/>
    <s v="Edmonds"/>
    <s v="Washington"/>
    <n v="98026"/>
    <x v="2"/>
    <x v="163"/>
    <x v="2"/>
    <x v="7"/>
    <x v="163"/>
    <x v="271"/>
    <n v="649.27499999999998"/>
    <n v="649.27499999999998"/>
    <n v="1"/>
  </r>
  <r>
    <n v="7607"/>
    <x v="294"/>
    <s v="27/05/2017"/>
    <s v="31/05/2017"/>
    <x v="0"/>
    <s v="BS-11665"/>
    <x v="244"/>
    <x v="2"/>
    <s v="United States"/>
    <s v="Chicago"/>
    <s v="Illinois"/>
    <n v="60623"/>
    <x v="1"/>
    <x v="164"/>
    <x v="1"/>
    <x v="9"/>
    <x v="164"/>
    <x v="272"/>
    <n v="648.68399999999997"/>
    <n v="648.68399999999997"/>
    <n v="1"/>
  </r>
  <r>
    <n v="2114"/>
    <x v="295"/>
    <s v="31/10/2016"/>
    <s v="31/10/2016"/>
    <x v="3"/>
    <s v="SG-20080"/>
    <x v="245"/>
    <x v="2"/>
    <s v="United States"/>
    <s v="Redlands"/>
    <s v="California"/>
    <n v="92374"/>
    <x v="2"/>
    <x v="165"/>
    <x v="0"/>
    <x v="4"/>
    <x v="165"/>
    <x v="273"/>
    <n v="647.91999999999996"/>
    <n v="647.91999999999996"/>
    <n v="1"/>
  </r>
  <r>
    <n v="555"/>
    <x v="296"/>
    <s v="29/06/2018"/>
    <d v="2018-03-07T00:00:00"/>
    <x v="2"/>
    <s v="DK-13225"/>
    <x v="246"/>
    <x v="1"/>
    <s v="United States"/>
    <s v="Anaheim"/>
    <s v="California"/>
    <n v="92804"/>
    <x v="2"/>
    <x v="49"/>
    <x v="1"/>
    <x v="9"/>
    <x v="49"/>
    <x v="274"/>
    <n v="647.89"/>
    <n v="647.89"/>
    <n v="1"/>
  </r>
  <r>
    <n v="8799"/>
    <x v="297"/>
    <d v="2017-06-04T00:00:00"/>
    <d v="2017-10-04T00:00:00"/>
    <x v="0"/>
    <s v="VM-21685"/>
    <x v="247"/>
    <x v="0"/>
    <s v="United States"/>
    <s v="Burlington"/>
    <s v="Vermont"/>
    <m/>
    <x v="3"/>
    <x v="166"/>
    <x v="0"/>
    <x v="4"/>
    <x v="166"/>
    <x v="275"/>
    <n v="647.375"/>
    <n v="647.375"/>
    <n v="1"/>
  </r>
  <r>
    <n v="5871"/>
    <x v="298"/>
    <s v="14/06/2017"/>
    <s v="14/06/2017"/>
    <x v="3"/>
    <s v="EB-13705"/>
    <x v="248"/>
    <x v="1"/>
    <s v="United States"/>
    <s v="Anaheim"/>
    <s v="California"/>
    <n v="92804"/>
    <x v="2"/>
    <x v="134"/>
    <x v="2"/>
    <x v="7"/>
    <x v="134"/>
    <x v="276"/>
    <n v="646.74400000000003"/>
    <n v="646.74400000000003"/>
    <n v="1"/>
  </r>
  <r>
    <n v="2655"/>
    <x v="299"/>
    <s v="17/09/2018"/>
    <s v="21/09/2018"/>
    <x v="2"/>
    <s v="AS-10225"/>
    <x v="220"/>
    <x v="1"/>
    <s v="United States"/>
    <s v="Provo"/>
    <s v="Utah"/>
    <n v="84604"/>
    <x v="2"/>
    <x v="72"/>
    <x v="2"/>
    <x v="6"/>
    <x v="72"/>
    <x v="277"/>
    <n v="646.47"/>
    <n v="646.47"/>
    <n v="1"/>
  </r>
  <r>
    <n v="3371"/>
    <x v="300"/>
    <s v="25/03/2017"/>
    <s v="25/03/2017"/>
    <x v="3"/>
    <s v="TB-21280"/>
    <x v="249"/>
    <x v="2"/>
    <s v="United States"/>
    <s v="Norman"/>
    <s v="Oklahoma"/>
    <n v="73071"/>
    <x v="1"/>
    <x v="31"/>
    <x v="0"/>
    <x v="8"/>
    <x v="31"/>
    <x v="278"/>
    <n v="643.72500000000002"/>
    <n v="643.72500000000002"/>
    <n v="1"/>
  </r>
  <r>
    <n v="8587"/>
    <x v="301"/>
    <d v="2018-11-07T00:00:00"/>
    <s v="18/07/2018"/>
    <x v="0"/>
    <s v="KB-16240"/>
    <x v="250"/>
    <x v="1"/>
    <s v="United States"/>
    <s v="Los Angeles"/>
    <s v="California"/>
    <n v="90049"/>
    <x v="2"/>
    <x v="31"/>
    <x v="0"/>
    <x v="8"/>
    <x v="31"/>
    <x v="278"/>
    <n v="643.72500000000002"/>
    <n v="643.72500000000002"/>
    <n v="1"/>
  </r>
  <r>
    <n v="8735"/>
    <x v="302"/>
    <s v="27/06/2018"/>
    <s v="29/06/2018"/>
    <x v="2"/>
    <s v="PW-19030"/>
    <x v="251"/>
    <x v="1"/>
    <s v="United States"/>
    <s v="Seattle"/>
    <s v="Washington"/>
    <n v="98105"/>
    <x v="2"/>
    <x v="31"/>
    <x v="0"/>
    <x v="8"/>
    <x v="31"/>
    <x v="278"/>
    <n v="643.72500000000002"/>
    <n v="643.72500000000002"/>
    <n v="1"/>
  </r>
  <r>
    <n v="1954"/>
    <x v="303"/>
    <d v="2018-02-09T00:00:00"/>
    <d v="2018-06-09T00:00:00"/>
    <x v="0"/>
    <s v="AC-10615"/>
    <x v="252"/>
    <x v="1"/>
    <s v="United States"/>
    <s v="New York City"/>
    <s v="New York"/>
    <n v="10009"/>
    <x v="3"/>
    <x v="142"/>
    <x v="2"/>
    <x v="5"/>
    <x v="142"/>
    <x v="279"/>
    <n v="641.20500000000004"/>
    <n v="641.20500000000004"/>
    <n v="1"/>
  </r>
  <r>
    <n v="7329"/>
    <x v="151"/>
    <s v="18/03/2015"/>
    <s v="24/03/2015"/>
    <x v="0"/>
    <s v="SC-20050"/>
    <x v="136"/>
    <x v="0"/>
    <s v="United States"/>
    <s v="Burbank"/>
    <s v="California"/>
    <n v="91505"/>
    <x v="2"/>
    <x v="63"/>
    <x v="0"/>
    <x v="0"/>
    <x v="167"/>
    <x v="280"/>
    <n v="639.98400000000004"/>
    <n v="639.98400000000004"/>
    <n v="1"/>
  </r>
  <r>
    <n v="4454"/>
    <x v="304"/>
    <d v="2017-04-07T00:00:00"/>
    <d v="2017-06-07T00:00:00"/>
    <x v="1"/>
    <s v="AA-10645"/>
    <x v="238"/>
    <x v="2"/>
    <s v="United States"/>
    <s v="San Francisco"/>
    <s v="California"/>
    <n v="94109"/>
    <x v="2"/>
    <x v="167"/>
    <x v="2"/>
    <x v="6"/>
    <x v="168"/>
    <x v="281"/>
    <n v="639.58249999999998"/>
    <n v="639.58249999999998"/>
    <n v="1"/>
  </r>
  <r>
    <n v="464"/>
    <x v="305"/>
    <s v="22/04/2017"/>
    <s v="29/04/2017"/>
    <x v="0"/>
    <s v="TN-21040"/>
    <x v="253"/>
    <x v="0"/>
    <s v="United States"/>
    <s v="Phoenix"/>
    <s v="Arizona"/>
    <n v="85023"/>
    <x v="2"/>
    <x v="97"/>
    <x v="2"/>
    <x v="7"/>
    <x v="97"/>
    <x v="282"/>
    <n v="636.31500000000005"/>
    <n v="636.31500000000005"/>
    <n v="1"/>
  </r>
  <r>
    <n v="8761"/>
    <x v="306"/>
    <s v="31/01/2017"/>
    <d v="2017-06-02T00:00:00"/>
    <x v="0"/>
    <s v="BF-11170"/>
    <x v="254"/>
    <x v="0"/>
    <s v="United States"/>
    <s v="Atlanta"/>
    <s v="Georgia"/>
    <n v="30318"/>
    <x v="0"/>
    <x v="9"/>
    <x v="1"/>
    <x v="2"/>
    <x v="9"/>
    <x v="283"/>
    <n v="635.495"/>
    <n v="635.495"/>
    <n v="1"/>
  </r>
  <r>
    <n v="4941"/>
    <x v="307"/>
    <d v="2016-06-02T00:00:00"/>
    <s v="13/02/2016"/>
    <x v="0"/>
    <s v="IL-15100"/>
    <x v="202"/>
    <x v="2"/>
    <s v="United States"/>
    <s v="Wilmington"/>
    <s v="Delaware"/>
    <n v="19805"/>
    <x v="3"/>
    <x v="168"/>
    <x v="2"/>
    <x v="5"/>
    <x v="169"/>
    <x v="284"/>
    <n v="634.41"/>
    <n v="634.41"/>
    <n v="1"/>
  </r>
  <r>
    <n v="2988"/>
    <x v="308"/>
    <s v="25/05/2017"/>
    <s v="30/05/2017"/>
    <x v="0"/>
    <s v="JB-16045"/>
    <x v="255"/>
    <x v="0"/>
    <s v="United States"/>
    <s v="Columbus"/>
    <s v="Georgia"/>
    <n v="31907"/>
    <x v="0"/>
    <x v="169"/>
    <x v="1"/>
    <x v="9"/>
    <x v="170"/>
    <x v="285"/>
    <n v="633.82500000000005"/>
    <n v="633.82500000000005"/>
    <n v="1"/>
  </r>
  <r>
    <n v="1022"/>
    <x v="261"/>
    <s v="27/04/2016"/>
    <d v="2016-03-05T00:00:00"/>
    <x v="0"/>
    <s v="GT-14710"/>
    <x v="39"/>
    <x v="2"/>
    <s v="United States"/>
    <s v="Washington"/>
    <s v="District of Columbia"/>
    <n v="20016"/>
    <x v="3"/>
    <x v="106"/>
    <x v="2"/>
    <x v="5"/>
    <x v="106"/>
    <x v="286"/>
    <n v="633.76499999999999"/>
    <n v="633.76499999999999"/>
    <n v="1"/>
  </r>
  <r>
    <n v="8232"/>
    <x v="309"/>
    <s v="30/06/2017"/>
    <d v="2017-02-07T00:00:00"/>
    <x v="2"/>
    <s v="PF-19165"/>
    <x v="256"/>
    <x v="2"/>
    <s v="United States"/>
    <s v="Sandy Springs"/>
    <s v="Georgia"/>
    <n v="30328"/>
    <x v="0"/>
    <x v="114"/>
    <x v="2"/>
    <x v="6"/>
    <x v="114"/>
    <x v="287"/>
    <n v="633.42999999999995"/>
    <n v="633.42999999999995"/>
    <n v="1"/>
  </r>
  <r>
    <n v="1626"/>
    <x v="310"/>
    <s v="19/12/2016"/>
    <s v="24/12/2016"/>
    <x v="0"/>
    <s v="JG-15160"/>
    <x v="257"/>
    <x v="2"/>
    <s v="United States"/>
    <s v="Los Angeles"/>
    <s v="California"/>
    <n v="90049"/>
    <x v="2"/>
    <x v="78"/>
    <x v="0"/>
    <x v="8"/>
    <x v="78"/>
    <x v="288"/>
    <n v="632.92499999999995"/>
    <n v="632.92499999999995"/>
    <n v="1"/>
  </r>
  <r>
    <n v="4890"/>
    <x v="311"/>
    <s v="28/11/2017"/>
    <d v="2017-01-12T00:00:00"/>
    <x v="2"/>
    <s v="RF-19345"/>
    <x v="258"/>
    <x v="1"/>
    <s v="United States"/>
    <s v="Marietta"/>
    <s v="Georgia"/>
    <n v="30062"/>
    <x v="0"/>
    <x v="158"/>
    <x v="1"/>
    <x v="9"/>
    <x v="158"/>
    <x v="289"/>
    <n v="631.65"/>
    <n v="631.65"/>
    <n v="1"/>
  </r>
  <r>
    <n v="7066"/>
    <x v="312"/>
    <d v="2015-06-12T00:00:00"/>
    <d v="2015-08-12T00:00:00"/>
    <x v="1"/>
    <s v="RS-19765"/>
    <x v="259"/>
    <x v="1"/>
    <s v="United States"/>
    <s v="Los Angeles"/>
    <s v="California"/>
    <n v="90008"/>
    <x v="2"/>
    <x v="164"/>
    <x v="1"/>
    <x v="9"/>
    <x v="164"/>
    <x v="290"/>
    <n v="630.66499999999996"/>
    <n v="630.66499999999996"/>
    <n v="1"/>
  </r>
  <r>
    <n v="4391"/>
    <x v="313"/>
    <s v="20/11/2018"/>
    <s v="22/11/2018"/>
    <x v="1"/>
    <s v="CD-11920"/>
    <x v="260"/>
    <x v="2"/>
    <s v="United States"/>
    <s v="New York City"/>
    <s v="New York"/>
    <n v="10035"/>
    <x v="3"/>
    <x v="21"/>
    <x v="0"/>
    <x v="4"/>
    <x v="21"/>
    <x v="291"/>
    <n v="629.98500000000001"/>
    <n v="629.98500000000001"/>
    <n v="1"/>
  </r>
  <r>
    <n v="3733"/>
    <x v="314"/>
    <s v="18/09/2016"/>
    <s v="23/09/2016"/>
    <x v="0"/>
    <s v="KH-16630"/>
    <x v="261"/>
    <x v="1"/>
    <s v="United States"/>
    <s v="Clinton"/>
    <s v="Maryland"/>
    <n v="20735"/>
    <x v="3"/>
    <x v="141"/>
    <x v="0"/>
    <x v="4"/>
    <x v="141"/>
    <x v="292"/>
    <n v="629.96500000000003"/>
    <n v="629.96500000000003"/>
    <n v="1"/>
  </r>
  <r>
    <n v="5632"/>
    <x v="315"/>
    <d v="2015-11-02T00:00:00"/>
    <s v="15/02/2015"/>
    <x v="0"/>
    <s v="NF-18385"/>
    <x v="116"/>
    <x v="2"/>
    <s v="United States"/>
    <s v="Chesapeake"/>
    <s v="Virginia"/>
    <n v="23320"/>
    <x v="0"/>
    <x v="170"/>
    <x v="2"/>
    <x v="7"/>
    <x v="171"/>
    <x v="293"/>
    <n v="628.11"/>
    <n v="628.11"/>
    <n v="1"/>
  </r>
  <r>
    <n v="8181"/>
    <x v="316"/>
    <s v="21/11/2016"/>
    <s v="25/11/2016"/>
    <x v="0"/>
    <s v="SS-20410"/>
    <x v="262"/>
    <x v="2"/>
    <s v="United States"/>
    <s v="Philadelphia"/>
    <s v="Pennsylvania"/>
    <n v="19120"/>
    <x v="3"/>
    <x v="65"/>
    <x v="2"/>
    <x v="7"/>
    <x v="65"/>
    <x v="294"/>
    <n v="626.35199999999998"/>
    <n v="626.35199999999998"/>
    <n v="1"/>
  </r>
  <r>
    <n v="1644"/>
    <x v="54"/>
    <s v="19/03/2016"/>
    <s v="20/03/2016"/>
    <x v="1"/>
    <s v="FH-14365"/>
    <x v="54"/>
    <x v="1"/>
    <s v="United States"/>
    <s v="Seattle"/>
    <s v="Washington"/>
    <n v="98115"/>
    <x v="2"/>
    <x v="74"/>
    <x v="1"/>
    <x v="9"/>
    <x v="74"/>
    <x v="295"/>
    <n v="623.82000000000005"/>
    <n v="623.82000000000005"/>
    <n v="1"/>
  </r>
  <r>
    <n v="6505"/>
    <x v="317"/>
    <s v="17/11/2018"/>
    <s v="22/11/2018"/>
    <x v="2"/>
    <s v="VW-21775"/>
    <x v="263"/>
    <x v="1"/>
    <s v="United States"/>
    <s v="New York City"/>
    <s v="New York"/>
    <n v="10011"/>
    <x v="3"/>
    <x v="74"/>
    <x v="1"/>
    <x v="9"/>
    <x v="74"/>
    <x v="295"/>
    <n v="623.82000000000005"/>
    <n v="623.82000000000005"/>
    <n v="1"/>
  </r>
  <r>
    <n v="1837"/>
    <x v="318"/>
    <s v="19/02/2018"/>
    <s v="21/02/2018"/>
    <x v="2"/>
    <s v="NH-18610"/>
    <x v="264"/>
    <x v="1"/>
    <s v="United States"/>
    <s v="Roswell"/>
    <s v="Georgia"/>
    <n v="30076"/>
    <x v="0"/>
    <x v="171"/>
    <x v="1"/>
    <x v="10"/>
    <x v="172"/>
    <x v="296"/>
    <n v="622.92999999999995"/>
    <n v="622.92999999999995"/>
    <n v="1"/>
  </r>
  <r>
    <n v="881"/>
    <x v="319"/>
    <s v="30/11/2018"/>
    <d v="2018-02-12T00:00:00"/>
    <x v="2"/>
    <s v="HP-14815"/>
    <x v="265"/>
    <x v="0"/>
    <s v="United States"/>
    <s v="New York City"/>
    <s v="New York"/>
    <n v="10024"/>
    <x v="3"/>
    <x v="99"/>
    <x v="2"/>
    <x v="5"/>
    <x v="99"/>
    <x v="297"/>
    <n v="621.45000000000005"/>
    <n v="621.45000000000005"/>
    <n v="1"/>
  </r>
  <r>
    <n v="820"/>
    <x v="320"/>
    <s v="28/06/2015"/>
    <d v="2015-02-07T00:00:00"/>
    <x v="0"/>
    <s v="CA-12775"/>
    <x v="266"/>
    <x v="2"/>
    <s v="United States"/>
    <s v="Philadelphia"/>
    <s v="Pennsylvania"/>
    <n v="19140"/>
    <x v="3"/>
    <x v="108"/>
    <x v="2"/>
    <x v="5"/>
    <x v="108"/>
    <x v="298"/>
    <n v="614.23249999999996"/>
    <n v="614.23249999999996"/>
    <n v="1"/>
  </r>
  <r>
    <n v="8782"/>
    <x v="321"/>
    <d v="2016-01-03T00:00:00"/>
    <d v="2016-04-03T00:00:00"/>
    <x v="1"/>
    <s v="CM-12715"/>
    <x v="267"/>
    <x v="1"/>
    <s v="United States"/>
    <s v="Houston"/>
    <s v="Texas"/>
    <n v="77070"/>
    <x v="1"/>
    <x v="167"/>
    <x v="2"/>
    <x v="6"/>
    <x v="168"/>
    <x v="299"/>
    <n v="613.99919999999997"/>
    <n v="613.99919999999997"/>
    <n v="1"/>
  </r>
  <r>
    <n v="4116"/>
    <x v="322"/>
    <s v="24/11/2017"/>
    <s v="27/11/2017"/>
    <x v="1"/>
    <s v="AC-10450"/>
    <x v="143"/>
    <x v="2"/>
    <s v="United States"/>
    <s v="Seattle"/>
    <s v="Washington"/>
    <n v="98105"/>
    <x v="2"/>
    <x v="172"/>
    <x v="1"/>
    <x v="2"/>
    <x v="173"/>
    <x v="300"/>
    <n v="609.98"/>
    <n v="609.98"/>
    <n v="1"/>
  </r>
  <r>
    <n v="2610"/>
    <x v="323"/>
    <s v="25/11/2015"/>
    <s v="30/11/2015"/>
    <x v="0"/>
    <s v="MC-17590"/>
    <x v="268"/>
    <x v="1"/>
    <s v="United States"/>
    <s v="Arlington"/>
    <s v="Texas"/>
    <n v="76017"/>
    <x v="1"/>
    <x v="173"/>
    <x v="2"/>
    <x v="7"/>
    <x v="174"/>
    <x v="301"/>
    <n v="609.36749999999995"/>
    <n v="609.36749999999995"/>
    <n v="1"/>
  </r>
  <r>
    <n v="1583"/>
    <x v="324"/>
    <d v="2016-09-08T00:00:00"/>
    <d v="2016-12-08T00:00:00"/>
    <x v="1"/>
    <s v="NP-18325"/>
    <x v="269"/>
    <x v="2"/>
    <s v="United States"/>
    <s v="New York City"/>
    <s v="New York"/>
    <n v="10024"/>
    <x v="3"/>
    <x v="2"/>
    <x v="1"/>
    <x v="2"/>
    <x v="2"/>
    <x v="302"/>
    <n v="608.78399999999999"/>
    <n v="608.78399999999999"/>
    <n v="1"/>
  </r>
  <r>
    <n v="8833"/>
    <x v="325"/>
    <s v="22/06/2016"/>
    <s v="27/06/2016"/>
    <x v="0"/>
    <s v="SW-20455"/>
    <x v="270"/>
    <x v="2"/>
    <s v="United States"/>
    <s v="Rochester"/>
    <s v="New York"/>
    <n v="14609"/>
    <x v="3"/>
    <x v="2"/>
    <x v="1"/>
    <x v="2"/>
    <x v="2"/>
    <x v="302"/>
    <n v="608.78399999999999"/>
    <n v="608.78399999999999"/>
    <n v="1"/>
  </r>
  <r>
    <n v="5927"/>
    <x v="326"/>
    <d v="2015-08-04T00:00:00"/>
    <d v="2015-12-04T00:00:00"/>
    <x v="0"/>
    <s v="RA-19885"/>
    <x v="271"/>
    <x v="1"/>
    <s v="United States"/>
    <s v="Decatur"/>
    <s v="Alabama"/>
    <n v="35601"/>
    <x v="0"/>
    <x v="174"/>
    <x v="2"/>
    <x v="7"/>
    <x v="175"/>
    <x v="303"/>
    <n v="607.96"/>
    <n v="607.96"/>
    <n v="1"/>
  </r>
  <r>
    <n v="5150"/>
    <x v="327"/>
    <s v="21/06/2015"/>
    <s v="21/06/2015"/>
    <x v="3"/>
    <s v="JG-15160"/>
    <x v="257"/>
    <x v="2"/>
    <s v="United States"/>
    <s v="Long Beach"/>
    <s v="New York"/>
    <n v="11561"/>
    <x v="3"/>
    <x v="165"/>
    <x v="0"/>
    <x v="4"/>
    <x v="165"/>
    <x v="304"/>
    <n v="607.42499999999995"/>
    <n v="607.42499999999995"/>
    <n v="1"/>
  </r>
  <r>
    <n v="2258"/>
    <x v="328"/>
    <s v="16/06/2018"/>
    <s v="19/06/2018"/>
    <x v="1"/>
    <s v="TS-21610"/>
    <x v="272"/>
    <x v="2"/>
    <s v="United States"/>
    <s v="San Francisco"/>
    <s v="California"/>
    <n v="94122"/>
    <x v="2"/>
    <x v="130"/>
    <x v="2"/>
    <x v="5"/>
    <x v="130"/>
    <x v="305"/>
    <n v="606.48"/>
    <n v="606.48"/>
    <n v="1"/>
  </r>
  <r>
    <n v="9429"/>
    <x v="329"/>
    <d v="2015-11-05T00:00:00"/>
    <s v="16/05/2015"/>
    <x v="0"/>
    <s v="VW-21775"/>
    <x v="263"/>
    <x v="1"/>
    <s v="United States"/>
    <s v="Huntsville"/>
    <s v="Texas"/>
    <n v="77340"/>
    <x v="1"/>
    <x v="130"/>
    <x v="2"/>
    <x v="5"/>
    <x v="130"/>
    <x v="305"/>
    <n v="606.48"/>
    <n v="606.48"/>
    <n v="1"/>
  </r>
  <r>
    <n v="1487"/>
    <x v="330"/>
    <d v="2016-03-11T00:00:00"/>
    <d v="2016-07-11T00:00:00"/>
    <x v="0"/>
    <s v="CM-12655"/>
    <x v="105"/>
    <x v="0"/>
    <s v="United States"/>
    <s v="Los Angeles"/>
    <s v="California"/>
    <n v="90008"/>
    <x v="2"/>
    <x v="175"/>
    <x v="0"/>
    <x v="4"/>
    <x v="176"/>
    <x v="306"/>
    <n v="606.42399999999998"/>
    <n v="606.42399999999998"/>
    <n v="1"/>
  </r>
  <r>
    <n v="7633"/>
    <x v="331"/>
    <s v="29/12/2018"/>
    <d v="2019-01-01T00:00:00"/>
    <x v="2"/>
    <s v="KH-16360"/>
    <x v="273"/>
    <x v="2"/>
    <s v="United States"/>
    <s v="Louisville"/>
    <s v="Kentucky"/>
    <n v="40214"/>
    <x v="0"/>
    <x v="176"/>
    <x v="2"/>
    <x v="5"/>
    <x v="177"/>
    <x v="307"/>
    <n v="603.91999999999996"/>
    <n v="603.91999999999996"/>
    <n v="1"/>
  </r>
  <r>
    <n v="3485"/>
    <x v="332"/>
    <s v="27/08/2015"/>
    <s v="29/08/2015"/>
    <x v="1"/>
    <s v="CC-12610"/>
    <x v="274"/>
    <x v="1"/>
    <s v="United States"/>
    <s v="Springfield"/>
    <s v="Virginia"/>
    <n v="22153"/>
    <x v="0"/>
    <x v="39"/>
    <x v="2"/>
    <x v="7"/>
    <x v="39"/>
    <x v="308"/>
    <n v="601.47"/>
    <n v="601.47"/>
    <n v="1"/>
  </r>
  <r>
    <n v="7698"/>
    <x v="333"/>
    <s v="14/12/2018"/>
    <s v="18/12/2018"/>
    <x v="0"/>
    <s v="BF-11170"/>
    <x v="254"/>
    <x v="0"/>
    <s v="United States"/>
    <s v="Lawrence"/>
    <s v="Massachusetts"/>
    <n v="1841"/>
    <x v="3"/>
    <x v="60"/>
    <x v="0"/>
    <x v="1"/>
    <x v="60"/>
    <x v="309"/>
    <n v="599.99"/>
    <n v="599.99"/>
    <n v="1"/>
  </r>
  <r>
    <n v="407"/>
    <x v="277"/>
    <d v="2018-08-12T00:00:00"/>
    <d v="2018-12-12T00:00:00"/>
    <x v="0"/>
    <s v="KH-16510"/>
    <x v="232"/>
    <x v="2"/>
    <s v="United States"/>
    <s v="San Francisco"/>
    <s v="California"/>
    <n v="94110"/>
    <x v="2"/>
    <x v="41"/>
    <x v="0"/>
    <x v="1"/>
    <x v="41"/>
    <x v="310"/>
    <n v="599.98800000000006"/>
    <n v="599.98800000000006"/>
    <n v="1"/>
  </r>
  <r>
    <n v="596"/>
    <x v="334"/>
    <d v="2015-08-08T00:00:00"/>
    <s v="15/08/2015"/>
    <x v="0"/>
    <s v="LR-16915"/>
    <x v="275"/>
    <x v="2"/>
    <s v="United States"/>
    <s v="San Diego"/>
    <s v="California"/>
    <n v="92024"/>
    <x v="2"/>
    <x v="41"/>
    <x v="0"/>
    <x v="1"/>
    <x v="41"/>
    <x v="310"/>
    <n v="599.98800000000006"/>
    <n v="599.98800000000006"/>
    <n v="1"/>
  </r>
  <r>
    <n v="754"/>
    <x v="335"/>
    <d v="2017-07-04T00:00:00"/>
    <d v="2017-09-04T00:00:00"/>
    <x v="1"/>
    <s v="YC-21895"/>
    <x v="66"/>
    <x v="1"/>
    <s v="United States"/>
    <s v="San Francisco"/>
    <s v="California"/>
    <n v="94110"/>
    <x v="2"/>
    <x v="82"/>
    <x v="0"/>
    <x v="1"/>
    <x v="82"/>
    <x v="310"/>
    <n v="599.98800000000006"/>
    <n v="599.98800000000006"/>
    <n v="1"/>
  </r>
  <r>
    <n v="4813"/>
    <x v="336"/>
    <s v="14/11/2017"/>
    <s v="19/11/2017"/>
    <x v="2"/>
    <s v="EB-14110"/>
    <x v="276"/>
    <x v="2"/>
    <s v="United States"/>
    <s v="Philadelphia"/>
    <s v="Pennsylvania"/>
    <n v="19134"/>
    <x v="3"/>
    <x v="41"/>
    <x v="0"/>
    <x v="1"/>
    <x v="41"/>
    <x v="310"/>
    <n v="599.98800000000006"/>
    <n v="599.98800000000006"/>
    <n v="1"/>
  </r>
  <r>
    <n v="6063"/>
    <x v="337"/>
    <s v="25/12/2016"/>
    <s v="30/12/2016"/>
    <x v="2"/>
    <s v="RA-19285"/>
    <x v="277"/>
    <x v="2"/>
    <s v="United States"/>
    <s v="San Diego"/>
    <s v="California"/>
    <n v="92037"/>
    <x v="2"/>
    <x v="177"/>
    <x v="0"/>
    <x v="1"/>
    <x v="178"/>
    <x v="311"/>
    <n v="599.98"/>
    <n v="599.98"/>
    <n v="1"/>
  </r>
  <r>
    <n v="910"/>
    <x v="140"/>
    <d v="2018-02-09T00:00:00"/>
    <d v="2018-07-09T00:00:00"/>
    <x v="0"/>
    <s v="BE-11335"/>
    <x v="128"/>
    <x v="0"/>
    <s v="United States"/>
    <s v="Jackson"/>
    <s v="Michigan"/>
    <n v="49201"/>
    <x v="1"/>
    <x v="61"/>
    <x v="0"/>
    <x v="4"/>
    <x v="61"/>
    <x v="312"/>
    <n v="599.9"/>
    <n v="599.9"/>
    <n v="1"/>
  </r>
  <r>
    <n v="6152"/>
    <x v="338"/>
    <s v="18/03/2015"/>
    <s v="21/03/2015"/>
    <x v="2"/>
    <s v="EK-13795"/>
    <x v="278"/>
    <x v="0"/>
    <s v="United States"/>
    <s v="San Francisco"/>
    <s v="California"/>
    <n v="94110"/>
    <x v="2"/>
    <x v="178"/>
    <x v="2"/>
    <x v="6"/>
    <x v="179"/>
    <x v="313"/>
    <n v="599.16499999999996"/>
    <n v="599.16499999999996"/>
    <n v="1"/>
  </r>
  <r>
    <n v="7459"/>
    <x v="339"/>
    <s v="16/04/2016"/>
    <s v="18/04/2016"/>
    <x v="1"/>
    <s v="LL-16840"/>
    <x v="279"/>
    <x v="2"/>
    <s v="United States"/>
    <s v="Waynesboro"/>
    <s v="Virginia"/>
    <n v="22980"/>
    <x v="0"/>
    <x v="179"/>
    <x v="2"/>
    <x v="11"/>
    <x v="180"/>
    <x v="314"/>
    <n v="598.42999999999995"/>
    <n v="598.42999999999995"/>
    <n v="1"/>
  </r>
  <r>
    <n v="5652"/>
    <x v="340"/>
    <s v="17/07/2018"/>
    <s v="19/07/2018"/>
    <x v="2"/>
    <s v="AJ-10795"/>
    <x v="280"/>
    <x v="1"/>
    <s v="United States"/>
    <s v="Apple Valley"/>
    <s v="California"/>
    <n v="92307"/>
    <x v="2"/>
    <x v="125"/>
    <x v="2"/>
    <x v="6"/>
    <x v="125"/>
    <x v="315"/>
    <n v="597.08249999999998"/>
    <n v="597.08249999999998"/>
    <n v="1"/>
  </r>
  <r>
    <n v="216"/>
    <x v="341"/>
    <d v="2016-02-01T00:00:00"/>
    <d v="2016-09-01T00:00:00"/>
    <x v="0"/>
    <s v="VW-21775"/>
    <x v="263"/>
    <x v="1"/>
    <s v="United States"/>
    <s v="Medina"/>
    <s v="Ohio"/>
    <n v="44256"/>
    <x v="3"/>
    <x v="33"/>
    <x v="0"/>
    <x v="0"/>
    <x v="33"/>
    <x v="316"/>
    <n v="594"/>
    <n v="594"/>
    <n v="1"/>
  </r>
  <r>
    <n v="7841"/>
    <x v="342"/>
    <s v="28/03/2015"/>
    <d v="2015-02-04T00:00:00"/>
    <x v="0"/>
    <s v="CV-12295"/>
    <x v="281"/>
    <x v="2"/>
    <s v="United States"/>
    <s v="Des Moines"/>
    <s v="Iowa"/>
    <n v="50315"/>
    <x v="1"/>
    <x v="46"/>
    <x v="2"/>
    <x v="7"/>
    <x v="46"/>
    <x v="317"/>
    <n v="592.36"/>
    <n v="592.36"/>
    <n v="1"/>
  </r>
  <r>
    <n v="3588"/>
    <x v="343"/>
    <s v="24/09/2018"/>
    <s v="28/09/2018"/>
    <x v="0"/>
    <s v="MH-18115"/>
    <x v="282"/>
    <x v="0"/>
    <s v="United States"/>
    <s v="Lancaster"/>
    <s v="Ohio"/>
    <n v="43130"/>
    <x v="3"/>
    <x v="17"/>
    <x v="0"/>
    <x v="4"/>
    <x v="17"/>
    <x v="318"/>
    <n v="584.84699999999998"/>
    <n v="584.84699999999998"/>
    <n v="1"/>
  </r>
  <r>
    <n v="991"/>
    <x v="344"/>
    <s v="29/03/2016"/>
    <s v="31/03/2016"/>
    <x v="2"/>
    <s v="SL-20155"/>
    <x v="208"/>
    <x v="0"/>
    <s v="United States"/>
    <s v="Jacksonville"/>
    <s v="Florida"/>
    <n v="32216"/>
    <x v="0"/>
    <x v="38"/>
    <x v="2"/>
    <x v="5"/>
    <x v="38"/>
    <x v="319"/>
    <n v="583.46"/>
    <n v="583.46"/>
    <n v="1"/>
  </r>
  <r>
    <n v="6271"/>
    <x v="345"/>
    <d v="2018-02-12T00:00:00"/>
    <d v="2018-06-12T00:00:00"/>
    <x v="0"/>
    <s v="BB-11545"/>
    <x v="145"/>
    <x v="1"/>
    <s v="United States"/>
    <s v="Oakland"/>
    <s v="California"/>
    <n v="94601"/>
    <x v="2"/>
    <x v="138"/>
    <x v="2"/>
    <x v="5"/>
    <x v="138"/>
    <x v="320"/>
    <n v="579.52800000000002"/>
    <n v="579.52800000000002"/>
    <n v="1"/>
  </r>
  <r>
    <n v="5772"/>
    <x v="346"/>
    <s v="24/09/2016"/>
    <s v="28/09/2016"/>
    <x v="0"/>
    <s v="SC-20440"/>
    <x v="283"/>
    <x v="1"/>
    <s v="United States"/>
    <s v="Los Angeles"/>
    <s v="California"/>
    <n v="90032"/>
    <x v="2"/>
    <x v="100"/>
    <x v="1"/>
    <x v="10"/>
    <x v="100"/>
    <x v="321"/>
    <n v="579.05999999999995"/>
    <n v="579.05999999999995"/>
    <n v="1"/>
  </r>
  <r>
    <n v="6989"/>
    <x v="347"/>
    <d v="2018-11-11T00:00:00"/>
    <s v="16/11/2018"/>
    <x v="2"/>
    <s v="BB-11545"/>
    <x v="145"/>
    <x v="1"/>
    <s v="United States"/>
    <s v="Fort Lauderdale"/>
    <s v="Florida"/>
    <n v="33311"/>
    <x v="0"/>
    <x v="100"/>
    <x v="1"/>
    <x v="10"/>
    <x v="100"/>
    <x v="321"/>
    <n v="579.05999999999995"/>
    <n v="579.05999999999995"/>
    <n v="1"/>
  </r>
  <r>
    <n v="2221"/>
    <x v="348"/>
    <s v="28/07/2018"/>
    <d v="2018-01-08T00:00:00"/>
    <x v="0"/>
    <s v="MH-17620"/>
    <x v="284"/>
    <x v="1"/>
    <s v="United States"/>
    <s v="San Francisco"/>
    <s v="California"/>
    <n v="94110"/>
    <x v="2"/>
    <x v="101"/>
    <x v="0"/>
    <x v="4"/>
    <x v="101"/>
    <x v="322"/>
    <n v="572.79999999999995"/>
    <n v="572.79999999999995"/>
    <n v="1"/>
  </r>
  <r>
    <n v="1250"/>
    <x v="170"/>
    <s v="18/12/2018"/>
    <s v="24/12/2018"/>
    <x v="0"/>
    <s v="DJ-13630"/>
    <x v="148"/>
    <x v="2"/>
    <s v="United States"/>
    <s v="New York City"/>
    <s v="New York"/>
    <n v="10009"/>
    <x v="3"/>
    <x v="168"/>
    <x v="2"/>
    <x v="5"/>
    <x v="169"/>
    <x v="323"/>
    <n v="570.96900000000005"/>
    <n v="570.96900000000005"/>
    <n v="1"/>
  </r>
  <r>
    <n v="870"/>
    <x v="349"/>
    <d v="2017-03-09T00:00:00"/>
    <d v="2017-05-09T00:00:00"/>
    <x v="1"/>
    <s v="PK-18910"/>
    <x v="285"/>
    <x v="0"/>
    <s v="United States"/>
    <s v="Philadelphia"/>
    <s v="Pennsylvania"/>
    <n v="19143"/>
    <x v="3"/>
    <x v="2"/>
    <x v="1"/>
    <x v="2"/>
    <x v="2"/>
    <x v="324"/>
    <n v="570.73500000000001"/>
    <n v="570.73500000000001"/>
    <n v="1"/>
  </r>
  <r>
    <n v="2841"/>
    <x v="350"/>
    <s v="14/03/2015"/>
    <s v="19/03/2015"/>
    <x v="0"/>
    <s v="CK-12325"/>
    <x v="286"/>
    <x v="0"/>
    <s v="United States"/>
    <s v="Chesapeake"/>
    <s v="Virginia"/>
    <n v="23320"/>
    <x v="0"/>
    <x v="142"/>
    <x v="2"/>
    <x v="5"/>
    <x v="142"/>
    <x v="325"/>
    <n v="569.96"/>
    <n v="569.96"/>
    <n v="1"/>
  </r>
  <r>
    <n v="2484"/>
    <x v="351"/>
    <s v="28/08/2018"/>
    <d v="2018-03-09T00:00:00"/>
    <x v="0"/>
    <s v="KN-16705"/>
    <x v="287"/>
    <x v="0"/>
    <s v="United States"/>
    <s v="Seattle"/>
    <s v="Washington"/>
    <n v="98105"/>
    <x v="2"/>
    <x v="121"/>
    <x v="2"/>
    <x v="7"/>
    <x v="121"/>
    <x v="326"/>
    <n v="568.875"/>
    <n v="568.875"/>
    <n v="1"/>
  </r>
  <r>
    <n v="5867"/>
    <x v="352"/>
    <d v="2015-05-08T00:00:00"/>
    <d v="2015-07-08T00:00:00"/>
    <x v="2"/>
    <s v="RS-19420"/>
    <x v="288"/>
    <x v="1"/>
    <s v="United States"/>
    <s v="Meriden"/>
    <s v="Connecticut"/>
    <n v="6450"/>
    <x v="3"/>
    <x v="122"/>
    <x v="2"/>
    <x v="5"/>
    <x v="122"/>
    <x v="327"/>
    <n v="566.67499999999995"/>
    <n v="566.67499999999995"/>
    <n v="1"/>
  </r>
  <r>
    <n v="8784"/>
    <x v="353"/>
    <s v="15/09/2017"/>
    <s v="20/09/2017"/>
    <x v="0"/>
    <s v="JD-16150"/>
    <x v="91"/>
    <x v="1"/>
    <s v="United States"/>
    <s v="Twin Falls"/>
    <s v="Idaho"/>
    <n v="83301"/>
    <x v="2"/>
    <x v="27"/>
    <x v="2"/>
    <x v="7"/>
    <x v="27"/>
    <x v="328"/>
    <n v="564.19500000000005"/>
    <n v="564.19500000000005"/>
    <n v="1"/>
  </r>
  <r>
    <n v="1828"/>
    <x v="354"/>
    <d v="2017-08-02T00:00:00"/>
    <d v="2017-11-02T00:00:00"/>
    <x v="2"/>
    <s v="CH-12070"/>
    <x v="289"/>
    <x v="0"/>
    <s v="United States"/>
    <s v="Raleigh"/>
    <s v="North Carolina"/>
    <n v="27604"/>
    <x v="0"/>
    <x v="90"/>
    <x v="0"/>
    <x v="4"/>
    <x v="90"/>
    <x v="329"/>
    <n v="563.98800000000006"/>
    <n v="563.98800000000006"/>
    <n v="1"/>
  </r>
  <r>
    <n v="519"/>
    <x v="62"/>
    <s v="22/01/2018"/>
    <s v="27/01/2018"/>
    <x v="0"/>
    <s v="AD-10180"/>
    <x v="62"/>
    <x v="0"/>
    <s v="United States"/>
    <s v="Great Falls"/>
    <s v="Montana"/>
    <n v="59405"/>
    <x v="2"/>
    <x v="95"/>
    <x v="1"/>
    <x v="9"/>
    <x v="95"/>
    <x v="330"/>
    <n v="563.01"/>
    <n v="563.01"/>
    <n v="1"/>
  </r>
  <r>
    <n v="4889"/>
    <x v="311"/>
    <s v="28/11/2017"/>
    <d v="2017-01-12T00:00:00"/>
    <x v="2"/>
    <s v="RF-19345"/>
    <x v="258"/>
    <x v="1"/>
    <s v="United States"/>
    <s v="Marietta"/>
    <s v="Georgia"/>
    <n v="30062"/>
    <x v="0"/>
    <x v="95"/>
    <x v="1"/>
    <x v="9"/>
    <x v="95"/>
    <x v="330"/>
    <n v="563.01"/>
    <n v="563.01"/>
    <n v="1"/>
  </r>
  <r>
    <n v="9566"/>
    <x v="355"/>
    <s v="31/03/2015"/>
    <s v="31/03/2015"/>
    <x v="3"/>
    <s v="TG-21640"/>
    <x v="290"/>
    <x v="2"/>
    <s v="United States"/>
    <s v="Tampa"/>
    <s v="Florida"/>
    <n v="33614"/>
    <x v="0"/>
    <x v="180"/>
    <x v="2"/>
    <x v="5"/>
    <x v="181"/>
    <x v="331"/>
    <n v="562.74400000000003"/>
    <n v="562.74400000000003"/>
    <n v="1"/>
  </r>
  <r>
    <n v="3119"/>
    <x v="356"/>
    <d v="2016-11-06T00:00:00"/>
    <d v="2016-12-06T00:00:00"/>
    <x v="1"/>
    <s v="JE-15610"/>
    <x v="63"/>
    <x v="1"/>
    <s v="United States"/>
    <s v="Lakeland"/>
    <s v="Florida"/>
    <n v="33801"/>
    <x v="0"/>
    <x v="157"/>
    <x v="2"/>
    <x v="5"/>
    <x v="157"/>
    <x v="332"/>
    <n v="561.96"/>
    <n v="561.96"/>
    <n v="1"/>
  </r>
  <r>
    <n v="9144"/>
    <x v="357"/>
    <s v="20/05/2018"/>
    <s v="26/05/2018"/>
    <x v="0"/>
    <s v="RD-19480"/>
    <x v="154"/>
    <x v="2"/>
    <s v="United States"/>
    <s v="Las Vegas"/>
    <s v="Nevada"/>
    <n v="89115"/>
    <x v="2"/>
    <x v="181"/>
    <x v="0"/>
    <x v="4"/>
    <x v="182"/>
    <x v="333"/>
    <n v="561.56399999999996"/>
    <n v="561.56399999999996"/>
    <n v="1"/>
  </r>
  <r>
    <n v="552"/>
    <x v="358"/>
    <s v="15/04/2017"/>
    <s v="17/04/2017"/>
    <x v="2"/>
    <s v="BD-11320"/>
    <x v="85"/>
    <x v="2"/>
    <s v="United States"/>
    <s v="San Francisco"/>
    <s v="California"/>
    <n v="94110"/>
    <x v="2"/>
    <x v="19"/>
    <x v="2"/>
    <x v="5"/>
    <x v="19"/>
    <x v="334"/>
    <n v="560.78399999999999"/>
    <n v="560.78399999999999"/>
    <n v="1"/>
  </r>
  <r>
    <n v="2274"/>
    <x v="359"/>
    <d v="2016-06-03T00:00:00"/>
    <d v="2016-11-03T00:00:00"/>
    <x v="0"/>
    <s v="JL-15850"/>
    <x v="291"/>
    <x v="2"/>
    <s v="United States"/>
    <s v="San Francisco"/>
    <s v="California"/>
    <n v="94122"/>
    <x v="2"/>
    <x v="13"/>
    <x v="0"/>
    <x v="1"/>
    <x v="13"/>
    <x v="335"/>
    <n v="559.99199999999996"/>
    <n v="559.99199999999996"/>
    <n v="1"/>
  </r>
  <r>
    <n v="8936"/>
    <x v="360"/>
    <s v="27/08/2018"/>
    <s v="27/08/2018"/>
    <x v="3"/>
    <s v="BP-11185"/>
    <x v="292"/>
    <x v="1"/>
    <s v="United States"/>
    <s v="Philadelphia"/>
    <s v="Pennsylvania"/>
    <n v="19120"/>
    <x v="3"/>
    <x v="182"/>
    <x v="0"/>
    <x v="8"/>
    <x v="183"/>
    <x v="336"/>
    <n v="559.94399999999996"/>
    <n v="559.94399999999996"/>
    <n v="1"/>
  </r>
  <r>
    <n v="2511"/>
    <x v="361"/>
    <s v="18/11/2017"/>
    <s v="23/11/2017"/>
    <x v="0"/>
    <s v="AW-10930"/>
    <x v="293"/>
    <x v="0"/>
    <s v="United States"/>
    <s v="Oklahoma City"/>
    <s v="Oklahoma"/>
    <n v="73120"/>
    <x v="1"/>
    <x v="109"/>
    <x v="1"/>
    <x v="9"/>
    <x v="109"/>
    <x v="337"/>
    <n v="558.96"/>
    <n v="558.96"/>
    <n v="1"/>
  </r>
  <r>
    <n v="4727"/>
    <x v="362"/>
    <s v="25/11/2015"/>
    <s v="29/11/2015"/>
    <x v="2"/>
    <s v="MP-18175"/>
    <x v="294"/>
    <x v="0"/>
    <s v="United States"/>
    <s v="New York City"/>
    <s v="New York"/>
    <n v="10009"/>
    <x v="3"/>
    <x v="109"/>
    <x v="1"/>
    <x v="9"/>
    <x v="109"/>
    <x v="337"/>
    <n v="558.96"/>
    <n v="558.96"/>
    <n v="1"/>
  </r>
  <r>
    <n v="4897"/>
    <x v="363"/>
    <s v="23/12/2017"/>
    <s v="30/12/2017"/>
    <x v="0"/>
    <s v="EH-13765"/>
    <x v="19"/>
    <x v="1"/>
    <s v="United States"/>
    <s v="Seattle"/>
    <s v="Washington"/>
    <n v="98103"/>
    <x v="2"/>
    <x v="109"/>
    <x v="1"/>
    <x v="9"/>
    <x v="109"/>
    <x v="337"/>
    <n v="558.96"/>
    <n v="558.96"/>
    <n v="1"/>
  </r>
  <r>
    <n v="6688"/>
    <x v="364"/>
    <s v="14/05/2016"/>
    <s v="21/05/2016"/>
    <x v="0"/>
    <s v="HG-15025"/>
    <x v="121"/>
    <x v="2"/>
    <s v="United States"/>
    <s v="Los Angeles"/>
    <s v="California"/>
    <n v="90032"/>
    <x v="2"/>
    <x v="109"/>
    <x v="1"/>
    <x v="9"/>
    <x v="109"/>
    <x v="337"/>
    <n v="558.96"/>
    <n v="558.96"/>
    <n v="1"/>
  </r>
  <r>
    <n v="2405"/>
    <x v="365"/>
    <d v="2018-07-10T00:00:00"/>
    <d v="2018-11-10T00:00:00"/>
    <x v="0"/>
    <s v="MG-18145"/>
    <x v="295"/>
    <x v="2"/>
    <s v="United States"/>
    <s v="Los Angeles"/>
    <s v="California"/>
    <n v="90045"/>
    <x v="2"/>
    <x v="78"/>
    <x v="0"/>
    <x v="8"/>
    <x v="184"/>
    <x v="338"/>
    <n v="557.95500000000004"/>
    <n v="557.95500000000004"/>
    <n v="1"/>
  </r>
  <r>
    <n v="9060"/>
    <x v="366"/>
    <s v="14/06/2017"/>
    <s v="18/06/2017"/>
    <x v="0"/>
    <s v="AR-10825"/>
    <x v="166"/>
    <x v="1"/>
    <s v="United States"/>
    <s v="Seattle"/>
    <s v="Washington"/>
    <n v="98103"/>
    <x v="2"/>
    <x v="183"/>
    <x v="2"/>
    <x v="7"/>
    <x v="185"/>
    <x v="339"/>
    <n v="557.58500000000004"/>
    <n v="557.58500000000004"/>
    <n v="1"/>
  </r>
  <r>
    <n v="282"/>
    <x v="367"/>
    <s v="26/09/2016"/>
    <s v="28/09/2016"/>
    <x v="2"/>
    <s v="SC-20725"/>
    <x v="296"/>
    <x v="2"/>
    <s v="United States"/>
    <s v="Houston"/>
    <s v="Texas"/>
    <n v="77070"/>
    <x v="1"/>
    <x v="184"/>
    <x v="0"/>
    <x v="4"/>
    <x v="186"/>
    <x v="340"/>
    <n v="557.20000000000005"/>
    <n v="557.20000000000005"/>
    <n v="1"/>
  </r>
  <r>
    <n v="943"/>
    <x v="368"/>
    <s v="13/12/2017"/>
    <s v="20/12/2017"/>
    <x v="0"/>
    <s v="RW-19630"/>
    <x v="297"/>
    <x v="1"/>
    <s v="United States"/>
    <s v="Torrance"/>
    <s v="California"/>
    <n v="90503"/>
    <x v="2"/>
    <x v="173"/>
    <x v="2"/>
    <x v="7"/>
    <x v="174"/>
    <x v="341"/>
    <n v="557.13599999999997"/>
    <n v="557.13599999999997"/>
    <n v="1"/>
  </r>
  <r>
    <n v="1049"/>
    <x v="369"/>
    <s v="27/05/2015"/>
    <d v="2015-01-06T00:00:00"/>
    <x v="2"/>
    <s v="LC-16885"/>
    <x v="59"/>
    <x v="2"/>
    <s v="United States"/>
    <s v="San Francisco"/>
    <s v="California"/>
    <n v="94109"/>
    <x v="2"/>
    <x v="185"/>
    <x v="0"/>
    <x v="4"/>
    <x v="187"/>
    <x v="342"/>
    <n v="556.75199999999995"/>
    <n v="556.75199999999995"/>
    <n v="1"/>
  </r>
  <r>
    <n v="68"/>
    <x v="370"/>
    <d v="2015-05-12T00:00:00"/>
    <d v="2015-10-12T00:00:00"/>
    <x v="0"/>
    <s v="BS-11590"/>
    <x v="298"/>
    <x v="1"/>
    <s v="United States"/>
    <s v="Gilbert"/>
    <s v="Arizona"/>
    <n v="85234"/>
    <x v="2"/>
    <x v="186"/>
    <x v="1"/>
    <x v="12"/>
    <x v="188"/>
    <x v="343"/>
    <n v="556.51199999999994"/>
    <n v="556.51199999999994"/>
    <n v="1"/>
  </r>
  <r>
    <n v="9173"/>
    <x v="371"/>
    <d v="2017-01-12T00:00:00"/>
    <d v="2017-01-12T00:00:00"/>
    <x v="3"/>
    <s v="LB-16795"/>
    <x v="299"/>
    <x v="0"/>
    <s v="United States"/>
    <s v="Oxnard"/>
    <s v="California"/>
    <n v="93030"/>
    <x v="2"/>
    <x v="187"/>
    <x v="1"/>
    <x v="9"/>
    <x v="189"/>
    <x v="344"/>
    <n v="556.47"/>
    <n v="556.47"/>
    <n v="1"/>
  </r>
  <r>
    <n v="1082"/>
    <x v="372"/>
    <s v="29/11/2016"/>
    <d v="2016-04-12T00:00:00"/>
    <x v="0"/>
    <s v="BT-11395"/>
    <x v="300"/>
    <x v="1"/>
    <s v="United States"/>
    <s v="Detroit"/>
    <s v="Michigan"/>
    <n v="48227"/>
    <x v="1"/>
    <x v="188"/>
    <x v="2"/>
    <x v="5"/>
    <x v="190"/>
    <x v="345"/>
    <n v="553.45500000000004"/>
    <n v="553.45500000000004"/>
    <n v="1"/>
  </r>
  <r>
    <n v="4284"/>
    <x v="373"/>
    <s v="20/12/2015"/>
    <s v="23/12/2015"/>
    <x v="1"/>
    <s v="AB-10105"/>
    <x v="5"/>
    <x v="2"/>
    <s v="United States"/>
    <s v="Indianapolis"/>
    <s v="Indiana"/>
    <n v="46203"/>
    <x v="1"/>
    <x v="76"/>
    <x v="1"/>
    <x v="2"/>
    <x v="76"/>
    <x v="346"/>
    <n v="551.98500000000001"/>
    <n v="551.98500000000001"/>
    <n v="1"/>
  </r>
  <r>
    <n v="2477"/>
    <x v="374"/>
    <d v="2017-03-11T00:00:00"/>
    <d v="2017-06-11T00:00:00"/>
    <x v="1"/>
    <s v="PF-19225"/>
    <x v="301"/>
    <x v="2"/>
    <s v="United States"/>
    <s v="Los Angeles"/>
    <s v="California"/>
    <n v="90032"/>
    <x v="2"/>
    <x v="88"/>
    <x v="1"/>
    <x v="10"/>
    <x v="88"/>
    <x v="347"/>
    <n v="550.74"/>
    <n v="550.74"/>
    <n v="1"/>
  </r>
  <r>
    <n v="1253"/>
    <x v="375"/>
    <d v="2016-04-07T00:00:00"/>
    <d v="2016-09-07T00:00:00"/>
    <x v="0"/>
    <s v="IM-15070"/>
    <x v="137"/>
    <x v="2"/>
    <s v="United States"/>
    <s v="Milwaukee"/>
    <s v="Wisconsin"/>
    <n v="53209"/>
    <x v="1"/>
    <x v="83"/>
    <x v="0"/>
    <x v="4"/>
    <x v="83"/>
    <x v="348"/>
    <n v="549.98"/>
    <n v="549.98"/>
    <n v="1"/>
  </r>
  <r>
    <n v="9430"/>
    <x v="376"/>
    <s v="28/08/2016"/>
    <d v="2016-01-09T00:00:00"/>
    <x v="0"/>
    <s v="BP-11185"/>
    <x v="292"/>
    <x v="1"/>
    <s v="United States"/>
    <s v="Dallas"/>
    <s v="Texas"/>
    <n v="75081"/>
    <x v="1"/>
    <x v="83"/>
    <x v="0"/>
    <x v="4"/>
    <x v="83"/>
    <x v="348"/>
    <n v="549.98"/>
    <n v="549.98"/>
    <n v="1"/>
  </r>
  <r>
    <n v="5926"/>
    <x v="377"/>
    <d v="2018-03-06T00:00:00"/>
    <d v="2018-08-06T00:00:00"/>
    <x v="0"/>
    <s v="GD-14590"/>
    <x v="302"/>
    <x v="1"/>
    <s v="United States"/>
    <s v="Bellingham"/>
    <s v="Washington"/>
    <n v="98226"/>
    <x v="2"/>
    <x v="189"/>
    <x v="0"/>
    <x v="8"/>
    <x v="191"/>
    <x v="349"/>
    <n v="549.75"/>
    <n v="549.75"/>
    <n v="1"/>
  </r>
  <r>
    <n v="36"/>
    <x v="378"/>
    <d v="2017-08-12T00:00:00"/>
    <d v="2017-10-12T00:00:00"/>
    <x v="1"/>
    <s v="GH-14485"/>
    <x v="303"/>
    <x v="1"/>
    <s v="United States"/>
    <s v="Richardson"/>
    <s v="Texas"/>
    <n v="75080"/>
    <x v="1"/>
    <x v="190"/>
    <x v="0"/>
    <x v="4"/>
    <x v="192"/>
    <x v="350"/>
    <n v="548.77200000000005"/>
    <n v="548.77200000000005"/>
    <n v="1"/>
  </r>
  <r>
    <n v="9505"/>
    <x v="379"/>
    <s v="14/10/2017"/>
    <s v="18/10/2017"/>
    <x v="0"/>
    <s v="PW-19030"/>
    <x v="251"/>
    <x v="1"/>
    <s v="United States"/>
    <s v="New York City"/>
    <s v="New York"/>
    <n v="10009"/>
    <x v="3"/>
    <x v="181"/>
    <x v="0"/>
    <x v="4"/>
    <x v="182"/>
    <x v="351"/>
    <n v="545.96500000000003"/>
    <n v="545.96500000000003"/>
    <n v="1"/>
  </r>
  <r>
    <n v="3392"/>
    <x v="380"/>
    <d v="2015-09-08T00:00:00"/>
    <s v="13/08/2015"/>
    <x v="0"/>
    <s v="MG-17650"/>
    <x v="304"/>
    <x v="0"/>
    <s v="United States"/>
    <s v="Seattle"/>
    <s v="Washington"/>
    <n v="98103"/>
    <x v="2"/>
    <x v="151"/>
    <x v="0"/>
    <x v="4"/>
    <x v="151"/>
    <x v="352"/>
    <n v="545.58399999999995"/>
    <n v="545.58399999999995"/>
    <n v="1"/>
  </r>
  <r>
    <n v="9235"/>
    <x v="381"/>
    <d v="2017-02-09T00:00:00"/>
    <d v="2017-06-09T00:00:00"/>
    <x v="0"/>
    <s v="LR-16915"/>
    <x v="275"/>
    <x v="2"/>
    <s v="United States"/>
    <s v="Los Angeles"/>
    <s v="California"/>
    <n v="90036"/>
    <x v="2"/>
    <x v="151"/>
    <x v="0"/>
    <x v="4"/>
    <x v="151"/>
    <x v="352"/>
    <n v="545.58399999999995"/>
    <n v="545.58399999999995"/>
    <n v="1"/>
  </r>
  <r>
    <n v="1003"/>
    <x v="110"/>
    <s v="31/07/2016"/>
    <s v="31/07/2016"/>
    <x v="3"/>
    <s v="RH-19495"/>
    <x v="104"/>
    <x v="2"/>
    <s v="United States"/>
    <s v="New York City"/>
    <s v="New York"/>
    <n v="10024"/>
    <x v="3"/>
    <x v="163"/>
    <x v="2"/>
    <x v="7"/>
    <x v="163"/>
    <x v="353"/>
    <n v="545.39099999999996"/>
    <n v="545.39099999999996"/>
    <n v="1"/>
  </r>
  <r>
    <n v="1376"/>
    <x v="382"/>
    <d v="2015-04-08T00:00:00"/>
    <d v="2015-09-08T00:00:00"/>
    <x v="2"/>
    <s v="VD-21670"/>
    <x v="218"/>
    <x v="2"/>
    <s v="United States"/>
    <s v="Pleasant Grove"/>
    <s v="Utah"/>
    <n v="84062"/>
    <x v="2"/>
    <x v="191"/>
    <x v="1"/>
    <x v="10"/>
    <x v="193"/>
    <x v="354"/>
    <n v="544.875"/>
    <n v="544.875"/>
    <n v="1"/>
  </r>
  <r>
    <n v="5729"/>
    <x v="383"/>
    <d v="2018-08-12T00:00:00"/>
    <s v="13/12/2018"/>
    <x v="0"/>
    <s v="JP-15520"/>
    <x v="305"/>
    <x v="2"/>
    <s v="United States"/>
    <s v="Madison"/>
    <s v="Wisconsin"/>
    <n v="53711"/>
    <x v="1"/>
    <x v="191"/>
    <x v="1"/>
    <x v="10"/>
    <x v="193"/>
    <x v="354"/>
    <n v="544.875"/>
    <n v="544.875"/>
    <n v="1"/>
  </r>
  <r>
    <n v="1200"/>
    <x v="384"/>
    <d v="2017-08-04T00:00:00"/>
    <d v="2017-12-04T00:00:00"/>
    <x v="0"/>
    <s v="ZC-21910"/>
    <x v="190"/>
    <x v="2"/>
    <s v="United States"/>
    <s v="Houston"/>
    <s v="Texas"/>
    <n v="77041"/>
    <x v="1"/>
    <x v="10"/>
    <x v="1"/>
    <x v="2"/>
    <x v="10"/>
    <x v="355"/>
    <n v="544.39599999999996"/>
    <n v="544.39599999999996"/>
    <n v="1"/>
  </r>
  <r>
    <n v="2819"/>
    <x v="385"/>
    <d v="2016-01-09T00:00:00"/>
    <d v="2016-08-09T00:00:00"/>
    <x v="0"/>
    <s v="DR-12940"/>
    <x v="16"/>
    <x v="0"/>
    <s v="United States"/>
    <s v="Franklin"/>
    <s v="Massachusetts"/>
    <n v="2038"/>
    <x v="3"/>
    <x v="113"/>
    <x v="1"/>
    <x v="9"/>
    <x v="113"/>
    <x v="356"/>
    <n v="544.38"/>
    <n v="544.38"/>
    <n v="1"/>
  </r>
  <r>
    <n v="3787"/>
    <x v="386"/>
    <s v="31/10/2017"/>
    <d v="2017-04-11T00:00:00"/>
    <x v="0"/>
    <s v="JD-15895"/>
    <x v="112"/>
    <x v="1"/>
    <s v="United States"/>
    <s v="Los Angeles"/>
    <s v="California"/>
    <n v="90045"/>
    <x v="2"/>
    <x v="147"/>
    <x v="1"/>
    <x v="9"/>
    <x v="147"/>
    <x v="357"/>
    <n v="542.71"/>
    <n v="542.71"/>
    <n v="1"/>
  </r>
  <r>
    <n v="8275"/>
    <x v="387"/>
    <s v="30/06/2018"/>
    <d v="2018-04-07T00:00:00"/>
    <x v="0"/>
    <s v="ND-18460"/>
    <x v="231"/>
    <x v="1"/>
    <s v="United States"/>
    <s v="Mount Vernon"/>
    <s v="New York"/>
    <n v="10550"/>
    <x v="3"/>
    <x v="147"/>
    <x v="1"/>
    <x v="9"/>
    <x v="147"/>
    <x v="357"/>
    <n v="542.71"/>
    <n v="542.71"/>
    <n v="1"/>
  </r>
  <r>
    <n v="300"/>
    <x v="388"/>
    <s v="28/10/2017"/>
    <d v="2017-03-11T00:00:00"/>
    <x v="0"/>
    <s v="JD-15895"/>
    <x v="112"/>
    <x v="1"/>
    <s v="United States"/>
    <s v="Belleville"/>
    <s v="New Jersey"/>
    <n v="7109"/>
    <x v="3"/>
    <x v="192"/>
    <x v="1"/>
    <x v="9"/>
    <x v="194"/>
    <x v="358"/>
    <n v="541.24"/>
    <n v="541.24"/>
    <n v="1"/>
  </r>
  <r>
    <n v="9713"/>
    <x v="389"/>
    <d v="2015-05-11T00:00:00"/>
    <d v="2015-10-11T00:00:00"/>
    <x v="0"/>
    <s v="MD-17350"/>
    <x v="306"/>
    <x v="2"/>
    <s v="United States"/>
    <s v="Philadelphia"/>
    <s v="Pennsylvania"/>
    <n v="19143"/>
    <x v="3"/>
    <x v="124"/>
    <x v="1"/>
    <x v="9"/>
    <x v="124"/>
    <x v="359"/>
    <n v="540.048"/>
    <n v="540.048"/>
    <n v="1"/>
  </r>
  <r>
    <n v="8124"/>
    <x v="390"/>
    <d v="2015-09-12T00:00:00"/>
    <s v="15/12/2015"/>
    <x v="0"/>
    <s v="FP-14320"/>
    <x v="242"/>
    <x v="2"/>
    <s v="United States"/>
    <s v="Philadelphia"/>
    <s v="Pennsylvania"/>
    <n v="19134"/>
    <x v="3"/>
    <x v="32"/>
    <x v="0"/>
    <x v="1"/>
    <x v="32"/>
    <x v="360"/>
    <n v="539.98800000000006"/>
    <n v="539.98800000000006"/>
    <n v="1"/>
  </r>
  <r>
    <n v="9579"/>
    <x v="391"/>
    <s v="14/09/2018"/>
    <s v="16/09/2018"/>
    <x v="1"/>
    <s v="RB-19705"/>
    <x v="307"/>
    <x v="0"/>
    <s v="United States"/>
    <s v="New York City"/>
    <s v="New York"/>
    <n v="10035"/>
    <x v="3"/>
    <x v="96"/>
    <x v="0"/>
    <x v="4"/>
    <x v="96"/>
    <x v="361"/>
    <n v="539.92499999999995"/>
    <n v="539.92499999999995"/>
    <n v="1"/>
  </r>
  <r>
    <n v="9289"/>
    <x v="392"/>
    <s v="30/11/2018"/>
    <d v="2018-03-12T00:00:00"/>
    <x v="1"/>
    <s v="TB-21625"/>
    <x v="308"/>
    <x v="2"/>
    <s v="United States"/>
    <s v="Philadelphia"/>
    <s v="Pennsylvania"/>
    <n v="19134"/>
    <x v="3"/>
    <x v="193"/>
    <x v="2"/>
    <x v="5"/>
    <x v="195"/>
    <x v="362"/>
    <n v="539.65800000000002"/>
    <n v="539.65800000000002"/>
    <n v="1"/>
  </r>
  <r>
    <n v="2794"/>
    <x v="393"/>
    <d v="2015-12-04T00:00:00"/>
    <s v="17/04/2015"/>
    <x v="0"/>
    <s v="KN-16450"/>
    <x v="309"/>
    <x v="1"/>
    <s v="United States"/>
    <s v="Redondo Beach"/>
    <s v="California"/>
    <n v="90278"/>
    <x v="2"/>
    <x v="194"/>
    <x v="0"/>
    <x v="4"/>
    <x v="196"/>
    <x v="363"/>
    <n v="537.54399999999998"/>
    <n v="537.54399999999998"/>
    <n v="1"/>
  </r>
  <r>
    <n v="2359"/>
    <x v="205"/>
    <s v="17/03/2015"/>
    <s v="21/03/2015"/>
    <x v="0"/>
    <s v="CP-12340"/>
    <x v="177"/>
    <x v="1"/>
    <s v="United States"/>
    <s v="New York City"/>
    <s v="New York"/>
    <n v="10024"/>
    <x v="3"/>
    <x v="44"/>
    <x v="2"/>
    <x v="7"/>
    <x v="44"/>
    <x v="364"/>
    <n v="535.78800000000001"/>
    <n v="535.78800000000001"/>
    <n v="1"/>
  </r>
  <r>
    <n v="9408"/>
    <x v="394"/>
    <s v="22/09/2018"/>
    <s v="24/09/2018"/>
    <x v="2"/>
    <s v="LC-17140"/>
    <x v="310"/>
    <x v="2"/>
    <s v="United States"/>
    <s v="New York City"/>
    <s v="New York"/>
    <n v="10035"/>
    <x v="3"/>
    <x v="195"/>
    <x v="0"/>
    <x v="8"/>
    <x v="197"/>
    <x v="365"/>
    <n v="535.5"/>
    <n v="535.5"/>
    <n v="1"/>
  </r>
  <r>
    <n v="1127"/>
    <x v="395"/>
    <s v="20/01/2015"/>
    <s v="26/01/2015"/>
    <x v="0"/>
    <s v="HL-15040"/>
    <x v="4"/>
    <x v="2"/>
    <s v="United States"/>
    <s v="Jonesboro"/>
    <s v="Arkansas"/>
    <n v="72401"/>
    <x v="0"/>
    <x v="53"/>
    <x v="2"/>
    <x v="5"/>
    <x v="53"/>
    <x v="366"/>
    <n v="533.97"/>
    <n v="533.97"/>
    <n v="1"/>
  </r>
  <r>
    <n v="6845"/>
    <x v="396"/>
    <d v="2017-12-09T00:00:00"/>
    <s v="17/09/2017"/>
    <x v="0"/>
    <s v="AJ-10795"/>
    <x v="280"/>
    <x v="1"/>
    <s v="United States"/>
    <s v="Springfield"/>
    <s v="Virginia"/>
    <n v="22153"/>
    <x v="0"/>
    <x v="48"/>
    <x v="2"/>
    <x v="5"/>
    <x v="48"/>
    <x v="367"/>
    <n v="529.55999999999995"/>
    <n v="529.55999999999995"/>
    <n v="1"/>
  </r>
  <r>
    <n v="3819"/>
    <x v="397"/>
    <s v="15/09/2016"/>
    <s v="19/09/2016"/>
    <x v="0"/>
    <s v="NW-18400"/>
    <x v="73"/>
    <x v="2"/>
    <s v="United States"/>
    <s v="Mobile"/>
    <s v="Alabama"/>
    <n v="36608"/>
    <x v="0"/>
    <x v="196"/>
    <x v="2"/>
    <x v="5"/>
    <x v="198"/>
    <x v="368"/>
    <n v="528.42999999999995"/>
    <n v="528.42999999999995"/>
    <n v="1"/>
  </r>
  <r>
    <n v="8555"/>
    <x v="398"/>
    <d v="2017-09-12T00:00:00"/>
    <d v="2017-11-12T00:00:00"/>
    <x v="1"/>
    <s v="PM-18940"/>
    <x v="311"/>
    <x v="2"/>
    <s v="United States"/>
    <s v="Springfield"/>
    <s v="Virginia"/>
    <n v="22153"/>
    <x v="0"/>
    <x v="197"/>
    <x v="2"/>
    <x v="7"/>
    <x v="199"/>
    <x v="368"/>
    <n v="528.42999999999995"/>
    <n v="528.42999999999995"/>
    <n v="1"/>
  </r>
  <r>
    <n v="7489"/>
    <x v="114"/>
    <s v="19/12/2016"/>
    <s v="24/12/2016"/>
    <x v="2"/>
    <s v="PM-19135"/>
    <x v="108"/>
    <x v="0"/>
    <s v="United States"/>
    <s v="Dover"/>
    <s v="New Hampshire"/>
    <n v="3820"/>
    <x v="3"/>
    <x v="27"/>
    <x v="2"/>
    <x v="7"/>
    <x v="27"/>
    <x v="369"/>
    <n v="526.58199999999999"/>
    <n v="526.58199999999999"/>
    <n v="1"/>
  </r>
  <r>
    <n v="3834"/>
    <x v="399"/>
    <s v="24/11/2015"/>
    <s v="24/11/2015"/>
    <x v="3"/>
    <s v="MY-18295"/>
    <x v="312"/>
    <x v="1"/>
    <s v="United States"/>
    <s v="Columbus"/>
    <s v="Ohio"/>
    <n v="43229"/>
    <x v="3"/>
    <x v="71"/>
    <x v="0"/>
    <x v="4"/>
    <x v="71"/>
    <x v="370"/>
    <n v="524.98500000000001"/>
    <n v="524.98500000000001"/>
    <n v="1"/>
  </r>
  <r>
    <n v="5684"/>
    <x v="400"/>
    <d v="2015-02-04T00:00:00"/>
    <d v="2015-08-04T00:00:00"/>
    <x v="0"/>
    <s v="RD-19585"/>
    <x v="313"/>
    <x v="2"/>
    <s v="United States"/>
    <s v="Athens"/>
    <s v="Georgia"/>
    <n v="30605"/>
    <x v="0"/>
    <x v="198"/>
    <x v="0"/>
    <x v="4"/>
    <x v="200"/>
    <x v="371"/>
    <n v="524.96500000000003"/>
    <n v="524.96500000000003"/>
    <n v="1"/>
  </r>
  <r>
    <n v="6576"/>
    <x v="401"/>
    <d v="2018-03-03T00:00:00"/>
    <d v="2018-08-03T00:00:00"/>
    <x v="0"/>
    <s v="EJ-13720"/>
    <x v="314"/>
    <x v="2"/>
    <s v="United States"/>
    <s v="Los Angeles"/>
    <s v="California"/>
    <n v="90008"/>
    <x v="2"/>
    <x v="199"/>
    <x v="0"/>
    <x v="8"/>
    <x v="201"/>
    <x v="372"/>
    <n v="524.72"/>
    <n v="524.72"/>
    <n v="1"/>
  </r>
  <r>
    <n v="639"/>
    <x v="402"/>
    <s v="20/05/2017"/>
    <s v="25/05/2017"/>
    <x v="0"/>
    <s v="RB-19465"/>
    <x v="315"/>
    <x v="0"/>
    <s v="United States"/>
    <s v="Vallejo"/>
    <s v="California"/>
    <n v="94591"/>
    <x v="2"/>
    <x v="200"/>
    <x v="2"/>
    <x v="11"/>
    <x v="202"/>
    <x v="373"/>
    <n v="524.6"/>
    <n v="524.6"/>
    <n v="1"/>
  </r>
  <r>
    <n v="4247"/>
    <x v="403"/>
    <s v="28/11/2018"/>
    <d v="2018-04-12T00:00:00"/>
    <x v="0"/>
    <s v="LS-16975"/>
    <x v="316"/>
    <x v="0"/>
    <s v="United States"/>
    <s v="Baltimore"/>
    <s v="Maryland"/>
    <n v="21215"/>
    <x v="3"/>
    <x v="200"/>
    <x v="2"/>
    <x v="11"/>
    <x v="202"/>
    <x v="373"/>
    <n v="524.6"/>
    <n v="524.6"/>
    <n v="1"/>
  </r>
  <r>
    <n v="1728"/>
    <x v="404"/>
    <s v="29/04/2018"/>
    <d v="2018-04-05T00:00:00"/>
    <x v="2"/>
    <s v="FM-14215"/>
    <x v="317"/>
    <x v="1"/>
    <s v="United States"/>
    <s v="Dublin"/>
    <s v="Ohio"/>
    <n v="43017"/>
    <x v="3"/>
    <x v="98"/>
    <x v="2"/>
    <x v="7"/>
    <x v="98"/>
    <x v="374"/>
    <n v="524.17499999999995"/>
    <n v="524.17499999999995"/>
    <n v="1"/>
  </r>
  <r>
    <n v="25"/>
    <x v="405"/>
    <s v="25/09/2016"/>
    <s v="30/09/2016"/>
    <x v="0"/>
    <s v="EB-13870"/>
    <x v="318"/>
    <x v="2"/>
    <s v="United States"/>
    <s v="Orem"/>
    <s v="Utah"/>
    <n v="84057"/>
    <x v="2"/>
    <x v="173"/>
    <x v="2"/>
    <x v="7"/>
    <x v="174"/>
    <x v="375"/>
    <n v="522.31500000000005"/>
    <n v="522.31500000000005"/>
    <n v="1"/>
  </r>
  <r>
    <n v="1563"/>
    <x v="406"/>
    <s v="30/06/2018"/>
    <s v="30/06/2018"/>
    <x v="3"/>
    <s v="SG-20470"/>
    <x v="319"/>
    <x v="2"/>
    <s v="United States"/>
    <s v="New York City"/>
    <s v="New York"/>
    <n v="10011"/>
    <x v="3"/>
    <x v="173"/>
    <x v="2"/>
    <x v="7"/>
    <x v="174"/>
    <x v="375"/>
    <n v="522.31500000000005"/>
    <n v="522.31500000000005"/>
    <n v="1"/>
  </r>
  <r>
    <n v="370"/>
    <x v="407"/>
    <s v="21/10/2017"/>
    <s v="21/10/2017"/>
    <x v="3"/>
    <s v="MK-17905"/>
    <x v="320"/>
    <x v="1"/>
    <s v="United States"/>
    <s v="Manchester"/>
    <s v="Connecticut"/>
    <n v="6040"/>
    <x v="3"/>
    <x v="126"/>
    <x v="2"/>
    <x v="6"/>
    <x v="126"/>
    <x v="376"/>
    <n v="521.96"/>
    <n v="521.96"/>
    <n v="1"/>
  </r>
  <r>
    <n v="5616"/>
    <x v="408"/>
    <s v="23/08/2017"/>
    <s v="27/08/2017"/>
    <x v="0"/>
    <s v="JP-15460"/>
    <x v="321"/>
    <x v="1"/>
    <s v="United States"/>
    <s v="New York City"/>
    <s v="New York"/>
    <n v="10035"/>
    <x v="3"/>
    <x v="201"/>
    <x v="1"/>
    <x v="10"/>
    <x v="203"/>
    <x v="377"/>
    <n v="520.4"/>
    <n v="520.4"/>
    <n v="1"/>
  </r>
  <r>
    <n v="6364"/>
    <x v="409"/>
    <s v="21/11/2018"/>
    <s v="25/11/2018"/>
    <x v="0"/>
    <s v="CK-12205"/>
    <x v="322"/>
    <x v="2"/>
    <s v="United States"/>
    <s v="Renton"/>
    <s v="Washington"/>
    <n v="98059"/>
    <x v="2"/>
    <x v="162"/>
    <x v="0"/>
    <x v="0"/>
    <x v="162"/>
    <x v="378"/>
    <n v="519.99599999999998"/>
    <n v="519.99599999999998"/>
    <n v="1"/>
  </r>
  <r>
    <n v="7770"/>
    <x v="410"/>
    <d v="2017-01-08T00:00:00"/>
    <d v="2017-01-08T00:00:00"/>
    <x v="3"/>
    <s v="TS-21205"/>
    <x v="109"/>
    <x v="1"/>
    <s v="United States"/>
    <s v="Riverside"/>
    <s v="California"/>
    <n v="92503"/>
    <x v="2"/>
    <x v="17"/>
    <x v="0"/>
    <x v="4"/>
    <x v="17"/>
    <x v="379"/>
    <n v="519.86400000000003"/>
    <n v="519.86400000000003"/>
    <n v="1"/>
  </r>
  <r>
    <n v="283"/>
    <x v="411"/>
    <d v="2016-02-11T00:00:00"/>
    <d v="2016-06-11T00:00:00"/>
    <x v="0"/>
    <s v="JO-15280"/>
    <x v="323"/>
    <x v="2"/>
    <s v="United States"/>
    <s v="Los Angeles"/>
    <s v="California"/>
    <n v="90004"/>
    <x v="2"/>
    <x v="163"/>
    <x v="2"/>
    <x v="7"/>
    <x v="163"/>
    <x v="380"/>
    <n v="519.41999999999996"/>
    <n v="519.41999999999996"/>
    <n v="1"/>
  </r>
  <r>
    <n v="3125"/>
    <x v="356"/>
    <d v="2016-11-06T00:00:00"/>
    <d v="2016-12-06T00:00:00"/>
    <x v="1"/>
    <s v="JE-15610"/>
    <x v="63"/>
    <x v="1"/>
    <s v="United States"/>
    <s v="Lakeland"/>
    <s v="Florida"/>
    <n v="33801"/>
    <x v="0"/>
    <x v="49"/>
    <x v="1"/>
    <x v="9"/>
    <x v="49"/>
    <x v="381"/>
    <n v="518.31200000000001"/>
    <n v="518.31200000000001"/>
    <n v="1"/>
  </r>
  <r>
    <n v="7456"/>
    <x v="412"/>
    <s v="30/07/2017"/>
    <d v="2017-04-08T00:00:00"/>
    <x v="0"/>
    <s v="KH-16360"/>
    <x v="273"/>
    <x v="2"/>
    <s v="United States"/>
    <s v="Chicago"/>
    <s v="Illinois"/>
    <n v="60623"/>
    <x v="1"/>
    <x v="49"/>
    <x v="1"/>
    <x v="9"/>
    <x v="49"/>
    <x v="381"/>
    <n v="518.31200000000001"/>
    <n v="518.31200000000001"/>
    <n v="1"/>
  </r>
  <r>
    <n v="8478"/>
    <x v="413"/>
    <s v="30/10/2016"/>
    <s v="30/10/2016"/>
    <x v="3"/>
    <s v="BF-11020"/>
    <x v="324"/>
    <x v="1"/>
    <s v="United States"/>
    <s v="New York City"/>
    <s v="New York"/>
    <n v="10024"/>
    <x v="3"/>
    <x v="202"/>
    <x v="0"/>
    <x v="0"/>
    <x v="204"/>
    <x v="382"/>
    <n v="517.9"/>
    <n v="517.9"/>
    <n v="1"/>
  </r>
  <r>
    <n v="55"/>
    <x v="414"/>
    <d v="2017-11-12T00:00:00"/>
    <s v="17/12/2017"/>
    <x v="0"/>
    <s v="JM-15265"/>
    <x v="325"/>
    <x v="1"/>
    <s v="United States"/>
    <s v="New York City"/>
    <s v="New York"/>
    <n v="10024"/>
    <x v="3"/>
    <x v="203"/>
    <x v="0"/>
    <x v="4"/>
    <x v="205"/>
    <x v="383"/>
    <n v="514.97500000000002"/>
    <n v="514.97500000000002"/>
    <n v="1"/>
  </r>
  <r>
    <n v="5395"/>
    <x v="415"/>
    <s v="19/11/2015"/>
    <s v="25/11/2015"/>
    <x v="0"/>
    <s v="GR-14560"/>
    <x v="326"/>
    <x v="1"/>
    <s v="United States"/>
    <s v="Wilmington"/>
    <s v="Delaware"/>
    <n v="19805"/>
    <x v="3"/>
    <x v="204"/>
    <x v="2"/>
    <x v="6"/>
    <x v="206"/>
    <x v="384"/>
    <n v="512.94000000000005"/>
    <n v="512.94000000000005"/>
    <n v="1"/>
  </r>
  <r>
    <n v="1464"/>
    <x v="416"/>
    <s v="26/08/2017"/>
    <s v="28/08/2017"/>
    <x v="1"/>
    <s v="LC-16930"/>
    <x v="98"/>
    <x v="1"/>
    <s v="United States"/>
    <s v="Pasadena"/>
    <s v="Texas"/>
    <n v="77506"/>
    <x v="1"/>
    <x v="205"/>
    <x v="2"/>
    <x v="5"/>
    <x v="207"/>
    <x v="385"/>
    <n v="512.35799999999995"/>
    <n v="512.35799999999995"/>
    <n v="1"/>
  </r>
  <r>
    <n v="1989"/>
    <x v="417"/>
    <d v="2016-09-11T00:00:00"/>
    <s v="13/11/2016"/>
    <x v="0"/>
    <s v="AS-10090"/>
    <x v="327"/>
    <x v="2"/>
    <s v="United States"/>
    <s v="Springfield"/>
    <s v="Missouri"/>
    <n v="65807"/>
    <x v="1"/>
    <x v="206"/>
    <x v="2"/>
    <x v="7"/>
    <x v="208"/>
    <x v="386"/>
    <n v="512.19000000000005"/>
    <n v="512.19000000000005"/>
    <n v="1"/>
  </r>
  <r>
    <n v="374"/>
    <x v="418"/>
    <s v="23/07/2015"/>
    <s v="27/07/2015"/>
    <x v="0"/>
    <s v="AG-10900"/>
    <x v="328"/>
    <x v="2"/>
    <s v="United States"/>
    <s v="Tucson"/>
    <s v="Arizona"/>
    <n v="85705"/>
    <x v="2"/>
    <x v="207"/>
    <x v="0"/>
    <x v="8"/>
    <x v="209"/>
    <x v="387"/>
    <n v="511.96800000000002"/>
    <n v="511.96800000000002"/>
    <n v="1"/>
  </r>
  <r>
    <n v="9788"/>
    <x v="419"/>
    <s v="27/03/2018"/>
    <d v="2018-01-04T00:00:00"/>
    <x v="0"/>
    <s v="CJ-12010"/>
    <x v="40"/>
    <x v="2"/>
    <s v="United States"/>
    <s v="Houston"/>
    <s v="Texas"/>
    <n v="77070"/>
    <x v="1"/>
    <x v="167"/>
    <x v="2"/>
    <x v="6"/>
    <x v="168"/>
    <x v="388"/>
    <n v="511.666"/>
    <n v="511.666"/>
    <n v="1"/>
  </r>
  <r>
    <n v="3045"/>
    <x v="420"/>
    <s v="30/04/2016"/>
    <d v="2016-02-05T00:00:00"/>
    <x v="2"/>
    <s v="BP-11230"/>
    <x v="329"/>
    <x v="2"/>
    <s v="United States"/>
    <s v="Troy"/>
    <s v="Ohio"/>
    <n v="45373"/>
    <x v="3"/>
    <x v="151"/>
    <x v="0"/>
    <x v="4"/>
    <x v="151"/>
    <x v="389"/>
    <n v="511.48500000000001"/>
    <n v="511.48500000000001"/>
    <n v="1"/>
  </r>
  <r>
    <n v="1670"/>
    <x v="421"/>
    <d v="2016-10-01T00:00:00"/>
    <s v="15/01/2016"/>
    <x v="0"/>
    <s v="MM-17920"/>
    <x v="158"/>
    <x v="2"/>
    <s v="United States"/>
    <s v="New York City"/>
    <s v="New York"/>
    <n v="10011"/>
    <x v="3"/>
    <x v="97"/>
    <x v="2"/>
    <x v="7"/>
    <x v="97"/>
    <x v="390"/>
    <n v="509.05200000000002"/>
    <n v="509.05200000000002"/>
    <n v="1"/>
  </r>
  <r>
    <n v="2240"/>
    <x v="422"/>
    <s v="15/11/2017"/>
    <s v="17/11/2017"/>
    <x v="2"/>
    <s v="TG-21310"/>
    <x v="330"/>
    <x v="2"/>
    <s v="United States"/>
    <s v="Los Angeles"/>
    <s v="California"/>
    <n v="90049"/>
    <x v="2"/>
    <x v="9"/>
    <x v="1"/>
    <x v="2"/>
    <x v="9"/>
    <x v="391"/>
    <n v="508.39600000000002"/>
    <n v="508.39600000000002"/>
    <n v="1"/>
  </r>
  <r>
    <n v="3769"/>
    <x v="423"/>
    <s v="16/12/2015"/>
    <s v="20/12/2015"/>
    <x v="2"/>
    <s v="KB-16585"/>
    <x v="331"/>
    <x v="1"/>
    <s v="United States"/>
    <s v="Hialeah"/>
    <s v="Florida"/>
    <n v="33012"/>
    <x v="0"/>
    <x v="144"/>
    <x v="2"/>
    <x v="5"/>
    <x v="144"/>
    <x v="392"/>
    <n v="506.916"/>
    <n v="506.916"/>
    <n v="1"/>
  </r>
  <r>
    <n v="2877"/>
    <x v="424"/>
    <s v="21/01/2017"/>
    <s v="23/01/2017"/>
    <x v="2"/>
    <s v="TD-20995"/>
    <x v="332"/>
    <x v="2"/>
    <s v="United States"/>
    <s v="San Diego"/>
    <s v="California"/>
    <n v="92037"/>
    <x v="2"/>
    <x v="208"/>
    <x v="2"/>
    <x v="5"/>
    <x v="210"/>
    <x v="393"/>
    <n v="506.74400000000003"/>
    <n v="506.74400000000003"/>
    <n v="1"/>
  </r>
  <r>
    <n v="7082"/>
    <x v="425"/>
    <d v="2017-02-09T00:00:00"/>
    <d v="2017-06-09T00:00:00"/>
    <x v="0"/>
    <s v="JE-15715"/>
    <x v="86"/>
    <x v="2"/>
    <s v="United States"/>
    <s v="Charlotte"/>
    <s v="North Carolina"/>
    <n v="28205"/>
    <x v="0"/>
    <x v="78"/>
    <x v="0"/>
    <x v="8"/>
    <x v="78"/>
    <x v="394"/>
    <n v="506.34"/>
    <n v="506.34"/>
    <n v="1"/>
  </r>
  <r>
    <n v="437"/>
    <x v="426"/>
    <d v="2017-12-06T00:00:00"/>
    <s v="14/06/2017"/>
    <x v="2"/>
    <s v="PO-19180"/>
    <x v="333"/>
    <x v="0"/>
    <s v="United States"/>
    <s v="Chicago"/>
    <s v="Illinois"/>
    <n v="60623"/>
    <x v="1"/>
    <x v="209"/>
    <x v="0"/>
    <x v="0"/>
    <x v="211"/>
    <x v="395"/>
    <n v="503.98950000000002"/>
    <n v="503.98950000000002"/>
    <n v="1"/>
  </r>
  <r>
    <n v="6579"/>
    <x v="427"/>
    <s v="25/08/2015"/>
    <s v="30/08/2015"/>
    <x v="0"/>
    <s v="MW-18220"/>
    <x v="228"/>
    <x v="2"/>
    <s v="United States"/>
    <s v="Seattle"/>
    <s v="Washington"/>
    <n v="98103"/>
    <x v="2"/>
    <x v="141"/>
    <x v="0"/>
    <x v="4"/>
    <x v="141"/>
    <x v="396"/>
    <n v="503.97199999999998"/>
    <n v="503.97199999999998"/>
    <n v="1"/>
  </r>
  <r>
    <n v="949"/>
    <x v="121"/>
    <s v="28/11/2018"/>
    <d v="2018-02-12T00:00:00"/>
    <x v="0"/>
    <s v="RB-19795"/>
    <x v="114"/>
    <x v="0"/>
    <s v="United States"/>
    <s v="Philadelphia"/>
    <s v="Pennsylvania"/>
    <n v="19120"/>
    <x v="3"/>
    <x v="200"/>
    <x v="2"/>
    <x v="11"/>
    <x v="202"/>
    <x v="397"/>
    <n v="503.61599999999999"/>
    <n v="503.61599999999999"/>
    <n v="1"/>
  </r>
  <r>
    <n v="1631"/>
    <x v="428"/>
    <d v="2017-08-05T00:00:00"/>
    <d v="2017-08-05T00:00:00"/>
    <x v="3"/>
    <s v="CL-12565"/>
    <x v="88"/>
    <x v="2"/>
    <s v="United States"/>
    <s v="Cleveland"/>
    <s v="Ohio"/>
    <n v="44105"/>
    <x v="3"/>
    <x v="37"/>
    <x v="1"/>
    <x v="9"/>
    <x v="37"/>
    <x v="398"/>
    <n v="503.02800000000002"/>
    <n v="503.02800000000002"/>
    <n v="1"/>
  </r>
  <r>
    <n v="1506"/>
    <x v="429"/>
    <d v="2016-01-08T00:00:00"/>
    <d v="2016-07-08T00:00:00"/>
    <x v="0"/>
    <s v="PC-19000"/>
    <x v="334"/>
    <x v="0"/>
    <s v="United States"/>
    <s v="Los Angeles"/>
    <s v="California"/>
    <n v="90004"/>
    <x v="2"/>
    <x v="170"/>
    <x v="2"/>
    <x v="7"/>
    <x v="171"/>
    <x v="399"/>
    <n v="502.488"/>
    <n v="502.488"/>
    <n v="1"/>
  </r>
  <r>
    <n v="409"/>
    <x v="277"/>
    <d v="2018-08-12T00:00:00"/>
    <d v="2018-12-12T00:00:00"/>
    <x v="0"/>
    <s v="KH-16510"/>
    <x v="232"/>
    <x v="2"/>
    <s v="United States"/>
    <s v="San Francisco"/>
    <s v="California"/>
    <n v="94110"/>
    <x v="2"/>
    <x v="210"/>
    <x v="2"/>
    <x v="7"/>
    <x v="212"/>
    <x v="400"/>
    <n v="502.012"/>
    <n v="502.012"/>
    <n v="1"/>
  </r>
  <r>
    <n v="2482"/>
    <x v="430"/>
    <s v="24/12/2018"/>
    <s v="31/12/2018"/>
    <x v="0"/>
    <s v="AH-10210"/>
    <x v="179"/>
    <x v="2"/>
    <s v="United States"/>
    <s v="Seattle"/>
    <s v="Washington"/>
    <n v="98105"/>
    <x v="2"/>
    <x v="211"/>
    <x v="1"/>
    <x v="9"/>
    <x v="213"/>
    <x v="401"/>
    <n v="501.81"/>
    <n v="501.81"/>
    <n v="1"/>
  </r>
  <r>
    <n v="5157"/>
    <x v="431"/>
    <s v="30/06/2018"/>
    <d v="2018-04-07T00:00:00"/>
    <x v="2"/>
    <s v="GH-14410"/>
    <x v="335"/>
    <x v="0"/>
    <s v="United States"/>
    <s v="Chicago"/>
    <s v="Illinois"/>
    <n v="60653"/>
    <x v="1"/>
    <x v="81"/>
    <x v="0"/>
    <x v="4"/>
    <x v="81"/>
    <x v="402"/>
    <n v="500.79199999999997"/>
    <n v="500.79199999999997"/>
    <n v="1"/>
  </r>
  <r>
    <n v="6908"/>
    <x v="432"/>
    <s v="27/09/2017"/>
    <d v="2017-03-10T00:00:00"/>
    <x v="0"/>
    <s v="SW-20455"/>
    <x v="270"/>
    <x v="2"/>
    <s v="United States"/>
    <s v="Seattle"/>
    <s v="Washington"/>
    <n v="98103"/>
    <x v="2"/>
    <x v="81"/>
    <x v="0"/>
    <x v="4"/>
    <x v="81"/>
    <x v="402"/>
    <n v="500.79199999999997"/>
    <n v="500.79199999999997"/>
    <n v="1"/>
  </r>
  <r>
    <n v="1614"/>
    <x v="433"/>
    <s v="21/12/2018"/>
    <s v="25/12/2018"/>
    <x v="0"/>
    <s v="YS-21880"/>
    <x v="74"/>
    <x v="1"/>
    <s v="United States"/>
    <s v="Oakland"/>
    <s v="California"/>
    <n v="94601"/>
    <x v="2"/>
    <x v="212"/>
    <x v="1"/>
    <x v="9"/>
    <x v="214"/>
    <x v="403"/>
    <n v="500.01"/>
    <n v="500.01"/>
    <n v="1"/>
  </r>
  <r>
    <n v="6211"/>
    <x v="77"/>
    <s v="18/08/2018"/>
    <s v="25/08/2018"/>
    <x v="0"/>
    <s v="YS-21880"/>
    <x v="74"/>
    <x v="1"/>
    <s v="United States"/>
    <s v="Seattle"/>
    <s v="Washington"/>
    <n v="98103"/>
    <x v="2"/>
    <x v="212"/>
    <x v="1"/>
    <x v="9"/>
    <x v="214"/>
    <x v="403"/>
    <n v="500.01"/>
    <n v="500.01"/>
    <n v="1"/>
  </r>
  <r>
    <n v="4073"/>
    <x v="434"/>
    <d v="2016-06-12T00:00:00"/>
    <d v="2016-08-12T00:00:00"/>
    <x v="2"/>
    <s v="NP-18685"/>
    <x v="336"/>
    <x v="0"/>
    <s v="United States"/>
    <s v="Indianapolis"/>
    <s v="Indiana"/>
    <n v="46203"/>
    <x v="1"/>
    <x v="82"/>
    <x v="0"/>
    <x v="1"/>
    <x v="82"/>
    <x v="404"/>
    <n v="499.99"/>
    <n v="499.99"/>
    <n v="1"/>
  </r>
  <r>
    <n v="8179"/>
    <x v="435"/>
    <d v="2017-02-09T00:00:00"/>
    <d v="2017-08-09T00:00:00"/>
    <x v="0"/>
    <s v="TG-21310"/>
    <x v="330"/>
    <x v="2"/>
    <s v="United States"/>
    <s v="Des Moines"/>
    <s v="Washington"/>
    <n v="98198"/>
    <x v="2"/>
    <x v="82"/>
    <x v="0"/>
    <x v="1"/>
    <x v="82"/>
    <x v="404"/>
    <n v="499.99"/>
    <n v="499.99"/>
    <n v="1"/>
  </r>
  <r>
    <n v="2814"/>
    <x v="436"/>
    <s v="16/11/2016"/>
    <s v="18/11/2016"/>
    <x v="2"/>
    <s v="MP-18175"/>
    <x v="294"/>
    <x v="0"/>
    <s v="United States"/>
    <s v="Milwaukee"/>
    <s v="Wisconsin"/>
    <n v="53209"/>
    <x v="1"/>
    <x v="69"/>
    <x v="0"/>
    <x v="8"/>
    <x v="69"/>
    <x v="405"/>
    <n v="499.98"/>
    <n v="499.98"/>
    <n v="1"/>
  </r>
  <r>
    <n v="660"/>
    <x v="437"/>
    <s v="24/08/2016"/>
    <s v="28/08/2016"/>
    <x v="0"/>
    <s v="CB-12025"/>
    <x v="337"/>
    <x v="2"/>
    <s v="United States"/>
    <s v="Arlington"/>
    <s v="Texas"/>
    <n v="76017"/>
    <x v="1"/>
    <x v="119"/>
    <x v="1"/>
    <x v="9"/>
    <x v="119"/>
    <x v="406"/>
    <n v="499.71600000000001"/>
    <n v="499.71600000000001"/>
    <n v="1"/>
  </r>
  <r>
    <n v="8573"/>
    <x v="438"/>
    <s v="28/11/2015"/>
    <d v="2015-02-12T00:00:00"/>
    <x v="0"/>
    <s v="BT-11680"/>
    <x v="338"/>
    <x v="2"/>
    <s v="United States"/>
    <s v="Houston"/>
    <s v="Texas"/>
    <n v="77041"/>
    <x v="1"/>
    <x v="213"/>
    <x v="0"/>
    <x v="0"/>
    <x v="215"/>
    <x v="407"/>
    <n v="499.42500000000001"/>
    <n v="499.42500000000001"/>
    <n v="1"/>
  </r>
  <r>
    <n v="2142"/>
    <x v="439"/>
    <d v="2015-06-06T00:00:00"/>
    <d v="2015-11-06T00:00:00"/>
    <x v="0"/>
    <s v="GT-14635"/>
    <x v="12"/>
    <x v="1"/>
    <s v="United States"/>
    <s v="Long Beach"/>
    <s v="New York"/>
    <n v="11561"/>
    <x v="3"/>
    <x v="111"/>
    <x v="2"/>
    <x v="7"/>
    <x v="111"/>
    <x v="408"/>
    <n v="495.88200000000001"/>
    <n v="495.88200000000001"/>
    <n v="1"/>
  </r>
  <r>
    <n v="3824"/>
    <x v="440"/>
    <s v="14/09/2016"/>
    <s v="18/09/2016"/>
    <x v="0"/>
    <s v="CC-12685"/>
    <x v="339"/>
    <x v="2"/>
    <s v="United States"/>
    <s v="New York City"/>
    <s v="New York"/>
    <n v="10011"/>
    <x v="3"/>
    <x v="214"/>
    <x v="1"/>
    <x v="9"/>
    <x v="216"/>
    <x v="409"/>
    <n v="495.6"/>
    <n v="495.6"/>
    <n v="1"/>
  </r>
  <r>
    <n v="7251"/>
    <x v="441"/>
    <d v="2016-04-06T00:00:00"/>
    <d v="2016-09-06T00:00:00"/>
    <x v="2"/>
    <s v="BP-11155"/>
    <x v="340"/>
    <x v="2"/>
    <s v="United States"/>
    <s v="Los Angeles"/>
    <s v="California"/>
    <n v="90008"/>
    <x v="2"/>
    <x v="112"/>
    <x v="0"/>
    <x v="8"/>
    <x v="112"/>
    <x v="410"/>
    <n v="494.98500000000001"/>
    <n v="494.98500000000001"/>
    <n v="1"/>
  </r>
  <r>
    <n v="3078"/>
    <x v="442"/>
    <s v="20/07/2015"/>
    <s v="24/07/2015"/>
    <x v="0"/>
    <s v="KM-16375"/>
    <x v="150"/>
    <x v="0"/>
    <s v="United States"/>
    <s v="Dallas"/>
    <s v="Texas"/>
    <n v="75217"/>
    <x v="1"/>
    <x v="19"/>
    <x v="2"/>
    <x v="5"/>
    <x v="19"/>
    <x v="411"/>
    <n v="490.68599999999998"/>
    <n v="490.68599999999998"/>
    <n v="1"/>
  </r>
  <r>
    <n v="534"/>
    <x v="443"/>
    <s v="29/05/2017"/>
    <d v="2017-01-06T00:00:00"/>
    <x v="2"/>
    <s v="RL-19615"/>
    <x v="225"/>
    <x v="2"/>
    <s v="United States"/>
    <s v="Montgomery"/>
    <s v="Alabama"/>
    <n v="36116"/>
    <x v="0"/>
    <x v="215"/>
    <x v="0"/>
    <x v="4"/>
    <x v="217"/>
    <x v="412"/>
    <n v="489.97500000000002"/>
    <n v="489.97500000000002"/>
    <n v="1"/>
  </r>
  <r>
    <n v="1586"/>
    <x v="324"/>
    <d v="2016-09-08T00:00:00"/>
    <d v="2016-12-08T00:00:00"/>
    <x v="1"/>
    <s v="NP-18325"/>
    <x v="269"/>
    <x v="2"/>
    <s v="United States"/>
    <s v="New York City"/>
    <s v="New York"/>
    <n v="10024"/>
    <x v="3"/>
    <x v="215"/>
    <x v="0"/>
    <x v="4"/>
    <x v="217"/>
    <x v="412"/>
    <n v="489.97500000000002"/>
    <n v="489.97500000000002"/>
    <n v="1"/>
  </r>
  <r>
    <n v="7320"/>
    <x v="444"/>
    <s v="26/11/2018"/>
    <s v="29/11/2018"/>
    <x v="2"/>
    <s v="MN-17935"/>
    <x v="341"/>
    <x v="2"/>
    <s v="United States"/>
    <s v="New York City"/>
    <s v="New York"/>
    <n v="10009"/>
    <x v="3"/>
    <x v="216"/>
    <x v="0"/>
    <x v="4"/>
    <x v="218"/>
    <x v="412"/>
    <n v="489.97500000000002"/>
    <n v="489.97500000000002"/>
    <n v="1"/>
  </r>
  <r>
    <n v="9728"/>
    <x v="445"/>
    <d v="2018-02-12T00:00:00"/>
    <d v="2018-04-12T00:00:00"/>
    <x v="1"/>
    <s v="KM-16720"/>
    <x v="342"/>
    <x v="2"/>
    <s v="United States"/>
    <s v="Lowell"/>
    <s v="Massachusetts"/>
    <n v="1852"/>
    <x v="3"/>
    <x v="190"/>
    <x v="0"/>
    <x v="4"/>
    <x v="192"/>
    <x v="412"/>
    <n v="489.97500000000002"/>
    <n v="489.97500000000002"/>
    <n v="1"/>
  </r>
  <r>
    <n v="4069"/>
    <x v="446"/>
    <d v="2015-01-11T00:00:00"/>
    <d v="2015-05-11T00:00:00"/>
    <x v="0"/>
    <s v="KH-16630"/>
    <x v="261"/>
    <x v="1"/>
    <s v="United States"/>
    <s v="Charlotte"/>
    <s v="North Carolina"/>
    <n v="28205"/>
    <x v="0"/>
    <x v="217"/>
    <x v="0"/>
    <x v="4"/>
    <x v="219"/>
    <x v="413"/>
    <n v="489.42"/>
    <n v="489.42"/>
    <n v="1"/>
  </r>
  <r>
    <n v="1493"/>
    <x v="447"/>
    <s v="24/11/2018"/>
    <s v="28/11/2018"/>
    <x v="0"/>
    <s v="TS-21370"/>
    <x v="17"/>
    <x v="1"/>
    <s v="United States"/>
    <s v="New York City"/>
    <s v="New York"/>
    <n v="10035"/>
    <x v="3"/>
    <x v="208"/>
    <x v="2"/>
    <x v="5"/>
    <x v="210"/>
    <x v="414"/>
    <n v="488.64600000000002"/>
    <n v="488.64600000000002"/>
    <n v="1"/>
  </r>
  <r>
    <n v="4851"/>
    <x v="448"/>
    <d v="2015-08-09T00:00:00"/>
    <s v="14/09/2015"/>
    <x v="0"/>
    <s v="MC-17275"/>
    <x v="343"/>
    <x v="2"/>
    <s v="United States"/>
    <s v="Pasco"/>
    <s v="Washington"/>
    <n v="99301"/>
    <x v="2"/>
    <x v="85"/>
    <x v="2"/>
    <x v="5"/>
    <x v="85"/>
    <x v="415"/>
    <n v="487.96"/>
    <n v="487.96"/>
    <n v="1"/>
  </r>
  <r>
    <n v="4881"/>
    <x v="113"/>
    <d v="2018-02-11T00:00:00"/>
    <d v="2018-05-11T00:00:00"/>
    <x v="2"/>
    <s v="TB-21175"/>
    <x v="107"/>
    <x v="1"/>
    <s v="United States"/>
    <s v="Henderson"/>
    <s v="Kentucky"/>
    <n v="42420"/>
    <x v="0"/>
    <x v="85"/>
    <x v="2"/>
    <x v="5"/>
    <x v="85"/>
    <x v="415"/>
    <n v="487.96"/>
    <n v="487.96"/>
    <n v="1"/>
  </r>
  <r>
    <n v="6439"/>
    <x v="449"/>
    <s v="14/12/2018"/>
    <s v="19/12/2018"/>
    <x v="0"/>
    <s v="LC-16885"/>
    <x v="59"/>
    <x v="2"/>
    <s v="United States"/>
    <s v="Plano"/>
    <s v="Texas"/>
    <n v="75023"/>
    <x v="1"/>
    <x v="173"/>
    <x v="2"/>
    <x v="7"/>
    <x v="174"/>
    <x v="416"/>
    <n v="487.49400000000003"/>
    <n v="487.49400000000003"/>
    <n v="1"/>
  </r>
  <r>
    <n v="7150"/>
    <x v="450"/>
    <s v="26/06/2016"/>
    <s v="30/06/2016"/>
    <x v="0"/>
    <s v="VD-21670"/>
    <x v="218"/>
    <x v="2"/>
    <s v="United States"/>
    <s v="Houston"/>
    <s v="Texas"/>
    <n v="77070"/>
    <x v="1"/>
    <x v="165"/>
    <x v="0"/>
    <x v="4"/>
    <x v="165"/>
    <x v="417"/>
    <n v="485.94"/>
    <n v="485.94"/>
    <n v="1"/>
  </r>
  <r>
    <n v="4402"/>
    <x v="451"/>
    <s v="17/03/2017"/>
    <s v="17/03/2017"/>
    <x v="3"/>
    <s v="GZ-14470"/>
    <x v="344"/>
    <x v="2"/>
    <s v="United States"/>
    <s v="Columbia"/>
    <s v="Maryland"/>
    <n v="21044"/>
    <x v="3"/>
    <x v="218"/>
    <x v="2"/>
    <x v="11"/>
    <x v="220"/>
    <x v="418"/>
    <n v="485.75"/>
    <n v="485.75"/>
    <n v="1"/>
  </r>
  <r>
    <n v="8569"/>
    <x v="452"/>
    <d v="2017-06-12T00:00:00"/>
    <d v="2017-12-12T00:00:00"/>
    <x v="0"/>
    <s v="DP-13105"/>
    <x v="345"/>
    <x v="1"/>
    <s v="United States"/>
    <s v="Hempstead"/>
    <s v="New York"/>
    <n v="11550"/>
    <x v="3"/>
    <x v="219"/>
    <x v="1"/>
    <x v="2"/>
    <x v="221"/>
    <x v="419"/>
    <n v="484.37200000000001"/>
    <n v="484.37200000000001"/>
    <n v="1"/>
  </r>
  <r>
    <n v="5291"/>
    <x v="453"/>
    <d v="2015-08-09T00:00:00"/>
    <s v="15/09/2015"/>
    <x v="0"/>
    <s v="KT-16465"/>
    <x v="346"/>
    <x v="2"/>
    <s v="United States"/>
    <s v="Houston"/>
    <s v="Texas"/>
    <n v="77036"/>
    <x v="1"/>
    <x v="99"/>
    <x v="2"/>
    <x v="5"/>
    <x v="99"/>
    <x v="420"/>
    <n v="483.35"/>
    <n v="483.35"/>
    <n v="1"/>
  </r>
  <r>
    <n v="4442"/>
    <x v="454"/>
    <s v="22/07/2017"/>
    <s v="26/07/2017"/>
    <x v="0"/>
    <s v="DK-13375"/>
    <x v="347"/>
    <x v="2"/>
    <s v="United States"/>
    <s v="Westland"/>
    <s v="Michigan"/>
    <n v="48185"/>
    <x v="1"/>
    <x v="220"/>
    <x v="1"/>
    <x v="9"/>
    <x v="222"/>
    <x v="421"/>
    <n v="482.92500000000001"/>
    <n v="482.92500000000001"/>
    <n v="1"/>
  </r>
  <r>
    <n v="3146"/>
    <x v="455"/>
    <d v="2018-11-02T00:00:00"/>
    <s v="13/02/2018"/>
    <x v="2"/>
    <s v="CS-11845"/>
    <x v="348"/>
    <x v="1"/>
    <s v="United States"/>
    <s v="Seattle"/>
    <s v="Washington"/>
    <n v="98105"/>
    <x v="2"/>
    <x v="94"/>
    <x v="2"/>
    <x v="5"/>
    <x v="94"/>
    <x v="422"/>
    <n v="481.56799999999998"/>
    <n v="481.56799999999998"/>
    <n v="1"/>
  </r>
  <r>
    <n v="6487"/>
    <x v="456"/>
    <s v="21/03/2016"/>
    <s v="26/03/2016"/>
    <x v="0"/>
    <s v="JW-16075"/>
    <x v="349"/>
    <x v="2"/>
    <s v="United States"/>
    <s v="Jacksonville"/>
    <s v="North Carolina"/>
    <n v="28540"/>
    <x v="0"/>
    <x v="73"/>
    <x v="1"/>
    <x v="10"/>
    <x v="73"/>
    <x v="423"/>
    <n v="481.04"/>
    <n v="481.04"/>
    <n v="1"/>
  </r>
  <r>
    <n v="289"/>
    <x v="457"/>
    <s v="18/12/2017"/>
    <s v="20/12/2017"/>
    <x v="2"/>
    <s v="AH-10195"/>
    <x v="350"/>
    <x v="1"/>
    <s v="United States"/>
    <s v="Tamarac"/>
    <s v="Florida"/>
    <n v="33319"/>
    <x v="0"/>
    <x v="221"/>
    <x v="1"/>
    <x v="3"/>
    <x v="223"/>
    <x v="424"/>
    <n v="480.74"/>
    <n v="480.74"/>
    <n v="1"/>
  </r>
  <r>
    <n v="336"/>
    <x v="458"/>
    <d v="2016-01-09T00:00:00"/>
    <d v="2016-04-09T00:00:00"/>
    <x v="2"/>
    <s v="DB-13615"/>
    <x v="351"/>
    <x v="2"/>
    <s v="United States"/>
    <s v="Los Angeles"/>
    <s v="California"/>
    <n v="90045"/>
    <x v="2"/>
    <x v="11"/>
    <x v="0"/>
    <x v="1"/>
    <x v="11"/>
    <x v="425"/>
    <n v="479.99200000000002"/>
    <n v="479.99200000000002"/>
    <n v="1"/>
  </r>
  <r>
    <n v="5569"/>
    <x v="459"/>
    <s v="13/03/2018"/>
    <s v="13/03/2018"/>
    <x v="3"/>
    <s v="SU-20665"/>
    <x v="352"/>
    <x v="0"/>
    <s v="United States"/>
    <s v="Chicago"/>
    <s v="Illinois"/>
    <n v="60610"/>
    <x v="1"/>
    <x v="11"/>
    <x v="0"/>
    <x v="1"/>
    <x v="11"/>
    <x v="425"/>
    <n v="479.99200000000002"/>
    <n v="479.99200000000002"/>
    <n v="1"/>
  </r>
  <r>
    <n v="8821"/>
    <x v="460"/>
    <d v="2018-03-11T00:00:00"/>
    <d v="2018-07-11T00:00:00"/>
    <x v="0"/>
    <s v="DK-13090"/>
    <x v="353"/>
    <x v="2"/>
    <s v="United States"/>
    <s v="Orlando"/>
    <s v="Florida"/>
    <n v="32839"/>
    <x v="0"/>
    <x v="35"/>
    <x v="0"/>
    <x v="1"/>
    <x v="35"/>
    <x v="425"/>
    <n v="479.99200000000002"/>
    <n v="479.99200000000002"/>
    <n v="1"/>
  </r>
  <r>
    <n v="2898"/>
    <x v="461"/>
    <d v="2017-04-01T00:00:00"/>
    <d v="2017-09-01T00:00:00"/>
    <x v="0"/>
    <s v="EB-13975"/>
    <x v="354"/>
    <x v="1"/>
    <s v="United States"/>
    <s v="Charlotte"/>
    <s v="North Carolina"/>
    <n v="28205"/>
    <x v="0"/>
    <x v="132"/>
    <x v="0"/>
    <x v="1"/>
    <x v="132"/>
    <x v="426"/>
    <n v="479.98399999999998"/>
    <n v="479.98399999999998"/>
    <n v="1"/>
  </r>
  <r>
    <n v="4"/>
    <x v="462"/>
    <d v="2016-11-10T00:00:00"/>
    <s v="18/10/2016"/>
    <x v="0"/>
    <s v="SO-20335"/>
    <x v="355"/>
    <x v="2"/>
    <s v="United States"/>
    <s v="Fort Lauderdale"/>
    <s v="Florida"/>
    <n v="33311"/>
    <x v="0"/>
    <x v="173"/>
    <x v="2"/>
    <x v="7"/>
    <x v="174"/>
    <x v="427"/>
    <n v="478.78874999999999"/>
    <n v="478.78874999999999"/>
    <n v="1"/>
  </r>
  <r>
    <n v="2404"/>
    <x v="463"/>
    <s v="27/09/2017"/>
    <d v="2017-03-10T00:00:00"/>
    <x v="0"/>
    <s v="HM-14860"/>
    <x v="21"/>
    <x v="1"/>
    <s v="United States"/>
    <s v="Huntsville"/>
    <s v="Texas"/>
    <n v="77340"/>
    <x v="1"/>
    <x v="222"/>
    <x v="2"/>
    <x v="6"/>
    <x v="224"/>
    <x v="428"/>
    <n v="478.33240000000001"/>
    <n v="478.33240000000001"/>
    <n v="1"/>
  </r>
  <r>
    <n v="4267"/>
    <x v="464"/>
    <d v="2017-05-11T00:00:00"/>
    <d v="2017-09-11T00:00:00"/>
    <x v="0"/>
    <s v="EP-13915"/>
    <x v="356"/>
    <x v="2"/>
    <s v="United States"/>
    <s v="Houston"/>
    <s v="Texas"/>
    <n v="77036"/>
    <x v="1"/>
    <x v="222"/>
    <x v="2"/>
    <x v="6"/>
    <x v="224"/>
    <x v="428"/>
    <n v="478.33240000000001"/>
    <n v="478.33240000000001"/>
    <n v="1"/>
  </r>
  <r>
    <n v="4720"/>
    <x v="465"/>
    <s v="18/04/2016"/>
    <s v="20/04/2016"/>
    <x v="2"/>
    <s v="DE-13255"/>
    <x v="212"/>
    <x v="0"/>
    <s v="United States"/>
    <s v="Los Angeles"/>
    <s v="California"/>
    <n v="90004"/>
    <x v="2"/>
    <x v="192"/>
    <x v="1"/>
    <x v="9"/>
    <x v="194"/>
    <x v="429"/>
    <n v="473.58499999999998"/>
    <n v="473.58499999999998"/>
    <n v="1"/>
  </r>
  <r>
    <n v="9232"/>
    <x v="466"/>
    <s v="27/12/2015"/>
    <s v="31/12/2015"/>
    <x v="0"/>
    <s v="RP-19390"/>
    <x v="70"/>
    <x v="2"/>
    <s v="United States"/>
    <s v="Phoenix"/>
    <s v="Arizona"/>
    <n v="85023"/>
    <x v="2"/>
    <x v="123"/>
    <x v="1"/>
    <x v="2"/>
    <x v="123"/>
    <x v="430"/>
    <n v="473.38200000000001"/>
    <n v="473.38200000000001"/>
    <n v="1"/>
  </r>
  <r>
    <n v="1417"/>
    <x v="467"/>
    <s v="21/09/2016"/>
    <s v="24/09/2016"/>
    <x v="1"/>
    <s v="SV-20815"/>
    <x v="357"/>
    <x v="1"/>
    <s v="United States"/>
    <s v="Houston"/>
    <s v="Texas"/>
    <n v="77041"/>
    <x v="1"/>
    <x v="223"/>
    <x v="0"/>
    <x v="4"/>
    <x v="225"/>
    <x v="431"/>
    <n v="473.17200000000003"/>
    <n v="473.17200000000003"/>
    <n v="1"/>
  </r>
  <r>
    <n v="5727"/>
    <x v="468"/>
    <d v="2016-04-05T00:00:00"/>
    <d v="2016-08-05T00:00:00"/>
    <x v="0"/>
    <s v="AH-10690"/>
    <x v="106"/>
    <x v="1"/>
    <s v="United States"/>
    <s v="Houston"/>
    <s v="Texas"/>
    <n v="77095"/>
    <x v="1"/>
    <x v="223"/>
    <x v="0"/>
    <x v="4"/>
    <x v="225"/>
    <x v="431"/>
    <n v="473.17200000000003"/>
    <n v="473.17200000000003"/>
    <n v="1"/>
  </r>
  <r>
    <n v="6431"/>
    <x v="469"/>
    <d v="2015-03-11T00:00:00"/>
    <d v="2015-07-11T00:00:00"/>
    <x v="0"/>
    <s v="SH-20395"/>
    <x v="358"/>
    <x v="2"/>
    <s v="United States"/>
    <s v="Jacksonville"/>
    <s v="North Carolina"/>
    <n v="28540"/>
    <x v="0"/>
    <x v="224"/>
    <x v="2"/>
    <x v="7"/>
    <x v="226"/>
    <x v="432"/>
    <n v="472.51799999999997"/>
    <n v="472.51799999999997"/>
    <n v="1"/>
  </r>
  <r>
    <n v="160"/>
    <x v="470"/>
    <s v="20/11/2017"/>
    <s v="24/11/2017"/>
    <x v="0"/>
    <s v="NP-18670"/>
    <x v="111"/>
    <x v="2"/>
    <s v="United States"/>
    <s v="Edmond"/>
    <s v="Oklahoma"/>
    <n v="73034"/>
    <x v="1"/>
    <x v="225"/>
    <x v="0"/>
    <x v="4"/>
    <x v="227"/>
    <x v="433"/>
    <n v="472.46499999999997"/>
    <n v="472.46499999999997"/>
    <n v="1"/>
  </r>
  <r>
    <n v="8772"/>
    <x v="471"/>
    <s v="14/09/2018"/>
    <s v="17/09/2018"/>
    <x v="1"/>
    <s v="DB-13555"/>
    <x v="359"/>
    <x v="1"/>
    <s v="United States"/>
    <s v="Raleigh"/>
    <s v="North Carolina"/>
    <n v="27604"/>
    <x v="0"/>
    <x v="135"/>
    <x v="1"/>
    <x v="10"/>
    <x v="135"/>
    <x v="434"/>
    <n v="471.392"/>
    <n v="471.392"/>
    <n v="1"/>
  </r>
  <r>
    <n v="8950"/>
    <x v="472"/>
    <s v="22/12/2018"/>
    <s v="28/12/2018"/>
    <x v="0"/>
    <s v="JL-15130"/>
    <x v="360"/>
    <x v="2"/>
    <s v="United States"/>
    <s v="Jackson"/>
    <s v="Tennessee"/>
    <n v="38301"/>
    <x v="0"/>
    <x v="163"/>
    <x v="2"/>
    <x v="7"/>
    <x v="163"/>
    <x v="435"/>
    <n v="467.47800000000001"/>
    <n v="467.47800000000001"/>
    <n v="1"/>
  </r>
  <r>
    <n v="1980"/>
    <x v="473"/>
    <s v="14/04/2017"/>
    <s v="14/04/2017"/>
    <x v="3"/>
    <s v="KT-16465"/>
    <x v="346"/>
    <x v="2"/>
    <s v="United States"/>
    <s v="Glendale"/>
    <s v="Arizona"/>
    <n v="85301"/>
    <x v="2"/>
    <x v="38"/>
    <x v="2"/>
    <x v="5"/>
    <x v="38"/>
    <x v="436"/>
    <n v="466.76799999999997"/>
    <n v="466.76799999999997"/>
    <n v="1"/>
  </r>
  <r>
    <n v="8413"/>
    <x v="474"/>
    <d v="2018-10-03T00:00:00"/>
    <s v="14/03/2018"/>
    <x v="0"/>
    <s v="MD-17350"/>
    <x v="306"/>
    <x v="2"/>
    <s v="United States"/>
    <s v="Dallas"/>
    <s v="Texas"/>
    <n v="75217"/>
    <x v="1"/>
    <x v="226"/>
    <x v="2"/>
    <x v="7"/>
    <x v="228"/>
    <x v="437"/>
    <n v="466.70400000000001"/>
    <n v="466.70400000000001"/>
    <n v="1"/>
  </r>
  <r>
    <n v="8236"/>
    <x v="71"/>
    <d v="2018-01-05T00:00:00"/>
    <d v="2018-06-05T00:00:00"/>
    <x v="0"/>
    <s v="CJ-12010"/>
    <x v="40"/>
    <x v="2"/>
    <s v="United States"/>
    <s v="Jacksonville"/>
    <s v="Florida"/>
    <n v="32216"/>
    <x v="0"/>
    <x v="97"/>
    <x v="2"/>
    <x v="7"/>
    <x v="97"/>
    <x v="438"/>
    <n v="466.63099999999997"/>
    <n v="466.63099999999997"/>
    <n v="1"/>
  </r>
  <r>
    <n v="3218"/>
    <x v="475"/>
    <d v="2018-10-11T00:00:00"/>
    <s v="16/11/2018"/>
    <x v="0"/>
    <s v="FH-14275"/>
    <x v="361"/>
    <x v="1"/>
    <s v="United States"/>
    <s v="New York City"/>
    <s v="New York"/>
    <n v="10024"/>
    <x v="3"/>
    <x v="42"/>
    <x v="1"/>
    <x v="2"/>
    <x v="42"/>
    <x v="439"/>
    <n v="465.58800000000002"/>
    <n v="465.58800000000002"/>
    <n v="1"/>
  </r>
  <r>
    <n v="7531"/>
    <x v="476"/>
    <s v="26/09/2018"/>
    <s v="26/09/2018"/>
    <x v="3"/>
    <s v="RA-19885"/>
    <x v="271"/>
    <x v="1"/>
    <s v="United States"/>
    <s v="San Francisco"/>
    <s v="California"/>
    <n v="94109"/>
    <x v="2"/>
    <x v="42"/>
    <x v="1"/>
    <x v="2"/>
    <x v="42"/>
    <x v="439"/>
    <n v="465.58800000000002"/>
    <n v="465.58800000000002"/>
    <n v="1"/>
  </r>
  <r>
    <n v="662"/>
    <x v="437"/>
    <s v="24/08/2016"/>
    <s v="28/08/2016"/>
    <x v="0"/>
    <s v="CB-12025"/>
    <x v="337"/>
    <x v="2"/>
    <s v="United States"/>
    <s v="Arlington"/>
    <s v="Texas"/>
    <n v="76017"/>
    <x v="1"/>
    <x v="224"/>
    <x v="2"/>
    <x v="7"/>
    <x v="226"/>
    <x v="440"/>
    <n v="459.39249999999998"/>
    <n v="459.39249999999998"/>
    <n v="1"/>
  </r>
  <r>
    <n v="4496"/>
    <x v="477"/>
    <s v="18/06/2018"/>
    <s v="23/06/2018"/>
    <x v="0"/>
    <s v="CC-12670"/>
    <x v="362"/>
    <x v="2"/>
    <s v="United States"/>
    <s v="Los Angeles"/>
    <s v="California"/>
    <n v="90032"/>
    <x v="2"/>
    <x v="227"/>
    <x v="2"/>
    <x v="6"/>
    <x v="229"/>
    <x v="441"/>
    <n v="458.96174999999999"/>
    <n v="458.96174999999999"/>
    <n v="1"/>
  </r>
  <r>
    <n v="6290"/>
    <x v="478"/>
    <s v="13/03/2016"/>
    <s v="18/03/2016"/>
    <x v="2"/>
    <s v="NF-18595"/>
    <x v="363"/>
    <x v="0"/>
    <s v="United States"/>
    <s v="Chico"/>
    <s v="California"/>
    <n v="95928"/>
    <x v="2"/>
    <x v="51"/>
    <x v="2"/>
    <x v="5"/>
    <x v="51"/>
    <x v="442"/>
    <n v="457.56799999999998"/>
    <n v="457.56799999999998"/>
    <n v="1"/>
  </r>
  <r>
    <n v="7873"/>
    <x v="479"/>
    <d v="2017-03-10T00:00:00"/>
    <d v="2017-07-10T00:00:00"/>
    <x v="0"/>
    <s v="DB-12910"/>
    <x v="364"/>
    <x v="0"/>
    <s v="United States"/>
    <s v="Lake Forest"/>
    <s v="California"/>
    <n v="92630"/>
    <x v="2"/>
    <x v="51"/>
    <x v="2"/>
    <x v="5"/>
    <x v="51"/>
    <x v="442"/>
    <n v="457.56799999999998"/>
    <n v="457.56799999999998"/>
    <n v="1"/>
  </r>
  <r>
    <n v="2596"/>
    <x v="480"/>
    <s v="13/05/2018"/>
    <s v="17/05/2018"/>
    <x v="0"/>
    <s v="BM-11650"/>
    <x v="164"/>
    <x v="1"/>
    <s v="United States"/>
    <s v="Columbus"/>
    <s v="Indiana"/>
    <n v="47201"/>
    <x v="1"/>
    <x v="172"/>
    <x v="1"/>
    <x v="2"/>
    <x v="173"/>
    <x v="443"/>
    <n v="457.48500000000001"/>
    <n v="457.48500000000001"/>
    <n v="1"/>
  </r>
  <r>
    <n v="4386"/>
    <x v="481"/>
    <s v="20/07/2016"/>
    <s v="27/07/2016"/>
    <x v="0"/>
    <s v="RA-19915"/>
    <x v="123"/>
    <x v="2"/>
    <s v="United States"/>
    <s v="Highland Park"/>
    <s v="Illinois"/>
    <n v="60035"/>
    <x v="1"/>
    <x v="126"/>
    <x v="2"/>
    <x v="6"/>
    <x v="126"/>
    <x v="444"/>
    <n v="456.71499999999997"/>
    <n v="456.71499999999997"/>
    <n v="1"/>
  </r>
  <r>
    <n v="8363"/>
    <x v="482"/>
    <d v="2018-02-01T00:00:00"/>
    <d v="2018-04-01T00:00:00"/>
    <x v="2"/>
    <s v="TS-21655"/>
    <x v="365"/>
    <x v="2"/>
    <s v="United States"/>
    <s v="El Paso"/>
    <s v="Texas"/>
    <n v="79907"/>
    <x v="1"/>
    <x v="65"/>
    <x v="2"/>
    <x v="7"/>
    <x v="65"/>
    <x v="444"/>
    <n v="456.71499999999997"/>
    <n v="456.71499999999997"/>
    <n v="1"/>
  </r>
  <r>
    <n v="1375"/>
    <x v="483"/>
    <s v="14/09/2016"/>
    <s v="19/09/2016"/>
    <x v="0"/>
    <s v="CA-12265"/>
    <x v="366"/>
    <x v="2"/>
    <s v="United States"/>
    <s v="Provo"/>
    <s v="Utah"/>
    <n v="84604"/>
    <x v="2"/>
    <x v="228"/>
    <x v="2"/>
    <x v="7"/>
    <x v="230"/>
    <x v="445"/>
    <n v="456.375"/>
    <n v="456.375"/>
    <n v="1"/>
  </r>
  <r>
    <n v="3838"/>
    <x v="484"/>
    <s v="26/07/2015"/>
    <d v="2015-02-08T00:00:00"/>
    <x v="0"/>
    <s v="KM-16720"/>
    <x v="342"/>
    <x v="2"/>
    <s v="United States"/>
    <s v="North Las Vegas"/>
    <s v="Nevada"/>
    <n v="89031"/>
    <x v="2"/>
    <x v="43"/>
    <x v="0"/>
    <x v="4"/>
    <x v="43"/>
    <x v="446"/>
    <n v="455.99200000000002"/>
    <n v="455.99200000000002"/>
    <n v="1"/>
  </r>
  <r>
    <n v="12"/>
    <x v="168"/>
    <d v="2015-09-06T00:00:00"/>
    <s v="14/06/2015"/>
    <x v="0"/>
    <s v="BH-11710"/>
    <x v="147"/>
    <x v="2"/>
    <s v="United States"/>
    <s v="Los Angeles"/>
    <s v="California"/>
    <n v="90032"/>
    <x v="2"/>
    <x v="229"/>
    <x v="0"/>
    <x v="4"/>
    <x v="231"/>
    <x v="447"/>
    <n v="455.71199999999999"/>
    <n v="455.71199999999999"/>
    <n v="1"/>
  </r>
  <r>
    <n v="4495"/>
    <x v="485"/>
    <d v="2015-01-12T00:00:00"/>
    <d v="2015-03-12T00:00:00"/>
    <x v="2"/>
    <s v="JK-15730"/>
    <x v="224"/>
    <x v="2"/>
    <s v="United States"/>
    <s v="Columbus"/>
    <s v="Ohio"/>
    <n v="43229"/>
    <x v="3"/>
    <x v="130"/>
    <x v="2"/>
    <x v="5"/>
    <x v="130"/>
    <x v="448"/>
    <n v="454.86"/>
    <n v="454.86"/>
    <n v="1"/>
  </r>
  <r>
    <n v="1906"/>
    <x v="486"/>
    <s v="21/10/2018"/>
    <s v="24/10/2018"/>
    <x v="1"/>
    <s v="MD-17860"/>
    <x v="367"/>
    <x v="1"/>
    <s v="United States"/>
    <s v="Indianapolis"/>
    <s v="Indiana"/>
    <n v="46203"/>
    <x v="1"/>
    <x v="230"/>
    <x v="1"/>
    <x v="9"/>
    <x v="232"/>
    <x v="449"/>
    <n v="454.56"/>
    <n v="454.56"/>
    <n v="1"/>
  </r>
  <r>
    <n v="7184"/>
    <x v="487"/>
    <s v="21/04/2018"/>
    <s v="23/04/2018"/>
    <x v="1"/>
    <s v="JM-15250"/>
    <x v="368"/>
    <x v="2"/>
    <s v="United States"/>
    <s v="Baltimore"/>
    <s v="Maryland"/>
    <n v="21215"/>
    <x v="3"/>
    <x v="231"/>
    <x v="2"/>
    <x v="5"/>
    <x v="233"/>
    <x v="450"/>
    <n v="454.41"/>
    <n v="454.41"/>
    <n v="1"/>
  </r>
  <r>
    <n v="8"/>
    <x v="168"/>
    <d v="2015-09-06T00:00:00"/>
    <s v="14/06/2015"/>
    <x v="0"/>
    <s v="BH-11710"/>
    <x v="147"/>
    <x v="2"/>
    <s v="United States"/>
    <s v="Los Angeles"/>
    <s v="California"/>
    <n v="90032"/>
    <x v="2"/>
    <x v="232"/>
    <x v="0"/>
    <x v="4"/>
    <x v="234"/>
    <x v="451"/>
    <n v="453.57600000000002"/>
    <n v="453.57600000000002"/>
    <n v="1"/>
  </r>
  <r>
    <n v="7545"/>
    <x v="488"/>
    <d v="2018-02-12T00:00:00"/>
    <d v="2018-06-12T00:00:00"/>
    <x v="0"/>
    <s v="BS-11380"/>
    <x v="369"/>
    <x v="1"/>
    <s v="United States"/>
    <s v="Denver"/>
    <s v="Colorado"/>
    <n v="80219"/>
    <x v="2"/>
    <x v="122"/>
    <x v="2"/>
    <x v="5"/>
    <x v="122"/>
    <x v="452"/>
    <n v="453.34"/>
    <n v="453.34"/>
    <n v="1"/>
  </r>
  <r>
    <n v="3007"/>
    <x v="489"/>
    <s v="13/10/2018"/>
    <s v="15/10/2018"/>
    <x v="1"/>
    <s v="CR-12730"/>
    <x v="370"/>
    <x v="2"/>
    <s v="United States"/>
    <s v="New York City"/>
    <s v="New York"/>
    <n v="10009"/>
    <x v="3"/>
    <x v="233"/>
    <x v="1"/>
    <x v="10"/>
    <x v="235"/>
    <x v="453"/>
    <n v="452.45"/>
    <n v="452.45"/>
    <n v="1"/>
  </r>
  <r>
    <n v="4595"/>
    <x v="490"/>
    <s v="26/12/2017"/>
    <s v="31/12/2017"/>
    <x v="0"/>
    <s v="MC-18130"/>
    <x v="371"/>
    <x v="1"/>
    <s v="United States"/>
    <s v="Los Angeles"/>
    <s v="California"/>
    <n v="90004"/>
    <x v="2"/>
    <x v="27"/>
    <x v="2"/>
    <x v="7"/>
    <x v="27"/>
    <x v="454"/>
    <n v="451.35599999999999"/>
    <n v="451.35599999999999"/>
    <n v="1"/>
  </r>
  <r>
    <n v="8370"/>
    <x v="491"/>
    <d v="2017-11-06T00:00:00"/>
    <s v="16/06/2017"/>
    <x v="0"/>
    <s v="SV-20365"/>
    <x v="67"/>
    <x v="2"/>
    <s v="United States"/>
    <s v="Los Angeles"/>
    <s v="California"/>
    <n v="90049"/>
    <x v="2"/>
    <x v="27"/>
    <x v="2"/>
    <x v="7"/>
    <x v="27"/>
    <x v="454"/>
    <n v="451.35599999999999"/>
    <n v="451.35599999999999"/>
    <n v="1"/>
  </r>
  <r>
    <n v="4401"/>
    <x v="451"/>
    <s v="17/03/2017"/>
    <s v="17/03/2017"/>
    <x v="3"/>
    <s v="GZ-14470"/>
    <x v="344"/>
    <x v="2"/>
    <s v="United States"/>
    <s v="Columbia"/>
    <s v="Maryland"/>
    <n v="21044"/>
    <x v="3"/>
    <x v="73"/>
    <x v="1"/>
    <x v="10"/>
    <x v="73"/>
    <x v="455"/>
    <n v="450.97500000000002"/>
    <n v="450.97500000000002"/>
    <n v="1"/>
  </r>
  <r>
    <n v="8395"/>
    <x v="492"/>
    <d v="2017-01-12T00:00:00"/>
    <d v="2017-06-12T00:00:00"/>
    <x v="2"/>
    <s v="EJ-14155"/>
    <x v="372"/>
    <x v="2"/>
    <s v="United States"/>
    <s v="Franklin"/>
    <s v="Massachusetts"/>
    <n v="2038"/>
    <x v="3"/>
    <x v="73"/>
    <x v="1"/>
    <x v="10"/>
    <x v="73"/>
    <x v="455"/>
    <n v="450.97500000000002"/>
    <n v="450.97500000000002"/>
    <n v="1"/>
  </r>
  <r>
    <n v="2016"/>
    <x v="493"/>
    <s v="18/09/2017"/>
    <s v="23/09/2017"/>
    <x v="0"/>
    <s v="AM-10705"/>
    <x v="170"/>
    <x v="2"/>
    <s v="United States"/>
    <s v="Auburn"/>
    <s v="Alabama"/>
    <n v="36830"/>
    <x v="0"/>
    <x v="124"/>
    <x v="1"/>
    <x v="9"/>
    <x v="124"/>
    <x v="456"/>
    <n v="450.04"/>
    <n v="450.04"/>
    <n v="1"/>
  </r>
  <r>
    <n v="3505"/>
    <x v="494"/>
    <s v="18/12/2017"/>
    <s v="20/12/2017"/>
    <x v="2"/>
    <s v="JK-16120"/>
    <x v="373"/>
    <x v="0"/>
    <s v="United States"/>
    <s v="New York City"/>
    <s v="New York"/>
    <n v="10009"/>
    <x v="3"/>
    <x v="124"/>
    <x v="1"/>
    <x v="9"/>
    <x v="124"/>
    <x v="456"/>
    <n v="450.04"/>
    <n v="450.04"/>
    <n v="1"/>
  </r>
  <r>
    <n v="9618"/>
    <x v="495"/>
    <s v="16/11/2018"/>
    <s v="21/11/2018"/>
    <x v="0"/>
    <s v="BS-11380"/>
    <x v="369"/>
    <x v="1"/>
    <s v="United States"/>
    <s v="Bowling Green"/>
    <s v="Ohio"/>
    <n v="43402"/>
    <x v="3"/>
    <x v="82"/>
    <x v="0"/>
    <x v="1"/>
    <x v="82"/>
    <x v="457"/>
    <n v="449.99099999999999"/>
    <n v="449.99099999999999"/>
    <n v="1"/>
  </r>
  <r>
    <n v="3705"/>
    <x v="496"/>
    <s v="13/06/2016"/>
    <s v="19/06/2016"/>
    <x v="0"/>
    <s v="DH-13075"/>
    <x v="374"/>
    <x v="1"/>
    <s v="United States"/>
    <s v="Decatur"/>
    <s v="Alabama"/>
    <n v="35601"/>
    <x v="0"/>
    <x v="177"/>
    <x v="0"/>
    <x v="1"/>
    <x v="178"/>
    <x v="458"/>
    <n v="449.98500000000001"/>
    <n v="449.98500000000001"/>
    <n v="1"/>
  </r>
  <r>
    <n v="5342"/>
    <x v="497"/>
    <d v="2016-09-11T00:00:00"/>
    <s v="14/11/2016"/>
    <x v="2"/>
    <s v="DV-13465"/>
    <x v="375"/>
    <x v="2"/>
    <s v="United States"/>
    <s v="Oceanside"/>
    <s v="New York"/>
    <n v="11572"/>
    <x v="3"/>
    <x v="117"/>
    <x v="0"/>
    <x v="8"/>
    <x v="117"/>
    <x v="459"/>
    <n v="449.97500000000002"/>
    <n v="449.97500000000002"/>
    <n v="1"/>
  </r>
  <r>
    <n v="461"/>
    <x v="498"/>
    <s v="15/12/2016"/>
    <s v="22/12/2016"/>
    <x v="0"/>
    <s v="JH-15985"/>
    <x v="34"/>
    <x v="2"/>
    <s v="United States"/>
    <s v="Seattle"/>
    <s v="Washington"/>
    <n v="98115"/>
    <x v="2"/>
    <x v="234"/>
    <x v="0"/>
    <x v="8"/>
    <x v="236"/>
    <x v="460"/>
    <n v="449.95499999999998"/>
    <n v="449.95499999999998"/>
    <n v="1"/>
  </r>
  <r>
    <n v="5726"/>
    <x v="499"/>
    <s v="25/09/2016"/>
    <s v="27/09/2016"/>
    <x v="1"/>
    <s v="DR-12880"/>
    <x v="376"/>
    <x v="1"/>
    <s v="United States"/>
    <s v="New York City"/>
    <s v="New York"/>
    <n v="10011"/>
    <x v="3"/>
    <x v="235"/>
    <x v="0"/>
    <x v="8"/>
    <x v="237"/>
    <x v="460"/>
    <n v="449.95499999999998"/>
    <n v="449.95499999999998"/>
    <n v="1"/>
  </r>
  <r>
    <n v="6408"/>
    <x v="500"/>
    <s v="14/05/2018"/>
    <s v="15/05/2018"/>
    <x v="1"/>
    <s v="GT-14710"/>
    <x v="39"/>
    <x v="2"/>
    <s v="United States"/>
    <s v="Houston"/>
    <s v="Texas"/>
    <n v="77041"/>
    <x v="1"/>
    <x v="193"/>
    <x v="2"/>
    <x v="5"/>
    <x v="195"/>
    <x v="461"/>
    <n v="449.71499999999997"/>
    <n v="449.71499999999997"/>
    <n v="1"/>
  </r>
  <r>
    <n v="9348"/>
    <x v="501"/>
    <s v="17/02/2018"/>
    <s v="20/02/2018"/>
    <x v="1"/>
    <s v="CK-12325"/>
    <x v="286"/>
    <x v="0"/>
    <s v="United States"/>
    <s v="Troy"/>
    <s v="Ohio"/>
    <n v="45373"/>
    <x v="3"/>
    <x v="193"/>
    <x v="2"/>
    <x v="5"/>
    <x v="195"/>
    <x v="461"/>
    <n v="449.71499999999997"/>
    <n v="449.71499999999997"/>
    <n v="1"/>
  </r>
  <r>
    <n v="190"/>
    <x v="502"/>
    <d v="2016-12-10T00:00:00"/>
    <s v="14/10/2016"/>
    <x v="1"/>
    <s v="MP-17470"/>
    <x v="377"/>
    <x v="0"/>
    <s v="United States"/>
    <s v="New York City"/>
    <s v="New York"/>
    <n v="10035"/>
    <x v="3"/>
    <x v="125"/>
    <x v="2"/>
    <x v="6"/>
    <x v="125"/>
    <x v="462"/>
    <n v="449.56799999999998"/>
    <n v="449.56799999999998"/>
    <n v="1"/>
  </r>
  <r>
    <n v="1368"/>
    <x v="503"/>
    <d v="2018-10-11T00:00:00"/>
    <d v="2018-11-11T00:00:00"/>
    <x v="1"/>
    <s v="AB-10600"/>
    <x v="378"/>
    <x v="1"/>
    <s v="United States"/>
    <s v="Tucson"/>
    <s v="Arizona"/>
    <n v="85705"/>
    <x v="2"/>
    <x v="157"/>
    <x v="2"/>
    <x v="5"/>
    <x v="157"/>
    <x v="462"/>
    <n v="449.56799999999998"/>
    <n v="449.56799999999998"/>
    <n v="1"/>
  </r>
  <r>
    <n v="4929"/>
    <x v="504"/>
    <d v="2018-01-12T00:00:00"/>
    <d v="2018-06-12T00:00:00"/>
    <x v="0"/>
    <s v="AD-10180"/>
    <x v="62"/>
    <x v="0"/>
    <s v="United States"/>
    <s v="Fairfield"/>
    <s v="Connecticut"/>
    <n v="6824"/>
    <x v="3"/>
    <x v="236"/>
    <x v="2"/>
    <x v="5"/>
    <x v="238"/>
    <x v="463"/>
    <n v="448.57499999999999"/>
    <n v="448.57499999999999"/>
    <n v="1"/>
  </r>
  <r>
    <n v="3325"/>
    <x v="505"/>
    <d v="2015-11-11T00:00:00"/>
    <s v="15/11/2015"/>
    <x v="0"/>
    <s v="KD-16270"/>
    <x v="20"/>
    <x v="2"/>
    <s v="United States"/>
    <s v="Houston"/>
    <s v="Texas"/>
    <n v="77095"/>
    <x v="1"/>
    <x v="22"/>
    <x v="1"/>
    <x v="2"/>
    <x v="22"/>
    <x v="464"/>
    <n v="448.495"/>
    <n v="448.495"/>
    <n v="1"/>
  </r>
  <r>
    <n v="9735"/>
    <x v="506"/>
    <s v="20/08/2015"/>
    <s v="25/08/2015"/>
    <x v="0"/>
    <s v="NC-18535"/>
    <x v="22"/>
    <x v="1"/>
    <s v="United States"/>
    <s v="Hampton"/>
    <s v="Virginia"/>
    <n v="23666"/>
    <x v="0"/>
    <x v="22"/>
    <x v="1"/>
    <x v="2"/>
    <x v="22"/>
    <x v="464"/>
    <n v="448.495"/>
    <n v="448.495"/>
    <n v="1"/>
  </r>
  <r>
    <n v="4292"/>
    <x v="507"/>
    <d v="2018-09-12T00:00:00"/>
    <s v="13/12/2018"/>
    <x v="2"/>
    <s v="AT-10435"/>
    <x v="379"/>
    <x v="0"/>
    <s v="United States"/>
    <s v="Los Angeles"/>
    <s v="California"/>
    <n v="90004"/>
    <x v="2"/>
    <x v="118"/>
    <x v="2"/>
    <x v="7"/>
    <x v="118"/>
    <x v="465"/>
    <n v="448.16399999999999"/>
    <n v="448.16399999999999"/>
    <n v="1"/>
  </r>
  <r>
    <n v="1920"/>
    <x v="508"/>
    <s v="17/08/2018"/>
    <s v="19/08/2018"/>
    <x v="1"/>
    <s v="EH-13765"/>
    <x v="19"/>
    <x v="1"/>
    <s v="United States"/>
    <s v="Watertown"/>
    <s v="New York"/>
    <n v="13601"/>
    <x v="3"/>
    <x v="237"/>
    <x v="1"/>
    <x v="2"/>
    <x v="239"/>
    <x v="466"/>
    <n v="447.96"/>
    <n v="447.96"/>
    <n v="1"/>
  </r>
  <r>
    <n v="2120"/>
    <x v="509"/>
    <s v="13/04/2018"/>
    <s v="15/04/2018"/>
    <x v="1"/>
    <s v="RW-19630"/>
    <x v="297"/>
    <x v="1"/>
    <s v="United States"/>
    <s v="Seattle"/>
    <s v="Washington"/>
    <n v="98105"/>
    <x v="2"/>
    <x v="237"/>
    <x v="1"/>
    <x v="2"/>
    <x v="239"/>
    <x v="466"/>
    <n v="447.96"/>
    <n v="447.96"/>
    <n v="1"/>
  </r>
  <r>
    <n v="2994"/>
    <x v="510"/>
    <d v="2018-11-03T00:00:00"/>
    <s v="17/03/2018"/>
    <x v="0"/>
    <s v="MJ-17740"/>
    <x v="28"/>
    <x v="2"/>
    <s v="United States"/>
    <s v="Detroit"/>
    <s v="Michigan"/>
    <n v="48227"/>
    <x v="1"/>
    <x v="237"/>
    <x v="1"/>
    <x v="2"/>
    <x v="239"/>
    <x v="466"/>
    <n v="447.96"/>
    <n v="447.96"/>
    <n v="1"/>
  </r>
  <r>
    <n v="4708"/>
    <x v="511"/>
    <s v="29/06/2018"/>
    <s v="30/06/2018"/>
    <x v="1"/>
    <s v="WB-21850"/>
    <x v="380"/>
    <x v="2"/>
    <s v="United States"/>
    <s v="Los Angeles"/>
    <s v="California"/>
    <n v="90049"/>
    <x v="2"/>
    <x v="237"/>
    <x v="1"/>
    <x v="2"/>
    <x v="239"/>
    <x v="466"/>
    <n v="447.96"/>
    <n v="447.96"/>
    <n v="1"/>
  </r>
  <r>
    <n v="2290"/>
    <x v="512"/>
    <d v="2018-08-01T00:00:00"/>
    <d v="2018-11-01T00:00:00"/>
    <x v="1"/>
    <s v="RS-19420"/>
    <x v="288"/>
    <x v="1"/>
    <s v="United States"/>
    <s v="Seattle"/>
    <s v="Washington"/>
    <n v="98115"/>
    <x v="2"/>
    <x v="44"/>
    <x v="2"/>
    <x v="7"/>
    <x v="44"/>
    <x v="467"/>
    <n v="446.49"/>
    <n v="446.49"/>
    <n v="1"/>
  </r>
  <r>
    <n v="8055"/>
    <x v="513"/>
    <s v="28/08/2016"/>
    <d v="2016-04-09T00:00:00"/>
    <x v="0"/>
    <s v="CB-12025"/>
    <x v="337"/>
    <x v="2"/>
    <s v="United States"/>
    <s v="Los Angeles"/>
    <s v="California"/>
    <n v="90049"/>
    <x v="2"/>
    <x v="119"/>
    <x v="1"/>
    <x v="9"/>
    <x v="119"/>
    <x v="468"/>
    <n v="446.17500000000001"/>
    <n v="446.17500000000001"/>
    <n v="1"/>
  </r>
  <r>
    <n v="1191"/>
    <x v="514"/>
    <s v="26/02/2018"/>
    <s v="28/02/2018"/>
    <x v="2"/>
    <s v="BT-11530"/>
    <x v="381"/>
    <x v="0"/>
    <s v="United States"/>
    <s v="Los Angeles"/>
    <s v="California"/>
    <n v="90036"/>
    <x v="2"/>
    <x v="45"/>
    <x v="2"/>
    <x v="5"/>
    <x v="45"/>
    <x v="469"/>
    <n v="446.11200000000002"/>
    <n v="446.11200000000002"/>
    <n v="1"/>
  </r>
  <r>
    <n v="7646"/>
    <x v="515"/>
    <d v="2016-05-04T00:00:00"/>
    <d v="2016-11-04T00:00:00"/>
    <x v="0"/>
    <s v="CA-11965"/>
    <x v="122"/>
    <x v="1"/>
    <s v="United States"/>
    <s v="Los Angeles"/>
    <s v="California"/>
    <n v="90036"/>
    <x v="2"/>
    <x v="45"/>
    <x v="2"/>
    <x v="5"/>
    <x v="45"/>
    <x v="469"/>
    <n v="446.11200000000002"/>
    <n v="446.11200000000002"/>
    <n v="1"/>
  </r>
  <r>
    <n v="7058"/>
    <x v="516"/>
    <d v="2017-11-12T00:00:00"/>
    <d v="2017-11-12T00:00:00"/>
    <x v="3"/>
    <s v="WB-21850"/>
    <x v="380"/>
    <x v="2"/>
    <s v="United States"/>
    <s v="Anaheim"/>
    <s v="California"/>
    <n v="92804"/>
    <x v="2"/>
    <x v="183"/>
    <x v="2"/>
    <x v="7"/>
    <x v="185"/>
    <x v="470"/>
    <n v="446.06799999999998"/>
    <n v="446.06799999999998"/>
    <n v="1"/>
  </r>
  <r>
    <n v="7306"/>
    <x v="517"/>
    <s v="29/03/2015"/>
    <d v="2015-02-04T00:00:00"/>
    <x v="0"/>
    <s v="MG-18145"/>
    <x v="295"/>
    <x v="2"/>
    <s v="United States"/>
    <s v="Plano"/>
    <s v="Texas"/>
    <n v="75023"/>
    <x v="1"/>
    <x v="97"/>
    <x v="2"/>
    <x v="7"/>
    <x v="97"/>
    <x v="471"/>
    <n v="445.4205"/>
    <n v="445.4205"/>
    <n v="1"/>
  </r>
  <r>
    <n v="1190"/>
    <x v="514"/>
    <s v="26/02/2018"/>
    <s v="28/02/2018"/>
    <x v="2"/>
    <s v="BT-11530"/>
    <x v="381"/>
    <x v="0"/>
    <s v="United States"/>
    <s v="Los Angeles"/>
    <s v="California"/>
    <n v="90036"/>
    <x v="2"/>
    <x v="238"/>
    <x v="0"/>
    <x v="4"/>
    <x v="240"/>
    <x v="472"/>
    <n v="444.76799999999997"/>
    <n v="444.76799999999997"/>
    <n v="1"/>
  </r>
  <r>
    <n v="6184"/>
    <x v="172"/>
    <s v="21/09/2016"/>
    <s v="26/09/2016"/>
    <x v="0"/>
    <s v="GB-14575"/>
    <x v="149"/>
    <x v="2"/>
    <s v="United States"/>
    <s v="Columbia"/>
    <s v="South Carolina"/>
    <n v="29203"/>
    <x v="0"/>
    <x v="239"/>
    <x v="1"/>
    <x v="9"/>
    <x v="241"/>
    <x v="473"/>
    <n v="443.92"/>
    <n v="443.92"/>
    <n v="1"/>
  </r>
  <r>
    <n v="7594"/>
    <x v="518"/>
    <d v="2017-05-09T00:00:00"/>
    <d v="2017-09-09T00:00:00"/>
    <x v="0"/>
    <s v="DB-13210"/>
    <x v="382"/>
    <x v="2"/>
    <s v="United States"/>
    <s v="Philadelphia"/>
    <s v="Pennsylvania"/>
    <n v="19134"/>
    <x v="3"/>
    <x v="106"/>
    <x v="2"/>
    <x v="5"/>
    <x v="106"/>
    <x v="474"/>
    <n v="443.63549999999998"/>
    <n v="443.63549999999998"/>
    <n v="1"/>
  </r>
  <r>
    <n v="9118"/>
    <x v="519"/>
    <s v="19/01/2018"/>
    <s v="24/01/2018"/>
    <x v="2"/>
    <s v="NS-18505"/>
    <x v="383"/>
    <x v="2"/>
    <s v="United States"/>
    <s v="Philadelphia"/>
    <s v="Pennsylvania"/>
    <n v="19140"/>
    <x v="3"/>
    <x v="106"/>
    <x v="2"/>
    <x v="5"/>
    <x v="106"/>
    <x v="474"/>
    <n v="443.63549999999998"/>
    <n v="443.63549999999998"/>
    <n v="1"/>
  </r>
  <r>
    <n v="4251"/>
    <x v="520"/>
    <s v="19/09/2015"/>
    <s v="19/09/2015"/>
    <x v="3"/>
    <s v="BS-11365"/>
    <x v="7"/>
    <x v="1"/>
    <s v="United States"/>
    <s v="New York City"/>
    <s v="New York"/>
    <n v="10011"/>
    <x v="3"/>
    <x v="144"/>
    <x v="2"/>
    <x v="5"/>
    <x v="144"/>
    <x v="475"/>
    <n v="443.55149999999998"/>
    <n v="443.55149999999998"/>
    <n v="1"/>
  </r>
  <r>
    <n v="5883"/>
    <x v="521"/>
    <s v="18/09/2017"/>
    <s v="22/09/2017"/>
    <x v="0"/>
    <s v="JW-15220"/>
    <x v="18"/>
    <x v="1"/>
    <s v="United States"/>
    <s v="San Diego"/>
    <s v="California"/>
    <n v="92105"/>
    <x v="2"/>
    <x v="188"/>
    <x v="2"/>
    <x v="5"/>
    <x v="190"/>
    <x v="476"/>
    <n v="442.76400000000001"/>
    <n v="442.76400000000001"/>
    <n v="1"/>
  </r>
  <r>
    <n v="709"/>
    <x v="522"/>
    <d v="2015-02-12T00:00:00"/>
    <d v="2015-04-12T00:00:00"/>
    <x v="1"/>
    <s v="DP-13165"/>
    <x v="384"/>
    <x v="2"/>
    <s v="United States"/>
    <s v="New York City"/>
    <s v="New York"/>
    <n v="10035"/>
    <x v="3"/>
    <x v="154"/>
    <x v="2"/>
    <x v="6"/>
    <x v="154"/>
    <x v="477"/>
    <n v="441.96"/>
    <n v="441.96"/>
    <n v="1"/>
  </r>
  <r>
    <n v="2660"/>
    <x v="523"/>
    <s v="24/12/2016"/>
    <s v="28/12/2016"/>
    <x v="0"/>
    <s v="HR-14830"/>
    <x v="96"/>
    <x v="1"/>
    <s v="United States"/>
    <s v="Gilbert"/>
    <s v="Arizona"/>
    <n v="85234"/>
    <x v="2"/>
    <x v="99"/>
    <x v="2"/>
    <x v="5"/>
    <x v="99"/>
    <x v="478"/>
    <n v="441.92"/>
    <n v="441.92"/>
    <n v="1"/>
  </r>
  <r>
    <n v="6709"/>
    <x v="524"/>
    <s v="14/11/2016"/>
    <s v="19/11/2016"/>
    <x v="0"/>
    <s v="GZ-14470"/>
    <x v="344"/>
    <x v="2"/>
    <s v="United States"/>
    <s v="Rio Rancho"/>
    <s v="New Mexico"/>
    <n v="87124"/>
    <x v="2"/>
    <x v="99"/>
    <x v="2"/>
    <x v="5"/>
    <x v="99"/>
    <x v="478"/>
    <n v="441.92"/>
    <n v="441.92"/>
    <n v="1"/>
  </r>
  <r>
    <n v="2202"/>
    <x v="525"/>
    <d v="2015-01-06T00:00:00"/>
    <d v="2015-06-06T00:00:00"/>
    <x v="0"/>
    <s v="LT-17110"/>
    <x v="385"/>
    <x v="2"/>
    <s v="United States"/>
    <s v="Little Rock"/>
    <s v="Arkansas"/>
    <n v="72209"/>
    <x v="0"/>
    <x v="240"/>
    <x v="0"/>
    <x v="4"/>
    <x v="242"/>
    <x v="479"/>
    <n v="440.96499999999997"/>
    <n v="440.96499999999997"/>
    <n v="1"/>
  </r>
  <r>
    <n v="9250"/>
    <x v="526"/>
    <d v="2017-10-11T00:00:00"/>
    <s v="14/11/2017"/>
    <x v="0"/>
    <s v="SW-20275"/>
    <x v="386"/>
    <x v="2"/>
    <s v="United States"/>
    <s v="New York City"/>
    <s v="New York"/>
    <n v="10009"/>
    <x v="3"/>
    <x v="241"/>
    <x v="0"/>
    <x v="4"/>
    <x v="243"/>
    <x v="479"/>
    <n v="440.96499999999997"/>
    <n v="440.96499999999997"/>
    <n v="1"/>
  </r>
  <r>
    <n v="3750"/>
    <x v="527"/>
    <s v="27/08/2018"/>
    <s v="29/08/2018"/>
    <x v="2"/>
    <s v="DR-12880"/>
    <x v="376"/>
    <x v="1"/>
    <s v="United States"/>
    <s v="Inglewood"/>
    <s v="California"/>
    <n v="90301"/>
    <x v="2"/>
    <x v="242"/>
    <x v="0"/>
    <x v="1"/>
    <x v="244"/>
    <x v="480"/>
    <n v="439.99200000000002"/>
    <n v="439.99200000000002"/>
    <n v="1"/>
  </r>
  <r>
    <n v="3825"/>
    <x v="440"/>
    <s v="14/09/2016"/>
    <s v="18/09/2016"/>
    <x v="0"/>
    <s v="CC-12685"/>
    <x v="339"/>
    <x v="2"/>
    <s v="United States"/>
    <s v="New York City"/>
    <s v="New York"/>
    <n v="10011"/>
    <x v="3"/>
    <x v="242"/>
    <x v="0"/>
    <x v="1"/>
    <x v="244"/>
    <x v="480"/>
    <n v="439.99200000000002"/>
    <n v="439.99200000000002"/>
    <n v="1"/>
  </r>
  <r>
    <n v="7784"/>
    <x v="528"/>
    <d v="2017-04-11T00:00:00"/>
    <d v="2017-06-11T00:00:00"/>
    <x v="2"/>
    <s v="ER-13855"/>
    <x v="387"/>
    <x v="1"/>
    <s v="United States"/>
    <s v="Charlotte"/>
    <s v="North Carolina"/>
    <n v="28205"/>
    <x v="0"/>
    <x v="243"/>
    <x v="2"/>
    <x v="7"/>
    <x v="245"/>
    <x v="481"/>
    <n v="438.15"/>
    <n v="438.15"/>
    <n v="1"/>
  </r>
  <r>
    <n v="1469"/>
    <x v="529"/>
    <d v="2018-09-12T00:00:00"/>
    <s v="13/12/2018"/>
    <x v="0"/>
    <s v="DK-12835"/>
    <x v="388"/>
    <x v="1"/>
    <s v="United States"/>
    <s v="Detroit"/>
    <s v="Michigan"/>
    <n v="48234"/>
    <x v="1"/>
    <x v="136"/>
    <x v="2"/>
    <x v="5"/>
    <x v="136"/>
    <x v="482"/>
    <n v="436.47"/>
    <n v="436.47"/>
    <n v="1"/>
  </r>
  <r>
    <n v="7691"/>
    <x v="530"/>
    <s v="15/07/2018"/>
    <s v="17/07/2018"/>
    <x v="1"/>
    <s v="RS-19420"/>
    <x v="288"/>
    <x v="1"/>
    <s v="United States"/>
    <s v="Suffolk"/>
    <s v="Virginia"/>
    <n v="23434"/>
    <x v="0"/>
    <x v="77"/>
    <x v="2"/>
    <x v="7"/>
    <x v="77"/>
    <x v="482"/>
    <n v="436.47"/>
    <n v="436.47"/>
    <n v="1"/>
  </r>
  <r>
    <n v="2024"/>
    <x v="196"/>
    <s v="19/09/2017"/>
    <s v="21/09/2017"/>
    <x v="1"/>
    <s v="RH-19510"/>
    <x v="51"/>
    <x v="0"/>
    <s v="United States"/>
    <s v="Providence"/>
    <s v="Rhode Island"/>
    <n v="2908"/>
    <x v="3"/>
    <x v="128"/>
    <x v="2"/>
    <x v="5"/>
    <x v="128"/>
    <x v="483"/>
    <n v="436.16"/>
    <n v="436.16"/>
    <n v="1"/>
  </r>
  <r>
    <n v="6566"/>
    <x v="531"/>
    <d v="2015-07-05T00:00:00"/>
    <d v="2015-12-05T00:00:00"/>
    <x v="0"/>
    <s v="CT-11995"/>
    <x v="389"/>
    <x v="2"/>
    <s v="United States"/>
    <s v="Lawrence"/>
    <s v="Massachusetts"/>
    <n v="1841"/>
    <x v="3"/>
    <x v="128"/>
    <x v="2"/>
    <x v="5"/>
    <x v="128"/>
    <x v="483"/>
    <n v="436.16"/>
    <n v="436.16"/>
    <n v="1"/>
  </r>
  <r>
    <n v="6474"/>
    <x v="532"/>
    <s v="18/03/2017"/>
    <s v="20/03/2017"/>
    <x v="2"/>
    <s v="DB-13060"/>
    <x v="239"/>
    <x v="2"/>
    <s v="United States"/>
    <s v="Columbia"/>
    <s v="Tennessee"/>
    <n v="38401"/>
    <x v="0"/>
    <x v="191"/>
    <x v="1"/>
    <x v="10"/>
    <x v="193"/>
    <x v="484"/>
    <n v="435.9"/>
    <n v="435.9"/>
    <n v="1"/>
  </r>
  <r>
    <n v="4270"/>
    <x v="533"/>
    <s v="25/06/2018"/>
    <s v="29/06/2018"/>
    <x v="2"/>
    <s v="AM-10705"/>
    <x v="170"/>
    <x v="2"/>
    <s v="United States"/>
    <s v="Seattle"/>
    <s v="Washington"/>
    <n v="98115"/>
    <x v="2"/>
    <x v="244"/>
    <x v="2"/>
    <x v="7"/>
    <x v="246"/>
    <x v="485"/>
    <n v="435.7"/>
    <n v="435.7"/>
    <n v="1"/>
  </r>
  <r>
    <n v="2521"/>
    <x v="534"/>
    <s v="15/10/2017"/>
    <s v="21/10/2017"/>
    <x v="0"/>
    <s v="CD-12790"/>
    <x v="390"/>
    <x v="0"/>
    <s v="United States"/>
    <s v="Oklahoma City"/>
    <s v="Oklahoma"/>
    <n v="73120"/>
    <x v="1"/>
    <x v="100"/>
    <x v="1"/>
    <x v="10"/>
    <x v="100"/>
    <x v="486"/>
    <n v="434.29500000000002"/>
    <n v="434.29500000000002"/>
    <n v="1"/>
  </r>
  <r>
    <n v="7397"/>
    <x v="535"/>
    <s v="25/12/2017"/>
    <s v="30/12/2017"/>
    <x v="0"/>
    <s v="DB-12970"/>
    <x v="391"/>
    <x v="1"/>
    <s v="United States"/>
    <s v="New York City"/>
    <s v="New York"/>
    <n v="10024"/>
    <x v="3"/>
    <x v="245"/>
    <x v="2"/>
    <x v="5"/>
    <x v="247"/>
    <x v="487"/>
    <n v="433.32299999999998"/>
    <n v="433.32299999999998"/>
    <n v="1"/>
  </r>
  <r>
    <n v="425"/>
    <x v="536"/>
    <s v="21/08/2018"/>
    <s v="23/08/2018"/>
    <x v="2"/>
    <s v="NF-18385"/>
    <x v="116"/>
    <x v="2"/>
    <s v="United States"/>
    <s v="Jackson"/>
    <s v="Mississippi"/>
    <n v="39212"/>
    <x v="0"/>
    <x v="130"/>
    <x v="2"/>
    <x v="5"/>
    <x v="130"/>
    <x v="488"/>
    <n v="433.2"/>
    <n v="433.2"/>
    <n v="1"/>
  </r>
  <r>
    <n v="5754"/>
    <x v="537"/>
    <d v="2017-03-02T00:00:00"/>
    <d v="2017-10-02T00:00:00"/>
    <x v="0"/>
    <s v="LC-17050"/>
    <x v="392"/>
    <x v="2"/>
    <s v="United States"/>
    <s v="Richmond"/>
    <s v="Kentucky"/>
    <n v="40475"/>
    <x v="0"/>
    <x v="130"/>
    <x v="2"/>
    <x v="5"/>
    <x v="130"/>
    <x v="488"/>
    <n v="433.2"/>
    <n v="433.2"/>
    <n v="1"/>
  </r>
  <r>
    <n v="4683"/>
    <x v="538"/>
    <d v="2017-01-12T00:00:00"/>
    <d v="2017-01-12T00:00:00"/>
    <x v="3"/>
    <s v="MV-18190"/>
    <x v="393"/>
    <x v="2"/>
    <s v="United States"/>
    <s v="Raleigh"/>
    <s v="North Carolina"/>
    <n v="27604"/>
    <x v="0"/>
    <x v="246"/>
    <x v="0"/>
    <x v="4"/>
    <x v="248"/>
    <x v="489"/>
    <n v="431.964"/>
    <n v="431.964"/>
    <n v="1"/>
  </r>
  <r>
    <n v="1261"/>
    <x v="539"/>
    <s v="23/10/2018"/>
    <s v="27/10/2018"/>
    <x v="0"/>
    <s v="JR-15700"/>
    <x v="394"/>
    <x v="2"/>
    <s v="United States"/>
    <s v="Jacksonville"/>
    <s v="Florida"/>
    <n v="32216"/>
    <x v="0"/>
    <x v="96"/>
    <x v="0"/>
    <x v="4"/>
    <x v="96"/>
    <x v="490"/>
    <n v="431.94"/>
    <n v="431.94"/>
    <n v="1"/>
  </r>
  <r>
    <n v="1923"/>
    <x v="540"/>
    <d v="2017-08-07T00:00:00"/>
    <d v="2017-10-07T00:00:00"/>
    <x v="2"/>
    <s v="SC-20230"/>
    <x v="68"/>
    <x v="1"/>
    <s v="United States"/>
    <s v="Arlington"/>
    <s v="Texas"/>
    <n v="76017"/>
    <x v="1"/>
    <x v="247"/>
    <x v="0"/>
    <x v="4"/>
    <x v="249"/>
    <x v="491"/>
    <n v="431.82"/>
    <n v="431.82"/>
    <n v="1"/>
  </r>
  <r>
    <n v="4265"/>
    <x v="464"/>
    <d v="2017-05-11T00:00:00"/>
    <d v="2017-09-11T00:00:00"/>
    <x v="0"/>
    <s v="EP-13915"/>
    <x v="356"/>
    <x v="2"/>
    <s v="United States"/>
    <s v="Houston"/>
    <s v="Texas"/>
    <n v="77036"/>
    <x v="1"/>
    <x v="248"/>
    <x v="2"/>
    <x v="7"/>
    <x v="250"/>
    <x v="492"/>
    <n v="431.56400000000002"/>
    <n v="431.56400000000002"/>
    <n v="1"/>
  </r>
  <r>
    <n v="8168"/>
    <x v="541"/>
    <s v="31/07/2017"/>
    <d v="2017-05-08T00:00:00"/>
    <x v="0"/>
    <s v="AH-10690"/>
    <x v="106"/>
    <x v="1"/>
    <s v="United States"/>
    <s v="San Francisco"/>
    <s v="California"/>
    <n v="94122"/>
    <x v="2"/>
    <x v="248"/>
    <x v="2"/>
    <x v="7"/>
    <x v="250"/>
    <x v="492"/>
    <n v="431.56400000000002"/>
    <n v="431.56400000000002"/>
    <n v="1"/>
  </r>
  <r>
    <n v="6930"/>
    <x v="542"/>
    <s v="23/06/2017"/>
    <s v="25/06/2017"/>
    <x v="2"/>
    <s v="RD-19900"/>
    <x v="395"/>
    <x v="2"/>
    <s v="United States"/>
    <s v="San Francisco"/>
    <s v="California"/>
    <n v="94109"/>
    <x v="2"/>
    <x v="249"/>
    <x v="0"/>
    <x v="4"/>
    <x v="251"/>
    <x v="493"/>
    <n v="431.17200000000003"/>
    <n v="431.17200000000003"/>
    <n v="1"/>
  </r>
  <r>
    <n v="7953"/>
    <x v="543"/>
    <s v="19/11/2016"/>
    <s v="24/11/2016"/>
    <x v="0"/>
    <s v="KD-16345"/>
    <x v="396"/>
    <x v="2"/>
    <s v="United States"/>
    <s v="New York City"/>
    <s v="New York"/>
    <n v="10035"/>
    <x v="3"/>
    <x v="50"/>
    <x v="0"/>
    <x v="4"/>
    <x v="252"/>
    <x v="494"/>
    <n v="430.88"/>
    <n v="430.88"/>
    <n v="1"/>
  </r>
  <r>
    <n v="3996"/>
    <x v="544"/>
    <d v="2016-08-03T00:00:00"/>
    <d v="2016-12-03T00:00:00"/>
    <x v="0"/>
    <s v="DK-12895"/>
    <x v="397"/>
    <x v="2"/>
    <s v="United States"/>
    <s v="Kenosha"/>
    <s v="Wisconsin"/>
    <n v="53142"/>
    <x v="1"/>
    <x v="250"/>
    <x v="2"/>
    <x v="5"/>
    <x v="253"/>
    <x v="495"/>
    <n v="430.46499999999997"/>
    <n v="430.46499999999997"/>
    <n v="1"/>
  </r>
  <r>
    <n v="5506"/>
    <x v="545"/>
    <d v="2018-02-11T00:00:00"/>
    <d v="2018-06-11T00:00:00"/>
    <x v="0"/>
    <s v="TH-21115"/>
    <x v="184"/>
    <x v="1"/>
    <s v="United States"/>
    <s v="Philadelphia"/>
    <s v="Pennsylvania"/>
    <n v="19140"/>
    <x v="3"/>
    <x v="101"/>
    <x v="0"/>
    <x v="4"/>
    <x v="101"/>
    <x v="496"/>
    <n v="429.6"/>
    <n v="429.6"/>
    <n v="1"/>
  </r>
  <r>
    <n v="6041"/>
    <x v="546"/>
    <s v="24/09/2018"/>
    <s v="29/09/2018"/>
    <x v="0"/>
    <s v="FA-14230"/>
    <x v="398"/>
    <x v="1"/>
    <s v="United States"/>
    <s v="Los Angeles"/>
    <s v="California"/>
    <n v="90008"/>
    <x v="2"/>
    <x v="101"/>
    <x v="0"/>
    <x v="4"/>
    <x v="101"/>
    <x v="496"/>
    <n v="429.6"/>
    <n v="429.6"/>
    <n v="1"/>
  </r>
  <r>
    <n v="9332"/>
    <x v="547"/>
    <s v="29/09/2017"/>
    <d v="2017-03-10T00:00:00"/>
    <x v="0"/>
    <s v="ES-14080"/>
    <x v="241"/>
    <x v="1"/>
    <s v="United States"/>
    <s v="Springfield"/>
    <s v="Oregon"/>
    <n v="97477"/>
    <x v="2"/>
    <x v="101"/>
    <x v="0"/>
    <x v="4"/>
    <x v="101"/>
    <x v="496"/>
    <n v="429.6"/>
    <n v="429.6"/>
    <n v="1"/>
  </r>
  <r>
    <n v="2641"/>
    <x v="548"/>
    <d v="2018-12-06T00:00:00"/>
    <s v="18/06/2018"/>
    <x v="0"/>
    <s v="SB-20170"/>
    <x v="399"/>
    <x v="2"/>
    <s v="United States"/>
    <s v="New York City"/>
    <s v="New York"/>
    <n v="10035"/>
    <x v="3"/>
    <x v="86"/>
    <x v="2"/>
    <x v="5"/>
    <x v="86"/>
    <x v="497"/>
    <n v="429.12"/>
    <n v="429.12"/>
    <n v="1"/>
  </r>
  <r>
    <n v="8915"/>
    <x v="549"/>
    <d v="2017-09-05T00:00:00"/>
    <s v="13/05/2017"/>
    <x v="0"/>
    <s v="CV-12805"/>
    <x v="400"/>
    <x v="1"/>
    <s v="United States"/>
    <s v="Austin"/>
    <s v="Texas"/>
    <n v="78745"/>
    <x v="1"/>
    <x v="119"/>
    <x v="1"/>
    <x v="9"/>
    <x v="119"/>
    <x v="498"/>
    <n v="428.32799999999997"/>
    <n v="428.32799999999997"/>
    <n v="1"/>
  </r>
  <r>
    <n v="1031"/>
    <x v="550"/>
    <d v="2015-11-07T00:00:00"/>
    <s v="15/07/2015"/>
    <x v="0"/>
    <s v="LA-16780"/>
    <x v="46"/>
    <x v="1"/>
    <s v="United States"/>
    <s v="Hackensack"/>
    <s v="New Jersey"/>
    <n v="7601"/>
    <x v="3"/>
    <x v="142"/>
    <x v="2"/>
    <x v="5"/>
    <x v="142"/>
    <x v="499"/>
    <n v="427.47"/>
    <n v="427.47"/>
    <n v="1"/>
  </r>
  <r>
    <n v="1203"/>
    <x v="551"/>
    <s v="18/07/2017"/>
    <s v="24/07/2017"/>
    <x v="0"/>
    <s v="LS-16945"/>
    <x v="401"/>
    <x v="1"/>
    <s v="United States"/>
    <s v="Denver"/>
    <s v="Colorado"/>
    <n v="80219"/>
    <x v="2"/>
    <x v="53"/>
    <x v="2"/>
    <x v="5"/>
    <x v="53"/>
    <x v="500"/>
    <n v="427.17599999999999"/>
    <n v="427.17599999999999"/>
    <n v="1"/>
  </r>
  <r>
    <n v="4023"/>
    <x v="552"/>
    <s v="22/06/2015"/>
    <s v="27/06/2015"/>
    <x v="0"/>
    <s v="AA-10645"/>
    <x v="238"/>
    <x v="2"/>
    <s v="United States"/>
    <s v="Chester"/>
    <s v="Pennsylvania"/>
    <n v="19013"/>
    <x v="3"/>
    <x v="85"/>
    <x v="2"/>
    <x v="5"/>
    <x v="85"/>
    <x v="501"/>
    <n v="426.96499999999997"/>
    <n v="426.96499999999997"/>
    <n v="1"/>
  </r>
  <r>
    <n v="8961"/>
    <x v="553"/>
    <s v="25/11/2018"/>
    <s v="30/11/2018"/>
    <x v="0"/>
    <s v="RO-19780"/>
    <x v="174"/>
    <x v="2"/>
    <s v="United States"/>
    <s v="Houston"/>
    <s v="Texas"/>
    <n v="77070"/>
    <x v="1"/>
    <x v="205"/>
    <x v="2"/>
    <x v="5"/>
    <x v="207"/>
    <x v="501"/>
    <n v="426.96499999999997"/>
    <n v="426.96499999999997"/>
    <n v="1"/>
  </r>
  <r>
    <n v="1690"/>
    <x v="554"/>
    <s v="16/08/2015"/>
    <s v="20/08/2015"/>
    <x v="0"/>
    <s v="TS-21610"/>
    <x v="272"/>
    <x v="2"/>
    <s v="United States"/>
    <s v="Philadelphia"/>
    <s v="Pennsylvania"/>
    <n v="19143"/>
    <x v="3"/>
    <x v="102"/>
    <x v="2"/>
    <x v="7"/>
    <x v="102"/>
    <x v="502"/>
    <n v="426.54599999999999"/>
    <n v="426.54599999999999"/>
    <n v="1"/>
  </r>
  <r>
    <n v="7625"/>
    <x v="555"/>
    <s v="23/05/2016"/>
    <s v="27/05/2016"/>
    <x v="2"/>
    <s v="NM-18445"/>
    <x v="41"/>
    <x v="0"/>
    <s v="United States"/>
    <s v="Detroit"/>
    <s v="Michigan"/>
    <n v="48234"/>
    <x v="1"/>
    <x v="251"/>
    <x v="1"/>
    <x v="10"/>
    <x v="254"/>
    <x v="503"/>
    <n v="425.25"/>
    <n v="425.25"/>
    <n v="1"/>
  </r>
  <r>
    <n v="9704"/>
    <x v="556"/>
    <s v="31/07/2018"/>
    <d v="2018-04-08T00:00:00"/>
    <x v="0"/>
    <s v="LB-16795"/>
    <x v="299"/>
    <x v="0"/>
    <s v="United States"/>
    <s v="Wilmington"/>
    <s v="Delaware"/>
    <n v="19805"/>
    <x v="3"/>
    <x v="252"/>
    <x v="1"/>
    <x v="2"/>
    <x v="255"/>
    <x v="504"/>
    <n v="424.97500000000002"/>
    <n v="424.97500000000002"/>
    <n v="1"/>
  </r>
  <r>
    <n v="1296"/>
    <x v="557"/>
    <s v="25/05/2016"/>
    <s v="29/05/2016"/>
    <x v="0"/>
    <s v="JH-16180"/>
    <x v="402"/>
    <x v="2"/>
    <s v="United States"/>
    <s v="Pueblo"/>
    <s v="Colorado"/>
    <n v="81001"/>
    <x v="2"/>
    <x v="253"/>
    <x v="1"/>
    <x v="10"/>
    <x v="256"/>
    <x v="505"/>
    <n v="422.86399999999998"/>
    <n v="422.86399999999998"/>
    <n v="1"/>
  </r>
  <r>
    <n v="2845"/>
    <x v="558"/>
    <s v="27/12/2017"/>
    <s v="31/12/2017"/>
    <x v="0"/>
    <s v="BG-11695"/>
    <x v="403"/>
    <x v="1"/>
    <s v="United States"/>
    <s v="Woodstock"/>
    <s v="Illinois"/>
    <n v="60098"/>
    <x v="1"/>
    <x v="196"/>
    <x v="2"/>
    <x v="5"/>
    <x v="198"/>
    <x v="506"/>
    <n v="422.74400000000003"/>
    <n v="422.74400000000003"/>
    <n v="1"/>
  </r>
  <r>
    <n v="3552"/>
    <x v="559"/>
    <s v="29/03/2017"/>
    <d v="2017-02-04T00:00:00"/>
    <x v="2"/>
    <s v="ME-17320"/>
    <x v="61"/>
    <x v="0"/>
    <s v="United States"/>
    <s v="Chicago"/>
    <s v="Illinois"/>
    <n v="60653"/>
    <x v="1"/>
    <x v="180"/>
    <x v="2"/>
    <x v="5"/>
    <x v="181"/>
    <x v="507"/>
    <n v="422.05799999999999"/>
    <n v="422.05799999999999"/>
    <n v="1"/>
  </r>
  <r>
    <n v="4662"/>
    <x v="560"/>
    <d v="2016-03-05T00:00:00"/>
    <d v="2016-07-05T00:00:00"/>
    <x v="0"/>
    <s v="SV-20785"/>
    <x v="404"/>
    <x v="2"/>
    <s v="United States"/>
    <s v="Philadelphia"/>
    <s v="Pennsylvania"/>
    <n v="19140"/>
    <x v="3"/>
    <x v="180"/>
    <x v="2"/>
    <x v="5"/>
    <x v="181"/>
    <x v="507"/>
    <n v="422.05799999999999"/>
    <n v="422.05799999999999"/>
    <n v="1"/>
  </r>
  <r>
    <n v="5612"/>
    <x v="226"/>
    <s v="18/08/2018"/>
    <s v="22/08/2018"/>
    <x v="0"/>
    <s v="HW-14935"/>
    <x v="196"/>
    <x v="1"/>
    <s v="United States"/>
    <s v="Seattle"/>
    <s v="Washington"/>
    <n v="98105"/>
    <x v="2"/>
    <x v="78"/>
    <x v="0"/>
    <x v="8"/>
    <x v="78"/>
    <x v="508"/>
    <n v="421.95"/>
    <n v="421.95"/>
    <n v="1"/>
  </r>
  <r>
    <n v="7336"/>
    <x v="561"/>
    <s v="25/12/2016"/>
    <s v="30/12/2016"/>
    <x v="0"/>
    <s v="JK-15625"/>
    <x v="405"/>
    <x v="2"/>
    <s v="United States"/>
    <s v="New York City"/>
    <s v="New York"/>
    <n v="10024"/>
    <x v="3"/>
    <x v="78"/>
    <x v="0"/>
    <x v="8"/>
    <x v="78"/>
    <x v="508"/>
    <n v="421.95"/>
    <n v="421.95"/>
    <n v="1"/>
  </r>
  <r>
    <n v="4435"/>
    <x v="562"/>
    <d v="2017-03-11T00:00:00"/>
    <d v="2017-08-11T00:00:00"/>
    <x v="2"/>
    <s v="AP-10915"/>
    <x v="406"/>
    <x v="2"/>
    <s v="United States"/>
    <s v="Henderson"/>
    <s v="Kentucky"/>
    <n v="42420"/>
    <x v="0"/>
    <x v="107"/>
    <x v="2"/>
    <x v="7"/>
    <x v="107"/>
    <x v="509"/>
    <n v="421.47"/>
    <n v="421.47"/>
    <n v="1"/>
  </r>
  <r>
    <n v="9349"/>
    <x v="563"/>
    <s v="22/12/2017"/>
    <s v="28/12/2017"/>
    <x v="0"/>
    <s v="DN-13690"/>
    <x v="407"/>
    <x v="2"/>
    <s v="United States"/>
    <s v="Moreno Valley"/>
    <s v="California"/>
    <n v="92553"/>
    <x v="2"/>
    <x v="254"/>
    <x v="2"/>
    <x v="11"/>
    <x v="257"/>
    <x v="510"/>
    <n v="421.36"/>
    <n v="421.36"/>
    <n v="1"/>
  </r>
  <r>
    <n v="5149"/>
    <x v="564"/>
    <s v="24/12/2018"/>
    <s v="31/12/2018"/>
    <x v="0"/>
    <s v="JL-15175"/>
    <x v="408"/>
    <x v="0"/>
    <s v="United States"/>
    <s v="Chandler"/>
    <s v="Arizona"/>
    <n v="85224"/>
    <x v="2"/>
    <x v="108"/>
    <x v="2"/>
    <x v="5"/>
    <x v="108"/>
    <x v="511"/>
    <n v="421.18799999999999"/>
    <n v="421.18799999999999"/>
    <n v="1"/>
  </r>
  <r>
    <n v="3873"/>
    <x v="565"/>
    <s v="23/10/2016"/>
    <s v="27/10/2016"/>
    <x v="2"/>
    <s v="JF-15355"/>
    <x v="409"/>
    <x v="2"/>
    <s v="United States"/>
    <s v="San Diego"/>
    <s v="California"/>
    <n v="92105"/>
    <x v="2"/>
    <x v="40"/>
    <x v="2"/>
    <x v="5"/>
    <x v="40"/>
    <x v="512"/>
    <n v="421.17599999999999"/>
    <n v="421.17599999999999"/>
    <n v="1"/>
  </r>
  <r>
    <n v="925"/>
    <x v="566"/>
    <s v="15/09/2017"/>
    <s v="20/09/2017"/>
    <x v="0"/>
    <s v="AH-10075"/>
    <x v="410"/>
    <x v="1"/>
    <s v="United States"/>
    <s v="New York City"/>
    <s v="New York"/>
    <n v="10011"/>
    <x v="3"/>
    <x v="123"/>
    <x v="1"/>
    <x v="2"/>
    <x v="123"/>
    <x v="513"/>
    <n v="420.78399999999999"/>
    <n v="420.78399999999999"/>
    <n v="1"/>
  </r>
  <r>
    <n v="3754"/>
    <x v="527"/>
    <s v="27/08/2018"/>
    <s v="29/08/2018"/>
    <x v="2"/>
    <s v="DR-12880"/>
    <x v="376"/>
    <x v="1"/>
    <s v="United States"/>
    <s v="Inglewood"/>
    <s v="California"/>
    <n v="90301"/>
    <x v="2"/>
    <x v="123"/>
    <x v="1"/>
    <x v="2"/>
    <x v="123"/>
    <x v="513"/>
    <n v="420.78399999999999"/>
    <n v="420.78399999999999"/>
    <n v="1"/>
  </r>
  <r>
    <n v="1234"/>
    <x v="567"/>
    <s v="30/05/2017"/>
    <d v="2017-01-06T00:00:00"/>
    <x v="1"/>
    <s v="BG-11695"/>
    <x v="403"/>
    <x v="1"/>
    <s v="United States"/>
    <s v="Cincinnati"/>
    <s v="Ohio"/>
    <n v="45231"/>
    <x v="3"/>
    <x v="30"/>
    <x v="0"/>
    <x v="1"/>
    <x v="30"/>
    <x v="514"/>
    <n v="419.99400000000003"/>
    <n v="419.99400000000003"/>
    <n v="1"/>
  </r>
  <r>
    <n v="145"/>
    <x v="568"/>
    <s v="22/12/2018"/>
    <s v="27/12/2018"/>
    <x v="0"/>
    <s v="SG-20080"/>
    <x v="245"/>
    <x v="2"/>
    <s v="United States"/>
    <s v="Independence"/>
    <s v="Missouri"/>
    <n v="64055"/>
    <x v="1"/>
    <x v="55"/>
    <x v="1"/>
    <x v="10"/>
    <x v="55"/>
    <x v="515"/>
    <n v="419.71499999999997"/>
    <n v="419.71499999999997"/>
    <n v="1"/>
  </r>
  <r>
    <n v="6175"/>
    <x v="569"/>
    <d v="2015-02-08T00:00:00"/>
    <d v="2015-08-08T00:00:00"/>
    <x v="0"/>
    <s v="NZ-18565"/>
    <x v="411"/>
    <x v="0"/>
    <s v="United States"/>
    <s v="Springfield"/>
    <s v="Missouri"/>
    <n v="65807"/>
    <x v="1"/>
    <x v="37"/>
    <x v="1"/>
    <x v="9"/>
    <x v="37"/>
    <x v="516"/>
    <n v="419.19"/>
    <n v="419.19"/>
    <n v="1"/>
  </r>
  <r>
    <n v="3113"/>
    <x v="570"/>
    <s v="23/08/2017"/>
    <s v="30/08/2017"/>
    <x v="0"/>
    <s v="MS-17770"/>
    <x v="412"/>
    <x v="2"/>
    <s v="United States"/>
    <s v="Seattle"/>
    <s v="Washington"/>
    <n v="98105"/>
    <x v="2"/>
    <x v="255"/>
    <x v="0"/>
    <x v="0"/>
    <x v="258"/>
    <x v="517"/>
    <n v="418.8"/>
    <n v="418.8"/>
    <n v="1"/>
  </r>
  <r>
    <n v="4751"/>
    <x v="571"/>
    <d v="2017-07-10T00:00:00"/>
    <d v="2017-09-10T00:00:00"/>
    <x v="1"/>
    <s v="DL-13495"/>
    <x v="138"/>
    <x v="1"/>
    <s v="United States"/>
    <s v="Spokane"/>
    <s v="Washington"/>
    <n v="99207"/>
    <x v="2"/>
    <x v="255"/>
    <x v="0"/>
    <x v="0"/>
    <x v="258"/>
    <x v="517"/>
    <n v="418.8"/>
    <n v="418.8"/>
    <n v="1"/>
  </r>
  <r>
    <n v="1083"/>
    <x v="20"/>
    <d v="2017-01-03T00:00:00"/>
    <d v="2017-05-03T00:00:00"/>
    <x v="0"/>
    <s v="KD-16270"/>
    <x v="20"/>
    <x v="2"/>
    <s v="United States"/>
    <s v="Yonkers"/>
    <s v="New York"/>
    <n v="10701"/>
    <x v="3"/>
    <x v="110"/>
    <x v="2"/>
    <x v="7"/>
    <x v="110"/>
    <x v="518"/>
    <n v="418.29599999999999"/>
    <n v="418.29599999999999"/>
    <n v="1"/>
  </r>
  <r>
    <n v="3944"/>
    <x v="572"/>
    <s v="23/06/2017"/>
    <s v="30/06/2017"/>
    <x v="0"/>
    <s v="MG-17695"/>
    <x v="413"/>
    <x v="2"/>
    <s v="United States"/>
    <s v="Buffalo"/>
    <s v="New York"/>
    <n v="14215"/>
    <x v="3"/>
    <x v="256"/>
    <x v="1"/>
    <x v="3"/>
    <x v="259"/>
    <x v="519"/>
    <n v="417.58499999999998"/>
    <n v="417.58499999999998"/>
    <n v="1"/>
  </r>
  <r>
    <n v="7552"/>
    <x v="573"/>
    <s v="20/11/2015"/>
    <s v="25/11/2015"/>
    <x v="0"/>
    <s v="KH-16330"/>
    <x v="414"/>
    <x v="1"/>
    <s v="United States"/>
    <s v="New York City"/>
    <s v="New York"/>
    <n v="10024"/>
    <x v="3"/>
    <x v="238"/>
    <x v="0"/>
    <x v="4"/>
    <x v="240"/>
    <x v="520"/>
    <n v="416.97"/>
    <n v="416.97"/>
    <n v="1"/>
  </r>
  <r>
    <n v="2210"/>
    <x v="574"/>
    <s v="14/11/2015"/>
    <s v="16/11/2015"/>
    <x v="2"/>
    <s v="ML-17410"/>
    <x v="415"/>
    <x v="2"/>
    <s v="United States"/>
    <s v="Fairfield"/>
    <s v="Connecticut"/>
    <n v="6824"/>
    <x v="3"/>
    <x v="257"/>
    <x v="0"/>
    <x v="4"/>
    <x v="260"/>
    <x v="521"/>
    <n v="416.46499999999997"/>
    <n v="416.46499999999997"/>
    <n v="1"/>
  </r>
  <r>
    <n v="73"/>
    <x v="575"/>
    <s v="26/04/2016"/>
    <d v="2016-02-05T00:00:00"/>
    <x v="0"/>
    <s v="JE-15745"/>
    <x v="93"/>
    <x v="2"/>
    <s v="United States"/>
    <s v="Memphis"/>
    <s v="Tennessee"/>
    <n v="38109"/>
    <x v="0"/>
    <x v="93"/>
    <x v="2"/>
    <x v="5"/>
    <x v="93"/>
    <x v="522"/>
    <n v="415.96800000000002"/>
    <n v="415.96800000000002"/>
    <n v="1"/>
  </r>
  <r>
    <n v="1851"/>
    <x v="576"/>
    <s v="20/07/2016"/>
    <s v="25/07/2016"/>
    <x v="2"/>
    <s v="RK-19300"/>
    <x v="416"/>
    <x v="2"/>
    <s v="United States"/>
    <s v="South Bend"/>
    <s v="Indiana"/>
    <n v="46614"/>
    <x v="1"/>
    <x v="133"/>
    <x v="0"/>
    <x v="8"/>
    <x v="133"/>
    <x v="523"/>
    <n v="415.6"/>
    <n v="415.6"/>
    <n v="1"/>
  </r>
  <r>
    <n v="9075"/>
    <x v="577"/>
    <s v="21/04/2015"/>
    <s v="26/04/2015"/>
    <x v="0"/>
    <s v="DB-13555"/>
    <x v="359"/>
    <x v="1"/>
    <s v="United States"/>
    <s v="Henderson"/>
    <s v="Kentucky"/>
    <n v="42420"/>
    <x v="0"/>
    <x v="258"/>
    <x v="1"/>
    <x v="9"/>
    <x v="261"/>
    <x v="524"/>
    <n v="414.42"/>
    <n v="414.42"/>
    <n v="1"/>
  </r>
  <r>
    <n v="7136"/>
    <x v="148"/>
    <s v="26/11/2018"/>
    <d v="2018-01-12T00:00:00"/>
    <x v="0"/>
    <s v="TT-21460"/>
    <x v="133"/>
    <x v="0"/>
    <s v="United States"/>
    <s v="Richmond"/>
    <s v="Indiana"/>
    <n v="47374"/>
    <x v="1"/>
    <x v="99"/>
    <x v="2"/>
    <x v="5"/>
    <x v="99"/>
    <x v="525"/>
    <n v="414.3"/>
    <n v="414.3"/>
    <n v="1"/>
  </r>
  <r>
    <n v="3183"/>
    <x v="189"/>
    <d v="2018-09-11T00:00:00"/>
    <d v="2018-12-11T00:00:00"/>
    <x v="2"/>
    <s v="BM-11650"/>
    <x v="164"/>
    <x v="1"/>
    <s v="United States"/>
    <s v="Columbia"/>
    <s v="Maryland"/>
    <n v="21044"/>
    <x v="3"/>
    <x v="87"/>
    <x v="0"/>
    <x v="8"/>
    <x v="87"/>
    <x v="526"/>
    <n v="413.31"/>
    <n v="413.31"/>
    <n v="1"/>
  </r>
  <r>
    <n v="2436"/>
    <x v="578"/>
    <s v="14/11/2016"/>
    <s v="17/11/2016"/>
    <x v="1"/>
    <s v="PJ-18835"/>
    <x v="417"/>
    <x v="1"/>
    <s v="United States"/>
    <s v="Springfield"/>
    <s v="Virginia"/>
    <n v="22153"/>
    <x v="0"/>
    <x v="88"/>
    <x v="1"/>
    <x v="10"/>
    <x v="88"/>
    <x v="527"/>
    <n v="413.05500000000001"/>
    <n v="413.05500000000001"/>
    <n v="1"/>
  </r>
  <r>
    <n v="8637"/>
    <x v="579"/>
    <s v="30/04/2015"/>
    <d v="2015-02-05T00:00:00"/>
    <x v="1"/>
    <s v="JM-16195"/>
    <x v="418"/>
    <x v="2"/>
    <s v="United States"/>
    <s v="Louisville"/>
    <s v="Kentucky"/>
    <n v="40214"/>
    <x v="0"/>
    <x v="214"/>
    <x v="1"/>
    <x v="9"/>
    <x v="216"/>
    <x v="528"/>
    <n v="413"/>
    <n v="413"/>
    <n v="1"/>
  </r>
  <r>
    <n v="3513"/>
    <x v="580"/>
    <d v="2018-04-09T00:00:00"/>
    <d v="2018-06-09T00:00:00"/>
    <x v="1"/>
    <s v="HW-14935"/>
    <x v="196"/>
    <x v="1"/>
    <s v="United States"/>
    <s v="Chicago"/>
    <s v="Illinois"/>
    <n v="60653"/>
    <x v="1"/>
    <x v="259"/>
    <x v="2"/>
    <x v="6"/>
    <x v="262"/>
    <x v="529"/>
    <n v="412.58699999999999"/>
    <n v="412.58699999999999"/>
    <n v="1"/>
  </r>
  <r>
    <n v="6969"/>
    <x v="581"/>
    <s v="16/10/2016"/>
    <s v="20/10/2016"/>
    <x v="2"/>
    <s v="MP-17965"/>
    <x v="157"/>
    <x v="1"/>
    <s v="United States"/>
    <s v="New York City"/>
    <s v="New York"/>
    <n v="10011"/>
    <x v="3"/>
    <x v="83"/>
    <x v="0"/>
    <x v="4"/>
    <x v="83"/>
    <x v="530"/>
    <n v="412.48500000000001"/>
    <n v="412.48500000000001"/>
    <n v="1"/>
  </r>
  <r>
    <n v="6399"/>
    <x v="582"/>
    <d v="2018-06-08T00:00:00"/>
    <d v="2018-12-08T00:00:00"/>
    <x v="0"/>
    <s v="GM-14455"/>
    <x v="419"/>
    <x v="0"/>
    <s v="United States"/>
    <s v="Concord"/>
    <s v="New Hampshire"/>
    <n v="3301"/>
    <x v="3"/>
    <x v="260"/>
    <x v="0"/>
    <x v="4"/>
    <x v="263"/>
    <x v="531"/>
    <n v="412.47500000000002"/>
    <n v="412.47500000000002"/>
    <n v="1"/>
  </r>
  <r>
    <n v="3815"/>
    <x v="583"/>
    <d v="2017-08-07T00:00:00"/>
    <d v="2017-08-07T00:00:00"/>
    <x v="3"/>
    <s v="ZD-21925"/>
    <x v="420"/>
    <x v="2"/>
    <s v="United States"/>
    <s v="Jacksonville"/>
    <s v="Florida"/>
    <n v="32216"/>
    <x v="0"/>
    <x v="261"/>
    <x v="0"/>
    <x v="4"/>
    <x v="264"/>
    <x v="532"/>
    <n v="411.98"/>
    <n v="411.98"/>
    <n v="1"/>
  </r>
  <r>
    <n v="3857"/>
    <x v="584"/>
    <s v="23/10/2018"/>
    <s v="28/10/2018"/>
    <x v="2"/>
    <s v="DM-13015"/>
    <x v="72"/>
    <x v="2"/>
    <s v="United States"/>
    <s v="San Antonio"/>
    <s v="Texas"/>
    <n v="78207"/>
    <x v="1"/>
    <x v="261"/>
    <x v="0"/>
    <x v="4"/>
    <x v="264"/>
    <x v="532"/>
    <n v="411.98"/>
    <n v="411.98"/>
    <n v="1"/>
  </r>
  <r>
    <n v="4074"/>
    <x v="585"/>
    <s v="24/09/2016"/>
    <s v="27/09/2016"/>
    <x v="1"/>
    <s v="SC-20680"/>
    <x v="421"/>
    <x v="0"/>
    <s v="United States"/>
    <s v="Broken Arrow"/>
    <s v="Oklahoma"/>
    <n v="74012"/>
    <x v="1"/>
    <x v="262"/>
    <x v="0"/>
    <x v="4"/>
    <x v="265"/>
    <x v="533"/>
    <n v="410.97"/>
    <n v="410.97"/>
    <n v="1"/>
  </r>
  <r>
    <n v="2552"/>
    <x v="586"/>
    <s v="19/11/2018"/>
    <s v="23/11/2018"/>
    <x v="0"/>
    <s v="AB-10105"/>
    <x v="5"/>
    <x v="2"/>
    <s v="United States"/>
    <s v="Henderson"/>
    <s v="Kentucky"/>
    <n v="42420"/>
    <x v="0"/>
    <x v="263"/>
    <x v="2"/>
    <x v="11"/>
    <x v="266"/>
    <x v="534"/>
    <n v="410.94"/>
    <n v="410.94"/>
    <n v="1"/>
  </r>
  <r>
    <n v="2649"/>
    <x v="587"/>
    <d v="2015-07-09T00:00:00"/>
    <d v="2015-12-09T00:00:00"/>
    <x v="2"/>
    <s v="TB-21400"/>
    <x v="13"/>
    <x v="2"/>
    <s v="United States"/>
    <s v="Tulsa"/>
    <s v="Oklahoma"/>
    <n v="74133"/>
    <x v="1"/>
    <x v="263"/>
    <x v="2"/>
    <x v="11"/>
    <x v="266"/>
    <x v="534"/>
    <n v="410.94"/>
    <n v="410.94"/>
    <n v="1"/>
  </r>
  <r>
    <n v="2697"/>
    <x v="0"/>
    <s v="18/03/2015"/>
    <s v="23/03/2015"/>
    <x v="0"/>
    <s v="SM-20320"/>
    <x v="0"/>
    <x v="0"/>
    <s v="United States"/>
    <s v="Jacksonville"/>
    <s v="Florida"/>
    <n v="32216"/>
    <x v="0"/>
    <x v="264"/>
    <x v="0"/>
    <x v="0"/>
    <x v="267"/>
    <x v="535"/>
    <n v="410.65"/>
    <n v="410.65"/>
    <n v="1"/>
  </r>
  <r>
    <n v="4507"/>
    <x v="588"/>
    <s v="24/12/2015"/>
    <s v="29/12/2015"/>
    <x v="0"/>
    <s v="BF-11170"/>
    <x v="254"/>
    <x v="0"/>
    <s v="United States"/>
    <s v="Los Angeles"/>
    <s v="California"/>
    <n v="90045"/>
    <x v="2"/>
    <x v="151"/>
    <x v="0"/>
    <x v="4"/>
    <x v="151"/>
    <x v="536"/>
    <n v="409.18799999999999"/>
    <n v="409.18799999999999"/>
    <n v="1"/>
  </r>
  <r>
    <n v="5630"/>
    <x v="589"/>
    <s v="21/08/2017"/>
    <s v="23/08/2017"/>
    <x v="2"/>
    <s v="RB-19465"/>
    <x v="315"/>
    <x v="0"/>
    <s v="United States"/>
    <s v="Philadelphia"/>
    <s v="Pennsylvania"/>
    <n v="19143"/>
    <x v="3"/>
    <x v="197"/>
    <x v="2"/>
    <x v="7"/>
    <x v="199"/>
    <x v="537"/>
    <n v="407.64600000000002"/>
    <n v="407.64600000000002"/>
    <n v="1"/>
  </r>
  <r>
    <n v="3553"/>
    <x v="559"/>
    <s v="29/03/2017"/>
    <d v="2017-02-04T00:00:00"/>
    <x v="2"/>
    <s v="ME-17320"/>
    <x v="61"/>
    <x v="0"/>
    <s v="United States"/>
    <s v="Chicago"/>
    <s v="Illinois"/>
    <n v="60653"/>
    <x v="1"/>
    <x v="265"/>
    <x v="0"/>
    <x v="4"/>
    <x v="268"/>
    <x v="538"/>
    <n v="406.36799999999999"/>
    <n v="406.36799999999999"/>
    <n v="1"/>
  </r>
  <r>
    <n v="2874"/>
    <x v="590"/>
    <s v="16/11/2018"/>
    <s v="22/11/2018"/>
    <x v="0"/>
    <s v="SW-20275"/>
    <x v="386"/>
    <x v="2"/>
    <s v="United States"/>
    <s v="San Diego"/>
    <s v="California"/>
    <n v="92105"/>
    <x v="2"/>
    <x v="266"/>
    <x v="1"/>
    <x v="9"/>
    <x v="269"/>
    <x v="539"/>
    <n v="405.64"/>
    <n v="405.64"/>
    <n v="1"/>
  </r>
  <r>
    <n v="9731"/>
    <x v="591"/>
    <s v="29/09/2015"/>
    <d v="2015-04-10T00:00:00"/>
    <x v="0"/>
    <s v="EB-14170"/>
    <x v="422"/>
    <x v="2"/>
    <s v="United States"/>
    <s v="Seattle"/>
    <s v="Washington"/>
    <n v="98115"/>
    <x v="2"/>
    <x v="267"/>
    <x v="1"/>
    <x v="9"/>
    <x v="270"/>
    <x v="540"/>
    <n v="403.875"/>
    <n v="403.875"/>
    <n v="1"/>
  </r>
  <r>
    <n v="8244"/>
    <x v="592"/>
    <d v="2015-12-08T00:00:00"/>
    <s v="16/08/2015"/>
    <x v="0"/>
    <s v="BW-11200"/>
    <x v="423"/>
    <x v="2"/>
    <s v="United States"/>
    <s v="San Francisco"/>
    <s v="California"/>
    <n v="94122"/>
    <x v="2"/>
    <x v="241"/>
    <x v="0"/>
    <x v="4"/>
    <x v="243"/>
    <x v="541"/>
    <n v="403.16800000000001"/>
    <n v="403.16800000000001"/>
    <n v="1"/>
  </r>
  <r>
    <n v="3584"/>
    <x v="593"/>
    <d v="2016-10-12T00:00:00"/>
    <s v="16/12/2016"/>
    <x v="0"/>
    <s v="KD-16495"/>
    <x v="24"/>
    <x v="1"/>
    <s v="United States"/>
    <s v="Jackson"/>
    <s v="Michigan"/>
    <n v="49201"/>
    <x v="1"/>
    <x v="39"/>
    <x v="2"/>
    <x v="7"/>
    <x v="39"/>
    <x v="542"/>
    <n v="400.98"/>
    <n v="400.98"/>
    <n v="1"/>
  </r>
  <r>
    <n v="3817"/>
    <x v="397"/>
    <s v="15/09/2016"/>
    <s v="19/09/2016"/>
    <x v="0"/>
    <s v="NW-18400"/>
    <x v="73"/>
    <x v="2"/>
    <s v="United States"/>
    <s v="Mobile"/>
    <s v="Alabama"/>
    <n v="36608"/>
    <x v="0"/>
    <x v="39"/>
    <x v="2"/>
    <x v="7"/>
    <x v="39"/>
    <x v="542"/>
    <n v="400.98"/>
    <n v="400.98"/>
    <n v="1"/>
  </r>
  <r>
    <n v="3915"/>
    <x v="594"/>
    <s v="18/07/2018"/>
    <s v="23/07/2018"/>
    <x v="0"/>
    <s v="ML-17410"/>
    <x v="415"/>
    <x v="2"/>
    <s v="United States"/>
    <s v="Phoenix"/>
    <s v="Arizona"/>
    <n v="85023"/>
    <x v="2"/>
    <x v="70"/>
    <x v="2"/>
    <x v="7"/>
    <x v="70"/>
    <x v="543"/>
    <n v="400.8"/>
    <n v="400.8"/>
    <n v="1"/>
  </r>
  <r>
    <n v="503"/>
    <x v="595"/>
    <s v="30/05/2017"/>
    <d v="2017-04-06T00:00:00"/>
    <x v="0"/>
    <s v="MY-17380"/>
    <x v="424"/>
    <x v="1"/>
    <s v="United States"/>
    <s v="Parker"/>
    <s v="Colorado"/>
    <n v="80134"/>
    <x v="2"/>
    <x v="59"/>
    <x v="2"/>
    <x v="5"/>
    <x v="59"/>
    <x v="544"/>
    <n v="400.78399999999999"/>
    <n v="400.78399999999999"/>
    <n v="1"/>
  </r>
  <r>
    <n v="1872"/>
    <x v="596"/>
    <s v="21/07/2015"/>
    <s v="25/07/2015"/>
    <x v="0"/>
    <s v="ME-18010"/>
    <x v="425"/>
    <x v="1"/>
    <s v="United States"/>
    <s v="San Francisco"/>
    <s v="California"/>
    <n v="94122"/>
    <x v="2"/>
    <x v="59"/>
    <x v="2"/>
    <x v="5"/>
    <x v="59"/>
    <x v="544"/>
    <n v="400.78399999999999"/>
    <n v="400.78399999999999"/>
    <n v="1"/>
  </r>
  <r>
    <n v="5881"/>
    <x v="521"/>
    <s v="18/09/2017"/>
    <s v="22/09/2017"/>
    <x v="0"/>
    <s v="JW-15220"/>
    <x v="18"/>
    <x v="1"/>
    <s v="United States"/>
    <s v="San Diego"/>
    <s v="California"/>
    <n v="92105"/>
    <x v="2"/>
    <x v="59"/>
    <x v="2"/>
    <x v="5"/>
    <x v="59"/>
    <x v="544"/>
    <n v="400.78399999999999"/>
    <n v="400.78399999999999"/>
    <n v="1"/>
  </r>
  <r>
    <n v="9396"/>
    <x v="272"/>
    <s v="20/09/2015"/>
    <s v="23/09/2015"/>
    <x v="1"/>
    <s v="MW-18220"/>
    <x v="228"/>
    <x v="2"/>
    <s v="United States"/>
    <s v="New York City"/>
    <s v="New York"/>
    <n v="10011"/>
    <x v="3"/>
    <x v="24"/>
    <x v="2"/>
    <x v="6"/>
    <x v="24"/>
    <x v="544"/>
    <n v="400.78399999999999"/>
    <n v="400.78399999999999"/>
    <n v="1"/>
  </r>
  <r>
    <n v="4201"/>
    <x v="597"/>
    <d v="2016-10-12T00:00:00"/>
    <d v="2016-10-12T00:00:00"/>
    <x v="3"/>
    <s v="MA-17560"/>
    <x v="426"/>
    <x v="0"/>
    <s v="United States"/>
    <s v="New York City"/>
    <s v="New York"/>
    <n v="10024"/>
    <x v="3"/>
    <x v="82"/>
    <x v="0"/>
    <x v="1"/>
    <x v="82"/>
    <x v="545"/>
    <n v="399.99200000000002"/>
    <n v="399.99200000000002"/>
    <n v="1"/>
  </r>
  <r>
    <n v="2731"/>
    <x v="598"/>
    <s v="13/02/2018"/>
    <s v="19/02/2018"/>
    <x v="0"/>
    <s v="FH-14350"/>
    <x v="427"/>
    <x v="2"/>
    <s v="United States"/>
    <s v="Seattle"/>
    <s v="Washington"/>
    <n v="98105"/>
    <x v="2"/>
    <x v="146"/>
    <x v="0"/>
    <x v="8"/>
    <x v="146"/>
    <x v="546"/>
    <n v="399.98"/>
    <n v="399.98"/>
    <n v="1"/>
  </r>
  <r>
    <n v="7277"/>
    <x v="599"/>
    <d v="2015-02-11T00:00:00"/>
    <d v="2015-06-11T00:00:00"/>
    <x v="0"/>
    <s v="JK-16120"/>
    <x v="373"/>
    <x v="0"/>
    <s v="United States"/>
    <s v="Fort Lauderdale"/>
    <s v="Florida"/>
    <n v="33311"/>
    <x v="0"/>
    <x v="235"/>
    <x v="0"/>
    <x v="8"/>
    <x v="237"/>
    <x v="547"/>
    <n v="399.96"/>
    <n v="399.96"/>
    <n v="1"/>
  </r>
  <r>
    <n v="6191"/>
    <x v="600"/>
    <s v="24/12/2017"/>
    <s v="28/12/2017"/>
    <x v="0"/>
    <s v="JM-15535"/>
    <x v="428"/>
    <x v="2"/>
    <s v="United States"/>
    <s v="New York City"/>
    <s v="New York"/>
    <n v="10035"/>
    <x v="3"/>
    <x v="268"/>
    <x v="2"/>
    <x v="11"/>
    <x v="271"/>
    <x v="548"/>
    <n v="399.78"/>
    <n v="399.78"/>
    <n v="1"/>
  </r>
  <r>
    <n v="917"/>
    <x v="601"/>
    <s v="15/06/2015"/>
    <s v="21/06/2015"/>
    <x v="0"/>
    <s v="KL-16555"/>
    <x v="226"/>
    <x v="1"/>
    <s v="United States"/>
    <s v="San Antonio"/>
    <s v="Texas"/>
    <n v="78207"/>
    <x v="1"/>
    <x v="142"/>
    <x v="2"/>
    <x v="5"/>
    <x v="142"/>
    <x v="549"/>
    <n v="398.97199999999998"/>
    <n v="398.97199999999998"/>
    <n v="1"/>
  </r>
  <r>
    <n v="9749"/>
    <x v="602"/>
    <d v="2015-11-11T00:00:00"/>
    <s v="15/11/2015"/>
    <x v="0"/>
    <s v="BH-11710"/>
    <x v="147"/>
    <x v="2"/>
    <s v="United States"/>
    <s v="Chicago"/>
    <s v="Illinois"/>
    <n v="60653"/>
    <x v="1"/>
    <x v="142"/>
    <x v="2"/>
    <x v="5"/>
    <x v="142"/>
    <x v="549"/>
    <n v="398.97199999999998"/>
    <n v="398.97199999999998"/>
    <n v="1"/>
  </r>
  <r>
    <n v="3520"/>
    <x v="603"/>
    <s v="22/06/2016"/>
    <s v="25/06/2016"/>
    <x v="1"/>
    <s v="MG-17875"/>
    <x v="429"/>
    <x v="0"/>
    <s v="United States"/>
    <s v="Aurora"/>
    <s v="Illinois"/>
    <n v="60505"/>
    <x v="1"/>
    <x v="68"/>
    <x v="2"/>
    <x v="7"/>
    <x v="68"/>
    <x v="550"/>
    <n v="398.21249999999998"/>
    <n v="398.21249999999998"/>
    <n v="1"/>
  </r>
  <r>
    <n v="5850"/>
    <x v="604"/>
    <d v="2016-10-11T00:00:00"/>
    <s v="14/11/2016"/>
    <x v="0"/>
    <s v="PO-19180"/>
    <x v="333"/>
    <x v="0"/>
    <s v="United States"/>
    <s v="Roseville"/>
    <s v="Minnesota"/>
    <n v="55113"/>
    <x v="1"/>
    <x v="92"/>
    <x v="1"/>
    <x v="9"/>
    <x v="92"/>
    <x v="551"/>
    <n v="397.755"/>
    <n v="397.755"/>
    <n v="1"/>
  </r>
  <r>
    <n v="5745"/>
    <x v="605"/>
    <s v="28/03/2018"/>
    <s v="31/03/2018"/>
    <x v="1"/>
    <s v="DH-13075"/>
    <x v="374"/>
    <x v="1"/>
    <s v="United States"/>
    <s v="Fairfield"/>
    <s v="California"/>
    <n v="94533"/>
    <x v="2"/>
    <x v="230"/>
    <x v="1"/>
    <x v="9"/>
    <x v="232"/>
    <x v="552"/>
    <n v="397.74"/>
    <n v="397.74"/>
    <n v="1"/>
  </r>
  <r>
    <n v="7398"/>
    <x v="606"/>
    <s v="30/09/2015"/>
    <s v="30/09/2015"/>
    <x v="3"/>
    <s v="DM-12955"/>
    <x v="430"/>
    <x v="1"/>
    <s v="United States"/>
    <s v="Fairfield"/>
    <s v="Ohio"/>
    <n v="45014"/>
    <x v="3"/>
    <x v="269"/>
    <x v="1"/>
    <x v="10"/>
    <x v="272"/>
    <x v="553"/>
    <n v="397.70400000000001"/>
    <n v="397.70400000000001"/>
    <n v="1"/>
  </r>
  <r>
    <n v="5010"/>
    <x v="607"/>
    <d v="2016-07-09T00:00:00"/>
    <s v="14/09/2016"/>
    <x v="0"/>
    <s v="LR-17035"/>
    <x v="431"/>
    <x v="1"/>
    <s v="United States"/>
    <s v="Philadelphia"/>
    <s v="Pennsylvania"/>
    <n v="19134"/>
    <x v="3"/>
    <x v="270"/>
    <x v="0"/>
    <x v="4"/>
    <x v="273"/>
    <x v="554"/>
    <n v="395.98200000000003"/>
    <n v="395.98200000000003"/>
    <n v="1"/>
  </r>
  <r>
    <n v="9101"/>
    <x v="608"/>
    <d v="2018-12-10T00:00:00"/>
    <s v="16/10/2018"/>
    <x v="0"/>
    <s v="MG-17650"/>
    <x v="304"/>
    <x v="0"/>
    <s v="United States"/>
    <s v="Dallas"/>
    <s v="Texas"/>
    <n v="75081"/>
    <x v="1"/>
    <x v="66"/>
    <x v="0"/>
    <x v="8"/>
    <x v="66"/>
    <x v="555"/>
    <n v="395.94"/>
    <n v="395.94"/>
    <n v="1"/>
  </r>
  <r>
    <n v="118"/>
    <x v="609"/>
    <d v="2016-02-03T00:00:00"/>
    <d v="2016-06-03T00:00:00"/>
    <x v="0"/>
    <s v="DK-13090"/>
    <x v="353"/>
    <x v="2"/>
    <s v="United States"/>
    <s v="Seattle"/>
    <s v="Washington"/>
    <n v="98103"/>
    <x v="2"/>
    <x v="224"/>
    <x v="2"/>
    <x v="7"/>
    <x v="226"/>
    <x v="556"/>
    <n v="393.76499999999999"/>
    <n v="393.76499999999999"/>
    <n v="1"/>
  </r>
  <r>
    <n v="329"/>
    <x v="610"/>
    <s v="30/08/2017"/>
    <d v="2017-01-09T00:00:00"/>
    <x v="1"/>
    <s v="PO-18850"/>
    <x v="31"/>
    <x v="2"/>
    <s v="United States"/>
    <s v="Philadelphia"/>
    <s v="Pennsylvania"/>
    <n v="19143"/>
    <x v="3"/>
    <x v="157"/>
    <x v="2"/>
    <x v="5"/>
    <x v="157"/>
    <x v="557"/>
    <n v="393.37200000000001"/>
    <n v="393.37200000000001"/>
    <n v="1"/>
  </r>
  <r>
    <n v="1622"/>
    <x v="611"/>
    <d v="2018-08-07T00:00:00"/>
    <s v="15/07/2018"/>
    <x v="0"/>
    <s v="JC-15385"/>
    <x v="432"/>
    <x v="2"/>
    <s v="United States"/>
    <s v="Kent"/>
    <s v="Washington"/>
    <n v="98031"/>
    <x v="2"/>
    <x v="271"/>
    <x v="1"/>
    <x v="13"/>
    <x v="274"/>
    <x v="558"/>
    <n v="393.24"/>
    <n v="393.24"/>
    <n v="1"/>
  </r>
  <r>
    <n v="2672"/>
    <x v="281"/>
    <d v="2015-09-09T00:00:00"/>
    <d v="2015-12-09T00:00:00"/>
    <x v="2"/>
    <s v="RR-19525"/>
    <x v="234"/>
    <x v="1"/>
    <s v="United States"/>
    <s v="Lowell"/>
    <s v="Massachusetts"/>
    <n v="1852"/>
    <x v="3"/>
    <x v="272"/>
    <x v="2"/>
    <x v="5"/>
    <x v="275"/>
    <x v="559"/>
    <n v="392.94"/>
    <n v="392.94"/>
    <n v="1"/>
  </r>
  <r>
    <n v="2755"/>
    <x v="238"/>
    <s v="17/04/2016"/>
    <s v="21/04/2016"/>
    <x v="0"/>
    <s v="GA-14515"/>
    <x v="203"/>
    <x v="2"/>
    <s v="United States"/>
    <s v="San Francisco"/>
    <s v="California"/>
    <n v="94122"/>
    <x v="2"/>
    <x v="216"/>
    <x v="0"/>
    <x v="4"/>
    <x v="218"/>
    <x v="560"/>
    <n v="391.98"/>
    <n v="391.98"/>
    <n v="1"/>
  </r>
  <r>
    <n v="2801"/>
    <x v="612"/>
    <s v="25/10/2017"/>
    <s v="28/10/2017"/>
    <x v="1"/>
    <s v="JS-15595"/>
    <x v="433"/>
    <x v="1"/>
    <s v="United States"/>
    <s v="Miami"/>
    <s v="Florida"/>
    <n v="33180"/>
    <x v="0"/>
    <x v="215"/>
    <x v="0"/>
    <x v="4"/>
    <x v="217"/>
    <x v="560"/>
    <n v="391.98"/>
    <n v="391.98"/>
    <n v="1"/>
  </r>
  <r>
    <n v="4759"/>
    <x v="613"/>
    <d v="2015-03-11T00:00:00"/>
    <d v="2015-07-11T00:00:00"/>
    <x v="0"/>
    <s v="SG-20605"/>
    <x v="167"/>
    <x v="2"/>
    <s v="United States"/>
    <s v="New York City"/>
    <s v="New York"/>
    <n v="10009"/>
    <x v="3"/>
    <x v="215"/>
    <x v="0"/>
    <x v="4"/>
    <x v="217"/>
    <x v="560"/>
    <n v="391.98"/>
    <n v="391.98"/>
    <n v="1"/>
  </r>
  <r>
    <n v="1540"/>
    <x v="614"/>
    <s v="15/09/2018"/>
    <s v="17/09/2018"/>
    <x v="2"/>
    <s v="CL-11890"/>
    <x v="434"/>
    <x v="2"/>
    <s v="United States"/>
    <s v="Everett"/>
    <s v="Massachusetts"/>
    <n v="2149"/>
    <x v="3"/>
    <x v="126"/>
    <x v="2"/>
    <x v="6"/>
    <x v="126"/>
    <x v="561"/>
    <n v="391.47"/>
    <n v="391.47"/>
    <n v="1"/>
  </r>
  <r>
    <n v="9485"/>
    <x v="615"/>
    <d v="2017-02-12T00:00:00"/>
    <d v="2017-04-12T00:00:00"/>
    <x v="2"/>
    <s v="MY-18295"/>
    <x v="312"/>
    <x v="1"/>
    <s v="United States"/>
    <s v="Houston"/>
    <s v="Texas"/>
    <n v="77036"/>
    <x v="1"/>
    <x v="273"/>
    <x v="2"/>
    <x v="6"/>
    <x v="276"/>
    <x v="562"/>
    <n v="390.93200000000002"/>
    <n v="390.93200000000002"/>
    <n v="1"/>
  </r>
  <r>
    <n v="1830"/>
    <x v="616"/>
    <s v="18/05/2015"/>
    <s v="24/05/2015"/>
    <x v="0"/>
    <s v="BS-11755"/>
    <x v="435"/>
    <x v="2"/>
    <s v="United States"/>
    <s v="Cleveland"/>
    <s v="Ohio"/>
    <n v="44105"/>
    <x v="3"/>
    <x v="17"/>
    <x v="0"/>
    <x v="4"/>
    <x v="17"/>
    <x v="563"/>
    <n v="389.89800000000002"/>
    <n v="389.89800000000002"/>
    <n v="1"/>
  </r>
  <r>
    <n v="5845"/>
    <x v="617"/>
    <s v="17/11/2016"/>
    <s v="21/11/2016"/>
    <x v="0"/>
    <s v="BS-11665"/>
    <x v="244"/>
    <x v="2"/>
    <s v="United States"/>
    <s v="San Diego"/>
    <s v="California"/>
    <n v="92105"/>
    <x v="2"/>
    <x v="274"/>
    <x v="1"/>
    <x v="9"/>
    <x v="277"/>
    <x v="564"/>
    <n v="388.60500000000002"/>
    <n v="388.60500000000002"/>
    <n v="1"/>
  </r>
  <r>
    <n v="7144"/>
    <x v="618"/>
    <d v="2018-11-03T00:00:00"/>
    <s v="16/03/2018"/>
    <x v="0"/>
    <s v="MH-17290"/>
    <x v="436"/>
    <x v="0"/>
    <s v="United States"/>
    <s v="Philadelphia"/>
    <s v="Pennsylvania"/>
    <n v="19140"/>
    <x v="3"/>
    <x v="166"/>
    <x v="0"/>
    <x v="4"/>
    <x v="166"/>
    <x v="565"/>
    <n v="388.42500000000001"/>
    <n v="388.42500000000001"/>
    <n v="1"/>
  </r>
  <r>
    <n v="8105"/>
    <x v="64"/>
    <s v="22/05/2016"/>
    <s v="26/05/2016"/>
    <x v="0"/>
    <s v="SB-20185"/>
    <x v="64"/>
    <x v="2"/>
    <s v="United States"/>
    <s v="Los Angeles"/>
    <s v="California"/>
    <n v="90045"/>
    <x v="2"/>
    <x v="137"/>
    <x v="0"/>
    <x v="4"/>
    <x v="137"/>
    <x v="566"/>
    <n v="387.86399999999998"/>
    <n v="387.86399999999998"/>
    <n v="1"/>
  </r>
  <r>
    <n v="4979"/>
    <x v="619"/>
    <d v="2016-07-12T00:00:00"/>
    <d v="2016-09-12T00:00:00"/>
    <x v="1"/>
    <s v="AH-10210"/>
    <x v="179"/>
    <x v="2"/>
    <s v="United States"/>
    <s v="New York City"/>
    <s v="New York"/>
    <n v="10024"/>
    <x v="3"/>
    <x v="275"/>
    <x v="0"/>
    <x v="4"/>
    <x v="278"/>
    <x v="567"/>
    <n v="386.97"/>
    <n v="386.97"/>
    <n v="1"/>
  </r>
  <r>
    <n v="4671"/>
    <x v="620"/>
    <d v="2018-06-05T00:00:00"/>
    <d v="2018-11-05T00:00:00"/>
    <x v="0"/>
    <s v="DB-13555"/>
    <x v="359"/>
    <x v="1"/>
    <s v="United States"/>
    <s v="Fort Worth"/>
    <s v="Texas"/>
    <n v="76106"/>
    <x v="1"/>
    <x v="220"/>
    <x v="1"/>
    <x v="9"/>
    <x v="222"/>
    <x v="568"/>
    <n v="386.34"/>
    <n v="386.34"/>
    <n v="1"/>
  </r>
  <r>
    <n v="6160"/>
    <x v="621"/>
    <d v="2017-03-12T00:00:00"/>
    <d v="2017-09-12T00:00:00"/>
    <x v="0"/>
    <s v="GM-14440"/>
    <x v="237"/>
    <x v="2"/>
    <s v="United States"/>
    <s v="Los Angeles"/>
    <s v="California"/>
    <n v="90049"/>
    <x v="2"/>
    <x v="220"/>
    <x v="1"/>
    <x v="9"/>
    <x v="222"/>
    <x v="568"/>
    <n v="386.34"/>
    <n v="386.34"/>
    <n v="1"/>
  </r>
  <r>
    <n v="8029"/>
    <x v="622"/>
    <d v="2016-11-09T00:00:00"/>
    <s v="15/09/2016"/>
    <x v="2"/>
    <s v="DM-13525"/>
    <x v="437"/>
    <x v="1"/>
    <s v="United States"/>
    <s v="New York City"/>
    <s v="New York"/>
    <n v="10035"/>
    <x v="3"/>
    <x v="220"/>
    <x v="1"/>
    <x v="9"/>
    <x v="222"/>
    <x v="568"/>
    <n v="386.34"/>
    <n v="386.34"/>
    <n v="1"/>
  </r>
  <r>
    <n v="5019"/>
    <x v="623"/>
    <s v="15/11/2015"/>
    <s v="18/11/2015"/>
    <x v="1"/>
    <s v="SS-20410"/>
    <x v="262"/>
    <x v="2"/>
    <s v="United States"/>
    <s v="Los Angeles"/>
    <s v="California"/>
    <n v="90008"/>
    <x v="2"/>
    <x v="31"/>
    <x v="0"/>
    <x v="8"/>
    <x v="31"/>
    <x v="569"/>
    <n v="386.23500000000001"/>
    <n v="386.23500000000001"/>
    <n v="1"/>
  </r>
  <r>
    <n v="5023"/>
    <x v="624"/>
    <s v="18/12/2017"/>
    <s v="24/12/2017"/>
    <x v="0"/>
    <s v="JE-15475"/>
    <x v="438"/>
    <x v="2"/>
    <s v="United States"/>
    <s v="San Diego"/>
    <s v="California"/>
    <n v="92037"/>
    <x v="2"/>
    <x v="31"/>
    <x v="0"/>
    <x v="8"/>
    <x v="31"/>
    <x v="569"/>
    <n v="386.23500000000001"/>
    <n v="386.23500000000001"/>
    <n v="1"/>
  </r>
  <r>
    <n v="5960"/>
    <x v="625"/>
    <d v="2017-12-03T00:00:00"/>
    <s v="15/03/2017"/>
    <x v="2"/>
    <s v="DK-13225"/>
    <x v="246"/>
    <x v="1"/>
    <s v="United States"/>
    <s v="San Francisco"/>
    <s v="California"/>
    <n v="94109"/>
    <x v="2"/>
    <x v="245"/>
    <x v="2"/>
    <x v="5"/>
    <x v="247"/>
    <x v="570"/>
    <n v="385.17599999999999"/>
    <n v="385.17599999999999"/>
    <n v="1"/>
  </r>
  <r>
    <n v="3997"/>
    <x v="544"/>
    <d v="2016-08-03T00:00:00"/>
    <d v="2016-12-03T00:00:00"/>
    <x v="0"/>
    <s v="DK-12895"/>
    <x v="397"/>
    <x v="2"/>
    <s v="United States"/>
    <s v="Kenosha"/>
    <s v="Wisconsin"/>
    <n v="53142"/>
    <x v="1"/>
    <x v="249"/>
    <x v="0"/>
    <x v="4"/>
    <x v="251"/>
    <x v="571"/>
    <n v="384.97500000000002"/>
    <n v="384.97500000000002"/>
    <n v="1"/>
  </r>
  <r>
    <n v="9317"/>
    <x v="626"/>
    <d v="2017-05-04T00:00:00"/>
    <d v="2017-09-04T00:00:00"/>
    <x v="0"/>
    <s v="JH-16180"/>
    <x v="402"/>
    <x v="2"/>
    <s v="United States"/>
    <s v="Philadelphia"/>
    <s v="Pennsylvania"/>
    <n v="19140"/>
    <x v="3"/>
    <x v="221"/>
    <x v="1"/>
    <x v="3"/>
    <x v="223"/>
    <x v="572"/>
    <n v="384.59199999999998"/>
    <n v="384.59199999999998"/>
    <n v="1"/>
  </r>
  <r>
    <n v="4040"/>
    <x v="627"/>
    <s v="29/12/2015"/>
    <d v="2016-02-01T00:00:00"/>
    <x v="0"/>
    <s v="AJ-10795"/>
    <x v="280"/>
    <x v="1"/>
    <s v="United States"/>
    <s v="San Francisco"/>
    <s v="California"/>
    <n v="94110"/>
    <x v="2"/>
    <x v="276"/>
    <x v="0"/>
    <x v="0"/>
    <x v="279"/>
    <x v="573"/>
    <n v="383.976"/>
    <n v="383.976"/>
    <n v="1"/>
  </r>
  <r>
    <n v="6132"/>
    <x v="628"/>
    <s v="27/12/2015"/>
    <s v="31/12/2015"/>
    <x v="0"/>
    <s v="TB-21190"/>
    <x v="439"/>
    <x v="0"/>
    <s v="United States"/>
    <s v="New York City"/>
    <s v="New York"/>
    <n v="10011"/>
    <x v="3"/>
    <x v="277"/>
    <x v="2"/>
    <x v="5"/>
    <x v="280"/>
    <x v="574"/>
    <n v="383.60700000000003"/>
    <n v="383.60700000000003"/>
    <n v="1"/>
  </r>
  <r>
    <n v="1714"/>
    <x v="629"/>
    <d v="2018-08-09T00:00:00"/>
    <s v="13/09/2018"/>
    <x v="2"/>
    <s v="MM-18055"/>
    <x v="440"/>
    <x v="2"/>
    <s v="United States"/>
    <s v="Chicago"/>
    <s v="Illinois"/>
    <n v="60610"/>
    <x v="1"/>
    <x v="278"/>
    <x v="2"/>
    <x v="7"/>
    <x v="281"/>
    <x v="575"/>
    <n v="382.8125"/>
    <n v="382.8125"/>
    <n v="1"/>
  </r>
  <r>
    <n v="1246"/>
    <x v="45"/>
    <d v="2015-12-12T00:00:00"/>
    <s v="14/12/2015"/>
    <x v="2"/>
    <s v="NP-18700"/>
    <x v="45"/>
    <x v="2"/>
    <s v="United States"/>
    <s v="Fresno"/>
    <s v="California"/>
    <n v="93727"/>
    <x v="2"/>
    <x v="183"/>
    <x v="2"/>
    <x v="7"/>
    <x v="185"/>
    <x v="576"/>
    <n v="382.34399999999999"/>
    <n v="382.34399999999999"/>
    <n v="1"/>
  </r>
  <r>
    <n v="3633"/>
    <x v="630"/>
    <d v="2018-03-05T00:00:00"/>
    <d v="2018-08-05T00:00:00"/>
    <x v="2"/>
    <s v="DB-12970"/>
    <x v="391"/>
    <x v="1"/>
    <s v="United States"/>
    <s v="Los Angeles"/>
    <s v="California"/>
    <n v="90004"/>
    <x v="2"/>
    <x v="279"/>
    <x v="1"/>
    <x v="9"/>
    <x v="282"/>
    <x v="577"/>
    <n v="381.72"/>
    <n v="381.72"/>
    <n v="1"/>
  </r>
  <r>
    <n v="1576"/>
    <x v="631"/>
    <s v="15/12/2015"/>
    <s v="18/12/2015"/>
    <x v="1"/>
    <s v="MC-18100"/>
    <x v="441"/>
    <x v="2"/>
    <s v="United States"/>
    <s v="El Paso"/>
    <s v="Texas"/>
    <n v="79907"/>
    <x v="1"/>
    <x v="128"/>
    <x v="2"/>
    <x v="5"/>
    <x v="128"/>
    <x v="578"/>
    <n v="381.64"/>
    <n v="381.64"/>
    <n v="1"/>
  </r>
  <r>
    <n v="2847"/>
    <x v="632"/>
    <d v="2018-10-09T00:00:00"/>
    <s v="15/09/2018"/>
    <x v="0"/>
    <s v="SN-20560"/>
    <x v="442"/>
    <x v="0"/>
    <s v="United States"/>
    <s v="Chicago"/>
    <s v="Illinois"/>
    <n v="60653"/>
    <x v="1"/>
    <x v="9"/>
    <x v="1"/>
    <x v="2"/>
    <x v="9"/>
    <x v="579"/>
    <n v="381.29700000000003"/>
    <n v="381.29700000000003"/>
    <n v="1"/>
  </r>
  <r>
    <n v="2075"/>
    <x v="633"/>
    <d v="2018-07-11T00:00:00"/>
    <d v="2018-12-11T00:00:00"/>
    <x v="2"/>
    <s v="DB-13270"/>
    <x v="113"/>
    <x v="0"/>
    <s v="United States"/>
    <s v="Brentwood"/>
    <s v="California"/>
    <n v="94513"/>
    <x v="2"/>
    <x v="280"/>
    <x v="0"/>
    <x v="4"/>
    <x v="283"/>
    <x v="580"/>
    <n v="380.77199999999999"/>
    <n v="380.77199999999999"/>
    <n v="1"/>
  </r>
  <r>
    <n v="8641"/>
    <x v="634"/>
    <d v="2018-12-01T00:00:00"/>
    <s v="16/01/2018"/>
    <x v="0"/>
    <s v="DB-13120"/>
    <x v="186"/>
    <x v="1"/>
    <s v="United States"/>
    <s v="Dallas"/>
    <s v="Texas"/>
    <n v="75217"/>
    <x v="1"/>
    <x v="2"/>
    <x v="1"/>
    <x v="2"/>
    <x v="2"/>
    <x v="581"/>
    <n v="380.49"/>
    <n v="380.49"/>
    <n v="1"/>
  </r>
  <r>
    <n v="7105"/>
    <x v="635"/>
    <s v="19/06/2018"/>
    <s v="21/06/2018"/>
    <x v="2"/>
    <s v="KH-16330"/>
    <x v="414"/>
    <x v="1"/>
    <s v="United States"/>
    <s v="Newark"/>
    <s v="Ohio"/>
    <n v="43055"/>
    <x v="3"/>
    <x v="208"/>
    <x v="2"/>
    <x v="5"/>
    <x v="210"/>
    <x v="582"/>
    <n v="380.05799999999999"/>
    <n v="380.05799999999999"/>
    <n v="1"/>
  </r>
  <r>
    <n v="4862"/>
    <x v="636"/>
    <d v="2015-11-04T00:00:00"/>
    <s v="16/04/2015"/>
    <x v="2"/>
    <s v="GM-14455"/>
    <x v="419"/>
    <x v="0"/>
    <s v="United States"/>
    <s v="Austin"/>
    <s v="Texas"/>
    <n v="78745"/>
    <x v="1"/>
    <x v="281"/>
    <x v="0"/>
    <x v="4"/>
    <x v="284"/>
    <x v="583"/>
    <n v="379.17599999999999"/>
    <n v="379.17599999999999"/>
    <n v="1"/>
  </r>
  <r>
    <n v="7203"/>
    <x v="637"/>
    <s v="28/10/2017"/>
    <s v="28/10/2017"/>
    <x v="3"/>
    <s v="VB-21745"/>
    <x v="443"/>
    <x v="1"/>
    <s v="United States"/>
    <s v="Rochester"/>
    <s v="New York"/>
    <n v="14609"/>
    <x v="3"/>
    <x v="282"/>
    <x v="2"/>
    <x v="11"/>
    <x v="285"/>
    <x v="584"/>
    <n v="378.4"/>
    <n v="378.4"/>
    <n v="1"/>
  </r>
  <r>
    <n v="8965"/>
    <x v="638"/>
    <d v="2017-05-11T00:00:00"/>
    <d v="2017-07-11T00:00:00"/>
    <x v="1"/>
    <s v="LW-17125"/>
    <x v="444"/>
    <x v="2"/>
    <s v="United States"/>
    <s v="Virginia Beach"/>
    <s v="Virginia"/>
    <n v="23464"/>
    <x v="0"/>
    <x v="282"/>
    <x v="2"/>
    <x v="11"/>
    <x v="285"/>
    <x v="584"/>
    <n v="378.4"/>
    <n v="378.4"/>
    <n v="1"/>
  </r>
  <r>
    <n v="7479"/>
    <x v="89"/>
    <d v="2015-06-01T00:00:00"/>
    <d v="2015-10-01T00:00:00"/>
    <x v="0"/>
    <s v="ME-17320"/>
    <x v="61"/>
    <x v="0"/>
    <s v="United States"/>
    <s v="Henderson"/>
    <s v="Kentucky"/>
    <n v="42420"/>
    <x v="0"/>
    <x v="161"/>
    <x v="0"/>
    <x v="4"/>
    <x v="161"/>
    <x v="585"/>
    <n v="377.98"/>
    <n v="377.98"/>
    <n v="1"/>
  </r>
  <r>
    <n v="7547"/>
    <x v="639"/>
    <d v="2015-10-10T00:00:00"/>
    <s v="15/10/2015"/>
    <x v="0"/>
    <s v="CM-12715"/>
    <x v="267"/>
    <x v="1"/>
    <s v="United States"/>
    <s v="Huntsville"/>
    <s v="Texas"/>
    <n v="77340"/>
    <x v="1"/>
    <x v="283"/>
    <x v="0"/>
    <x v="4"/>
    <x v="286"/>
    <x v="586"/>
    <n v="377.97199999999998"/>
    <n v="377.97199999999998"/>
    <n v="1"/>
  </r>
  <r>
    <n v="2415"/>
    <x v="640"/>
    <s v="29/12/2017"/>
    <d v="2018-02-01T00:00:00"/>
    <x v="0"/>
    <s v="TB-21595"/>
    <x v="445"/>
    <x v="2"/>
    <s v="United States"/>
    <s v="Milwaukee"/>
    <s v="Wisconsin"/>
    <n v="53209"/>
    <x v="1"/>
    <x v="284"/>
    <x v="2"/>
    <x v="5"/>
    <x v="287"/>
    <x v="587"/>
    <n v="377.22500000000002"/>
    <n v="377.22500000000002"/>
    <n v="1"/>
  </r>
  <r>
    <n v="8365"/>
    <x v="641"/>
    <s v="28/04/2018"/>
    <d v="2018-02-05T00:00:00"/>
    <x v="0"/>
    <s v="JL-15235"/>
    <x v="446"/>
    <x v="2"/>
    <s v="United States"/>
    <s v="Kissimmee"/>
    <s v="Florida"/>
    <n v="34741"/>
    <x v="0"/>
    <x v="90"/>
    <x v="0"/>
    <x v="4"/>
    <x v="90"/>
    <x v="588"/>
    <n v="375.99200000000002"/>
    <n v="375.99200000000002"/>
    <n v="1"/>
  </r>
  <r>
    <n v="4250"/>
    <x v="642"/>
    <d v="2017-01-12T00:00:00"/>
    <d v="2017-05-12T00:00:00"/>
    <x v="2"/>
    <s v="SJ-20500"/>
    <x v="447"/>
    <x v="2"/>
    <s v="United States"/>
    <s v="Fairfield"/>
    <s v="Connecticut"/>
    <n v="6824"/>
    <x v="3"/>
    <x v="129"/>
    <x v="2"/>
    <x v="5"/>
    <x v="129"/>
    <x v="589"/>
    <n v="375.96"/>
    <n v="375.96"/>
    <n v="1"/>
  </r>
  <r>
    <n v="5475"/>
    <x v="643"/>
    <s v="26/12/2018"/>
    <s v="26/12/2018"/>
    <x v="3"/>
    <s v="YC-21895"/>
    <x v="66"/>
    <x v="1"/>
    <s v="United States"/>
    <s v="Fremont"/>
    <s v="Nebraska"/>
    <n v="68025"/>
    <x v="1"/>
    <x v="95"/>
    <x v="1"/>
    <x v="9"/>
    <x v="95"/>
    <x v="590"/>
    <n v="375.34"/>
    <n v="375.34"/>
    <n v="1"/>
  </r>
  <r>
    <n v="5187"/>
    <x v="644"/>
    <s v="27/11/2016"/>
    <d v="2016-03-12T00:00:00"/>
    <x v="0"/>
    <s v="EH-14125"/>
    <x v="448"/>
    <x v="0"/>
    <s v="United States"/>
    <s v="Philadelphia"/>
    <s v="Pennsylvania"/>
    <n v="19140"/>
    <x v="3"/>
    <x v="285"/>
    <x v="0"/>
    <x v="4"/>
    <x v="288"/>
    <x v="591"/>
    <n v="374.37599999999998"/>
    <n v="374.37599999999998"/>
    <n v="1"/>
  </r>
  <r>
    <n v="458"/>
    <x v="645"/>
    <s v="26/09/2017"/>
    <d v="2017-01-10T00:00:00"/>
    <x v="0"/>
    <s v="NF-18385"/>
    <x v="116"/>
    <x v="2"/>
    <s v="United States"/>
    <s v="Decatur"/>
    <s v="Illinois"/>
    <n v="62521"/>
    <x v="1"/>
    <x v="53"/>
    <x v="2"/>
    <x v="5"/>
    <x v="53"/>
    <x v="592"/>
    <n v="373.779"/>
    <n v="373.779"/>
    <n v="1"/>
  </r>
  <r>
    <n v="5076"/>
    <x v="646"/>
    <s v="20/04/2015"/>
    <s v="22/04/2015"/>
    <x v="2"/>
    <s v="SV-20365"/>
    <x v="67"/>
    <x v="2"/>
    <s v="United States"/>
    <s v="Houston"/>
    <s v="Texas"/>
    <n v="77070"/>
    <x v="1"/>
    <x v="89"/>
    <x v="2"/>
    <x v="7"/>
    <x v="89"/>
    <x v="593"/>
    <n v="372.05"/>
    <n v="372.05"/>
    <n v="1"/>
  </r>
  <r>
    <n v="8249"/>
    <x v="647"/>
    <d v="2017-10-05T00:00:00"/>
    <s v="13/05/2017"/>
    <x v="2"/>
    <s v="CS-12400"/>
    <x v="449"/>
    <x v="0"/>
    <s v="United States"/>
    <s v="Philadelphia"/>
    <s v="Pennsylvania"/>
    <n v="19134"/>
    <x v="3"/>
    <x v="57"/>
    <x v="0"/>
    <x v="4"/>
    <x v="57"/>
    <x v="594"/>
    <n v="371.99400000000003"/>
    <n v="371.99400000000003"/>
    <n v="1"/>
  </r>
  <r>
    <n v="4772"/>
    <x v="648"/>
    <s v="31/10/2015"/>
    <d v="2015-03-11T00:00:00"/>
    <x v="2"/>
    <s v="AC-10450"/>
    <x v="143"/>
    <x v="2"/>
    <s v="United States"/>
    <s v="Avondale"/>
    <s v="Arizona"/>
    <n v="85323"/>
    <x v="2"/>
    <x v="185"/>
    <x v="0"/>
    <x v="4"/>
    <x v="187"/>
    <x v="595"/>
    <n v="371.16800000000001"/>
    <n v="371.16800000000001"/>
    <n v="1"/>
  </r>
  <r>
    <n v="3155"/>
    <x v="649"/>
    <s v="20/07/2018"/>
    <s v="24/07/2018"/>
    <x v="0"/>
    <s v="SM-20950"/>
    <x v="139"/>
    <x v="1"/>
    <s v="United States"/>
    <s v="Maple Grove"/>
    <s v="Minnesota"/>
    <n v="55369"/>
    <x v="1"/>
    <x v="76"/>
    <x v="1"/>
    <x v="2"/>
    <x v="76"/>
    <x v="596"/>
    <n v="367.99"/>
    <n v="367.99"/>
    <n v="1"/>
  </r>
  <r>
    <n v="6828"/>
    <x v="1"/>
    <d v="2017-02-10T00:00:00"/>
    <d v="2017-09-10T00:00:00"/>
    <x v="0"/>
    <s v="TC-20980"/>
    <x v="1"/>
    <x v="1"/>
    <s v="United States"/>
    <s v="Lafayette"/>
    <s v="Indiana"/>
    <n v="47905"/>
    <x v="1"/>
    <x v="76"/>
    <x v="1"/>
    <x v="2"/>
    <x v="76"/>
    <x v="596"/>
    <n v="367.99"/>
    <n v="367.99"/>
    <n v="1"/>
  </r>
  <r>
    <n v="3263"/>
    <x v="650"/>
    <s v="17/11/2015"/>
    <s v="19/11/2015"/>
    <x v="1"/>
    <s v="TS-21205"/>
    <x v="109"/>
    <x v="1"/>
    <s v="United States"/>
    <s v="San Francisco"/>
    <s v="California"/>
    <n v="94109"/>
    <x v="2"/>
    <x v="286"/>
    <x v="1"/>
    <x v="14"/>
    <x v="289"/>
    <x v="597"/>
    <n v="366.97500000000002"/>
    <n v="366.97500000000002"/>
    <n v="1"/>
  </r>
  <r>
    <n v="2"/>
    <x v="651"/>
    <d v="2017-08-11T00:00:00"/>
    <d v="2017-11-11T00:00:00"/>
    <x v="2"/>
    <s v="CG-12520"/>
    <x v="450"/>
    <x v="2"/>
    <s v="United States"/>
    <s v="Henderson"/>
    <s v="Kentucky"/>
    <n v="42420"/>
    <x v="0"/>
    <x v="85"/>
    <x v="2"/>
    <x v="5"/>
    <x v="85"/>
    <x v="598"/>
    <n v="365.97"/>
    <n v="365.97"/>
    <n v="1"/>
  </r>
  <r>
    <n v="9638"/>
    <x v="652"/>
    <s v="18/11/2015"/>
    <s v="25/11/2015"/>
    <x v="0"/>
    <s v="MH-17785"/>
    <x v="451"/>
    <x v="1"/>
    <s v="United States"/>
    <s v="Seattle"/>
    <s v="Washington"/>
    <n v="98105"/>
    <x v="2"/>
    <x v="228"/>
    <x v="2"/>
    <x v="7"/>
    <x v="230"/>
    <x v="599"/>
    <n v="365.1"/>
    <n v="365.1"/>
    <n v="1"/>
  </r>
  <r>
    <n v="614"/>
    <x v="653"/>
    <d v="2017-11-09T00:00:00"/>
    <s v="13/09/2017"/>
    <x v="2"/>
    <s v="GD-14590"/>
    <x v="302"/>
    <x v="1"/>
    <s v="United States"/>
    <s v="Philadelphia"/>
    <s v="Pennsylvania"/>
    <n v="19143"/>
    <x v="3"/>
    <x v="283"/>
    <x v="0"/>
    <x v="4"/>
    <x v="286"/>
    <x v="600"/>
    <n v="364.47300000000001"/>
    <n v="364.47300000000001"/>
    <n v="1"/>
  </r>
  <r>
    <n v="8057"/>
    <x v="513"/>
    <s v="28/08/2016"/>
    <d v="2016-04-09T00:00:00"/>
    <x v="0"/>
    <s v="CB-12025"/>
    <x v="337"/>
    <x v="2"/>
    <s v="United States"/>
    <s v="Los Angeles"/>
    <s v="California"/>
    <n v="90049"/>
    <x v="2"/>
    <x v="287"/>
    <x v="1"/>
    <x v="9"/>
    <x v="290"/>
    <x v="601"/>
    <n v="364.41"/>
    <n v="364.41"/>
    <n v="1"/>
  </r>
  <r>
    <n v="1864"/>
    <x v="654"/>
    <s v="13/10/2017"/>
    <s v="17/10/2017"/>
    <x v="0"/>
    <s v="NC-18625"/>
    <x v="452"/>
    <x v="1"/>
    <s v="United States"/>
    <s v="Aurora"/>
    <s v="Colorado"/>
    <n v="80013"/>
    <x v="2"/>
    <x v="77"/>
    <x v="2"/>
    <x v="7"/>
    <x v="77"/>
    <x v="602"/>
    <n v="363.72500000000002"/>
    <n v="363.72500000000002"/>
    <n v="1"/>
  </r>
  <r>
    <n v="3017"/>
    <x v="655"/>
    <s v="23/08/2017"/>
    <s v="30/08/2017"/>
    <x v="0"/>
    <s v="MH-18115"/>
    <x v="282"/>
    <x v="0"/>
    <s v="United States"/>
    <s v="Pharr"/>
    <s v="Texas"/>
    <n v="78577"/>
    <x v="1"/>
    <x v="230"/>
    <x v="1"/>
    <x v="9"/>
    <x v="232"/>
    <x v="603"/>
    <n v="363.64800000000002"/>
    <n v="363.64800000000002"/>
    <n v="1"/>
  </r>
  <r>
    <n v="271"/>
    <x v="656"/>
    <s v="28/12/2018"/>
    <d v="2019-02-01T00:00:00"/>
    <x v="2"/>
    <s v="KH-16690"/>
    <x v="47"/>
    <x v="1"/>
    <s v="United States"/>
    <s v="San Francisco"/>
    <s v="California"/>
    <n v="94110"/>
    <x v="2"/>
    <x v="113"/>
    <x v="1"/>
    <x v="9"/>
    <x v="113"/>
    <x v="604"/>
    <n v="362.92"/>
    <n v="362.92"/>
    <n v="1"/>
  </r>
  <r>
    <n v="5346"/>
    <x v="657"/>
    <s v="21/03/2018"/>
    <s v="23/03/2018"/>
    <x v="2"/>
    <s v="SC-20725"/>
    <x v="296"/>
    <x v="2"/>
    <s v="United States"/>
    <s v="Los Angeles"/>
    <s v="California"/>
    <n v="90045"/>
    <x v="2"/>
    <x v="113"/>
    <x v="1"/>
    <x v="9"/>
    <x v="113"/>
    <x v="604"/>
    <n v="362.92"/>
    <n v="362.92"/>
    <n v="1"/>
  </r>
  <r>
    <n v="7622"/>
    <x v="658"/>
    <s v="25/11/2015"/>
    <s v="29/11/2015"/>
    <x v="0"/>
    <s v="RB-19435"/>
    <x v="453"/>
    <x v="2"/>
    <s v="United States"/>
    <s v="Los Angeles"/>
    <s v="California"/>
    <n v="90004"/>
    <x v="2"/>
    <x v="122"/>
    <x v="2"/>
    <x v="5"/>
    <x v="122"/>
    <x v="605"/>
    <n v="362.67200000000003"/>
    <n v="362.67200000000003"/>
    <n v="1"/>
  </r>
  <r>
    <n v="661"/>
    <x v="437"/>
    <s v="24/08/2016"/>
    <s v="28/08/2016"/>
    <x v="0"/>
    <s v="CB-12025"/>
    <x v="337"/>
    <x v="2"/>
    <s v="United States"/>
    <s v="Arlington"/>
    <s v="Texas"/>
    <n v="76017"/>
    <x v="1"/>
    <x v="288"/>
    <x v="1"/>
    <x v="9"/>
    <x v="291"/>
    <x v="606"/>
    <n v="362.04"/>
    <n v="362.04"/>
    <n v="1"/>
  </r>
  <r>
    <n v="2304"/>
    <x v="659"/>
    <s v="17/09/2018"/>
    <s v="22/09/2018"/>
    <x v="2"/>
    <s v="MO-17800"/>
    <x v="454"/>
    <x v="0"/>
    <s v="United States"/>
    <s v="Roswell"/>
    <s v="Georgia"/>
    <n v="30076"/>
    <x v="0"/>
    <x v="208"/>
    <x v="2"/>
    <x v="5"/>
    <x v="210"/>
    <x v="607"/>
    <n v="361.96"/>
    <n v="361.96"/>
    <n v="1"/>
  </r>
  <r>
    <n v="8661"/>
    <x v="660"/>
    <s v="25/11/2018"/>
    <s v="30/11/2018"/>
    <x v="0"/>
    <s v="HZ-14950"/>
    <x v="455"/>
    <x v="2"/>
    <s v="United States"/>
    <s v="Fort Lauderdale"/>
    <s v="Florida"/>
    <n v="33311"/>
    <x v="0"/>
    <x v="289"/>
    <x v="2"/>
    <x v="6"/>
    <x v="292"/>
    <x v="607"/>
    <n v="361.96"/>
    <n v="361.96"/>
    <n v="1"/>
  </r>
  <r>
    <n v="1043"/>
    <x v="661"/>
    <d v="2017-06-09T00:00:00"/>
    <d v="2017-09-09T00:00:00"/>
    <x v="2"/>
    <s v="MO-17500"/>
    <x v="456"/>
    <x v="2"/>
    <s v="United States"/>
    <s v="New York City"/>
    <s v="New York"/>
    <n v="10035"/>
    <x v="3"/>
    <x v="167"/>
    <x v="2"/>
    <x v="6"/>
    <x v="168"/>
    <x v="608"/>
    <n v="361.17599999999999"/>
    <n v="361.17599999999999"/>
    <n v="1"/>
  </r>
  <r>
    <n v="7407"/>
    <x v="662"/>
    <s v="14/05/2016"/>
    <s v="19/05/2016"/>
    <x v="0"/>
    <s v="CB-12535"/>
    <x v="183"/>
    <x v="1"/>
    <s v="United States"/>
    <s v="Camarillo"/>
    <s v="California"/>
    <n v="93010"/>
    <x v="2"/>
    <x v="94"/>
    <x v="2"/>
    <x v="5"/>
    <x v="94"/>
    <x v="608"/>
    <n v="361.17599999999999"/>
    <n v="361.17599999999999"/>
    <n v="1"/>
  </r>
  <r>
    <n v="7345"/>
    <x v="663"/>
    <d v="2018-11-12T00:00:00"/>
    <s v="17/12/2018"/>
    <x v="0"/>
    <s v="DV-13045"/>
    <x v="457"/>
    <x v="1"/>
    <s v="United States"/>
    <s v="Jacksonville"/>
    <s v="Florida"/>
    <n v="32216"/>
    <x v="0"/>
    <x v="278"/>
    <x v="2"/>
    <x v="7"/>
    <x v="281"/>
    <x v="609"/>
    <n v="360.9375"/>
    <n v="360.9375"/>
    <n v="1"/>
  </r>
  <r>
    <n v="5046"/>
    <x v="664"/>
    <d v="2017-10-11T00:00:00"/>
    <s v="13/11/2017"/>
    <x v="2"/>
    <s v="AI-10855"/>
    <x v="153"/>
    <x v="2"/>
    <s v="United States"/>
    <s v="Los Angeles"/>
    <s v="California"/>
    <n v="90036"/>
    <x v="2"/>
    <x v="164"/>
    <x v="1"/>
    <x v="9"/>
    <x v="164"/>
    <x v="610"/>
    <n v="360.38"/>
    <n v="360.38"/>
    <n v="1"/>
  </r>
  <r>
    <n v="5362"/>
    <x v="665"/>
    <d v="2018-09-06T00:00:00"/>
    <d v="2018-10-06T00:00:00"/>
    <x v="1"/>
    <s v="NC-18625"/>
    <x v="452"/>
    <x v="1"/>
    <s v="United States"/>
    <s v="Dallas"/>
    <s v="Texas"/>
    <n v="75217"/>
    <x v="1"/>
    <x v="164"/>
    <x v="1"/>
    <x v="9"/>
    <x v="164"/>
    <x v="610"/>
    <n v="360.38"/>
    <n v="360.38"/>
    <n v="1"/>
  </r>
  <r>
    <n v="3784"/>
    <x v="666"/>
    <s v="13/11/2018"/>
    <s v="16/11/2018"/>
    <x v="2"/>
    <s v="MN-17935"/>
    <x v="341"/>
    <x v="2"/>
    <s v="United States"/>
    <s v="Memphis"/>
    <s v="Tennessee"/>
    <n v="38109"/>
    <x v="0"/>
    <x v="124"/>
    <x v="1"/>
    <x v="9"/>
    <x v="124"/>
    <x v="611"/>
    <n v="360.03199999999998"/>
    <n v="360.03199999999998"/>
    <n v="1"/>
  </r>
  <r>
    <n v="7804"/>
    <x v="667"/>
    <s v="22/09/2016"/>
    <s v="26/09/2016"/>
    <x v="0"/>
    <s v="SJ-20125"/>
    <x v="211"/>
    <x v="0"/>
    <s v="United States"/>
    <s v="Franklin"/>
    <s v="Tennessee"/>
    <n v="37064"/>
    <x v="0"/>
    <x v="124"/>
    <x v="1"/>
    <x v="9"/>
    <x v="124"/>
    <x v="611"/>
    <n v="360.03199999999998"/>
    <n v="360.03199999999998"/>
    <n v="1"/>
  </r>
  <r>
    <n v="8553"/>
    <x v="668"/>
    <s v="30/05/2015"/>
    <d v="2015-03-06T00:00:00"/>
    <x v="0"/>
    <s v="MC-17425"/>
    <x v="60"/>
    <x v="1"/>
    <s v="United States"/>
    <s v="Chicago"/>
    <s v="Illinois"/>
    <n v="60623"/>
    <x v="1"/>
    <x v="177"/>
    <x v="0"/>
    <x v="1"/>
    <x v="178"/>
    <x v="612"/>
    <n v="359.988"/>
    <n v="359.988"/>
    <n v="1"/>
  </r>
  <r>
    <n v="2495"/>
    <x v="669"/>
    <d v="2017-10-09T00:00:00"/>
    <s v="14/09/2017"/>
    <x v="2"/>
    <s v="KT-16480"/>
    <x v="142"/>
    <x v="2"/>
    <s v="United States"/>
    <s v="Houston"/>
    <s v="Texas"/>
    <n v="77095"/>
    <x v="1"/>
    <x v="141"/>
    <x v="0"/>
    <x v="4"/>
    <x v="141"/>
    <x v="613"/>
    <n v="359.98"/>
    <n v="359.98"/>
    <n v="1"/>
  </r>
  <r>
    <n v="7546"/>
    <x v="639"/>
    <d v="2015-10-10T00:00:00"/>
    <s v="15/10/2015"/>
    <x v="0"/>
    <s v="CM-12715"/>
    <x v="267"/>
    <x v="1"/>
    <s v="United States"/>
    <s v="Huntsville"/>
    <s v="Texas"/>
    <n v="77340"/>
    <x v="1"/>
    <x v="198"/>
    <x v="0"/>
    <x v="4"/>
    <x v="200"/>
    <x v="614"/>
    <n v="359.976"/>
    <n v="359.976"/>
    <n v="1"/>
  </r>
  <r>
    <n v="8085"/>
    <x v="670"/>
    <s v="26/10/2016"/>
    <d v="2016-01-11T00:00:00"/>
    <x v="0"/>
    <s v="KH-16690"/>
    <x v="47"/>
    <x v="1"/>
    <s v="United States"/>
    <s v="Springfield"/>
    <s v="Oregon"/>
    <n v="97477"/>
    <x v="2"/>
    <x v="290"/>
    <x v="1"/>
    <x v="9"/>
    <x v="293"/>
    <x v="615"/>
    <n v="359.32"/>
    <n v="359.32"/>
    <n v="1"/>
  </r>
  <r>
    <n v="3615"/>
    <x v="671"/>
    <s v="19/11/2018"/>
    <s v="21/11/2018"/>
    <x v="1"/>
    <s v="SC-20770"/>
    <x v="458"/>
    <x v="1"/>
    <s v="United States"/>
    <s v="San Antonio"/>
    <s v="Texas"/>
    <n v="78207"/>
    <x v="1"/>
    <x v="291"/>
    <x v="2"/>
    <x v="7"/>
    <x v="294"/>
    <x v="616"/>
    <n v="359.05799999999999"/>
    <n v="359.05799999999999"/>
    <n v="1"/>
  </r>
  <r>
    <n v="7168"/>
    <x v="672"/>
    <s v="22/07/2015"/>
    <s v="24/07/2015"/>
    <x v="2"/>
    <s v="NP-18325"/>
    <x v="269"/>
    <x v="2"/>
    <s v="United States"/>
    <s v="San Francisco"/>
    <s v="California"/>
    <n v="94122"/>
    <x v="2"/>
    <x v="236"/>
    <x v="2"/>
    <x v="5"/>
    <x v="238"/>
    <x v="617"/>
    <n v="358.86"/>
    <n v="358.86"/>
    <n v="1"/>
  </r>
  <r>
    <n v="4976"/>
    <x v="673"/>
    <s v="18/09/2016"/>
    <s v="23/09/2016"/>
    <x v="2"/>
    <s v="JR-16210"/>
    <x v="459"/>
    <x v="1"/>
    <s v="United States"/>
    <s v="Jacksonville"/>
    <s v="Florida"/>
    <n v="32216"/>
    <x v="0"/>
    <x v="292"/>
    <x v="0"/>
    <x v="8"/>
    <x v="295"/>
    <x v="618"/>
    <n v="358.56"/>
    <n v="358.56"/>
    <n v="1"/>
  </r>
  <r>
    <n v="5040"/>
    <x v="674"/>
    <d v="2016-11-07T00:00:00"/>
    <d v="2016-12-07T00:00:00"/>
    <x v="1"/>
    <s v="TS-21370"/>
    <x v="17"/>
    <x v="1"/>
    <s v="United States"/>
    <s v="Wilmington"/>
    <s v="Delaware"/>
    <n v="19805"/>
    <x v="3"/>
    <x v="101"/>
    <x v="0"/>
    <x v="4"/>
    <x v="101"/>
    <x v="619"/>
    <n v="358"/>
    <n v="358"/>
    <n v="1"/>
  </r>
  <r>
    <n v="5849"/>
    <x v="604"/>
    <d v="2016-10-11T00:00:00"/>
    <s v="14/11/2016"/>
    <x v="0"/>
    <s v="PO-19180"/>
    <x v="333"/>
    <x v="0"/>
    <s v="United States"/>
    <s v="Roseville"/>
    <s v="Minnesota"/>
    <n v="55113"/>
    <x v="1"/>
    <x v="56"/>
    <x v="1"/>
    <x v="10"/>
    <x v="56"/>
    <x v="620"/>
    <n v="357.82"/>
    <n v="357.82"/>
    <n v="1"/>
  </r>
  <r>
    <n v="7908"/>
    <x v="675"/>
    <s v="30/07/2017"/>
    <d v="2017-02-08T00:00:00"/>
    <x v="1"/>
    <s v="RW-19630"/>
    <x v="297"/>
    <x v="1"/>
    <s v="United States"/>
    <s v="San Francisco"/>
    <s v="California"/>
    <n v="94122"/>
    <x v="2"/>
    <x v="56"/>
    <x v="1"/>
    <x v="10"/>
    <x v="56"/>
    <x v="620"/>
    <n v="357.82"/>
    <n v="357.82"/>
    <n v="1"/>
  </r>
  <r>
    <n v="5275"/>
    <x v="676"/>
    <d v="2016-07-11T00:00:00"/>
    <d v="2016-09-11T00:00:00"/>
    <x v="2"/>
    <s v="SV-20785"/>
    <x v="404"/>
    <x v="2"/>
    <s v="United States"/>
    <s v="Burlington"/>
    <s v="Vermont"/>
    <m/>
    <x v="3"/>
    <x v="86"/>
    <x v="2"/>
    <x v="5"/>
    <x v="86"/>
    <x v="621"/>
    <n v="357.6"/>
    <n v="357.6"/>
    <n v="1"/>
  </r>
  <r>
    <n v="434"/>
    <x v="677"/>
    <d v="2017-06-06T00:00:00"/>
    <d v="2017-07-06T00:00:00"/>
    <x v="1"/>
    <s v="DB-13060"/>
    <x v="239"/>
    <x v="2"/>
    <s v="United States"/>
    <s v="Lowell"/>
    <s v="Massachusetts"/>
    <n v="1852"/>
    <x v="3"/>
    <x v="212"/>
    <x v="1"/>
    <x v="9"/>
    <x v="214"/>
    <x v="622"/>
    <n v="357.15"/>
    <n v="357.15"/>
    <n v="1"/>
  </r>
  <r>
    <n v="5006"/>
    <x v="678"/>
    <d v="2016-10-11T00:00:00"/>
    <s v="14/11/2016"/>
    <x v="2"/>
    <s v="SC-20695"/>
    <x v="460"/>
    <x v="1"/>
    <s v="United States"/>
    <s v="Richmond"/>
    <s v="Indiana"/>
    <n v="47374"/>
    <x v="1"/>
    <x v="212"/>
    <x v="1"/>
    <x v="9"/>
    <x v="214"/>
    <x v="622"/>
    <n v="357.15"/>
    <n v="357.15"/>
    <n v="1"/>
  </r>
  <r>
    <n v="6942"/>
    <x v="679"/>
    <s v="26/06/2018"/>
    <s v="30/06/2018"/>
    <x v="0"/>
    <s v="SC-20260"/>
    <x v="185"/>
    <x v="1"/>
    <s v="United States"/>
    <s v="New York City"/>
    <s v="New York"/>
    <n v="10009"/>
    <x v="3"/>
    <x v="119"/>
    <x v="1"/>
    <x v="9"/>
    <x v="119"/>
    <x v="623"/>
    <n v="356.94"/>
    <n v="356.94"/>
    <n v="1"/>
  </r>
  <r>
    <n v="2070"/>
    <x v="680"/>
    <s v="13/04/2016"/>
    <s v="19/04/2016"/>
    <x v="0"/>
    <s v="ZC-21910"/>
    <x v="190"/>
    <x v="2"/>
    <s v="United States"/>
    <s v="Pomona"/>
    <s v="California"/>
    <n v="91767"/>
    <x v="2"/>
    <x v="46"/>
    <x v="2"/>
    <x v="7"/>
    <x v="46"/>
    <x v="624"/>
    <n v="355.416"/>
    <n v="355.416"/>
    <n v="1"/>
  </r>
  <r>
    <n v="9180"/>
    <x v="232"/>
    <d v="2018-07-08T00:00:00"/>
    <d v="2018-11-08T00:00:00"/>
    <x v="0"/>
    <s v="JL-15505"/>
    <x v="199"/>
    <x v="2"/>
    <s v="United States"/>
    <s v="Westminster"/>
    <s v="California"/>
    <n v="92683"/>
    <x v="2"/>
    <x v="143"/>
    <x v="0"/>
    <x v="4"/>
    <x v="143"/>
    <x v="625"/>
    <n v="353.94"/>
    <n v="353.94"/>
    <n v="1"/>
  </r>
  <r>
    <n v="5222"/>
    <x v="681"/>
    <s v="18/05/2018"/>
    <s v="22/05/2018"/>
    <x v="2"/>
    <s v="PP-18955"/>
    <x v="102"/>
    <x v="0"/>
    <s v="United States"/>
    <s v="Springfield"/>
    <s v="Missouri"/>
    <n v="65807"/>
    <x v="1"/>
    <x v="293"/>
    <x v="1"/>
    <x v="10"/>
    <x v="296"/>
    <x v="626"/>
    <n v="353.43"/>
    <n v="353.43"/>
    <n v="1"/>
  </r>
  <r>
    <n v="8049"/>
    <x v="682"/>
    <d v="2017-03-07T00:00:00"/>
    <d v="2017-07-07T00:00:00"/>
    <x v="0"/>
    <s v="DK-13225"/>
    <x v="246"/>
    <x v="1"/>
    <s v="United States"/>
    <s v="New York City"/>
    <s v="New York"/>
    <n v="10035"/>
    <x v="3"/>
    <x v="293"/>
    <x v="1"/>
    <x v="10"/>
    <x v="296"/>
    <x v="626"/>
    <n v="353.43"/>
    <n v="353.43"/>
    <n v="1"/>
  </r>
  <r>
    <n v="2555"/>
    <x v="683"/>
    <s v="15/08/2017"/>
    <s v="20/08/2017"/>
    <x v="0"/>
    <s v="JC-15775"/>
    <x v="461"/>
    <x v="2"/>
    <s v="United States"/>
    <s v="Tallahassee"/>
    <s v="Florida"/>
    <n v="32303"/>
    <x v="0"/>
    <x v="294"/>
    <x v="0"/>
    <x v="4"/>
    <x v="297"/>
    <x v="627"/>
    <n v="352.77199999999999"/>
    <n v="352.77199999999999"/>
    <n v="1"/>
  </r>
  <r>
    <n v="2809"/>
    <x v="684"/>
    <s v="25/07/2016"/>
    <s v="27/07/2016"/>
    <x v="2"/>
    <s v="MH-18025"/>
    <x v="191"/>
    <x v="2"/>
    <s v="United States"/>
    <s v="Seattle"/>
    <s v="Washington"/>
    <n v="98115"/>
    <x v="2"/>
    <x v="24"/>
    <x v="2"/>
    <x v="6"/>
    <x v="298"/>
    <x v="628"/>
    <n v="352.45"/>
    <n v="352.45"/>
    <n v="1"/>
  </r>
  <r>
    <n v="4365"/>
    <x v="685"/>
    <s v="20/05/2018"/>
    <s v="22/05/2018"/>
    <x v="2"/>
    <s v="NC-18340"/>
    <x v="462"/>
    <x v="2"/>
    <s v="United States"/>
    <s v="Fargo"/>
    <s v="North Dakota"/>
    <n v="58103"/>
    <x v="1"/>
    <x v="295"/>
    <x v="1"/>
    <x v="9"/>
    <x v="299"/>
    <x v="629"/>
    <n v="352.38"/>
    <n v="352.38"/>
    <n v="1"/>
  </r>
  <r>
    <n v="8649"/>
    <x v="686"/>
    <s v="29/07/2017"/>
    <d v="2017-03-08T00:00:00"/>
    <x v="0"/>
    <s v="RH-19555"/>
    <x v="463"/>
    <x v="2"/>
    <s v="United States"/>
    <s v="Charlotte"/>
    <s v="North Carolina"/>
    <n v="28205"/>
    <x v="0"/>
    <x v="295"/>
    <x v="1"/>
    <x v="9"/>
    <x v="299"/>
    <x v="629"/>
    <n v="352.38"/>
    <n v="352.38"/>
    <n v="1"/>
  </r>
  <r>
    <n v="481"/>
    <x v="687"/>
    <s v="26/06/2017"/>
    <d v="2017-02-07T00:00:00"/>
    <x v="0"/>
    <s v="JG-15805"/>
    <x v="464"/>
    <x v="1"/>
    <s v="United States"/>
    <s v="New York City"/>
    <s v="New York"/>
    <n v="10024"/>
    <x v="3"/>
    <x v="169"/>
    <x v="1"/>
    <x v="9"/>
    <x v="170"/>
    <x v="630"/>
    <n v="352.125"/>
    <n v="352.125"/>
    <n v="1"/>
  </r>
  <r>
    <n v="6297"/>
    <x v="166"/>
    <s v="28/12/2015"/>
    <d v="2016-01-01T00:00:00"/>
    <x v="0"/>
    <s v="AJ-10780"/>
    <x v="146"/>
    <x v="1"/>
    <s v="United States"/>
    <s v="Beverly"/>
    <s v="Massachusetts"/>
    <n v="1915"/>
    <x v="3"/>
    <x v="169"/>
    <x v="1"/>
    <x v="9"/>
    <x v="170"/>
    <x v="630"/>
    <n v="352.125"/>
    <n v="352.125"/>
    <n v="1"/>
  </r>
  <r>
    <n v="474"/>
    <x v="688"/>
    <d v="2015-09-11T00:00:00"/>
    <d v="2015-11-11T00:00:00"/>
    <x v="2"/>
    <s v="JP-15520"/>
    <x v="305"/>
    <x v="2"/>
    <s v="United States"/>
    <s v="San Francisco"/>
    <s v="California"/>
    <n v="94110"/>
    <x v="2"/>
    <x v="270"/>
    <x v="0"/>
    <x v="4"/>
    <x v="273"/>
    <x v="631"/>
    <n v="351.98399999999998"/>
    <n v="351.98399999999998"/>
    <n v="1"/>
  </r>
  <r>
    <n v="7642"/>
    <x v="689"/>
    <d v="2017-06-10T00:00:00"/>
    <d v="2017-07-10T00:00:00"/>
    <x v="1"/>
    <s v="LB-16795"/>
    <x v="299"/>
    <x v="0"/>
    <s v="United States"/>
    <s v="Pueblo"/>
    <s v="Colorado"/>
    <n v="81001"/>
    <x v="2"/>
    <x v="296"/>
    <x v="0"/>
    <x v="0"/>
    <x v="300"/>
    <x v="632"/>
    <n v="351.85500000000002"/>
    <n v="351.85500000000002"/>
    <n v="1"/>
  </r>
  <r>
    <n v="6292"/>
    <x v="690"/>
    <d v="2018-02-12T00:00:00"/>
    <d v="2018-05-12T00:00:00"/>
    <x v="1"/>
    <s v="ME-17725"/>
    <x v="465"/>
    <x v="2"/>
    <s v="United States"/>
    <s v="Salem"/>
    <s v="Virginia"/>
    <n v="24153"/>
    <x v="0"/>
    <x v="40"/>
    <x v="2"/>
    <x v="5"/>
    <x v="40"/>
    <x v="633"/>
    <n v="350.98"/>
    <n v="350.98"/>
    <n v="1"/>
  </r>
  <r>
    <n v="9463"/>
    <x v="691"/>
    <s v="25/11/2018"/>
    <s v="30/11/2018"/>
    <x v="2"/>
    <s v="BS-11590"/>
    <x v="298"/>
    <x v="1"/>
    <s v="United States"/>
    <s v="Louisville"/>
    <s v="Kentucky"/>
    <n v="40214"/>
    <x v="0"/>
    <x v="40"/>
    <x v="2"/>
    <x v="5"/>
    <x v="40"/>
    <x v="633"/>
    <n v="350.98"/>
    <n v="350.98"/>
    <n v="1"/>
  </r>
  <r>
    <n v="658"/>
    <x v="692"/>
    <s v="19/09/2017"/>
    <s v="19/09/2017"/>
    <x v="3"/>
    <s v="EH-14125"/>
    <x v="448"/>
    <x v="0"/>
    <s v="United States"/>
    <s v="Aurora"/>
    <s v="Illinois"/>
    <n v="60505"/>
    <x v="1"/>
    <x v="59"/>
    <x v="2"/>
    <x v="5"/>
    <x v="59"/>
    <x v="634"/>
    <n v="350.68599999999998"/>
    <n v="350.68599999999998"/>
    <n v="1"/>
  </r>
  <r>
    <n v="2541"/>
    <x v="274"/>
    <s v="16/07/2016"/>
    <s v="16/07/2016"/>
    <x v="3"/>
    <s v="EM-13810"/>
    <x v="230"/>
    <x v="1"/>
    <s v="United States"/>
    <s v="San Francisco"/>
    <s v="California"/>
    <n v="94122"/>
    <x v="2"/>
    <x v="38"/>
    <x v="2"/>
    <x v="5"/>
    <x v="38"/>
    <x v="635"/>
    <n v="350.07600000000002"/>
    <n v="350.07600000000002"/>
    <n v="1"/>
  </r>
  <r>
    <n v="2747"/>
    <x v="693"/>
    <d v="2015-12-05T00:00:00"/>
    <s v="17/05/2015"/>
    <x v="0"/>
    <s v="KT-16480"/>
    <x v="142"/>
    <x v="2"/>
    <s v="United States"/>
    <s v="Franklin"/>
    <s v="Massachusetts"/>
    <n v="2038"/>
    <x v="3"/>
    <x v="226"/>
    <x v="2"/>
    <x v="7"/>
    <x v="228"/>
    <x v="636"/>
    <n v="350.02800000000002"/>
    <n v="350.02800000000002"/>
    <n v="1"/>
  </r>
  <r>
    <n v="1789"/>
    <x v="694"/>
    <s v="15/02/2016"/>
    <s v="19/02/2016"/>
    <x v="0"/>
    <s v="RP-19855"/>
    <x v="466"/>
    <x v="1"/>
    <s v="United States"/>
    <s v="Kenosha"/>
    <s v="Wisconsin"/>
    <n v="53142"/>
    <x v="1"/>
    <x v="71"/>
    <x v="0"/>
    <x v="4"/>
    <x v="71"/>
    <x v="637"/>
    <n v="349.99"/>
    <n v="349.99"/>
    <n v="1"/>
  </r>
  <r>
    <n v="5060"/>
    <x v="695"/>
    <d v="2017-05-12T00:00:00"/>
    <d v="2017-07-12T00:00:00"/>
    <x v="2"/>
    <s v="TP-21130"/>
    <x v="176"/>
    <x v="2"/>
    <s v="United States"/>
    <s v="Georgetown"/>
    <s v="Kentucky"/>
    <n v="40324"/>
    <x v="0"/>
    <x v="71"/>
    <x v="0"/>
    <x v="4"/>
    <x v="71"/>
    <x v="637"/>
    <n v="349.99"/>
    <n v="349.99"/>
    <n v="1"/>
  </r>
  <r>
    <n v="1122"/>
    <x v="395"/>
    <s v="20/01/2015"/>
    <s v="26/01/2015"/>
    <x v="0"/>
    <s v="HL-15040"/>
    <x v="4"/>
    <x v="2"/>
    <s v="United States"/>
    <s v="Jonesboro"/>
    <s v="Arkansas"/>
    <n v="72401"/>
    <x v="0"/>
    <x v="297"/>
    <x v="0"/>
    <x v="4"/>
    <x v="301"/>
    <x v="638"/>
    <n v="349.96499999999997"/>
    <n v="349.96499999999997"/>
    <n v="1"/>
  </r>
  <r>
    <n v="339"/>
    <x v="696"/>
    <d v="2015-12-07T00:00:00"/>
    <s v="17/07/2015"/>
    <x v="0"/>
    <s v="AC-10420"/>
    <x v="467"/>
    <x v="1"/>
    <s v="United States"/>
    <s v="San Francisco"/>
    <s v="California"/>
    <n v="94122"/>
    <x v="2"/>
    <x v="77"/>
    <x v="2"/>
    <x v="7"/>
    <x v="77"/>
    <x v="639"/>
    <n v="349.17599999999999"/>
    <n v="349.17599999999999"/>
    <n v="1"/>
  </r>
  <r>
    <n v="6631"/>
    <x v="165"/>
    <s v="25/12/2017"/>
    <s v="30/12/2017"/>
    <x v="0"/>
    <s v="JE-15715"/>
    <x v="86"/>
    <x v="2"/>
    <s v="United States"/>
    <s v="Seattle"/>
    <s v="Washington"/>
    <n v="98115"/>
    <x v="2"/>
    <x v="136"/>
    <x v="2"/>
    <x v="5"/>
    <x v="136"/>
    <x v="639"/>
    <n v="349.17599999999999"/>
    <n v="349.17599999999999"/>
    <n v="1"/>
  </r>
  <r>
    <n v="8789"/>
    <x v="697"/>
    <s v="15/06/2018"/>
    <s v="19/06/2018"/>
    <x v="0"/>
    <s v="JE-15715"/>
    <x v="86"/>
    <x v="2"/>
    <s v="United States"/>
    <s v="Monroe"/>
    <s v="North Carolina"/>
    <n v="28110"/>
    <x v="0"/>
    <x v="136"/>
    <x v="2"/>
    <x v="5"/>
    <x v="136"/>
    <x v="639"/>
    <n v="349.17599999999999"/>
    <n v="349.17599999999999"/>
    <n v="1"/>
  </r>
  <r>
    <n v="1041"/>
    <x v="698"/>
    <s v="20/03/2017"/>
    <s v="24/03/2017"/>
    <x v="0"/>
    <s v="RD-19660"/>
    <x v="178"/>
    <x v="0"/>
    <s v="United States"/>
    <s v="Saint Peters"/>
    <s v="Missouri"/>
    <n v="63376"/>
    <x v="1"/>
    <x v="110"/>
    <x v="2"/>
    <x v="7"/>
    <x v="110"/>
    <x v="640"/>
    <n v="348.58"/>
    <n v="348.58"/>
    <n v="1"/>
  </r>
  <r>
    <n v="5231"/>
    <x v="699"/>
    <s v="19/03/2018"/>
    <s v="22/03/2018"/>
    <x v="2"/>
    <s v="SA-20830"/>
    <x v="75"/>
    <x v="2"/>
    <s v="United States"/>
    <s v="Fresno"/>
    <s v="California"/>
    <n v="93727"/>
    <x v="2"/>
    <x v="110"/>
    <x v="2"/>
    <x v="7"/>
    <x v="110"/>
    <x v="640"/>
    <n v="348.58"/>
    <n v="348.58"/>
    <n v="1"/>
  </r>
  <r>
    <n v="4193"/>
    <x v="700"/>
    <s v="16/11/2016"/>
    <s v="20/11/2016"/>
    <x v="0"/>
    <s v="HK-14890"/>
    <x v="97"/>
    <x v="1"/>
    <s v="United States"/>
    <s v="Boise"/>
    <s v="Idaho"/>
    <n v="83704"/>
    <x v="2"/>
    <x v="173"/>
    <x v="2"/>
    <x v="7"/>
    <x v="174"/>
    <x v="641"/>
    <n v="348.21"/>
    <n v="348.21"/>
    <n v="1"/>
  </r>
  <r>
    <n v="1341"/>
    <x v="701"/>
    <d v="2018-02-01T00:00:00"/>
    <d v="2018-04-01T00:00:00"/>
    <x v="1"/>
    <s v="AS-10045"/>
    <x v="205"/>
    <x v="1"/>
    <s v="United States"/>
    <s v="Jacksonville"/>
    <s v="North Carolina"/>
    <n v="28540"/>
    <x v="0"/>
    <x v="298"/>
    <x v="0"/>
    <x v="0"/>
    <x v="302"/>
    <x v="642"/>
    <n v="347.85"/>
    <n v="347.85"/>
    <n v="1"/>
  </r>
  <r>
    <n v="2839"/>
    <x v="702"/>
    <d v="2017-09-06T00:00:00"/>
    <d v="2017-12-06T00:00:00"/>
    <x v="1"/>
    <s v="TC-21295"/>
    <x v="165"/>
    <x v="2"/>
    <s v="United States"/>
    <s v="Tallahassee"/>
    <s v="Florida"/>
    <n v="32303"/>
    <x v="0"/>
    <x v="298"/>
    <x v="0"/>
    <x v="0"/>
    <x v="302"/>
    <x v="642"/>
    <n v="347.85"/>
    <n v="347.85"/>
    <n v="1"/>
  </r>
  <r>
    <n v="3102"/>
    <x v="703"/>
    <s v="22/12/2018"/>
    <s v="27/12/2018"/>
    <x v="2"/>
    <s v="JG-15310"/>
    <x v="468"/>
    <x v="1"/>
    <s v="United States"/>
    <s v="Providence"/>
    <s v="Rhode Island"/>
    <n v="2908"/>
    <x v="3"/>
    <x v="299"/>
    <x v="1"/>
    <x v="3"/>
    <x v="303"/>
    <x v="643"/>
    <n v="347.58"/>
    <n v="347.58"/>
    <n v="1"/>
  </r>
  <r>
    <n v="6047"/>
    <x v="704"/>
    <d v="2017-09-06T00:00:00"/>
    <s v="16/06/2017"/>
    <x v="0"/>
    <s v="BF-11215"/>
    <x v="469"/>
    <x v="0"/>
    <s v="United States"/>
    <s v="Minneapolis"/>
    <s v="Minnesota"/>
    <n v="55407"/>
    <x v="1"/>
    <x v="134"/>
    <x v="2"/>
    <x v="7"/>
    <x v="134"/>
    <x v="644"/>
    <n v="346.47"/>
    <n v="346.47"/>
    <n v="1"/>
  </r>
  <r>
    <n v="4271"/>
    <x v="705"/>
    <s v="26/11/2016"/>
    <s v="30/11/2016"/>
    <x v="0"/>
    <s v="SH-20635"/>
    <x v="214"/>
    <x v="1"/>
    <s v="United States"/>
    <s v="Jackson"/>
    <s v="Tennessee"/>
    <n v="38301"/>
    <x v="0"/>
    <x v="300"/>
    <x v="2"/>
    <x v="11"/>
    <x v="304"/>
    <x v="645"/>
    <n v="346.23599999999999"/>
    <n v="346.23599999999999"/>
    <n v="1"/>
  </r>
  <r>
    <n v="3849"/>
    <x v="706"/>
    <s v="22/09/2018"/>
    <s v="23/09/2018"/>
    <x v="1"/>
    <s v="JE-15745"/>
    <x v="93"/>
    <x v="2"/>
    <s v="United States"/>
    <s v="Fayetteville"/>
    <s v="Arkansas"/>
    <n v="72701"/>
    <x v="0"/>
    <x v="219"/>
    <x v="1"/>
    <x v="2"/>
    <x v="221"/>
    <x v="646"/>
    <n v="345.98"/>
    <n v="345.98"/>
    <n v="1"/>
  </r>
  <r>
    <n v="9510"/>
    <x v="707"/>
    <d v="2015-05-04T00:00:00"/>
    <d v="2015-07-04T00:00:00"/>
    <x v="2"/>
    <s v="RD-19900"/>
    <x v="395"/>
    <x v="2"/>
    <s v="United States"/>
    <s v="Dearborn Heights"/>
    <s v="Michigan"/>
    <n v="48127"/>
    <x v="1"/>
    <x v="301"/>
    <x v="1"/>
    <x v="9"/>
    <x v="305"/>
    <x v="647"/>
    <n v="344.91"/>
    <n v="344.91"/>
    <n v="1"/>
  </r>
  <r>
    <n v="4991"/>
    <x v="708"/>
    <s v="31/08/2018"/>
    <d v="2018-04-09T00:00:00"/>
    <x v="0"/>
    <s v="AW-10930"/>
    <x v="293"/>
    <x v="0"/>
    <s v="United States"/>
    <s v="San Francisco"/>
    <s v="California"/>
    <n v="94110"/>
    <x v="2"/>
    <x v="50"/>
    <x v="0"/>
    <x v="4"/>
    <x v="252"/>
    <x v="648"/>
    <n v="344.70400000000001"/>
    <n v="344.70400000000001"/>
    <n v="1"/>
  </r>
  <r>
    <n v="5035"/>
    <x v="709"/>
    <d v="2016-09-08T00:00:00"/>
    <s v="13/08/2016"/>
    <x v="2"/>
    <s v="HR-14770"/>
    <x v="470"/>
    <x v="0"/>
    <s v="United States"/>
    <s v="Milwaukee"/>
    <s v="Wisconsin"/>
    <n v="53209"/>
    <x v="1"/>
    <x v="302"/>
    <x v="2"/>
    <x v="6"/>
    <x v="306"/>
    <x v="649"/>
    <n v="343.7"/>
    <n v="343.7"/>
    <n v="1"/>
  </r>
  <r>
    <n v="8869"/>
    <x v="710"/>
    <d v="2017-04-11T00:00:00"/>
    <d v="2017-08-11T00:00:00"/>
    <x v="0"/>
    <s v="CC-12475"/>
    <x v="471"/>
    <x v="2"/>
    <s v="United States"/>
    <s v="San Diego"/>
    <s v="California"/>
    <n v="92037"/>
    <x v="2"/>
    <x v="303"/>
    <x v="0"/>
    <x v="0"/>
    <x v="307"/>
    <x v="650"/>
    <n v="343.2"/>
    <n v="343.2"/>
    <n v="1"/>
  </r>
  <r>
    <n v="1145"/>
    <x v="711"/>
    <s v="29/09/2015"/>
    <d v="2015-03-10T00:00:00"/>
    <x v="0"/>
    <s v="AP-10915"/>
    <x v="406"/>
    <x v="2"/>
    <s v="United States"/>
    <s v="Los Angeles"/>
    <s v="California"/>
    <n v="90045"/>
    <x v="2"/>
    <x v="304"/>
    <x v="0"/>
    <x v="0"/>
    <x v="308"/>
    <x v="651"/>
    <n v="343.16"/>
    <n v="343.16"/>
    <n v="1"/>
  </r>
  <r>
    <n v="5932"/>
    <x v="712"/>
    <d v="2018-07-07T00:00:00"/>
    <d v="2018-09-07T00:00:00"/>
    <x v="1"/>
    <s v="RL-19615"/>
    <x v="225"/>
    <x v="2"/>
    <s v="United States"/>
    <s v="Philadelphia"/>
    <s v="Pennsylvania"/>
    <n v="19120"/>
    <x v="3"/>
    <x v="43"/>
    <x v="0"/>
    <x v="4"/>
    <x v="43"/>
    <x v="652"/>
    <n v="341.99400000000003"/>
    <n v="341.99400000000003"/>
    <n v="1"/>
  </r>
  <r>
    <n v="527"/>
    <x v="713"/>
    <s v="21/10/2018"/>
    <s v="26/10/2018"/>
    <x v="0"/>
    <s v="PH-18790"/>
    <x v="472"/>
    <x v="0"/>
    <s v="United States"/>
    <s v="Lakeland"/>
    <s v="Florida"/>
    <n v="33801"/>
    <x v="0"/>
    <x v="142"/>
    <x v="2"/>
    <x v="5"/>
    <x v="142"/>
    <x v="653"/>
    <n v="341.976"/>
    <n v="341.976"/>
    <n v="1"/>
  </r>
  <r>
    <n v="4781"/>
    <x v="714"/>
    <d v="2015-07-11T00:00:00"/>
    <d v="2015-12-11T00:00:00"/>
    <x v="0"/>
    <s v="SC-20725"/>
    <x v="296"/>
    <x v="2"/>
    <s v="United States"/>
    <s v="Houston"/>
    <s v="Texas"/>
    <n v="77070"/>
    <x v="1"/>
    <x v="305"/>
    <x v="2"/>
    <x v="5"/>
    <x v="309"/>
    <x v="654"/>
    <n v="341.572"/>
    <n v="341.572"/>
    <n v="1"/>
  </r>
  <r>
    <n v="3625"/>
    <x v="715"/>
    <s v="19/05/2018"/>
    <s v="21/05/2018"/>
    <x v="2"/>
    <s v="BC-11125"/>
    <x v="473"/>
    <x v="0"/>
    <s v="United States"/>
    <s v="San Francisco"/>
    <s v="California"/>
    <n v="94109"/>
    <x v="2"/>
    <x v="306"/>
    <x v="2"/>
    <x v="5"/>
    <x v="310"/>
    <x v="655"/>
    <n v="340.70400000000001"/>
    <n v="340.70400000000001"/>
    <n v="1"/>
  </r>
  <r>
    <n v="6926"/>
    <x v="716"/>
    <s v="30/11/2016"/>
    <d v="2016-04-12T00:00:00"/>
    <x v="0"/>
    <s v="JL-15235"/>
    <x v="446"/>
    <x v="2"/>
    <s v="United States"/>
    <s v="New York City"/>
    <s v="New York"/>
    <n v="10035"/>
    <x v="3"/>
    <x v="307"/>
    <x v="2"/>
    <x v="6"/>
    <x v="311"/>
    <x v="655"/>
    <n v="340.70400000000001"/>
    <n v="340.70400000000001"/>
    <n v="1"/>
  </r>
  <r>
    <n v="9163"/>
    <x v="717"/>
    <d v="2017-08-12T00:00:00"/>
    <d v="2017-12-12T00:00:00"/>
    <x v="0"/>
    <s v="AG-10900"/>
    <x v="328"/>
    <x v="2"/>
    <s v="United States"/>
    <s v="Eau Claire"/>
    <s v="Wisconsin"/>
    <n v="54703"/>
    <x v="1"/>
    <x v="122"/>
    <x v="2"/>
    <x v="5"/>
    <x v="122"/>
    <x v="656"/>
    <n v="340.005"/>
    <n v="340.005"/>
    <n v="1"/>
  </r>
  <r>
    <n v="7618"/>
    <x v="718"/>
    <d v="2017-10-12T00:00:00"/>
    <s v="16/12/2017"/>
    <x v="0"/>
    <s v="CM-12235"/>
    <x v="216"/>
    <x v="2"/>
    <s v="United States"/>
    <s v="Watertown"/>
    <s v="New York"/>
    <n v="13601"/>
    <x v="3"/>
    <x v="252"/>
    <x v="1"/>
    <x v="2"/>
    <x v="255"/>
    <x v="657"/>
    <n v="339.98"/>
    <n v="339.98"/>
    <n v="1"/>
  </r>
  <r>
    <n v="1339"/>
    <x v="719"/>
    <s v="31/03/2018"/>
    <d v="2018-02-04T00:00:00"/>
    <x v="2"/>
    <s v="CM-12115"/>
    <x v="474"/>
    <x v="2"/>
    <s v="United States"/>
    <s v="New York City"/>
    <s v="New York"/>
    <n v="10011"/>
    <x v="3"/>
    <x v="116"/>
    <x v="0"/>
    <x v="4"/>
    <x v="116"/>
    <x v="658"/>
    <n v="338.79"/>
    <n v="338.79"/>
    <n v="1"/>
  </r>
  <r>
    <n v="1662"/>
    <x v="720"/>
    <s v="30/04/2018"/>
    <d v="2018-06-05T00:00:00"/>
    <x v="0"/>
    <s v="QJ-19255"/>
    <x v="30"/>
    <x v="1"/>
    <s v="United States"/>
    <s v="Philadelphia"/>
    <s v="Pennsylvania"/>
    <n v="19143"/>
    <x v="3"/>
    <x v="116"/>
    <x v="0"/>
    <x v="4"/>
    <x v="116"/>
    <x v="658"/>
    <n v="338.79"/>
    <n v="338.79"/>
    <n v="1"/>
  </r>
  <r>
    <n v="5957"/>
    <x v="625"/>
    <d v="2017-12-03T00:00:00"/>
    <s v="15/03/2017"/>
    <x v="2"/>
    <s v="DK-13225"/>
    <x v="246"/>
    <x v="1"/>
    <s v="United States"/>
    <s v="San Francisco"/>
    <s v="California"/>
    <n v="94109"/>
    <x v="2"/>
    <x v="192"/>
    <x v="1"/>
    <x v="9"/>
    <x v="194"/>
    <x v="659"/>
    <n v="338.27499999999998"/>
    <n v="338.27499999999998"/>
    <n v="1"/>
  </r>
  <r>
    <n v="1625"/>
    <x v="310"/>
    <s v="19/12/2016"/>
    <s v="24/12/2016"/>
    <x v="0"/>
    <s v="JG-15160"/>
    <x v="257"/>
    <x v="2"/>
    <s v="United States"/>
    <s v="Los Angeles"/>
    <s v="California"/>
    <n v="90049"/>
    <x v="2"/>
    <x v="223"/>
    <x v="0"/>
    <x v="4"/>
    <x v="225"/>
    <x v="660"/>
    <n v="337.98"/>
    <n v="337.98"/>
    <n v="1"/>
  </r>
  <r>
    <n v="2578"/>
    <x v="721"/>
    <s v="22/11/2015"/>
    <s v="27/11/2015"/>
    <x v="0"/>
    <s v="RA-19885"/>
    <x v="271"/>
    <x v="1"/>
    <s v="United States"/>
    <s v="Columbus"/>
    <s v="Georgia"/>
    <n v="31907"/>
    <x v="0"/>
    <x v="308"/>
    <x v="1"/>
    <x v="10"/>
    <x v="312"/>
    <x v="661"/>
    <n v="337.56"/>
    <n v="337.56"/>
    <n v="1"/>
  </r>
  <r>
    <n v="8280"/>
    <x v="722"/>
    <s v="22/04/2018"/>
    <s v="26/04/2018"/>
    <x v="0"/>
    <s v="BD-11725"/>
    <x v="475"/>
    <x v="2"/>
    <s v="United States"/>
    <s v="Columbus"/>
    <s v="Georgia"/>
    <n v="31907"/>
    <x v="0"/>
    <x v="124"/>
    <x v="1"/>
    <x v="9"/>
    <x v="124"/>
    <x v="662"/>
    <n v="337.53"/>
    <n v="337.53"/>
    <n v="1"/>
  </r>
  <r>
    <n v="3839"/>
    <x v="484"/>
    <s v="26/07/2015"/>
    <d v="2015-02-08T00:00:00"/>
    <x v="0"/>
    <s v="KM-16720"/>
    <x v="342"/>
    <x v="2"/>
    <s v="United States"/>
    <s v="North Las Vegas"/>
    <s v="Nevada"/>
    <n v="89031"/>
    <x v="2"/>
    <x v="157"/>
    <x v="2"/>
    <x v="5"/>
    <x v="157"/>
    <x v="663"/>
    <n v="337.17599999999999"/>
    <n v="337.17599999999999"/>
    <n v="1"/>
  </r>
  <r>
    <n v="7191"/>
    <x v="723"/>
    <d v="2017-12-11T00:00:00"/>
    <s v="15/11/2017"/>
    <x v="1"/>
    <s v="DW-13480"/>
    <x v="120"/>
    <x v="0"/>
    <s v="United States"/>
    <s v="San Diego"/>
    <s v="California"/>
    <n v="92024"/>
    <x v="2"/>
    <x v="107"/>
    <x v="2"/>
    <x v="7"/>
    <x v="107"/>
    <x v="663"/>
    <n v="337.17599999999999"/>
    <n v="337.17599999999999"/>
    <n v="1"/>
  </r>
  <r>
    <n v="4905"/>
    <x v="724"/>
    <d v="2015-01-12T00:00:00"/>
    <d v="2015-03-12T00:00:00"/>
    <x v="2"/>
    <s v="MC-17605"/>
    <x v="476"/>
    <x v="1"/>
    <s v="United States"/>
    <s v="Houston"/>
    <s v="Texas"/>
    <n v="77070"/>
    <x v="1"/>
    <x v="245"/>
    <x v="2"/>
    <x v="5"/>
    <x v="247"/>
    <x v="664"/>
    <n v="337.029"/>
    <n v="337.029"/>
    <n v="1"/>
  </r>
  <r>
    <n v="2230"/>
    <x v="725"/>
    <s v="31/03/2015"/>
    <d v="2015-05-04T00:00:00"/>
    <x v="0"/>
    <s v="AA-10315"/>
    <x v="42"/>
    <x v="2"/>
    <s v="United States"/>
    <s v="San Francisco"/>
    <s v="California"/>
    <n v="94122"/>
    <x v="2"/>
    <x v="64"/>
    <x v="1"/>
    <x v="2"/>
    <x v="64"/>
    <x v="665"/>
    <n v="336.78399999999999"/>
    <n v="336.78399999999999"/>
    <n v="1"/>
  </r>
  <r>
    <n v="9782"/>
    <x v="726"/>
    <s v="14/09/2017"/>
    <s v="18/09/2017"/>
    <x v="0"/>
    <s v="CL-12565"/>
    <x v="88"/>
    <x v="2"/>
    <s v="United States"/>
    <s v="Long Beach"/>
    <s v="New York"/>
    <n v="11561"/>
    <x v="3"/>
    <x v="64"/>
    <x v="1"/>
    <x v="2"/>
    <x v="64"/>
    <x v="665"/>
    <n v="336.78399999999999"/>
    <n v="336.78399999999999"/>
    <n v="1"/>
  </r>
  <r>
    <n v="9487"/>
    <x v="727"/>
    <d v="2018-12-10T00:00:00"/>
    <d v="2018-12-10T00:00:00"/>
    <x v="3"/>
    <s v="NF-18385"/>
    <x v="116"/>
    <x v="2"/>
    <s v="United States"/>
    <s v="Wheeling"/>
    <s v="West Virginia"/>
    <n v="26003"/>
    <x v="3"/>
    <x v="70"/>
    <x v="2"/>
    <x v="7"/>
    <x v="70"/>
    <x v="666"/>
    <n v="336.67200000000003"/>
    <n v="336.67200000000003"/>
    <n v="1"/>
  </r>
  <r>
    <n v="2955"/>
    <x v="728"/>
    <d v="2018-12-11T00:00:00"/>
    <d v="2018-12-11T00:00:00"/>
    <x v="3"/>
    <s v="EM-14140"/>
    <x v="194"/>
    <x v="0"/>
    <s v="United States"/>
    <s v="Glendale"/>
    <s v="Arizona"/>
    <n v="85301"/>
    <x v="2"/>
    <x v="21"/>
    <x v="0"/>
    <x v="4"/>
    <x v="21"/>
    <x v="667"/>
    <n v="335.99200000000002"/>
    <n v="335.99200000000002"/>
    <n v="1"/>
  </r>
  <r>
    <n v="4164"/>
    <x v="729"/>
    <s v="14/03/2016"/>
    <s v="18/03/2016"/>
    <x v="0"/>
    <s v="EP-13915"/>
    <x v="356"/>
    <x v="2"/>
    <s v="United States"/>
    <s v="Dover"/>
    <s v="New Hampshire"/>
    <n v="3820"/>
    <x v="3"/>
    <x v="237"/>
    <x v="1"/>
    <x v="2"/>
    <x v="239"/>
    <x v="668"/>
    <n v="335.97"/>
    <n v="335.97"/>
    <n v="1"/>
  </r>
  <r>
    <n v="146"/>
    <x v="730"/>
    <d v="2016-07-09T00:00:00"/>
    <d v="2016-12-09T00:00:00"/>
    <x v="0"/>
    <s v="HA-14920"/>
    <x v="477"/>
    <x v="2"/>
    <s v="United States"/>
    <s v="Pasadena"/>
    <s v="California"/>
    <n v="91104"/>
    <x v="2"/>
    <x v="309"/>
    <x v="1"/>
    <x v="9"/>
    <x v="313"/>
    <x v="669"/>
    <n v="335.96499999999997"/>
    <n v="335.96499999999997"/>
    <n v="1"/>
  </r>
  <r>
    <n v="3090"/>
    <x v="731"/>
    <s v="31/03/2018"/>
    <d v="2018-02-04T00:00:00"/>
    <x v="2"/>
    <s v="DB-12910"/>
    <x v="364"/>
    <x v="0"/>
    <s v="United States"/>
    <s v="Henderson"/>
    <s v="Kentucky"/>
    <n v="42420"/>
    <x v="0"/>
    <x v="310"/>
    <x v="0"/>
    <x v="4"/>
    <x v="314"/>
    <x v="669"/>
    <n v="335.96499999999997"/>
    <n v="335.96499999999997"/>
    <n v="1"/>
  </r>
  <r>
    <n v="4726"/>
    <x v="732"/>
    <d v="2017-11-11T00:00:00"/>
    <s v="15/11/2017"/>
    <x v="0"/>
    <s v="LB-16795"/>
    <x v="299"/>
    <x v="0"/>
    <s v="United States"/>
    <s v="Apopka"/>
    <s v="Florida"/>
    <n v="32712"/>
    <x v="0"/>
    <x v="55"/>
    <x v="1"/>
    <x v="10"/>
    <x v="55"/>
    <x v="670"/>
    <n v="335.77199999999999"/>
    <n v="335.77199999999999"/>
    <n v="1"/>
  </r>
  <r>
    <n v="8128"/>
    <x v="733"/>
    <d v="2016-06-02T00:00:00"/>
    <s v="13/02/2016"/>
    <x v="0"/>
    <s v="TS-21655"/>
    <x v="365"/>
    <x v="2"/>
    <s v="United States"/>
    <s v="Houston"/>
    <s v="Texas"/>
    <n v="77070"/>
    <x v="1"/>
    <x v="109"/>
    <x v="1"/>
    <x v="9"/>
    <x v="109"/>
    <x v="671"/>
    <n v="335.37599999999998"/>
    <n v="335.37599999999998"/>
    <n v="1"/>
  </r>
  <r>
    <n v="1637"/>
    <x v="734"/>
    <s v="26/11/2015"/>
    <d v="2015-02-12T00:00:00"/>
    <x v="0"/>
    <s v="NW-18400"/>
    <x v="73"/>
    <x v="2"/>
    <s v="United States"/>
    <s v="Tigard"/>
    <s v="Oregon"/>
    <n v="97224"/>
    <x v="2"/>
    <x v="211"/>
    <x v="1"/>
    <x v="9"/>
    <x v="213"/>
    <x v="672"/>
    <n v="334.54"/>
    <n v="334.54"/>
    <n v="1"/>
  </r>
  <r>
    <n v="9681"/>
    <x v="735"/>
    <s v="27/12/2016"/>
    <s v="31/12/2016"/>
    <x v="0"/>
    <s v="AH-10030"/>
    <x v="478"/>
    <x v="1"/>
    <s v="United States"/>
    <s v="San Francisco"/>
    <s v="California"/>
    <n v="94122"/>
    <x v="2"/>
    <x v="311"/>
    <x v="0"/>
    <x v="4"/>
    <x v="315"/>
    <x v="673"/>
    <n v="334.08"/>
    <n v="334.08"/>
    <n v="1"/>
  </r>
  <r>
    <n v="3019"/>
    <x v="655"/>
    <s v="23/08/2017"/>
    <s v="30/08/2017"/>
    <x v="0"/>
    <s v="MH-18115"/>
    <x v="282"/>
    <x v="0"/>
    <s v="United States"/>
    <s v="Pharr"/>
    <s v="Texas"/>
    <n v="78577"/>
    <x v="1"/>
    <x v="195"/>
    <x v="0"/>
    <x v="8"/>
    <x v="197"/>
    <x v="674"/>
    <n v="333.2"/>
    <n v="333.2"/>
    <n v="1"/>
  </r>
  <r>
    <n v="4309"/>
    <x v="736"/>
    <d v="2015-04-11T00:00:00"/>
    <d v="2015-11-11T00:00:00"/>
    <x v="0"/>
    <s v="WB-21850"/>
    <x v="380"/>
    <x v="2"/>
    <s v="United States"/>
    <s v="Los Angeles"/>
    <s v="California"/>
    <n v="90045"/>
    <x v="2"/>
    <x v="257"/>
    <x v="0"/>
    <x v="4"/>
    <x v="260"/>
    <x v="675"/>
    <n v="333.17200000000003"/>
    <n v="333.17200000000003"/>
    <n v="1"/>
  </r>
  <r>
    <n v="530"/>
    <x v="737"/>
    <d v="2016-03-09T00:00:00"/>
    <d v="2016-07-09T00:00:00"/>
    <x v="0"/>
    <s v="MG-18145"/>
    <x v="295"/>
    <x v="2"/>
    <s v="United States"/>
    <s v="Philadelphia"/>
    <s v="Pennsylvania"/>
    <n v="19134"/>
    <x v="3"/>
    <x v="15"/>
    <x v="1"/>
    <x v="3"/>
    <x v="15"/>
    <x v="676"/>
    <n v="333.12400000000002"/>
    <n v="333.12400000000002"/>
    <n v="1"/>
  </r>
  <r>
    <n v="17"/>
    <x v="738"/>
    <d v="2015-11-11T00:00:00"/>
    <s v="18/11/2015"/>
    <x v="0"/>
    <s v="PK-19075"/>
    <x v="33"/>
    <x v="2"/>
    <s v="United States"/>
    <s v="Madison"/>
    <s v="Wisconsin"/>
    <n v="53711"/>
    <x v="1"/>
    <x v="239"/>
    <x v="1"/>
    <x v="9"/>
    <x v="241"/>
    <x v="677"/>
    <n v="332.94"/>
    <n v="332.94"/>
    <n v="1"/>
  </r>
  <r>
    <n v="3778"/>
    <x v="739"/>
    <d v="2016-03-05T00:00:00"/>
    <d v="2016-08-05T00:00:00"/>
    <x v="0"/>
    <s v="JB-16045"/>
    <x v="255"/>
    <x v="0"/>
    <s v="United States"/>
    <s v="Chula Vista"/>
    <s v="California"/>
    <n v="91911"/>
    <x v="2"/>
    <x v="312"/>
    <x v="2"/>
    <x v="11"/>
    <x v="316"/>
    <x v="677"/>
    <n v="332.94"/>
    <n v="332.94"/>
    <n v="1"/>
  </r>
  <r>
    <n v="455"/>
    <x v="740"/>
    <s v="20/10/2018"/>
    <s v="24/10/2018"/>
    <x v="0"/>
    <s v="EB-13705"/>
    <x v="248"/>
    <x v="1"/>
    <s v="United States"/>
    <s v="Akron"/>
    <s v="Ohio"/>
    <n v="44312"/>
    <x v="3"/>
    <x v="74"/>
    <x v="1"/>
    <x v="9"/>
    <x v="74"/>
    <x v="678"/>
    <n v="332.70400000000001"/>
    <n v="332.70400000000001"/>
    <n v="1"/>
  </r>
  <r>
    <n v="5501"/>
    <x v="741"/>
    <s v="15/07/2018"/>
    <s v="18/07/2018"/>
    <x v="2"/>
    <s v="MM-18055"/>
    <x v="440"/>
    <x v="2"/>
    <s v="United States"/>
    <s v="New York City"/>
    <s v="New York"/>
    <n v="10024"/>
    <x v="3"/>
    <x v="250"/>
    <x v="2"/>
    <x v="5"/>
    <x v="253"/>
    <x v="679"/>
    <n v="332.07299999999998"/>
    <n v="332.07299999999998"/>
    <n v="1"/>
  </r>
  <r>
    <n v="3070"/>
    <x v="742"/>
    <s v="30/11/2018"/>
    <s v="30/11/2018"/>
    <x v="3"/>
    <s v="ML-17755"/>
    <x v="479"/>
    <x v="0"/>
    <s v="United States"/>
    <s v="Toledo"/>
    <s v="Ohio"/>
    <n v="43615"/>
    <x v="3"/>
    <x v="313"/>
    <x v="1"/>
    <x v="10"/>
    <x v="317"/>
    <x v="680"/>
    <n v="331.96800000000002"/>
    <n v="331.96800000000002"/>
    <n v="1"/>
  </r>
  <r>
    <n v="8013"/>
    <x v="743"/>
    <s v="25/05/2018"/>
    <s v="25/05/2018"/>
    <x v="3"/>
    <s v="TB-21625"/>
    <x v="308"/>
    <x v="2"/>
    <s v="United States"/>
    <s v="New York City"/>
    <s v="New York"/>
    <n v="10009"/>
    <x v="3"/>
    <x v="314"/>
    <x v="1"/>
    <x v="2"/>
    <x v="318"/>
    <x v="681"/>
    <n v="331.96"/>
    <n v="331.96"/>
    <n v="1"/>
  </r>
  <r>
    <n v="9190"/>
    <x v="744"/>
    <s v="21/08/2016"/>
    <s v="25/08/2016"/>
    <x v="0"/>
    <s v="SM-20320"/>
    <x v="0"/>
    <x v="0"/>
    <s v="United States"/>
    <s v="Allentown"/>
    <s v="Pennsylvania"/>
    <n v="18103"/>
    <x v="3"/>
    <x v="258"/>
    <x v="1"/>
    <x v="9"/>
    <x v="261"/>
    <x v="682"/>
    <n v="331.536"/>
    <n v="331.536"/>
    <n v="1"/>
  </r>
  <r>
    <n v="1941"/>
    <x v="745"/>
    <d v="2017-08-07T00:00:00"/>
    <d v="2017-12-07T00:00:00"/>
    <x v="0"/>
    <s v="JE-15715"/>
    <x v="86"/>
    <x v="2"/>
    <s v="United States"/>
    <s v="Broomfield"/>
    <s v="Colorado"/>
    <n v="80020"/>
    <x v="2"/>
    <x v="99"/>
    <x v="2"/>
    <x v="5"/>
    <x v="99"/>
    <x v="683"/>
    <n v="331.44"/>
    <n v="331.44"/>
    <n v="1"/>
  </r>
  <r>
    <n v="3321"/>
    <x v="746"/>
    <s v="20/12/2015"/>
    <s v="25/12/2015"/>
    <x v="0"/>
    <s v="TS-21505"/>
    <x v="480"/>
    <x v="2"/>
    <s v="United States"/>
    <s v="Columbia"/>
    <s v="Tennessee"/>
    <n v="38401"/>
    <x v="0"/>
    <x v="99"/>
    <x v="2"/>
    <x v="5"/>
    <x v="99"/>
    <x v="683"/>
    <n v="331.44"/>
    <n v="331.44"/>
    <n v="1"/>
  </r>
  <r>
    <n v="2443"/>
    <x v="747"/>
    <s v="22/05/2017"/>
    <s v="27/05/2017"/>
    <x v="0"/>
    <s v="AF-10870"/>
    <x v="481"/>
    <x v="2"/>
    <s v="United States"/>
    <s v="Passaic"/>
    <s v="New Jersey"/>
    <n v="7055"/>
    <x v="3"/>
    <x v="269"/>
    <x v="1"/>
    <x v="10"/>
    <x v="272"/>
    <x v="684"/>
    <n v="331.42"/>
    <n v="331.42"/>
    <n v="1"/>
  </r>
  <r>
    <n v="6286"/>
    <x v="748"/>
    <s v="21/10/2017"/>
    <s v="26/10/2017"/>
    <x v="0"/>
    <s v="VW-21775"/>
    <x v="263"/>
    <x v="1"/>
    <s v="United States"/>
    <s v="Lakewood"/>
    <s v="Ohio"/>
    <n v="44107"/>
    <x v="3"/>
    <x v="111"/>
    <x v="2"/>
    <x v="7"/>
    <x v="111"/>
    <x v="685"/>
    <n v="330.58800000000002"/>
    <n v="330.58800000000002"/>
    <n v="1"/>
  </r>
  <r>
    <n v="4492"/>
    <x v="485"/>
    <d v="2015-01-12T00:00:00"/>
    <d v="2015-03-12T00:00:00"/>
    <x v="2"/>
    <s v="JK-15730"/>
    <x v="224"/>
    <x v="2"/>
    <s v="United States"/>
    <s v="Columbus"/>
    <s v="Ohio"/>
    <n v="43229"/>
    <x v="3"/>
    <x v="242"/>
    <x v="0"/>
    <x v="1"/>
    <x v="244"/>
    <x v="686"/>
    <n v="329.99400000000003"/>
    <n v="329.99400000000003"/>
    <n v="1"/>
  </r>
  <r>
    <n v="1931"/>
    <x v="749"/>
    <s v="16/03/2018"/>
    <s v="18/03/2018"/>
    <x v="2"/>
    <s v="VM-21685"/>
    <x v="247"/>
    <x v="0"/>
    <s v="United States"/>
    <s v="Seattle"/>
    <s v="Washington"/>
    <n v="98105"/>
    <x v="2"/>
    <x v="83"/>
    <x v="0"/>
    <x v="4"/>
    <x v="83"/>
    <x v="687"/>
    <n v="329.988"/>
    <n v="329.988"/>
    <n v="1"/>
  </r>
  <r>
    <n v="2247"/>
    <x v="750"/>
    <s v="21/11/2018"/>
    <s v="25/11/2018"/>
    <x v="0"/>
    <s v="BF-11005"/>
    <x v="482"/>
    <x v="0"/>
    <s v="United States"/>
    <s v="Pasadena"/>
    <s v="California"/>
    <n v="91104"/>
    <x v="2"/>
    <x v="83"/>
    <x v="0"/>
    <x v="4"/>
    <x v="83"/>
    <x v="687"/>
    <n v="329.988"/>
    <n v="329.988"/>
    <n v="1"/>
  </r>
  <r>
    <n v="7978"/>
    <x v="751"/>
    <s v="31/05/2015"/>
    <d v="2015-05-06T00:00:00"/>
    <x v="0"/>
    <s v="JK-15625"/>
    <x v="405"/>
    <x v="2"/>
    <s v="United States"/>
    <s v="Jackson"/>
    <s v="Mississippi"/>
    <n v="39212"/>
    <x v="0"/>
    <x v="270"/>
    <x v="0"/>
    <x v="4"/>
    <x v="273"/>
    <x v="688"/>
    <n v="329.98500000000001"/>
    <n v="329.98500000000001"/>
    <n v="1"/>
  </r>
  <r>
    <n v="3891"/>
    <x v="175"/>
    <s v="24/11/2017"/>
    <s v="30/11/2017"/>
    <x v="0"/>
    <s v="SP-20860"/>
    <x v="152"/>
    <x v="1"/>
    <s v="United States"/>
    <s v="Los Angeles"/>
    <s v="California"/>
    <n v="90036"/>
    <x v="2"/>
    <x v="66"/>
    <x v="0"/>
    <x v="8"/>
    <x v="66"/>
    <x v="689"/>
    <n v="329.95"/>
    <n v="329.95"/>
    <n v="1"/>
  </r>
  <r>
    <n v="5610"/>
    <x v="752"/>
    <s v="31/08/2018"/>
    <d v="2018-05-09T00:00:00"/>
    <x v="0"/>
    <s v="BG-11035"/>
    <x v="221"/>
    <x v="2"/>
    <s v="United States"/>
    <s v="Monroe"/>
    <s v="Louisiana"/>
    <n v="71203"/>
    <x v="0"/>
    <x v="66"/>
    <x v="0"/>
    <x v="8"/>
    <x v="66"/>
    <x v="689"/>
    <n v="329.95"/>
    <n v="329.95"/>
    <n v="1"/>
  </r>
  <r>
    <n v="5921"/>
    <x v="35"/>
    <s v="17/09/2016"/>
    <s v="23/09/2016"/>
    <x v="0"/>
    <s v="PF-19120"/>
    <x v="35"/>
    <x v="2"/>
    <s v="United States"/>
    <s v="New York City"/>
    <s v="New York"/>
    <n v="10035"/>
    <x v="3"/>
    <x v="66"/>
    <x v="0"/>
    <x v="8"/>
    <x v="66"/>
    <x v="689"/>
    <n v="329.95"/>
    <n v="329.95"/>
    <n v="1"/>
  </r>
  <r>
    <n v="4550"/>
    <x v="753"/>
    <d v="2016-12-07T00:00:00"/>
    <s v="17/07/2016"/>
    <x v="2"/>
    <s v="RL-19615"/>
    <x v="225"/>
    <x v="2"/>
    <s v="United States"/>
    <s v="Chicago"/>
    <s v="Illinois"/>
    <n v="60610"/>
    <x v="1"/>
    <x v="315"/>
    <x v="0"/>
    <x v="4"/>
    <x v="319"/>
    <x v="690"/>
    <n v="329.584"/>
    <n v="329.584"/>
    <n v="1"/>
  </r>
  <r>
    <n v="4735"/>
    <x v="754"/>
    <d v="2017-07-04T00:00:00"/>
    <d v="2017-12-04T00:00:00"/>
    <x v="0"/>
    <s v="Dl-13600"/>
    <x v="483"/>
    <x v="1"/>
    <s v="United States"/>
    <s v="New York City"/>
    <s v="New York"/>
    <n v="10035"/>
    <x v="3"/>
    <x v="85"/>
    <x v="2"/>
    <x v="5"/>
    <x v="85"/>
    <x v="691"/>
    <n v="329.37299999999999"/>
    <n v="329.37299999999999"/>
    <n v="1"/>
  </r>
  <r>
    <n v="3603"/>
    <x v="755"/>
    <s v="17/11/2015"/>
    <s v="24/11/2015"/>
    <x v="0"/>
    <s v="RB-19330"/>
    <x v="484"/>
    <x v="2"/>
    <s v="United States"/>
    <s v="Philadelphia"/>
    <s v="Pennsylvania"/>
    <n v="19143"/>
    <x v="3"/>
    <x v="129"/>
    <x v="2"/>
    <x v="5"/>
    <x v="129"/>
    <x v="692"/>
    <n v="328.96499999999997"/>
    <n v="328.96499999999997"/>
    <n v="1"/>
  </r>
  <r>
    <n v="4574"/>
    <x v="756"/>
    <d v="2017-12-12T00:00:00"/>
    <s v="18/12/2017"/>
    <x v="0"/>
    <s v="MG-17650"/>
    <x v="304"/>
    <x v="0"/>
    <s v="United States"/>
    <s v="Jackson"/>
    <s v="Michigan"/>
    <n v="49201"/>
    <x v="1"/>
    <x v="316"/>
    <x v="0"/>
    <x v="4"/>
    <x v="320"/>
    <x v="692"/>
    <n v="328.96499999999997"/>
    <n v="328.96499999999997"/>
    <n v="1"/>
  </r>
  <r>
    <n v="8024"/>
    <x v="757"/>
    <s v="21/07/2015"/>
    <s v="25/07/2015"/>
    <x v="0"/>
    <s v="HM-14860"/>
    <x v="21"/>
    <x v="1"/>
    <s v="United States"/>
    <s v="Dallas"/>
    <s v="Texas"/>
    <n v="75217"/>
    <x v="1"/>
    <x v="129"/>
    <x v="2"/>
    <x v="5"/>
    <x v="129"/>
    <x v="692"/>
    <n v="328.96499999999997"/>
    <n v="328.96499999999997"/>
    <n v="1"/>
  </r>
  <r>
    <n v="3525"/>
    <x v="758"/>
    <s v="24/11/2017"/>
    <s v="28/11/2017"/>
    <x v="0"/>
    <s v="GA-14515"/>
    <x v="203"/>
    <x v="2"/>
    <s v="United States"/>
    <s v="Dallas"/>
    <s v="Texas"/>
    <n v="75081"/>
    <x v="1"/>
    <x v="262"/>
    <x v="0"/>
    <x v="4"/>
    <x v="265"/>
    <x v="693"/>
    <n v="328.77600000000001"/>
    <n v="328.77600000000001"/>
    <n v="1"/>
  </r>
  <r>
    <n v="4344"/>
    <x v="759"/>
    <s v="19/03/2018"/>
    <s v="22/03/2018"/>
    <x v="1"/>
    <s v="ND-18370"/>
    <x v="127"/>
    <x v="2"/>
    <s v="United States"/>
    <s v="San Francisco"/>
    <s v="California"/>
    <n v="94110"/>
    <x v="2"/>
    <x v="317"/>
    <x v="0"/>
    <x v="4"/>
    <x v="321"/>
    <x v="694"/>
    <n v="328.75200000000001"/>
    <n v="328.75200000000001"/>
    <n v="1"/>
  </r>
  <r>
    <n v="3495"/>
    <x v="760"/>
    <s v="24/09/2018"/>
    <s v="28/09/2018"/>
    <x v="0"/>
    <s v="KB-16240"/>
    <x v="250"/>
    <x v="1"/>
    <s v="United States"/>
    <s v="Saint Cloud"/>
    <s v="Minnesota"/>
    <n v="56301"/>
    <x v="1"/>
    <x v="199"/>
    <x v="0"/>
    <x v="8"/>
    <x v="201"/>
    <x v="695"/>
    <n v="327.95"/>
    <n v="327.95"/>
    <n v="1"/>
  </r>
  <r>
    <n v="2815"/>
    <x v="436"/>
    <s v="16/11/2016"/>
    <s v="18/11/2016"/>
    <x v="2"/>
    <s v="MP-18175"/>
    <x v="294"/>
    <x v="0"/>
    <s v="United States"/>
    <s v="Milwaukee"/>
    <s v="Wisconsin"/>
    <n v="53209"/>
    <x v="1"/>
    <x v="244"/>
    <x v="2"/>
    <x v="7"/>
    <x v="246"/>
    <x v="696"/>
    <n v="326.77499999999998"/>
    <n v="326.77499999999998"/>
    <n v="1"/>
  </r>
  <r>
    <n v="5036"/>
    <x v="761"/>
    <d v="2015-06-04T00:00:00"/>
    <d v="2015-12-04T00:00:00"/>
    <x v="0"/>
    <s v="SC-20260"/>
    <x v="185"/>
    <x v="1"/>
    <s v="United States"/>
    <s v="Seattle"/>
    <s v="Washington"/>
    <n v="98115"/>
    <x v="2"/>
    <x v="244"/>
    <x v="2"/>
    <x v="7"/>
    <x v="246"/>
    <x v="696"/>
    <n v="326.77499999999998"/>
    <n v="326.77499999999998"/>
    <n v="1"/>
  </r>
  <r>
    <n v="2629"/>
    <x v="762"/>
    <s v="13/11/2018"/>
    <s v="15/11/2018"/>
    <x v="1"/>
    <s v="SB-20290"/>
    <x v="57"/>
    <x v="1"/>
    <s v="United States"/>
    <s v="Springfield"/>
    <s v="Ohio"/>
    <n v="45503"/>
    <x v="3"/>
    <x v="318"/>
    <x v="0"/>
    <x v="0"/>
    <x v="322"/>
    <x v="697"/>
    <n v="326.4975"/>
    <n v="326.4975"/>
    <n v="1"/>
  </r>
  <r>
    <n v="1395"/>
    <x v="763"/>
    <d v="2018-09-10T00:00:00"/>
    <s v="14/10/2018"/>
    <x v="0"/>
    <s v="CK-12760"/>
    <x v="485"/>
    <x v="1"/>
    <s v="United States"/>
    <s v="Aurora"/>
    <s v="Illinois"/>
    <n v="60505"/>
    <x v="1"/>
    <x v="65"/>
    <x v="2"/>
    <x v="7"/>
    <x v="65"/>
    <x v="698"/>
    <n v="326.22500000000002"/>
    <n v="326.22500000000002"/>
    <n v="1"/>
  </r>
  <r>
    <n v="6309"/>
    <x v="764"/>
    <d v="2017-04-11T00:00:00"/>
    <d v="2017-06-11T00:00:00"/>
    <x v="2"/>
    <s v="TP-21565"/>
    <x v="486"/>
    <x v="1"/>
    <s v="United States"/>
    <s v="Eugene"/>
    <s v="Oregon"/>
    <n v="97405"/>
    <x v="2"/>
    <x v="319"/>
    <x v="2"/>
    <x v="5"/>
    <x v="323"/>
    <x v="699"/>
    <n v="325.17599999999999"/>
    <n v="325.17599999999999"/>
    <n v="1"/>
  </r>
  <r>
    <n v="7293"/>
    <x v="765"/>
    <d v="2018-04-12T00:00:00"/>
    <d v="2018-09-12T00:00:00"/>
    <x v="0"/>
    <s v="LR-16915"/>
    <x v="275"/>
    <x v="2"/>
    <s v="United States"/>
    <s v="Nashville"/>
    <s v="Tennessee"/>
    <n v="37211"/>
    <x v="0"/>
    <x v="320"/>
    <x v="0"/>
    <x v="0"/>
    <x v="152"/>
    <x v="700"/>
    <n v="324.5"/>
    <n v="324.5"/>
    <n v="1"/>
  </r>
  <r>
    <n v="258"/>
    <x v="766"/>
    <s v="28/11/2016"/>
    <d v="2016-04-12T00:00:00"/>
    <x v="0"/>
    <s v="DR-12880"/>
    <x v="376"/>
    <x v="1"/>
    <s v="United States"/>
    <s v="Chicago"/>
    <s v="Illinois"/>
    <n v="60623"/>
    <x v="1"/>
    <x v="321"/>
    <x v="0"/>
    <x v="4"/>
    <x v="324"/>
    <x v="701"/>
    <n v="323.952"/>
    <n v="323.952"/>
    <n v="1"/>
  </r>
  <r>
    <n v="360"/>
    <x v="767"/>
    <d v="2018-08-03T00:00:00"/>
    <d v="2018-11-03T00:00:00"/>
    <x v="1"/>
    <s v="VB-21745"/>
    <x v="443"/>
    <x v="1"/>
    <s v="United States"/>
    <s v="Columbus"/>
    <s v="Georgia"/>
    <n v="31907"/>
    <x v="0"/>
    <x v="322"/>
    <x v="1"/>
    <x v="10"/>
    <x v="325"/>
    <x v="702"/>
    <n v="323.92"/>
    <n v="323.92"/>
    <n v="1"/>
  </r>
  <r>
    <n v="2496"/>
    <x v="768"/>
    <s v="16/06/2015"/>
    <s v="22/06/2015"/>
    <x v="0"/>
    <s v="SC-20575"/>
    <x v="487"/>
    <x v="2"/>
    <s v="United States"/>
    <s v="Mishawaka"/>
    <s v="Indiana"/>
    <n v="46544"/>
    <x v="1"/>
    <x v="323"/>
    <x v="2"/>
    <x v="5"/>
    <x v="326"/>
    <x v="702"/>
    <n v="323.92"/>
    <n v="323.92"/>
    <n v="1"/>
  </r>
  <r>
    <n v="543"/>
    <x v="769"/>
    <s v="18/12/2016"/>
    <s v="23/12/2016"/>
    <x v="0"/>
    <s v="LM-17065"/>
    <x v="488"/>
    <x v="2"/>
    <s v="United States"/>
    <s v="Springfield"/>
    <s v="Ohio"/>
    <n v="45503"/>
    <x v="3"/>
    <x v="290"/>
    <x v="1"/>
    <x v="9"/>
    <x v="293"/>
    <x v="703"/>
    <n v="323.38799999999998"/>
    <n v="323.38799999999998"/>
    <n v="1"/>
  </r>
  <r>
    <n v="766"/>
    <x v="770"/>
    <s v="13/01/2015"/>
    <s v="15/01/2015"/>
    <x v="2"/>
    <s v="CS-12250"/>
    <x v="489"/>
    <x v="1"/>
    <s v="United States"/>
    <s v="Bossier City"/>
    <s v="Louisiana"/>
    <n v="71111"/>
    <x v="0"/>
    <x v="324"/>
    <x v="0"/>
    <x v="8"/>
    <x v="327"/>
    <x v="704"/>
    <n v="323.37"/>
    <n v="323.37"/>
    <n v="1"/>
  </r>
  <r>
    <n v="6025"/>
    <x v="771"/>
    <s v="24/08/2018"/>
    <s v="26/08/2018"/>
    <x v="2"/>
    <s v="DM-13015"/>
    <x v="72"/>
    <x v="2"/>
    <s v="United States"/>
    <s v="Lancaster"/>
    <s v="Ohio"/>
    <n v="43130"/>
    <x v="3"/>
    <x v="293"/>
    <x v="1"/>
    <x v="10"/>
    <x v="296"/>
    <x v="705"/>
    <n v="323.13600000000002"/>
    <n v="323.13600000000002"/>
    <n v="1"/>
  </r>
  <r>
    <n v="4058"/>
    <x v="772"/>
    <s v="24/11/2015"/>
    <s v="28/11/2015"/>
    <x v="0"/>
    <s v="DK-12985"/>
    <x v="490"/>
    <x v="2"/>
    <s v="United States"/>
    <s v="Chicago"/>
    <s v="Illinois"/>
    <n v="60610"/>
    <x v="1"/>
    <x v="267"/>
    <x v="1"/>
    <x v="9"/>
    <x v="270"/>
    <x v="706"/>
    <n v="323.10000000000002"/>
    <n v="323.10000000000002"/>
    <n v="1"/>
  </r>
  <r>
    <n v="1147"/>
    <x v="773"/>
    <d v="2016-04-04T00:00:00"/>
    <d v="2016-04-04T00:00:00"/>
    <x v="3"/>
    <s v="NC-18340"/>
    <x v="462"/>
    <x v="2"/>
    <s v="United States"/>
    <s v="Lansing"/>
    <s v="Michigan"/>
    <n v="48911"/>
    <x v="1"/>
    <x v="56"/>
    <x v="1"/>
    <x v="10"/>
    <x v="56"/>
    <x v="707"/>
    <n v="322.03800000000001"/>
    <n v="322.03800000000001"/>
    <n v="1"/>
  </r>
  <r>
    <n v="6731"/>
    <x v="774"/>
    <s v="18/06/2016"/>
    <s v="20/06/2016"/>
    <x v="1"/>
    <s v="BV-11245"/>
    <x v="491"/>
    <x v="1"/>
    <s v="United States"/>
    <s v="Smyrna"/>
    <s v="Tennessee"/>
    <n v="37167"/>
    <x v="0"/>
    <x v="180"/>
    <x v="2"/>
    <x v="5"/>
    <x v="181"/>
    <x v="708"/>
    <n v="321.56799999999998"/>
    <n v="321.56799999999998"/>
    <n v="1"/>
  </r>
  <r>
    <n v="770"/>
    <x v="775"/>
    <s v="19/05/2017"/>
    <s v="24/05/2017"/>
    <x v="0"/>
    <s v="LE-16810"/>
    <x v="492"/>
    <x v="2"/>
    <s v="United States"/>
    <s v="Arlington"/>
    <s v="Virginia"/>
    <n v="22204"/>
    <x v="0"/>
    <x v="245"/>
    <x v="2"/>
    <x v="5"/>
    <x v="247"/>
    <x v="709"/>
    <n v="320.98"/>
    <n v="320.98"/>
    <n v="1"/>
  </r>
  <r>
    <n v="7461"/>
    <x v="776"/>
    <d v="2016-11-04T00:00:00"/>
    <s v="14/04/2016"/>
    <x v="2"/>
    <s v="AR-10540"/>
    <x v="15"/>
    <x v="2"/>
    <s v="United States"/>
    <s v="Los Angeles"/>
    <s v="California"/>
    <n v="90004"/>
    <x v="2"/>
    <x v="120"/>
    <x v="0"/>
    <x v="1"/>
    <x v="120"/>
    <x v="710"/>
    <n v="319.98399999999998"/>
    <n v="319.98399999999998"/>
    <n v="1"/>
  </r>
  <r>
    <n v="4089"/>
    <x v="777"/>
    <s v="19/08/2015"/>
    <s v="26/08/2015"/>
    <x v="0"/>
    <s v="LH-16900"/>
    <x v="493"/>
    <x v="2"/>
    <s v="United States"/>
    <s v="Jonesboro"/>
    <s v="Arkansas"/>
    <n v="72401"/>
    <x v="0"/>
    <x v="325"/>
    <x v="2"/>
    <x v="6"/>
    <x v="328"/>
    <x v="711"/>
    <n v="319.41000000000003"/>
    <n v="319.41000000000003"/>
    <n v="1"/>
  </r>
  <r>
    <n v="5733"/>
    <x v="778"/>
    <s v="29/06/2018"/>
    <d v="2018-02-07T00:00:00"/>
    <x v="1"/>
    <s v="DR-12880"/>
    <x v="376"/>
    <x v="1"/>
    <s v="United States"/>
    <s v="Milford"/>
    <s v="Connecticut"/>
    <n v="6460"/>
    <x v="3"/>
    <x v="326"/>
    <x v="2"/>
    <x v="6"/>
    <x v="329"/>
    <x v="711"/>
    <n v="319.41000000000003"/>
    <n v="319.41000000000003"/>
    <n v="1"/>
  </r>
  <r>
    <n v="3655"/>
    <x v="779"/>
    <s v="31/08/2018"/>
    <d v="2018-05-09T00:00:00"/>
    <x v="0"/>
    <s v="AJ-10945"/>
    <x v="494"/>
    <x v="2"/>
    <s v="United States"/>
    <s v="Lawrence"/>
    <s v="Indiana"/>
    <n v="46226"/>
    <x v="1"/>
    <x v="327"/>
    <x v="1"/>
    <x v="10"/>
    <x v="330"/>
    <x v="712"/>
    <n v="319.36500000000001"/>
    <n v="319.36500000000001"/>
    <n v="1"/>
  </r>
  <r>
    <n v="5775"/>
    <x v="780"/>
    <d v="2017-12-04T00:00:00"/>
    <s v="16/04/2017"/>
    <x v="0"/>
    <s v="BP-11290"/>
    <x v="495"/>
    <x v="2"/>
    <s v="United States"/>
    <s v="Los Angeles"/>
    <s v="California"/>
    <n v="90036"/>
    <x v="2"/>
    <x v="328"/>
    <x v="2"/>
    <x v="5"/>
    <x v="331"/>
    <x v="713"/>
    <n v="319.14400000000001"/>
    <n v="319.14400000000001"/>
    <n v="1"/>
  </r>
  <r>
    <n v="4003"/>
    <x v="781"/>
    <d v="2017-03-03T00:00:00"/>
    <d v="2017-08-03T00:00:00"/>
    <x v="0"/>
    <s v="CC-12220"/>
    <x v="496"/>
    <x v="2"/>
    <s v="United States"/>
    <s v="San Antonio"/>
    <s v="Texas"/>
    <n v="78207"/>
    <x v="1"/>
    <x v="58"/>
    <x v="2"/>
    <x v="7"/>
    <x v="58"/>
    <x v="714"/>
    <n v="318.94799999999998"/>
    <n v="318.94799999999998"/>
    <n v="1"/>
  </r>
  <r>
    <n v="8449"/>
    <x v="782"/>
    <s v="23/10/2018"/>
    <s v="24/10/2018"/>
    <x v="1"/>
    <s v="AH-10075"/>
    <x v="410"/>
    <x v="1"/>
    <s v="United States"/>
    <s v="Cranston"/>
    <s v="Rhode Island"/>
    <n v="2920"/>
    <x v="3"/>
    <x v="58"/>
    <x v="2"/>
    <x v="7"/>
    <x v="58"/>
    <x v="714"/>
    <n v="318.94799999999998"/>
    <n v="318.94799999999998"/>
    <n v="1"/>
  </r>
  <r>
    <n v="8285"/>
    <x v="783"/>
    <s v="21/12/2016"/>
    <s v="26/12/2016"/>
    <x v="2"/>
    <s v="SZ-20035"/>
    <x v="497"/>
    <x v="0"/>
    <s v="United States"/>
    <s v="Saint Charles"/>
    <s v="Illinois"/>
    <n v="60174"/>
    <x v="1"/>
    <x v="292"/>
    <x v="0"/>
    <x v="8"/>
    <x v="295"/>
    <x v="715"/>
    <n v="318.72000000000003"/>
    <n v="318.72000000000003"/>
    <n v="1"/>
  </r>
  <r>
    <n v="3731"/>
    <x v="314"/>
    <s v="18/09/2016"/>
    <s v="23/09/2016"/>
    <x v="0"/>
    <s v="KH-16630"/>
    <x v="261"/>
    <x v="1"/>
    <s v="United States"/>
    <s v="Clinton"/>
    <s v="Maryland"/>
    <n v="20735"/>
    <x v="3"/>
    <x v="329"/>
    <x v="1"/>
    <x v="9"/>
    <x v="332"/>
    <x v="716"/>
    <n v="318.43"/>
    <n v="318.43"/>
    <n v="1"/>
  </r>
  <r>
    <n v="2101"/>
    <x v="784"/>
    <d v="2015-10-03T00:00:00"/>
    <s v="17/03/2015"/>
    <x v="0"/>
    <s v="KT-16480"/>
    <x v="142"/>
    <x v="2"/>
    <s v="United States"/>
    <s v="Denver"/>
    <s v="Colorado"/>
    <n v="80219"/>
    <x v="2"/>
    <x v="92"/>
    <x v="1"/>
    <x v="9"/>
    <x v="92"/>
    <x v="717"/>
    <n v="318.20400000000001"/>
    <n v="318.20400000000001"/>
    <n v="1"/>
  </r>
  <r>
    <n v="4673"/>
    <x v="785"/>
    <s v="31/07/2017"/>
    <d v="2017-06-08T00:00:00"/>
    <x v="0"/>
    <s v="KL-16645"/>
    <x v="10"/>
    <x v="2"/>
    <s v="United States"/>
    <s v="Detroit"/>
    <s v="Michigan"/>
    <n v="48205"/>
    <x v="1"/>
    <x v="330"/>
    <x v="0"/>
    <x v="4"/>
    <x v="333"/>
    <x v="718"/>
    <n v="317.98"/>
    <n v="317.98"/>
    <n v="1"/>
  </r>
  <r>
    <n v="6548"/>
    <x v="786"/>
    <d v="2015-01-03T00:00:00"/>
    <d v="2015-05-03T00:00:00"/>
    <x v="0"/>
    <s v="VF-21715"/>
    <x v="498"/>
    <x v="0"/>
    <s v="United States"/>
    <s v="Elmhurst"/>
    <s v="Illinois"/>
    <n v="60126"/>
    <x v="1"/>
    <x v="331"/>
    <x v="2"/>
    <x v="5"/>
    <x v="334"/>
    <x v="719"/>
    <n v="317.05799999999999"/>
    <n v="317.05799999999999"/>
    <n v="1"/>
  </r>
  <r>
    <n v="2490"/>
    <x v="787"/>
    <d v="2016-09-10T00:00:00"/>
    <s v="13/10/2016"/>
    <x v="2"/>
    <s v="TB-21250"/>
    <x v="499"/>
    <x v="2"/>
    <s v="United States"/>
    <s v="New York City"/>
    <s v="New York"/>
    <n v="10024"/>
    <x v="3"/>
    <x v="281"/>
    <x v="0"/>
    <x v="4"/>
    <x v="284"/>
    <x v="720"/>
    <n v="315.98"/>
    <n v="315.98"/>
    <n v="1"/>
  </r>
  <r>
    <n v="9273"/>
    <x v="788"/>
    <d v="2017-12-05T00:00:00"/>
    <s v="17/05/2017"/>
    <x v="0"/>
    <s v="HM-14860"/>
    <x v="21"/>
    <x v="1"/>
    <s v="United States"/>
    <s v="New York City"/>
    <s v="New York"/>
    <n v="10024"/>
    <x v="3"/>
    <x v="281"/>
    <x v="0"/>
    <x v="4"/>
    <x v="284"/>
    <x v="720"/>
    <n v="315.98"/>
    <n v="315.98"/>
    <n v="1"/>
  </r>
  <r>
    <n v="4347"/>
    <x v="789"/>
    <s v="18/09/2017"/>
    <s v="25/09/2017"/>
    <x v="0"/>
    <s v="MM-17260"/>
    <x v="500"/>
    <x v="2"/>
    <s v="United States"/>
    <s v="New Rochelle"/>
    <s v="New York"/>
    <n v="10801"/>
    <x v="3"/>
    <x v="108"/>
    <x v="2"/>
    <x v="5"/>
    <x v="108"/>
    <x v="721"/>
    <n v="315.89100000000002"/>
    <n v="315.89100000000002"/>
    <n v="1"/>
  </r>
  <r>
    <n v="9395"/>
    <x v="272"/>
    <s v="20/09/2015"/>
    <s v="23/09/2015"/>
    <x v="1"/>
    <s v="MW-18220"/>
    <x v="228"/>
    <x v="2"/>
    <s v="United States"/>
    <s v="New York City"/>
    <s v="New York"/>
    <n v="10011"/>
    <x v="3"/>
    <x v="108"/>
    <x v="2"/>
    <x v="5"/>
    <x v="108"/>
    <x v="721"/>
    <n v="315.89100000000002"/>
    <n v="315.89100000000002"/>
    <n v="1"/>
  </r>
  <r>
    <n v="4498"/>
    <x v="790"/>
    <d v="2018-02-12T00:00:00"/>
    <d v="2018-09-12T00:00:00"/>
    <x v="0"/>
    <s v="GW-14605"/>
    <x v="501"/>
    <x v="2"/>
    <s v="United States"/>
    <s v="Philadelphia"/>
    <s v="Pennsylvania"/>
    <n v="19140"/>
    <x v="3"/>
    <x v="123"/>
    <x v="1"/>
    <x v="2"/>
    <x v="123"/>
    <x v="722"/>
    <n v="315.58800000000002"/>
    <n v="315.58800000000002"/>
    <n v="1"/>
  </r>
  <r>
    <n v="8411"/>
    <x v="791"/>
    <s v="15/11/2017"/>
    <s v="15/11/2017"/>
    <x v="3"/>
    <s v="ON-18715"/>
    <x v="502"/>
    <x v="1"/>
    <s v="United States"/>
    <s v="Burlington"/>
    <s v="North Carolina"/>
    <n v="27217"/>
    <x v="0"/>
    <x v="224"/>
    <x v="2"/>
    <x v="7"/>
    <x v="226"/>
    <x v="723"/>
    <n v="315.012"/>
    <n v="315.012"/>
    <n v="1"/>
  </r>
  <r>
    <n v="2729"/>
    <x v="792"/>
    <s v="22/12/2018"/>
    <s v="24/12/2018"/>
    <x v="1"/>
    <s v="SK-19990"/>
    <x v="503"/>
    <x v="2"/>
    <s v="United States"/>
    <s v="Toledo"/>
    <s v="Ohio"/>
    <n v="43615"/>
    <x v="3"/>
    <x v="155"/>
    <x v="0"/>
    <x v="4"/>
    <x v="155"/>
    <x v="724"/>
    <n v="314.97899999999998"/>
    <n v="314.97899999999998"/>
    <n v="1"/>
  </r>
  <r>
    <n v="4177"/>
    <x v="793"/>
    <d v="2015-07-04T00:00:00"/>
    <d v="2015-12-04T00:00:00"/>
    <x v="0"/>
    <s v="RS-19765"/>
    <x v="259"/>
    <x v="1"/>
    <s v="United States"/>
    <s v="Columbia"/>
    <s v="South Carolina"/>
    <n v="29203"/>
    <x v="0"/>
    <x v="332"/>
    <x v="0"/>
    <x v="4"/>
    <x v="335"/>
    <x v="725"/>
    <n v="314.97500000000002"/>
    <n v="314.97500000000002"/>
    <n v="1"/>
  </r>
  <r>
    <n v="6181"/>
    <x v="172"/>
    <s v="21/09/2016"/>
    <s v="26/09/2016"/>
    <x v="0"/>
    <s v="GB-14575"/>
    <x v="149"/>
    <x v="2"/>
    <s v="United States"/>
    <s v="Columbia"/>
    <s v="South Carolina"/>
    <n v="29203"/>
    <x v="0"/>
    <x v="294"/>
    <x v="0"/>
    <x v="4"/>
    <x v="297"/>
    <x v="725"/>
    <n v="314.97500000000002"/>
    <n v="314.97500000000002"/>
    <n v="1"/>
  </r>
  <r>
    <n v="6469"/>
    <x v="120"/>
    <d v="2017-02-12T00:00:00"/>
    <d v="2017-08-12T00:00:00"/>
    <x v="0"/>
    <s v="DB-13270"/>
    <x v="113"/>
    <x v="0"/>
    <s v="United States"/>
    <s v="Providence"/>
    <s v="Rhode Island"/>
    <n v="2908"/>
    <x v="3"/>
    <x v="333"/>
    <x v="0"/>
    <x v="4"/>
    <x v="336"/>
    <x v="725"/>
    <n v="314.97500000000002"/>
    <n v="314.97500000000002"/>
    <n v="1"/>
  </r>
  <r>
    <n v="6747"/>
    <x v="794"/>
    <s v="13/11/2018"/>
    <s v="16/11/2018"/>
    <x v="1"/>
    <s v="KB-16600"/>
    <x v="504"/>
    <x v="1"/>
    <s v="United States"/>
    <s v="New York City"/>
    <s v="New York"/>
    <n v="10009"/>
    <x v="3"/>
    <x v="334"/>
    <x v="0"/>
    <x v="4"/>
    <x v="337"/>
    <x v="725"/>
    <n v="314.97500000000002"/>
    <n v="314.97500000000002"/>
    <n v="1"/>
  </r>
  <r>
    <n v="9394"/>
    <x v="272"/>
    <s v="20/09/2015"/>
    <s v="23/09/2015"/>
    <x v="1"/>
    <s v="MW-18220"/>
    <x v="228"/>
    <x v="2"/>
    <s v="United States"/>
    <s v="New York City"/>
    <s v="New York"/>
    <n v="10011"/>
    <x v="3"/>
    <x v="335"/>
    <x v="0"/>
    <x v="4"/>
    <x v="338"/>
    <x v="725"/>
    <n v="314.97500000000002"/>
    <n v="314.97500000000002"/>
    <n v="1"/>
  </r>
  <r>
    <n v="5119"/>
    <x v="795"/>
    <s v="26/09/2016"/>
    <d v="2016-03-10T00:00:00"/>
    <x v="0"/>
    <s v="GM-14500"/>
    <x v="505"/>
    <x v="2"/>
    <s v="United States"/>
    <s v="Oceanside"/>
    <s v="New York"/>
    <n v="11572"/>
    <x v="3"/>
    <x v="336"/>
    <x v="0"/>
    <x v="0"/>
    <x v="339"/>
    <x v="726"/>
    <n v="314.96499999999997"/>
    <n v="314.96499999999997"/>
    <n v="1"/>
  </r>
  <r>
    <n v="8889"/>
    <x v="796"/>
    <d v="2018-01-12T00:00:00"/>
    <d v="2018-07-12T00:00:00"/>
    <x v="0"/>
    <s v="ML-17755"/>
    <x v="479"/>
    <x v="0"/>
    <s v="United States"/>
    <s v="Stockton"/>
    <s v="California"/>
    <n v="95207"/>
    <x v="2"/>
    <x v="337"/>
    <x v="2"/>
    <x v="11"/>
    <x v="340"/>
    <x v="727"/>
    <n v="314.82"/>
    <n v="314.82"/>
    <n v="1"/>
  </r>
  <r>
    <n v="6310"/>
    <x v="764"/>
    <d v="2017-04-11T00:00:00"/>
    <d v="2017-06-11T00:00:00"/>
    <x v="2"/>
    <s v="TP-21565"/>
    <x v="486"/>
    <x v="1"/>
    <s v="United States"/>
    <s v="Eugene"/>
    <s v="Oregon"/>
    <n v="97405"/>
    <x v="2"/>
    <x v="271"/>
    <x v="1"/>
    <x v="13"/>
    <x v="274"/>
    <x v="728"/>
    <n v="314.59199999999998"/>
    <n v="314.59199999999998"/>
    <n v="1"/>
  </r>
  <r>
    <n v="3400"/>
    <x v="797"/>
    <s v="21/11/2015"/>
    <s v="26/11/2015"/>
    <x v="0"/>
    <s v="DH-13075"/>
    <x v="374"/>
    <x v="1"/>
    <s v="United States"/>
    <s v="Richmond"/>
    <s v="Kentucky"/>
    <n v="40475"/>
    <x v="0"/>
    <x v="338"/>
    <x v="1"/>
    <x v="14"/>
    <x v="341"/>
    <x v="729"/>
    <n v="314.55"/>
    <n v="314.55"/>
    <n v="1"/>
  </r>
  <r>
    <n v="4924"/>
    <x v="798"/>
    <s v="25/12/2018"/>
    <s v="29/12/2018"/>
    <x v="2"/>
    <s v="MH-18115"/>
    <x v="282"/>
    <x v="0"/>
    <s v="United States"/>
    <s v="Huntsville"/>
    <s v="Alabama"/>
    <n v="35810"/>
    <x v="0"/>
    <x v="339"/>
    <x v="1"/>
    <x v="14"/>
    <x v="342"/>
    <x v="729"/>
    <n v="314.55"/>
    <n v="314.55"/>
    <n v="1"/>
  </r>
  <r>
    <n v="7258"/>
    <x v="799"/>
    <s v="30/05/2017"/>
    <d v="2017-04-06T00:00:00"/>
    <x v="0"/>
    <s v="EM-14140"/>
    <x v="194"/>
    <x v="0"/>
    <s v="United States"/>
    <s v="Superior"/>
    <s v="Wisconsin"/>
    <n v="54880"/>
    <x v="1"/>
    <x v="339"/>
    <x v="1"/>
    <x v="14"/>
    <x v="342"/>
    <x v="729"/>
    <n v="314.55"/>
    <n v="314.55"/>
    <n v="1"/>
  </r>
  <r>
    <n v="2414"/>
    <x v="800"/>
    <d v="2015-12-11T00:00:00"/>
    <s v="16/11/2015"/>
    <x v="0"/>
    <s v="JA-15970"/>
    <x v="23"/>
    <x v="2"/>
    <s v="United States"/>
    <s v="Los Angeles"/>
    <s v="California"/>
    <n v="90045"/>
    <x v="2"/>
    <x v="340"/>
    <x v="2"/>
    <x v="7"/>
    <x v="343"/>
    <x v="730"/>
    <n v="314.53199999999998"/>
    <n v="314.53199999999998"/>
    <n v="1"/>
  </r>
  <r>
    <n v="2400"/>
    <x v="801"/>
    <d v="2018-09-09T00:00:00"/>
    <s v="15/09/2018"/>
    <x v="0"/>
    <s v="SB-20290"/>
    <x v="57"/>
    <x v="1"/>
    <s v="United States"/>
    <s v="Florence"/>
    <s v="South Carolina"/>
    <n v="29501"/>
    <x v="0"/>
    <x v="290"/>
    <x v="1"/>
    <x v="9"/>
    <x v="293"/>
    <x v="731"/>
    <n v="314.40499999999997"/>
    <n v="314.40499999999997"/>
    <n v="1"/>
  </r>
  <r>
    <n v="3132"/>
    <x v="802"/>
    <s v="16/12/2015"/>
    <s v="17/12/2015"/>
    <x v="1"/>
    <s v="CC-12100"/>
    <x v="506"/>
    <x v="0"/>
    <s v="United States"/>
    <s v="Los Angeles"/>
    <s v="California"/>
    <n v="90049"/>
    <x v="2"/>
    <x v="190"/>
    <x v="0"/>
    <x v="4"/>
    <x v="192"/>
    <x v="732"/>
    <n v="313.584"/>
    <n v="313.584"/>
    <n v="1"/>
  </r>
  <r>
    <n v="6636"/>
    <x v="803"/>
    <d v="2018-06-05T00:00:00"/>
    <d v="2018-06-05T00:00:00"/>
    <x v="3"/>
    <s v="MB-18085"/>
    <x v="507"/>
    <x v="2"/>
    <s v="United States"/>
    <s v="Charlotte"/>
    <s v="North Carolina"/>
    <n v="28205"/>
    <x v="0"/>
    <x v="190"/>
    <x v="0"/>
    <x v="4"/>
    <x v="192"/>
    <x v="732"/>
    <n v="313.584"/>
    <n v="313.584"/>
    <n v="1"/>
  </r>
  <r>
    <n v="193"/>
    <x v="502"/>
    <d v="2016-12-10T00:00:00"/>
    <s v="14/10/2016"/>
    <x v="1"/>
    <s v="MP-17470"/>
    <x v="377"/>
    <x v="0"/>
    <s v="United States"/>
    <s v="New York City"/>
    <s v="New York"/>
    <n v="10035"/>
    <x v="3"/>
    <x v="126"/>
    <x v="2"/>
    <x v="6"/>
    <x v="126"/>
    <x v="733"/>
    <n v="313.17599999999999"/>
    <n v="313.17599999999999"/>
    <n v="1"/>
  </r>
  <r>
    <n v="8712"/>
    <x v="804"/>
    <d v="2015-03-03T00:00:00"/>
    <d v="2015-07-03T00:00:00"/>
    <x v="0"/>
    <s v="EJ-14155"/>
    <x v="372"/>
    <x v="2"/>
    <s v="United States"/>
    <s v="San Diego"/>
    <s v="California"/>
    <n v="92037"/>
    <x v="2"/>
    <x v="65"/>
    <x v="2"/>
    <x v="7"/>
    <x v="65"/>
    <x v="733"/>
    <n v="313.17599999999999"/>
    <n v="313.17599999999999"/>
    <n v="1"/>
  </r>
  <r>
    <n v="8927"/>
    <x v="244"/>
    <s v="30/01/2017"/>
    <d v="2017-03-02T00:00:00"/>
    <x v="0"/>
    <s v="DF-13135"/>
    <x v="207"/>
    <x v="2"/>
    <s v="United States"/>
    <s v="Rockford"/>
    <s v="Illinois"/>
    <n v="61107"/>
    <x v="1"/>
    <x v="80"/>
    <x v="2"/>
    <x v="7"/>
    <x v="80"/>
    <x v="734"/>
    <n v="313.05"/>
    <n v="313.05"/>
    <n v="1"/>
  </r>
  <r>
    <n v="7686"/>
    <x v="805"/>
    <s v="14/02/2016"/>
    <s v="21/02/2016"/>
    <x v="0"/>
    <s v="TT-21070"/>
    <x v="95"/>
    <x v="2"/>
    <s v="United States"/>
    <s v="Rochester"/>
    <s v="New York"/>
    <n v="14609"/>
    <x v="3"/>
    <x v="81"/>
    <x v="0"/>
    <x v="4"/>
    <x v="81"/>
    <x v="735"/>
    <n v="312.995"/>
    <n v="312.995"/>
    <n v="1"/>
  </r>
  <r>
    <n v="6944"/>
    <x v="806"/>
    <s v="25/07/2016"/>
    <s v="30/07/2016"/>
    <x v="0"/>
    <s v="RD-19930"/>
    <x v="508"/>
    <x v="2"/>
    <s v="United States"/>
    <s v="Los Angeles"/>
    <s v="California"/>
    <n v="90032"/>
    <x v="2"/>
    <x v="181"/>
    <x v="0"/>
    <x v="4"/>
    <x v="182"/>
    <x v="736"/>
    <n v="311.98"/>
    <n v="311.98"/>
    <n v="1"/>
  </r>
  <r>
    <n v="9115"/>
    <x v="807"/>
    <d v="2017-07-02T00:00:00"/>
    <d v="2017-10-02T00:00:00"/>
    <x v="2"/>
    <s v="EB-13975"/>
    <x v="354"/>
    <x v="1"/>
    <s v="United States"/>
    <s v="Los Angeles"/>
    <s v="California"/>
    <n v="90049"/>
    <x v="2"/>
    <x v="181"/>
    <x v="0"/>
    <x v="4"/>
    <x v="182"/>
    <x v="736"/>
    <n v="311.98"/>
    <n v="311.98"/>
    <n v="1"/>
  </r>
  <r>
    <n v="4670"/>
    <x v="620"/>
    <d v="2018-06-05T00:00:00"/>
    <d v="2018-11-05T00:00:00"/>
    <x v="0"/>
    <s v="DB-13555"/>
    <x v="359"/>
    <x v="1"/>
    <s v="United States"/>
    <s v="Fort Worth"/>
    <s v="Texas"/>
    <n v="76106"/>
    <x v="1"/>
    <x v="341"/>
    <x v="2"/>
    <x v="6"/>
    <x v="344"/>
    <x v="737"/>
    <n v="311.73239999999998"/>
    <n v="311.73239999999998"/>
    <n v="1"/>
  </r>
  <r>
    <n v="227"/>
    <x v="808"/>
    <d v="2016-09-08T00:00:00"/>
    <s v="16/08/2016"/>
    <x v="0"/>
    <s v="DS-13180"/>
    <x v="509"/>
    <x v="1"/>
    <s v="United States"/>
    <s v="Detroit"/>
    <s v="Michigan"/>
    <n v="48227"/>
    <x v="1"/>
    <x v="118"/>
    <x v="2"/>
    <x v="7"/>
    <x v="118"/>
    <x v="738"/>
    <n v="311.22500000000002"/>
    <n v="311.22500000000002"/>
    <n v="1"/>
  </r>
  <r>
    <n v="6977"/>
    <x v="809"/>
    <s v="28/06/2016"/>
    <d v="2016-02-07T00:00:00"/>
    <x v="0"/>
    <s v="CY-12745"/>
    <x v="510"/>
    <x v="1"/>
    <s v="United States"/>
    <s v="Gilbert"/>
    <s v="Arizona"/>
    <n v="85234"/>
    <x v="2"/>
    <x v="218"/>
    <x v="2"/>
    <x v="11"/>
    <x v="220"/>
    <x v="739"/>
    <n v="310.88"/>
    <n v="310.88"/>
    <n v="1"/>
  </r>
  <r>
    <n v="233"/>
    <x v="810"/>
    <d v="2018-07-04T00:00:00"/>
    <d v="2018-12-04T00:00:00"/>
    <x v="0"/>
    <s v="CS-12400"/>
    <x v="449"/>
    <x v="0"/>
    <s v="United States"/>
    <s v="Tampa"/>
    <s v="Florida"/>
    <n v="33614"/>
    <x v="0"/>
    <x v="27"/>
    <x v="2"/>
    <x v="7"/>
    <x v="27"/>
    <x v="740"/>
    <n v="310.30725000000001"/>
    <n v="310.30725000000001"/>
    <n v="1"/>
  </r>
  <r>
    <n v="1119"/>
    <x v="811"/>
    <d v="2016-04-09T00:00:00"/>
    <d v="2016-08-09T00:00:00"/>
    <x v="0"/>
    <s v="CS-12355"/>
    <x v="511"/>
    <x v="2"/>
    <s v="United States"/>
    <s v="Roswell"/>
    <s v="Georgia"/>
    <n v="30076"/>
    <x v="0"/>
    <x v="78"/>
    <x v="0"/>
    <x v="8"/>
    <x v="184"/>
    <x v="741"/>
    <n v="309.97500000000002"/>
    <n v="309.97500000000002"/>
    <n v="1"/>
  </r>
  <r>
    <n v="2681"/>
    <x v="812"/>
    <s v="21/01/2018"/>
    <s v="27/01/2018"/>
    <x v="0"/>
    <s v="MH-18115"/>
    <x v="282"/>
    <x v="0"/>
    <s v="United States"/>
    <s v="Jackson"/>
    <s v="Michigan"/>
    <n v="49201"/>
    <x v="1"/>
    <x v="78"/>
    <x v="0"/>
    <x v="8"/>
    <x v="184"/>
    <x v="741"/>
    <n v="309.97500000000002"/>
    <n v="309.97500000000002"/>
    <n v="1"/>
  </r>
  <r>
    <n v="5716"/>
    <x v="813"/>
    <d v="2016-09-10T00:00:00"/>
    <d v="2016-12-10T00:00:00"/>
    <x v="2"/>
    <s v="BM-11650"/>
    <x v="164"/>
    <x v="1"/>
    <s v="United States"/>
    <s v="Ann Arbor"/>
    <s v="Michigan"/>
    <n v="48104"/>
    <x v="1"/>
    <x v="78"/>
    <x v="0"/>
    <x v="8"/>
    <x v="184"/>
    <x v="741"/>
    <n v="309.97500000000002"/>
    <n v="309.97500000000002"/>
    <n v="1"/>
  </r>
  <r>
    <n v="8663"/>
    <x v="814"/>
    <d v="2016-12-05T00:00:00"/>
    <s v="17/05/2016"/>
    <x v="0"/>
    <s v="JG-15160"/>
    <x v="257"/>
    <x v="2"/>
    <s v="United States"/>
    <s v="Houston"/>
    <s v="Texas"/>
    <n v="77041"/>
    <x v="1"/>
    <x v="275"/>
    <x v="0"/>
    <x v="4"/>
    <x v="278"/>
    <x v="742"/>
    <n v="309.57600000000002"/>
    <n v="309.57600000000002"/>
    <n v="1"/>
  </r>
  <r>
    <n v="236"/>
    <x v="810"/>
    <d v="2018-07-04T00:00:00"/>
    <d v="2018-12-04T00:00:00"/>
    <x v="0"/>
    <s v="CS-12400"/>
    <x v="449"/>
    <x v="0"/>
    <s v="United States"/>
    <s v="Tampa"/>
    <s v="Florida"/>
    <n v="33614"/>
    <x v="0"/>
    <x v="31"/>
    <x v="0"/>
    <x v="8"/>
    <x v="31"/>
    <x v="743"/>
    <n v="308.988"/>
    <n v="308.988"/>
    <n v="1"/>
  </r>
  <r>
    <n v="8855"/>
    <x v="815"/>
    <s v="22/09/2016"/>
    <s v="25/09/2016"/>
    <x v="1"/>
    <s v="FO-14305"/>
    <x v="204"/>
    <x v="2"/>
    <s v="United States"/>
    <s v="Philadelphia"/>
    <s v="Pennsylvania"/>
    <n v="19143"/>
    <x v="3"/>
    <x v="31"/>
    <x v="0"/>
    <x v="8"/>
    <x v="31"/>
    <x v="743"/>
    <n v="308.988"/>
    <n v="308.988"/>
    <n v="1"/>
  </r>
  <r>
    <n v="996"/>
    <x v="79"/>
    <s v="21/05/2015"/>
    <s v="25/05/2015"/>
    <x v="0"/>
    <s v="MW-18235"/>
    <x v="76"/>
    <x v="1"/>
    <s v="United States"/>
    <s v="Virginia Beach"/>
    <s v="Virginia"/>
    <n v="23464"/>
    <x v="0"/>
    <x v="151"/>
    <x v="0"/>
    <x v="4"/>
    <x v="345"/>
    <x v="744"/>
    <n v="308.98500000000001"/>
    <n v="308.98500000000001"/>
    <n v="1"/>
  </r>
  <r>
    <n v="4413"/>
    <x v="816"/>
    <s v="21/06/2015"/>
    <s v="24/06/2015"/>
    <x v="1"/>
    <s v="TB-21280"/>
    <x v="249"/>
    <x v="2"/>
    <s v="United States"/>
    <s v="New York City"/>
    <s v="New York"/>
    <n v="10024"/>
    <x v="3"/>
    <x v="315"/>
    <x v="0"/>
    <x v="4"/>
    <x v="319"/>
    <x v="744"/>
    <n v="308.98500000000001"/>
    <n v="308.98500000000001"/>
    <n v="1"/>
  </r>
  <r>
    <n v="126"/>
    <x v="817"/>
    <s v="20/09/2015"/>
    <s v="25/09/2015"/>
    <x v="0"/>
    <s v="PF-19165"/>
    <x v="256"/>
    <x v="2"/>
    <s v="United States"/>
    <s v="Bloomington"/>
    <s v="Illinois"/>
    <n v="61701"/>
    <x v="1"/>
    <x v="139"/>
    <x v="2"/>
    <x v="7"/>
    <x v="139"/>
    <x v="745"/>
    <n v="308.85000000000002"/>
    <n v="308.85000000000002"/>
    <n v="1"/>
  </r>
  <r>
    <n v="3846"/>
    <x v="818"/>
    <s v="28/10/2015"/>
    <s v="31/10/2015"/>
    <x v="1"/>
    <s v="TS-21370"/>
    <x v="17"/>
    <x v="1"/>
    <s v="United States"/>
    <s v="Los Angeles"/>
    <s v="California"/>
    <n v="90049"/>
    <x v="2"/>
    <x v="342"/>
    <x v="2"/>
    <x v="6"/>
    <x v="346"/>
    <x v="746"/>
    <n v="308.49900000000002"/>
    <n v="308.49900000000002"/>
    <n v="1"/>
  </r>
  <r>
    <n v="2281"/>
    <x v="819"/>
    <s v="30/10/2018"/>
    <d v="2018-02-11T00:00:00"/>
    <x v="1"/>
    <s v="JK-15625"/>
    <x v="405"/>
    <x v="2"/>
    <s v="United States"/>
    <s v="Seattle"/>
    <s v="Washington"/>
    <n v="98115"/>
    <x v="2"/>
    <x v="343"/>
    <x v="2"/>
    <x v="5"/>
    <x v="347"/>
    <x v="747"/>
    <n v="307.13600000000002"/>
    <n v="307.13600000000002"/>
    <n v="1"/>
  </r>
  <r>
    <n v="9692"/>
    <x v="820"/>
    <s v="13/11/2016"/>
    <s v="17/11/2016"/>
    <x v="0"/>
    <s v="PO-18850"/>
    <x v="31"/>
    <x v="2"/>
    <s v="United States"/>
    <s v="Houston"/>
    <s v="Texas"/>
    <n v="77041"/>
    <x v="1"/>
    <x v="167"/>
    <x v="2"/>
    <x v="6"/>
    <x v="168"/>
    <x v="748"/>
    <n v="306.99959999999999"/>
    <n v="306.99959999999999"/>
    <n v="1"/>
  </r>
  <r>
    <n v="2360"/>
    <x v="205"/>
    <s v="17/03/2015"/>
    <s v="21/03/2015"/>
    <x v="0"/>
    <s v="CP-12340"/>
    <x v="177"/>
    <x v="1"/>
    <s v="United States"/>
    <s v="New York City"/>
    <s v="New York"/>
    <n v="10024"/>
    <x v="3"/>
    <x v="344"/>
    <x v="2"/>
    <x v="7"/>
    <x v="348"/>
    <x v="749"/>
    <n v="306.95400000000001"/>
    <n v="306.95400000000001"/>
    <n v="1"/>
  </r>
  <r>
    <n v="3835"/>
    <x v="399"/>
    <s v="24/11/2015"/>
    <s v="24/11/2015"/>
    <x v="3"/>
    <s v="MY-18295"/>
    <x v="312"/>
    <x v="1"/>
    <s v="United States"/>
    <s v="Columbus"/>
    <s v="Ohio"/>
    <n v="43229"/>
    <x v="3"/>
    <x v="136"/>
    <x v="2"/>
    <x v="5"/>
    <x v="136"/>
    <x v="750"/>
    <n v="305.529"/>
    <n v="305.529"/>
    <n v="1"/>
  </r>
  <r>
    <n v="7476"/>
    <x v="89"/>
    <d v="2015-06-01T00:00:00"/>
    <d v="2015-10-01T00:00:00"/>
    <x v="0"/>
    <s v="ME-17320"/>
    <x v="61"/>
    <x v="0"/>
    <s v="United States"/>
    <s v="Henderson"/>
    <s v="Kentucky"/>
    <n v="42420"/>
    <x v="0"/>
    <x v="172"/>
    <x v="1"/>
    <x v="2"/>
    <x v="173"/>
    <x v="751"/>
    <n v="304.99"/>
    <n v="304.99"/>
    <n v="1"/>
  </r>
  <r>
    <n v="8929"/>
    <x v="821"/>
    <s v="13/04/2016"/>
    <s v="17/04/2016"/>
    <x v="0"/>
    <s v="FP-14320"/>
    <x v="242"/>
    <x v="2"/>
    <s v="United States"/>
    <s v="Huntsville"/>
    <s v="Texas"/>
    <n v="77340"/>
    <x v="1"/>
    <x v="244"/>
    <x v="2"/>
    <x v="7"/>
    <x v="246"/>
    <x v="751"/>
    <n v="304.99"/>
    <n v="304.99"/>
    <n v="1"/>
  </r>
  <r>
    <n v="8578"/>
    <x v="822"/>
    <s v="22/12/2018"/>
    <s v="26/12/2018"/>
    <x v="0"/>
    <s v="CM-12190"/>
    <x v="512"/>
    <x v="2"/>
    <s v="United States"/>
    <s v="Rochester"/>
    <s v="Minnesota"/>
    <n v="55901"/>
    <x v="1"/>
    <x v="58"/>
    <x v="2"/>
    <x v="7"/>
    <x v="58"/>
    <x v="752"/>
    <n v="303.76"/>
    <n v="303.76"/>
    <n v="1"/>
  </r>
  <r>
    <n v="7682"/>
    <x v="173"/>
    <s v="31/12/2015"/>
    <d v="2016-07-01T00:00:00"/>
    <x v="0"/>
    <s v="KM-16375"/>
    <x v="150"/>
    <x v="0"/>
    <s v="United States"/>
    <s v="Providence"/>
    <s v="Rhode Island"/>
    <n v="2908"/>
    <x v="3"/>
    <x v="231"/>
    <x v="2"/>
    <x v="5"/>
    <x v="233"/>
    <x v="753"/>
    <n v="302.94"/>
    <n v="302.94"/>
    <n v="1"/>
  </r>
  <r>
    <n v="5234"/>
    <x v="823"/>
    <s v="18/10/2015"/>
    <s v="22/10/2015"/>
    <x v="0"/>
    <s v="LS-17200"/>
    <x v="513"/>
    <x v="1"/>
    <s v="United States"/>
    <s v="Texarkana"/>
    <s v="Arkansas"/>
    <n v="71854"/>
    <x v="0"/>
    <x v="345"/>
    <x v="2"/>
    <x v="5"/>
    <x v="349"/>
    <x v="754"/>
    <n v="302.67"/>
    <n v="302.67"/>
    <n v="1"/>
  </r>
  <r>
    <n v="8366"/>
    <x v="824"/>
    <s v="30/01/2018"/>
    <d v="2018-02-02T00:00:00"/>
    <x v="1"/>
    <s v="SZ-20035"/>
    <x v="497"/>
    <x v="0"/>
    <s v="United States"/>
    <s v="Seattle"/>
    <s v="Washington"/>
    <n v="98105"/>
    <x v="2"/>
    <x v="232"/>
    <x v="0"/>
    <x v="4"/>
    <x v="234"/>
    <x v="755"/>
    <n v="302.38400000000001"/>
    <n v="302.38400000000001"/>
    <n v="1"/>
  </r>
  <r>
    <n v="3556"/>
    <x v="825"/>
    <s v="23/03/2015"/>
    <s v="26/03/2015"/>
    <x v="2"/>
    <s v="PO-18865"/>
    <x v="514"/>
    <x v="2"/>
    <s v="United States"/>
    <s v="Los Angeles"/>
    <s v="California"/>
    <n v="90036"/>
    <x v="2"/>
    <x v="335"/>
    <x v="0"/>
    <x v="4"/>
    <x v="338"/>
    <x v="756"/>
    <n v="302.37599999999998"/>
    <n v="302.37599999999998"/>
    <n v="1"/>
  </r>
  <r>
    <n v="9422"/>
    <x v="826"/>
    <s v="23/07/2015"/>
    <s v="27/07/2015"/>
    <x v="0"/>
    <s v="NC-18535"/>
    <x v="22"/>
    <x v="1"/>
    <s v="United States"/>
    <s v="San Francisco"/>
    <s v="California"/>
    <n v="94122"/>
    <x v="2"/>
    <x v="333"/>
    <x v="0"/>
    <x v="4"/>
    <x v="336"/>
    <x v="756"/>
    <n v="302.37599999999998"/>
    <n v="302.37599999999998"/>
    <n v="1"/>
  </r>
  <r>
    <n v="2517"/>
    <x v="827"/>
    <s v="15/11/2015"/>
    <s v="22/11/2015"/>
    <x v="0"/>
    <s v="PB-19105"/>
    <x v="515"/>
    <x v="2"/>
    <s v="United States"/>
    <s v="Houston"/>
    <s v="Texas"/>
    <n v="77095"/>
    <x v="1"/>
    <x v="346"/>
    <x v="1"/>
    <x v="15"/>
    <x v="350"/>
    <x v="757"/>
    <n v="302.32799999999997"/>
    <n v="302.32799999999997"/>
    <n v="1"/>
  </r>
  <r>
    <n v="984"/>
    <x v="828"/>
    <d v="2015-11-11T00:00:00"/>
    <s v="14/11/2015"/>
    <x v="2"/>
    <s v="TZ-21580"/>
    <x v="516"/>
    <x v="2"/>
    <s v="United States"/>
    <s v="Louisville"/>
    <s v="Colorado"/>
    <n v="80027"/>
    <x v="2"/>
    <x v="347"/>
    <x v="2"/>
    <x v="5"/>
    <x v="351"/>
    <x v="758"/>
    <n v="301.95999999999998"/>
    <n v="301.95999999999998"/>
    <n v="1"/>
  </r>
  <r>
    <n v="1571"/>
    <x v="829"/>
    <s v="23/11/2015"/>
    <s v="25/11/2015"/>
    <x v="1"/>
    <s v="SC-20095"/>
    <x v="6"/>
    <x v="2"/>
    <s v="United States"/>
    <s v="Los Angeles"/>
    <s v="California"/>
    <n v="90004"/>
    <x v="2"/>
    <x v="331"/>
    <x v="2"/>
    <x v="5"/>
    <x v="334"/>
    <x v="758"/>
    <n v="301.95999999999998"/>
    <n v="301.95999999999998"/>
    <n v="1"/>
  </r>
  <r>
    <n v="3313"/>
    <x v="830"/>
    <s v="27/09/2015"/>
    <d v="2015-01-10T00:00:00"/>
    <x v="0"/>
    <s v="TH-21100"/>
    <x v="192"/>
    <x v="2"/>
    <s v="United States"/>
    <s v="San Diego"/>
    <s v="California"/>
    <n v="92037"/>
    <x v="2"/>
    <x v="176"/>
    <x v="2"/>
    <x v="5"/>
    <x v="177"/>
    <x v="758"/>
    <n v="301.95999999999998"/>
    <n v="301.95999999999998"/>
    <n v="1"/>
  </r>
  <r>
    <n v="3496"/>
    <x v="760"/>
    <s v="24/09/2018"/>
    <s v="28/09/2018"/>
    <x v="0"/>
    <s v="KB-16240"/>
    <x v="250"/>
    <x v="1"/>
    <s v="United States"/>
    <s v="Saint Cloud"/>
    <s v="Minnesota"/>
    <n v="56301"/>
    <x v="1"/>
    <x v="347"/>
    <x v="2"/>
    <x v="5"/>
    <x v="351"/>
    <x v="758"/>
    <n v="301.95999999999998"/>
    <n v="301.95999999999998"/>
    <n v="1"/>
  </r>
  <r>
    <n v="3716"/>
    <x v="831"/>
    <d v="2015-08-12T00:00:00"/>
    <d v="2015-10-12T00:00:00"/>
    <x v="2"/>
    <s v="JK-15625"/>
    <x v="405"/>
    <x v="2"/>
    <s v="United States"/>
    <s v="Olympia"/>
    <s v="Washington"/>
    <n v="98502"/>
    <x v="2"/>
    <x v="176"/>
    <x v="2"/>
    <x v="5"/>
    <x v="177"/>
    <x v="758"/>
    <n v="301.95999999999998"/>
    <n v="301.95999999999998"/>
    <n v="1"/>
  </r>
  <r>
    <n v="6899"/>
    <x v="832"/>
    <s v="24/05/2016"/>
    <s v="26/05/2016"/>
    <x v="2"/>
    <s v="VS-21820"/>
    <x v="517"/>
    <x v="2"/>
    <s v="United States"/>
    <s v="Naperville"/>
    <s v="Illinois"/>
    <n v="60540"/>
    <x v="1"/>
    <x v="188"/>
    <x v="2"/>
    <x v="5"/>
    <x v="190"/>
    <x v="759"/>
    <n v="301.32549999999998"/>
    <n v="301.32549999999998"/>
    <n v="1"/>
  </r>
  <r>
    <n v="1020"/>
    <x v="833"/>
    <d v="2016-06-07T00:00:00"/>
    <d v="2016-10-07T00:00:00"/>
    <x v="0"/>
    <s v="KM-16225"/>
    <x v="518"/>
    <x v="1"/>
    <s v="United States"/>
    <s v="New York City"/>
    <s v="New York"/>
    <n v="10011"/>
    <x v="3"/>
    <x v="127"/>
    <x v="1"/>
    <x v="9"/>
    <x v="127"/>
    <x v="760"/>
    <n v="300.82499999999999"/>
    <n v="300.82499999999999"/>
    <n v="1"/>
  </r>
  <r>
    <n v="2786"/>
    <x v="834"/>
    <s v="21/09/2016"/>
    <s v="23/09/2016"/>
    <x v="1"/>
    <s v="CD-12790"/>
    <x v="390"/>
    <x v="0"/>
    <s v="United States"/>
    <s v="Los Angeles"/>
    <s v="California"/>
    <n v="90036"/>
    <x v="2"/>
    <x v="129"/>
    <x v="2"/>
    <x v="5"/>
    <x v="129"/>
    <x v="761"/>
    <n v="300.76799999999997"/>
    <n v="300.76799999999997"/>
    <n v="1"/>
  </r>
  <r>
    <n v="3203"/>
    <x v="835"/>
    <d v="2015-10-11T00:00:00"/>
    <s v="16/11/2015"/>
    <x v="0"/>
    <s v="RD-19900"/>
    <x v="395"/>
    <x v="2"/>
    <s v="United States"/>
    <s v="San Diego"/>
    <s v="California"/>
    <n v="92037"/>
    <x v="2"/>
    <x v="316"/>
    <x v="0"/>
    <x v="4"/>
    <x v="320"/>
    <x v="761"/>
    <n v="300.76799999999997"/>
    <n v="300.76799999999997"/>
    <n v="1"/>
  </r>
  <r>
    <n v="2592"/>
    <x v="836"/>
    <d v="2017-08-09T00:00:00"/>
    <s v="14/09/2017"/>
    <x v="0"/>
    <s v="SE-20110"/>
    <x v="8"/>
    <x v="2"/>
    <s v="United States"/>
    <s v="Wheeling"/>
    <s v="Illinois"/>
    <n v="60090"/>
    <x v="1"/>
    <x v="39"/>
    <x v="2"/>
    <x v="7"/>
    <x v="39"/>
    <x v="762"/>
    <n v="300.73500000000001"/>
    <n v="300.73500000000001"/>
    <n v="1"/>
  </r>
  <r>
    <n v="5128"/>
    <x v="75"/>
    <s v="14/09/2015"/>
    <s v="14/09/2015"/>
    <x v="3"/>
    <s v="DM-13015"/>
    <x v="72"/>
    <x v="2"/>
    <s v="United States"/>
    <s v="New York City"/>
    <s v="New York"/>
    <n v="10009"/>
    <x v="3"/>
    <x v="73"/>
    <x v="1"/>
    <x v="10"/>
    <x v="73"/>
    <x v="763"/>
    <n v="300.64999999999998"/>
    <n v="300.64999999999998"/>
    <n v="1"/>
  </r>
  <r>
    <n v="125"/>
    <x v="837"/>
    <s v="26/12/2015"/>
    <s v="28/12/2015"/>
    <x v="2"/>
    <s v="AD-10180"/>
    <x v="62"/>
    <x v="0"/>
    <s v="United States"/>
    <s v="Houston"/>
    <s v="Texas"/>
    <n v="77041"/>
    <x v="1"/>
    <x v="51"/>
    <x v="2"/>
    <x v="5"/>
    <x v="51"/>
    <x v="764"/>
    <n v="300.279"/>
    <n v="300.279"/>
    <n v="1"/>
  </r>
  <r>
    <n v="8674"/>
    <x v="838"/>
    <s v="16/02/2018"/>
    <s v="21/02/2018"/>
    <x v="0"/>
    <s v="JS-16030"/>
    <x v="519"/>
    <x v="2"/>
    <s v="United States"/>
    <s v="Decatur"/>
    <s v="Illinois"/>
    <n v="62521"/>
    <x v="1"/>
    <x v="51"/>
    <x v="2"/>
    <x v="5"/>
    <x v="51"/>
    <x v="764"/>
    <n v="300.279"/>
    <n v="300.279"/>
    <n v="1"/>
  </r>
  <r>
    <n v="9789"/>
    <x v="419"/>
    <s v="27/03/2018"/>
    <d v="2018-01-04T00:00:00"/>
    <x v="0"/>
    <s v="CJ-12010"/>
    <x v="40"/>
    <x v="2"/>
    <s v="United States"/>
    <s v="Houston"/>
    <s v="Texas"/>
    <n v="77070"/>
    <x v="1"/>
    <x v="51"/>
    <x v="2"/>
    <x v="5"/>
    <x v="51"/>
    <x v="764"/>
    <n v="300.279"/>
    <n v="300.279"/>
    <n v="1"/>
  </r>
  <r>
    <n v="8283"/>
    <x v="783"/>
    <s v="21/12/2016"/>
    <s v="26/12/2016"/>
    <x v="2"/>
    <s v="SZ-20035"/>
    <x v="497"/>
    <x v="0"/>
    <s v="United States"/>
    <s v="Saint Charles"/>
    <s v="Illinois"/>
    <n v="60174"/>
    <x v="1"/>
    <x v="304"/>
    <x v="0"/>
    <x v="0"/>
    <x v="308"/>
    <x v="765"/>
    <n v="300.26499999999999"/>
    <n v="300.26499999999999"/>
    <n v="1"/>
  </r>
  <r>
    <n v="5773"/>
    <x v="839"/>
    <s v="26/11/2016"/>
    <d v="2016-01-12T00:00:00"/>
    <x v="0"/>
    <s v="EA-14035"/>
    <x v="520"/>
    <x v="1"/>
    <s v="United States"/>
    <s v="Springfield"/>
    <s v="Missouri"/>
    <n v="65807"/>
    <x v="1"/>
    <x v="60"/>
    <x v="0"/>
    <x v="1"/>
    <x v="60"/>
    <x v="766"/>
    <n v="299.995"/>
    <n v="299.995"/>
    <n v="1"/>
  </r>
  <r>
    <n v="7282"/>
    <x v="840"/>
    <s v="16/10/2018"/>
    <s v="21/10/2018"/>
    <x v="0"/>
    <s v="GH-14410"/>
    <x v="335"/>
    <x v="0"/>
    <s v="United States"/>
    <s v="Yuma"/>
    <s v="Arizona"/>
    <n v="85364"/>
    <x v="2"/>
    <x v="63"/>
    <x v="0"/>
    <x v="0"/>
    <x v="167"/>
    <x v="767"/>
    <n v="299.99250000000001"/>
    <n v="299.99250000000001"/>
    <n v="1"/>
  </r>
  <r>
    <n v="1151"/>
    <x v="773"/>
    <d v="2016-04-04T00:00:00"/>
    <d v="2016-04-04T00:00:00"/>
    <x v="3"/>
    <s v="NC-18340"/>
    <x v="462"/>
    <x v="2"/>
    <s v="United States"/>
    <s v="Lansing"/>
    <s v="Michigan"/>
    <n v="48911"/>
    <x v="1"/>
    <x v="177"/>
    <x v="0"/>
    <x v="1"/>
    <x v="178"/>
    <x v="768"/>
    <n v="299.99"/>
    <n v="299.99"/>
    <n v="1"/>
  </r>
  <r>
    <n v="3526"/>
    <x v="841"/>
    <d v="2018-10-12T00:00:00"/>
    <s v="15/12/2018"/>
    <x v="2"/>
    <s v="SU-20665"/>
    <x v="352"/>
    <x v="0"/>
    <s v="United States"/>
    <s v="Jackson"/>
    <s v="Mississippi"/>
    <n v="39212"/>
    <x v="0"/>
    <x v="146"/>
    <x v="0"/>
    <x v="8"/>
    <x v="146"/>
    <x v="769"/>
    <n v="299.98500000000001"/>
    <n v="299.98500000000001"/>
    <n v="1"/>
  </r>
  <r>
    <n v="7043"/>
    <x v="842"/>
    <s v="18/07/2018"/>
    <s v="23/07/2018"/>
    <x v="0"/>
    <s v="SV-20365"/>
    <x v="67"/>
    <x v="2"/>
    <s v="United States"/>
    <s v="Philadelphia"/>
    <s v="Pennsylvania"/>
    <n v="19134"/>
    <x v="3"/>
    <x v="120"/>
    <x v="0"/>
    <x v="1"/>
    <x v="120"/>
    <x v="769"/>
    <n v="299.98500000000001"/>
    <n v="299.98500000000001"/>
    <n v="1"/>
  </r>
  <r>
    <n v="4049"/>
    <x v="843"/>
    <s v="16/07/2016"/>
    <s v="19/07/2016"/>
    <x v="1"/>
    <s v="KE-16420"/>
    <x v="521"/>
    <x v="1"/>
    <s v="United States"/>
    <s v="New York City"/>
    <s v="New York"/>
    <n v="10035"/>
    <x v="3"/>
    <x v="348"/>
    <x v="0"/>
    <x v="8"/>
    <x v="352"/>
    <x v="770"/>
    <n v="299.95"/>
    <n v="299.95"/>
    <n v="1"/>
  </r>
  <r>
    <n v="981"/>
    <x v="844"/>
    <d v="2017-03-10T00:00:00"/>
    <d v="2017-08-10T00:00:00"/>
    <x v="0"/>
    <s v="EB-13870"/>
    <x v="318"/>
    <x v="2"/>
    <s v="United States"/>
    <s v="New York City"/>
    <s v="New York"/>
    <n v="10035"/>
    <x v="3"/>
    <x v="349"/>
    <x v="2"/>
    <x v="5"/>
    <x v="353"/>
    <x v="771"/>
    <n v="299.64600000000002"/>
    <n v="299.64600000000002"/>
    <n v="1"/>
  </r>
  <r>
    <n v="5428"/>
    <x v="845"/>
    <s v="14/06/2017"/>
    <s v="14/06/2017"/>
    <x v="3"/>
    <s v="MH-17290"/>
    <x v="436"/>
    <x v="0"/>
    <s v="United States"/>
    <s v="Los Angeles"/>
    <s v="California"/>
    <n v="90036"/>
    <x v="2"/>
    <x v="178"/>
    <x v="2"/>
    <x v="6"/>
    <x v="179"/>
    <x v="772"/>
    <n v="299.58249999999998"/>
    <n v="299.58249999999998"/>
    <n v="1"/>
  </r>
  <r>
    <n v="7009"/>
    <x v="846"/>
    <s v="21/08/2016"/>
    <s v="25/08/2016"/>
    <x v="0"/>
    <s v="KN-16390"/>
    <x v="522"/>
    <x v="1"/>
    <s v="United States"/>
    <s v="Springfield"/>
    <s v="Ohio"/>
    <n v="45503"/>
    <x v="3"/>
    <x v="142"/>
    <x v="2"/>
    <x v="5"/>
    <x v="142"/>
    <x v="773"/>
    <n v="299.22899999999998"/>
    <n v="299.22899999999998"/>
    <n v="1"/>
  </r>
  <r>
    <n v="1913"/>
    <x v="847"/>
    <d v="2018-03-07T00:00:00"/>
    <d v="2018-06-07T00:00:00"/>
    <x v="2"/>
    <s v="FH-14275"/>
    <x v="361"/>
    <x v="1"/>
    <s v="United States"/>
    <s v="Houston"/>
    <s v="Texas"/>
    <n v="77041"/>
    <x v="1"/>
    <x v="350"/>
    <x v="0"/>
    <x v="0"/>
    <x v="354"/>
    <x v="774"/>
    <n v="298.56599999999997"/>
    <n v="298.56599999999997"/>
    <n v="1"/>
  </r>
  <r>
    <n v="2047"/>
    <x v="848"/>
    <s v="17/07/2017"/>
    <s v="21/07/2017"/>
    <x v="0"/>
    <s v="MC-17590"/>
    <x v="268"/>
    <x v="1"/>
    <s v="United States"/>
    <s v="Perth Amboy"/>
    <s v="New Jersey"/>
    <n v="8861"/>
    <x v="3"/>
    <x v="184"/>
    <x v="0"/>
    <x v="4"/>
    <x v="186"/>
    <x v="775"/>
    <n v="298.5"/>
    <n v="298.5"/>
    <n v="1"/>
  </r>
  <r>
    <n v="2292"/>
    <x v="849"/>
    <s v="20/04/2016"/>
    <s v="25/04/2016"/>
    <x v="0"/>
    <s v="TS-21160"/>
    <x v="523"/>
    <x v="1"/>
    <s v="United States"/>
    <s v="Columbus"/>
    <s v="Georgia"/>
    <n v="31907"/>
    <x v="0"/>
    <x v="351"/>
    <x v="2"/>
    <x v="11"/>
    <x v="355"/>
    <x v="776"/>
    <n v="297.69"/>
    <n v="297.69"/>
    <n v="1"/>
  </r>
  <r>
    <n v="9653"/>
    <x v="48"/>
    <s v="26/11/2017"/>
    <s v="30/11/2017"/>
    <x v="0"/>
    <s v="MS-17365"/>
    <x v="48"/>
    <x v="2"/>
    <s v="United States"/>
    <s v="Los Angeles"/>
    <s v="California"/>
    <n v="90045"/>
    <x v="2"/>
    <x v="351"/>
    <x v="2"/>
    <x v="11"/>
    <x v="355"/>
    <x v="776"/>
    <n v="297.69"/>
    <n v="297.69"/>
    <n v="1"/>
  </r>
  <r>
    <n v="2417"/>
    <x v="850"/>
    <d v="2018-12-10T00:00:00"/>
    <s v="18/10/2018"/>
    <x v="0"/>
    <s v="ML-18040"/>
    <x v="524"/>
    <x v="1"/>
    <s v="United States"/>
    <s v="Albuquerque"/>
    <s v="New Mexico"/>
    <n v="87105"/>
    <x v="2"/>
    <x v="195"/>
    <x v="0"/>
    <x v="8"/>
    <x v="197"/>
    <x v="777"/>
    <n v="297.5"/>
    <n v="297.5"/>
    <n v="1"/>
  </r>
  <r>
    <n v="8158"/>
    <x v="851"/>
    <s v="18/11/2017"/>
    <s v="22/11/2017"/>
    <x v="0"/>
    <s v="PG-18820"/>
    <x v="525"/>
    <x v="2"/>
    <s v="United States"/>
    <s v="San Diego"/>
    <s v="California"/>
    <n v="92105"/>
    <x v="2"/>
    <x v="195"/>
    <x v="0"/>
    <x v="8"/>
    <x v="197"/>
    <x v="777"/>
    <n v="297.5"/>
    <n v="297.5"/>
    <n v="1"/>
  </r>
  <r>
    <n v="9325"/>
    <x v="852"/>
    <s v="23/09/2018"/>
    <s v="29/09/2018"/>
    <x v="0"/>
    <s v="DB-13660"/>
    <x v="526"/>
    <x v="2"/>
    <s v="United States"/>
    <s v="Los Angeles"/>
    <s v="California"/>
    <n v="90036"/>
    <x v="2"/>
    <x v="45"/>
    <x v="2"/>
    <x v="5"/>
    <x v="45"/>
    <x v="778"/>
    <n v="297.40800000000002"/>
    <n v="297.40800000000002"/>
    <n v="1"/>
  </r>
  <r>
    <n v="1204"/>
    <x v="551"/>
    <s v="18/07/2017"/>
    <s v="24/07/2017"/>
    <x v="0"/>
    <s v="LS-16945"/>
    <x v="401"/>
    <x v="1"/>
    <s v="United States"/>
    <s v="Denver"/>
    <s v="Colorado"/>
    <n v="80219"/>
    <x v="2"/>
    <x v="187"/>
    <x v="1"/>
    <x v="9"/>
    <x v="189"/>
    <x v="779"/>
    <n v="296.78399999999999"/>
    <n v="296.78399999999999"/>
    <n v="1"/>
  </r>
  <r>
    <n v="7821"/>
    <x v="853"/>
    <d v="2018-08-12T00:00:00"/>
    <d v="2018-10-12T00:00:00"/>
    <x v="2"/>
    <s v="CW-11905"/>
    <x v="527"/>
    <x v="0"/>
    <s v="United States"/>
    <s v="Cranston"/>
    <s v="Rhode Island"/>
    <n v="2920"/>
    <x v="3"/>
    <x v="352"/>
    <x v="1"/>
    <x v="9"/>
    <x v="356"/>
    <x v="780"/>
    <n v="296.37"/>
    <n v="296.37"/>
    <n v="1"/>
  </r>
  <r>
    <n v="7573"/>
    <x v="854"/>
    <s v="21/10/2015"/>
    <s v="26/10/2015"/>
    <x v="0"/>
    <s v="FH-14275"/>
    <x v="361"/>
    <x v="1"/>
    <s v="United States"/>
    <s v="Newport News"/>
    <s v="Virginia"/>
    <n v="23602"/>
    <x v="0"/>
    <x v="353"/>
    <x v="2"/>
    <x v="7"/>
    <x v="357"/>
    <x v="781"/>
    <n v="295.66000000000003"/>
    <n v="295.66000000000003"/>
    <n v="1"/>
  </r>
  <r>
    <n v="4587"/>
    <x v="855"/>
    <d v="2018-02-11T00:00:00"/>
    <d v="2018-04-11T00:00:00"/>
    <x v="2"/>
    <s v="NL-18310"/>
    <x v="528"/>
    <x v="0"/>
    <s v="United States"/>
    <s v="Danville"/>
    <s v="California"/>
    <n v="94526"/>
    <x v="2"/>
    <x v="354"/>
    <x v="1"/>
    <x v="2"/>
    <x v="358"/>
    <x v="782"/>
    <n v="295.17599999999999"/>
    <n v="295.17599999999999"/>
    <n v="1"/>
  </r>
  <r>
    <n v="5605"/>
    <x v="856"/>
    <d v="2016-03-12T00:00:00"/>
    <d v="2016-07-12T00:00:00"/>
    <x v="0"/>
    <s v="BS-11380"/>
    <x v="369"/>
    <x v="1"/>
    <s v="United States"/>
    <s v="New York City"/>
    <s v="New York"/>
    <n v="10011"/>
    <x v="3"/>
    <x v="354"/>
    <x v="1"/>
    <x v="2"/>
    <x v="358"/>
    <x v="782"/>
    <n v="295.17599999999999"/>
    <n v="295.17599999999999"/>
    <n v="1"/>
  </r>
  <r>
    <n v="1370"/>
    <x v="857"/>
    <s v="24/12/2016"/>
    <s v="28/12/2016"/>
    <x v="0"/>
    <s v="JR-15670"/>
    <x v="529"/>
    <x v="2"/>
    <s v="United States"/>
    <s v="Colorado Springs"/>
    <s v="Colorado"/>
    <n v="80906"/>
    <x v="2"/>
    <x v="125"/>
    <x v="2"/>
    <x v="6"/>
    <x v="125"/>
    <x v="783"/>
    <n v="295.029"/>
    <n v="295.029"/>
    <n v="1"/>
  </r>
  <r>
    <n v="4618"/>
    <x v="858"/>
    <s v="21/09/2016"/>
    <s v="26/09/2016"/>
    <x v="0"/>
    <s v="TH-21550"/>
    <x v="163"/>
    <x v="0"/>
    <s v="United States"/>
    <s v="Everett"/>
    <s v="Massachusetts"/>
    <n v="2149"/>
    <x v="3"/>
    <x v="143"/>
    <x v="0"/>
    <x v="4"/>
    <x v="143"/>
    <x v="784"/>
    <n v="294.95"/>
    <n v="294.95"/>
    <n v="1"/>
  </r>
  <r>
    <n v="6440"/>
    <x v="859"/>
    <d v="2015-04-10T00:00:00"/>
    <d v="2015-06-10T00:00:00"/>
    <x v="1"/>
    <s v="CC-12220"/>
    <x v="496"/>
    <x v="2"/>
    <s v="United States"/>
    <s v="New York City"/>
    <s v="New York"/>
    <n v="10024"/>
    <x v="3"/>
    <x v="355"/>
    <x v="2"/>
    <x v="5"/>
    <x v="359"/>
    <x v="785"/>
    <n v="294.70499999999998"/>
    <n v="294.70499999999998"/>
    <n v="1"/>
  </r>
  <r>
    <n v="9582"/>
    <x v="391"/>
    <s v="14/09/2018"/>
    <s v="16/09/2018"/>
    <x v="1"/>
    <s v="RB-19705"/>
    <x v="307"/>
    <x v="0"/>
    <s v="United States"/>
    <s v="New York City"/>
    <s v="New York"/>
    <n v="10035"/>
    <x v="3"/>
    <x v="355"/>
    <x v="2"/>
    <x v="5"/>
    <x v="359"/>
    <x v="785"/>
    <n v="294.70499999999998"/>
    <n v="294.70499999999998"/>
    <n v="1"/>
  </r>
  <r>
    <n v="5440"/>
    <x v="860"/>
    <d v="2017-04-04T00:00:00"/>
    <d v="2017-09-04T00:00:00"/>
    <x v="0"/>
    <s v="EH-14185"/>
    <x v="530"/>
    <x v="2"/>
    <s v="United States"/>
    <s v="New York City"/>
    <s v="New York"/>
    <n v="10035"/>
    <x v="3"/>
    <x v="76"/>
    <x v="1"/>
    <x v="2"/>
    <x v="76"/>
    <x v="786"/>
    <n v="294.392"/>
    <n v="294.392"/>
    <n v="1"/>
  </r>
  <r>
    <n v="2597"/>
    <x v="480"/>
    <s v="13/05/2018"/>
    <s v="17/05/2018"/>
    <x v="0"/>
    <s v="BM-11650"/>
    <x v="164"/>
    <x v="1"/>
    <s v="United States"/>
    <s v="Columbus"/>
    <s v="Indiana"/>
    <n v="47201"/>
    <x v="1"/>
    <x v="216"/>
    <x v="0"/>
    <x v="4"/>
    <x v="218"/>
    <x v="787"/>
    <n v="293.98500000000001"/>
    <n v="293.98500000000001"/>
    <n v="1"/>
  </r>
  <r>
    <n v="4096"/>
    <x v="56"/>
    <s v="24/08/2016"/>
    <s v="28/08/2016"/>
    <x v="0"/>
    <s v="KW-16435"/>
    <x v="56"/>
    <x v="2"/>
    <s v="United States"/>
    <s v="Florence"/>
    <s v="Kentucky"/>
    <n v="41042"/>
    <x v="0"/>
    <x v="356"/>
    <x v="0"/>
    <x v="4"/>
    <x v="360"/>
    <x v="787"/>
    <n v="293.98500000000001"/>
    <n v="293.98500000000001"/>
    <n v="1"/>
  </r>
  <r>
    <n v="6346"/>
    <x v="861"/>
    <d v="2016-07-03T00:00:00"/>
    <d v="2016-10-03T00:00:00"/>
    <x v="1"/>
    <s v="EM-14140"/>
    <x v="194"/>
    <x v="0"/>
    <s v="United States"/>
    <s v="Newark"/>
    <s v="Delaware"/>
    <n v="19711"/>
    <x v="3"/>
    <x v="356"/>
    <x v="0"/>
    <x v="4"/>
    <x v="360"/>
    <x v="787"/>
    <n v="293.98500000000001"/>
    <n v="293.98500000000001"/>
    <n v="1"/>
  </r>
  <r>
    <n v="7017"/>
    <x v="862"/>
    <d v="2015-11-03T00:00:00"/>
    <s v="13/03/2015"/>
    <x v="2"/>
    <s v="FM-14215"/>
    <x v="317"/>
    <x v="1"/>
    <s v="United States"/>
    <s v="Richmond"/>
    <s v="Kentucky"/>
    <n v="40475"/>
    <x v="0"/>
    <x v="215"/>
    <x v="0"/>
    <x v="4"/>
    <x v="217"/>
    <x v="787"/>
    <n v="293.98500000000001"/>
    <n v="293.98500000000001"/>
    <n v="1"/>
  </r>
  <r>
    <n v="4634"/>
    <x v="863"/>
    <s v="21/08/2016"/>
    <s v="26/08/2016"/>
    <x v="0"/>
    <s v="DS-13180"/>
    <x v="509"/>
    <x v="1"/>
    <s v="United States"/>
    <s v="San Francisco"/>
    <s v="California"/>
    <n v="94122"/>
    <x v="2"/>
    <x v="273"/>
    <x v="2"/>
    <x v="6"/>
    <x v="276"/>
    <x v="788"/>
    <n v="293.19900000000001"/>
    <n v="293.19900000000001"/>
    <n v="1"/>
  </r>
  <r>
    <n v="2750"/>
    <x v="864"/>
    <d v="2015-08-06T00:00:00"/>
    <s v="14/06/2015"/>
    <x v="0"/>
    <s v="CS-11950"/>
    <x v="531"/>
    <x v="2"/>
    <s v="United States"/>
    <s v="Seattle"/>
    <s v="Washington"/>
    <n v="98115"/>
    <x v="2"/>
    <x v="305"/>
    <x v="2"/>
    <x v="5"/>
    <x v="309"/>
    <x v="789"/>
    <n v="292.77600000000001"/>
    <n v="292.77600000000001"/>
    <n v="1"/>
  </r>
  <r>
    <n v="5469"/>
    <x v="865"/>
    <s v="26/09/2015"/>
    <s v="27/09/2015"/>
    <x v="1"/>
    <s v="KF-16285"/>
    <x v="38"/>
    <x v="0"/>
    <s v="United States"/>
    <s v="San Diego"/>
    <s v="California"/>
    <n v="92105"/>
    <x v="2"/>
    <x v="85"/>
    <x v="2"/>
    <x v="5"/>
    <x v="85"/>
    <x v="789"/>
    <n v="292.77600000000001"/>
    <n v="292.77600000000001"/>
    <n v="1"/>
  </r>
  <r>
    <n v="5061"/>
    <x v="695"/>
    <d v="2017-05-12T00:00:00"/>
    <d v="2017-07-12T00:00:00"/>
    <x v="2"/>
    <s v="TP-21130"/>
    <x v="176"/>
    <x v="2"/>
    <s v="United States"/>
    <s v="Georgetown"/>
    <s v="Kentucky"/>
    <n v="40324"/>
    <x v="0"/>
    <x v="357"/>
    <x v="1"/>
    <x v="9"/>
    <x v="361"/>
    <x v="790"/>
    <n v="292.41000000000003"/>
    <n v="292.41000000000003"/>
    <n v="1"/>
  </r>
  <r>
    <n v="8795"/>
    <x v="866"/>
    <s v="19/12/2015"/>
    <s v="21/12/2015"/>
    <x v="1"/>
    <s v="BP-11095"/>
    <x v="532"/>
    <x v="1"/>
    <s v="United States"/>
    <s v="Los Angeles"/>
    <s v="California"/>
    <n v="90008"/>
    <x v="2"/>
    <x v="358"/>
    <x v="0"/>
    <x v="4"/>
    <x v="362"/>
    <x v="791"/>
    <n v="291.89999999999998"/>
    <n v="291.89999999999998"/>
    <n v="1"/>
  </r>
  <r>
    <n v="9393"/>
    <x v="867"/>
    <s v="25/10/2016"/>
    <s v="25/10/2016"/>
    <x v="3"/>
    <s v="DG-13300"/>
    <x v="124"/>
    <x v="1"/>
    <s v="United States"/>
    <s v="Denver"/>
    <s v="Colorado"/>
    <n v="80219"/>
    <x v="2"/>
    <x v="359"/>
    <x v="2"/>
    <x v="5"/>
    <x v="363"/>
    <x v="792"/>
    <n v="291.16800000000001"/>
    <n v="291.16800000000001"/>
    <n v="1"/>
  </r>
  <r>
    <n v="5830"/>
    <x v="868"/>
    <d v="2017-03-12T00:00:00"/>
    <d v="2017-07-12T00:00:00"/>
    <x v="0"/>
    <s v="MM-17920"/>
    <x v="158"/>
    <x v="2"/>
    <s v="United States"/>
    <s v="Richmond"/>
    <s v="Indiana"/>
    <n v="47374"/>
    <x v="1"/>
    <x v="77"/>
    <x v="2"/>
    <x v="7"/>
    <x v="77"/>
    <x v="793"/>
    <n v="290.98"/>
    <n v="290.98"/>
    <n v="1"/>
  </r>
  <r>
    <n v="3386"/>
    <x v="869"/>
    <d v="2018-07-10T00:00:00"/>
    <d v="2018-11-10T00:00:00"/>
    <x v="0"/>
    <s v="Dp-13240"/>
    <x v="103"/>
    <x v="0"/>
    <s v="United States"/>
    <s v="Charlotte"/>
    <s v="North Carolina"/>
    <n v="28205"/>
    <x v="0"/>
    <x v="113"/>
    <x v="1"/>
    <x v="9"/>
    <x v="113"/>
    <x v="794"/>
    <n v="290.33600000000001"/>
    <n v="290.33600000000001"/>
    <n v="1"/>
  </r>
  <r>
    <n v="3483"/>
    <x v="332"/>
    <s v="27/08/2015"/>
    <s v="29/08/2015"/>
    <x v="1"/>
    <s v="CC-12610"/>
    <x v="274"/>
    <x v="1"/>
    <s v="United States"/>
    <s v="Springfield"/>
    <s v="Virginia"/>
    <n v="22153"/>
    <x v="0"/>
    <x v="360"/>
    <x v="0"/>
    <x v="4"/>
    <x v="364"/>
    <x v="795"/>
    <n v="289.97500000000002"/>
    <n v="289.97500000000002"/>
    <n v="1"/>
  </r>
  <r>
    <n v="9659"/>
    <x v="870"/>
    <s v="22/09/2015"/>
    <s v="29/09/2015"/>
    <x v="0"/>
    <s v="AS-10090"/>
    <x v="327"/>
    <x v="2"/>
    <s v="United States"/>
    <s v="New York City"/>
    <s v="New York"/>
    <n v="10035"/>
    <x v="3"/>
    <x v="138"/>
    <x v="2"/>
    <x v="5"/>
    <x v="138"/>
    <x v="796"/>
    <n v="289.76400000000001"/>
    <n v="289.76400000000001"/>
    <n v="1"/>
  </r>
  <r>
    <n v="6313"/>
    <x v="871"/>
    <s v="16/02/2018"/>
    <s v="21/02/2018"/>
    <x v="0"/>
    <s v="NG-18355"/>
    <x v="533"/>
    <x v="1"/>
    <s v="United States"/>
    <s v="Fairfield"/>
    <s v="Connecticut"/>
    <n v="6824"/>
    <x v="3"/>
    <x v="220"/>
    <x v="1"/>
    <x v="9"/>
    <x v="222"/>
    <x v="797"/>
    <n v="289.755"/>
    <n v="289.755"/>
    <n v="1"/>
  </r>
  <r>
    <n v="6737"/>
    <x v="872"/>
    <d v="2017-10-04T00:00:00"/>
    <s v="17/04/2017"/>
    <x v="0"/>
    <s v="BT-11680"/>
    <x v="338"/>
    <x v="2"/>
    <s v="United States"/>
    <s v="San Francisco"/>
    <s v="California"/>
    <n v="94122"/>
    <x v="2"/>
    <x v="220"/>
    <x v="1"/>
    <x v="9"/>
    <x v="222"/>
    <x v="797"/>
    <n v="289.755"/>
    <n v="289.755"/>
    <n v="1"/>
  </r>
  <r>
    <n v="1317"/>
    <x v="873"/>
    <s v="18/12/2017"/>
    <s v="23/12/2017"/>
    <x v="0"/>
    <s v="HG-14965"/>
    <x v="132"/>
    <x v="1"/>
    <s v="United States"/>
    <s v="Los Angeles"/>
    <s v="California"/>
    <n v="90032"/>
    <x v="2"/>
    <x v="299"/>
    <x v="1"/>
    <x v="3"/>
    <x v="303"/>
    <x v="798"/>
    <n v="289.64999999999998"/>
    <n v="289.64999999999998"/>
    <n v="1"/>
  </r>
  <r>
    <n v="1212"/>
    <x v="874"/>
    <s v="14/07/2017"/>
    <s v="18/07/2017"/>
    <x v="2"/>
    <s v="SW-20755"/>
    <x v="534"/>
    <x v="1"/>
    <s v="United States"/>
    <s v="New York City"/>
    <s v="New York"/>
    <n v="10009"/>
    <x v="3"/>
    <x v="114"/>
    <x v="2"/>
    <x v="6"/>
    <x v="114"/>
    <x v="799"/>
    <n v="289.56799999999998"/>
    <n v="289.56799999999998"/>
    <n v="1"/>
  </r>
  <r>
    <n v="4643"/>
    <x v="875"/>
    <s v="22/10/2018"/>
    <s v="24/10/2018"/>
    <x v="2"/>
    <s v="HA-14905"/>
    <x v="535"/>
    <x v="2"/>
    <s v="United States"/>
    <s v="Fort Collins"/>
    <s v="Colorado"/>
    <n v="80525"/>
    <x v="2"/>
    <x v="115"/>
    <x v="2"/>
    <x v="5"/>
    <x v="115"/>
    <x v="799"/>
    <n v="289.56799999999998"/>
    <n v="289.56799999999998"/>
    <n v="1"/>
  </r>
  <r>
    <n v="8206"/>
    <x v="24"/>
    <d v="2016-08-11T00:00:00"/>
    <d v="2016-08-11T00:00:00"/>
    <x v="3"/>
    <s v="KD-16495"/>
    <x v="24"/>
    <x v="1"/>
    <s v="United States"/>
    <s v="New York City"/>
    <s v="New York"/>
    <n v="10024"/>
    <x v="3"/>
    <x v="245"/>
    <x v="2"/>
    <x v="5"/>
    <x v="247"/>
    <x v="800"/>
    <n v="288.88200000000001"/>
    <n v="288.88200000000001"/>
    <n v="1"/>
  </r>
  <r>
    <n v="9552"/>
    <x v="876"/>
    <d v="2016-10-11T00:00:00"/>
    <s v="14/11/2016"/>
    <x v="0"/>
    <s v="SC-20020"/>
    <x v="536"/>
    <x v="2"/>
    <s v="United States"/>
    <s v="Philadelphia"/>
    <s v="Pennsylvania"/>
    <n v="19140"/>
    <x v="3"/>
    <x v="127"/>
    <x v="1"/>
    <x v="9"/>
    <x v="127"/>
    <x v="801"/>
    <n v="288.79199999999997"/>
    <n v="288.79199999999997"/>
    <n v="1"/>
  </r>
  <r>
    <n v="5801"/>
    <x v="877"/>
    <d v="2015-11-07T00:00:00"/>
    <s v="14/07/2015"/>
    <x v="1"/>
    <s v="MN-17935"/>
    <x v="341"/>
    <x v="2"/>
    <s v="United States"/>
    <s v="El Paso"/>
    <s v="Texas"/>
    <n v="79907"/>
    <x v="1"/>
    <x v="141"/>
    <x v="0"/>
    <x v="4"/>
    <x v="141"/>
    <x v="802"/>
    <n v="287.98399999999998"/>
    <n v="287.98399999999998"/>
    <n v="1"/>
  </r>
  <r>
    <n v="5962"/>
    <x v="878"/>
    <d v="2015-11-11T00:00:00"/>
    <s v="13/11/2015"/>
    <x v="2"/>
    <s v="MA-17560"/>
    <x v="426"/>
    <x v="0"/>
    <s v="United States"/>
    <s v="Los Angeles"/>
    <s v="California"/>
    <n v="90004"/>
    <x v="2"/>
    <x v="361"/>
    <x v="0"/>
    <x v="4"/>
    <x v="365"/>
    <x v="803"/>
    <n v="287.964"/>
    <n v="287.964"/>
    <n v="1"/>
  </r>
  <r>
    <n v="1319"/>
    <x v="879"/>
    <d v="2015-01-07T00:00:00"/>
    <d v="2015-05-07T00:00:00"/>
    <x v="0"/>
    <s v="LW-16825"/>
    <x v="537"/>
    <x v="1"/>
    <s v="United States"/>
    <s v="Deltona"/>
    <s v="Florida"/>
    <n v="32725"/>
    <x v="0"/>
    <x v="96"/>
    <x v="0"/>
    <x v="4"/>
    <x v="96"/>
    <x v="804"/>
    <n v="287.95999999999998"/>
    <n v="287.95999999999998"/>
    <n v="1"/>
  </r>
  <r>
    <n v="4416"/>
    <x v="880"/>
    <s v="29/11/2015"/>
    <d v="2015-06-12T00:00:00"/>
    <x v="0"/>
    <s v="AH-10210"/>
    <x v="179"/>
    <x v="2"/>
    <s v="United States"/>
    <s v="San Francisco"/>
    <s v="California"/>
    <n v="94122"/>
    <x v="2"/>
    <x v="96"/>
    <x v="0"/>
    <x v="4"/>
    <x v="96"/>
    <x v="804"/>
    <n v="287.95999999999998"/>
    <n v="287.95999999999998"/>
    <n v="1"/>
  </r>
  <r>
    <n v="9406"/>
    <x v="881"/>
    <s v="14/03/2015"/>
    <s v="17/03/2015"/>
    <x v="1"/>
    <s v="RB-19465"/>
    <x v="315"/>
    <x v="0"/>
    <s v="United States"/>
    <s v="Chicago"/>
    <s v="Illinois"/>
    <n v="60653"/>
    <x v="1"/>
    <x v="264"/>
    <x v="0"/>
    <x v="0"/>
    <x v="267"/>
    <x v="805"/>
    <n v="287.45499999999998"/>
    <n v="287.45499999999998"/>
    <n v="1"/>
  </r>
  <r>
    <n v="4310"/>
    <x v="736"/>
    <d v="2015-04-11T00:00:00"/>
    <d v="2015-11-11T00:00:00"/>
    <x v="0"/>
    <s v="WB-21850"/>
    <x v="380"/>
    <x v="2"/>
    <s v="United States"/>
    <s v="Los Angeles"/>
    <s v="California"/>
    <n v="90045"/>
    <x v="2"/>
    <x v="210"/>
    <x v="2"/>
    <x v="7"/>
    <x v="212"/>
    <x v="806"/>
    <n v="286.86399999999998"/>
    <n v="286.86399999999998"/>
    <n v="1"/>
  </r>
  <r>
    <n v="9489"/>
    <x v="882"/>
    <d v="2016-01-10T00:00:00"/>
    <d v="2016-04-10T00:00:00"/>
    <x v="1"/>
    <s v="EM-13960"/>
    <x v="538"/>
    <x v="2"/>
    <s v="United States"/>
    <s v="Portland"/>
    <s v="Oregon"/>
    <n v="97206"/>
    <x v="2"/>
    <x v="101"/>
    <x v="0"/>
    <x v="4"/>
    <x v="101"/>
    <x v="807"/>
    <n v="286.39999999999998"/>
    <n v="286.39999999999998"/>
    <n v="1"/>
  </r>
  <r>
    <n v="1301"/>
    <x v="883"/>
    <s v="23/12/2017"/>
    <s v="25/12/2017"/>
    <x v="2"/>
    <s v="LC-17140"/>
    <x v="310"/>
    <x v="2"/>
    <s v="United States"/>
    <s v="Springfield"/>
    <s v="Virginia"/>
    <n v="22153"/>
    <x v="0"/>
    <x v="160"/>
    <x v="2"/>
    <x v="11"/>
    <x v="160"/>
    <x v="808"/>
    <n v="286.38"/>
    <n v="286.38"/>
    <n v="1"/>
  </r>
  <r>
    <n v="768"/>
    <x v="770"/>
    <s v="13/01/2015"/>
    <s v="15/01/2015"/>
    <x v="2"/>
    <s v="CS-12250"/>
    <x v="489"/>
    <x v="1"/>
    <s v="United States"/>
    <s v="Bossier City"/>
    <s v="Louisiana"/>
    <n v="71111"/>
    <x v="0"/>
    <x v="279"/>
    <x v="1"/>
    <x v="9"/>
    <x v="282"/>
    <x v="809"/>
    <n v="286.29000000000002"/>
    <n v="286.29000000000002"/>
    <n v="1"/>
  </r>
  <r>
    <n v="8041"/>
    <x v="884"/>
    <s v="21/08/2018"/>
    <s v="25/08/2018"/>
    <x v="2"/>
    <s v="CM-11815"/>
    <x v="539"/>
    <x v="1"/>
    <s v="United States"/>
    <s v="Seattle"/>
    <s v="Washington"/>
    <n v="98115"/>
    <x v="2"/>
    <x v="279"/>
    <x v="1"/>
    <x v="9"/>
    <x v="282"/>
    <x v="809"/>
    <n v="286.29000000000002"/>
    <n v="286.29000000000002"/>
    <n v="1"/>
  </r>
  <r>
    <n v="4060"/>
    <x v="885"/>
    <s v="20/11/2016"/>
    <s v="24/11/2016"/>
    <x v="0"/>
    <s v="LC-16885"/>
    <x v="59"/>
    <x v="2"/>
    <s v="United States"/>
    <s v="Oakland"/>
    <s v="California"/>
    <n v="94601"/>
    <x v="2"/>
    <x v="86"/>
    <x v="2"/>
    <x v="5"/>
    <x v="86"/>
    <x v="810"/>
    <n v="286.08"/>
    <n v="286.08"/>
    <n v="1"/>
  </r>
  <r>
    <n v="5640"/>
    <x v="285"/>
    <s v="21/12/2015"/>
    <s v="27/12/2015"/>
    <x v="0"/>
    <s v="GM-14440"/>
    <x v="237"/>
    <x v="2"/>
    <s v="United States"/>
    <s v="San Diego"/>
    <s v="California"/>
    <n v="92024"/>
    <x v="2"/>
    <x v="86"/>
    <x v="2"/>
    <x v="5"/>
    <x v="86"/>
    <x v="810"/>
    <n v="286.08"/>
    <n v="286.08"/>
    <n v="1"/>
  </r>
  <r>
    <n v="2468"/>
    <x v="886"/>
    <d v="2018-04-05T00:00:00"/>
    <d v="2018-08-05T00:00:00"/>
    <x v="0"/>
    <s v="MK-18160"/>
    <x v="540"/>
    <x v="2"/>
    <s v="United States"/>
    <s v="Newport News"/>
    <s v="Virginia"/>
    <n v="23602"/>
    <x v="0"/>
    <x v="212"/>
    <x v="1"/>
    <x v="9"/>
    <x v="214"/>
    <x v="811"/>
    <n v="285.72000000000003"/>
    <n v="285.72000000000003"/>
    <n v="1"/>
  </r>
  <r>
    <n v="7928"/>
    <x v="887"/>
    <s v="20/11/2018"/>
    <s v="24/11/2018"/>
    <x v="2"/>
    <s v="KH-16330"/>
    <x v="414"/>
    <x v="1"/>
    <s v="United States"/>
    <s v="New York City"/>
    <s v="New York"/>
    <n v="10035"/>
    <x v="3"/>
    <x v="43"/>
    <x v="0"/>
    <x v="4"/>
    <x v="43"/>
    <x v="812"/>
    <n v="284.995"/>
    <n v="284.995"/>
    <n v="1"/>
  </r>
  <r>
    <n v="7457"/>
    <x v="339"/>
    <s v="16/04/2016"/>
    <s v="18/04/2016"/>
    <x v="1"/>
    <s v="LL-16840"/>
    <x v="279"/>
    <x v="2"/>
    <s v="United States"/>
    <s v="Waynesboro"/>
    <s v="Virginia"/>
    <n v="22980"/>
    <x v="0"/>
    <x v="229"/>
    <x v="0"/>
    <x v="4"/>
    <x v="231"/>
    <x v="813"/>
    <n v="284.82"/>
    <n v="284.82"/>
    <n v="1"/>
  </r>
  <r>
    <n v="6406"/>
    <x v="888"/>
    <s v="31/08/2018"/>
    <d v="2018-02-09T00:00:00"/>
    <x v="2"/>
    <s v="BW-11110"/>
    <x v="58"/>
    <x v="1"/>
    <s v="United States"/>
    <s v="Spokane"/>
    <s v="Washington"/>
    <n v="99207"/>
    <x v="2"/>
    <x v="53"/>
    <x v="2"/>
    <x v="5"/>
    <x v="53"/>
    <x v="814"/>
    <n v="284.78399999999999"/>
    <n v="284.78399999999999"/>
    <n v="1"/>
  </r>
  <r>
    <n v="3519"/>
    <x v="889"/>
    <d v="2017-09-08T00:00:00"/>
    <d v="2017-12-08T00:00:00"/>
    <x v="1"/>
    <s v="HA-14920"/>
    <x v="477"/>
    <x v="2"/>
    <s v="United States"/>
    <s v="Fayetteville"/>
    <s v="North Carolina"/>
    <n v="28314"/>
    <x v="0"/>
    <x v="171"/>
    <x v="1"/>
    <x v="10"/>
    <x v="172"/>
    <x v="815"/>
    <n v="284.76799999999997"/>
    <n v="284.76799999999997"/>
    <n v="1"/>
  </r>
  <r>
    <n v="5158"/>
    <x v="431"/>
    <s v="30/06/2018"/>
    <d v="2018-04-07T00:00:00"/>
    <x v="2"/>
    <s v="GH-14410"/>
    <x v="335"/>
    <x v="0"/>
    <s v="United States"/>
    <s v="Chicago"/>
    <s v="Illinois"/>
    <n v="60653"/>
    <x v="1"/>
    <x v="319"/>
    <x v="2"/>
    <x v="5"/>
    <x v="323"/>
    <x v="816"/>
    <n v="284.529"/>
    <n v="284.529"/>
    <n v="1"/>
  </r>
  <r>
    <n v="3338"/>
    <x v="890"/>
    <s v="21/08/2018"/>
    <s v="22/08/2018"/>
    <x v="1"/>
    <s v="PR-18880"/>
    <x v="541"/>
    <x v="2"/>
    <s v="United States"/>
    <s v="Oakland"/>
    <s v="California"/>
    <n v="94601"/>
    <x v="2"/>
    <x v="102"/>
    <x v="2"/>
    <x v="7"/>
    <x v="102"/>
    <x v="817"/>
    <n v="284.36399999999998"/>
    <n v="284.36399999999998"/>
    <n v="1"/>
  </r>
  <r>
    <n v="9237"/>
    <x v="381"/>
    <d v="2017-02-09T00:00:00"/>
    <d v="2017-06-09T00:00:00"/>
    <x v="0"/>
    <s v="LR-16915"/>
    <x v="275"/>
    <x v="2"/>
    <s v="United States"/>
    <s v="Los Angeles"/>
    <s v="California"/>
    <n v="90036"/>
    <x v="2"/>
    <x v="102"/>
    <x v="2"/>
    <x v="7"/>
    <x v="102"/>
    <x v="817"/>
    <n v="284.36399999999998"/>
    <n v="284.36399999999998"/>
    <n v="1"/>
  </r>
  <r>
    <n v="747"/>
    <x v="891"/>
    <s v="27/05/2015"/>
    <s v="27/05/2015"/>
    <x v="3"/>
    <s v="MH-17785"/>
    <x v="451"/>
    <x v="1"/>
    <s v="United States"/>
    <s v="San Diego"/>
    <s v="California"/>
    <n v="92105"/>
    <x v="2"/>
    <x v="362"/>
    <x v="2"/>
    <x v="7"/>
    <x v="366"/>
    <x v="818"/>
    <n v="283.56"/>
    <n v="283.56"/>
    <n v="1"/>
  </r>
  <r>
    <n v="7745"/>
    <x v="892"/>
    <s v="17/06/2017"/>
    <s v="22/06/2017"/>
    <x v="0"/>
    <s v="CP-12340"/>
    <x v="177"/>
    <x v="1"/>
    <s v="United States"/>
    <s v="Waterbury"/>
    <s v="Connecticut"/>
    <n v="6708"/>
    <x v="3"/>
    <x v="161"/>
    <x v="0"/>
    <x v="4"/>
    <x v="161"/>
    <x v="819"/>
    <n v="283.48500000000001"/>
    <n v="283.48500000000001"/>
    <n v="1"/>
  </r>
  <r>
    <n v="6647"/>
    <x v="893"/>
    <s v="15/12/2017"/>
    <s v="21/12/2017"/>
    <x v="0"/>
    <s v="MP-18175"/>
    <x v="294"/>
    <x v="0"/>
    <s v="United States"/>
    <s v="Springfield"/>
    <s v="Oregon"/>
    <n v="97477"/>
    <x v="2"/>
    <x v="27"/>
    <x v="2"/>
    <x v="7"/>
    <x v="27"/>
    <x v="820"/>
    <n v="282.09750000000003"/>
    <n v="282.09750000000003"/>
    <n v="1"/>
  </r>
  <r>
    <n v="5168"/>
    <x v="894"/>
    <d v="2015-10-11T00:00:00"/>
    <s v="16/11/2015"/>
    <x v="0"/>
    <s v="SC-20020"/>
    <x v="536"/>
    <x v="2"/>
    <s v="United States"/>
    <s v="Midland"/>
    <s v="Michigan"/>
    <n v="48640"/>
    <x v="1"/>
    <x v="129"/>
    <x v="2"/>
    <x v="5"/>
    <x v="129"/>
    <x v="821"/>
    <n v="281.97000000000003"/>
    <n v="281.97000000000003"/>
    <n v="1"/>
  </r>
  <r>
    <n v="7579"/>
    <x v="895"/>
    <s v="18/12/2017"/>
    <s v="21/12/2017"/>
    <x v="1"/>
    <s v="PN-18775"/>
    <x v="542"/>
    <x v="0"/>
    <s v="United States"/>
    <s v="Omaha"/>
    <s v="Nebraska"/>
    <n v="68104"/>
    <x v="1"/>
    <x v="129"/>
    <x v="2"/>
    <x v="5"/>
    <x v="129"/>
    <x v="821"/>
    <n v="281.97000000000003"/>
    <n v="281.97000000000003"/>
    <n v="1"/>
  </r>
  <r>
    <n v="6203"/>
    <x v="896"/>
    <s v="16/12/2017"/>
    <s v="23/12/2017"/>
    <x v="0"/>
    <s v="PK-19075"/>
    <x v="33"/>
    <x v="2"/>
    <s v="United States"/>
    <s v="Apple Valley"/>
    <s v="California"/>
    <n v="92307"/>
    <x v="2"/>
    <x v="168"/>
    <x v="2"/>
    <x v="5"/>
    <x v="169"/>
    <x v="822"/>
    <n v="281.95999999999998"/>
    <n v="281.95999999999998"/>
    <n v="1"/>
  </r>
  <r>
    <n v="3126"/>
    <x v="356"/>
    <d v="2016-11-06T00:00:00"/>
    <d v="2016-12-06T00:00:00"/>
    <x v="1"/>
    <s v="JE-15610"/>
    <x v="63"/>
    <x v="1"/>
    <s v="United States"/>
    <s v="Lakeland"/>
    <s v="Florida"/>
    <n v="33801"/>
    <x v="0"/>
    <x v="295"/>
    <x v="1"/>
    <x v="9"/>
    <x v="299"/>
    <x v="823"/>
    <n v="281.904"/>
    <n v="281.904"/>
    <n v="1"/>
  </r>
  <r>
    <n v="3905"/>
    <x v="897"/>
    <d v="2016-05-04T00:00:00"/>
    <d v="2016-10-04T00:00:00"/>
    <x v="0"/>
    <s v="VT-21700"/>
    <x v="543"/>
    <x v="0"/>
    <s v="United States"/>
    <s v="Philadelphia"/>
    <s v="Pennsylvania"/>
    <n v="19143"/>
    <x v="3"/>
    <x v="295"/>
    <x v="1"/>
    <x v="9"/>
    <x v="299"/>
    <x v="823"/>
    <n v="281.904"/>
    <n v="281.904"/>
    <n v="1"/>
  </r>
  <r>
    <n v="3757"/>
    <x v="898"/>
    <d v="2017-03-03T00:00:00"/>
    <d v="2017-06-03T00:00:00"/>
    <x v="1"/>
    <s v="JG-15310"/>
    <x v="468"/>
    <x v="1"/>
    <s v="United States"/>
    <s v="Odessa"/>
    <s v="Texas"/>
    <n v="79762"/>
    <x v="1"/>
    <x v="138"/>
    <x v="2"/>
    <x v="5"/>
    <x v="138"/>
    <x v="824"/>
    <n v="281.71499999999997"/>
    <n v="281.71499999999997"/>
    <n v="1"/>
  </r>
  <r>
    <n v="1883"/>
    <x v="899"/>
    <d v="2016-05-03T00:00:00"/>
    <d v="2016-05-03T00:00:00"/>
    <x v="3"/>
    <s v="LF-17185"/>
    <x v="110"/>
    <x v="2"/>
    <s v="United States"/>
    <s v="New York City"/>
    <s v="New York"/>
    <n v="10011"/>
    <x v="3"/>
    <x v="169"/>
    <x v="1"/>
    <x v="9"/>
    <x v="170"/>
    <x v="825"/>
    <n v="281.7"/>
    <n v="281.7"/>
    <n v="1"/>
  </r>
  <r>
    <n v="6574"/>
    <x v="900"/>
    <s v="25/11/2017"/>
    <s v="30/11/2017"/>
    <x v="0"/>
    <s v="BP-11050"/>
    <x v="544"/>
    <x v="1"/>
    <s v="United States"/>
    <s v="Plainfield"/>
    <s v="New Jersey"/>
    <n v="7060"/>
    <x v="3"/>
    <x v="169"/>
    <x v="1"/>
    <x v="9"/>
    <x v="170"/>
    <x v="825"/>
    <n v="281.7"/>
    <n v="281.7"/>
    <n v="1"/>
  </r>
  <r>
    <n v="6285"/>
    <x v="901"/>
    <s v="24/09/2017"/>
    <s v="28/09/2017"/>
    <x v="0"/>
    <s v="EH-13765"/>
    <x v="19"/>
    <x v="1"/>
    <s v="United States"/>
    <s v="Los Angeles"/>
    <s v="California"/>
    <n v="90049"/>
    <x v="2"/>
    <x v="144"/>
    <x v="2"/>
    <x v="5"/>
    <x v="144"/>
    <x v="826"/>
    <n v="281.62"/>
    <n v="281.62"/>
    <n v="1"/>
  </r>
  <r>
    <n v="4867"/>
    <x v="100"/>
    <s v="13/11/2018"/>
    <s v="18/11/2018"/>
    <x v="0"/>
    <s v="TT-21070"/>
    <x v="95"/>
    <x v="2"/>
    <s v="United States"/>
    <s v="Seattle"/>
    <s v="Washington"/>
    <n v="98103"/>
    <x v="2"/>
    <x v="363"/>
    <x v="1"/>
    <x v="2"/>
    <x v="367"/>
    <x v="827"/>
    <n v="281.512"/>
    <n v="281.512"/>
    <n v="1"/>
  </r>
  <r>
    <n v="8137"/>
    <x v="902"/>
    <d v="2017-12-08T00:00:00"/>
    <s v="16/08/2017"/>
    <x v="0"/>
    <s v="CS-12490"/>
    <x v="545"/>
    <x v="1"/>
    <s v="United States"/>
    <s v="Lakeland"/>
    <s v="Florida"/>
    <n v="33801"/>
    <x v="0"/>
    <x v="243"/>
    <x v="2"/>
    <x v="7"/>
    <x v="245"/>
    <x v="828"/>
    <n v="281.14625000000001"/>
    <n v="281.14625000000001"/>
    <n v="1"/>
  </r>
  <r>
    <n v="6375"/>
    <x v="903"/>
    <s v="29/04/2015"/>
    <d v="2015-03-05T00:00:00"/>
    <x v="0"/>
    <s v="LA-16780"/>
    <x v="46"/>
    <x v="1"/>
    <s v="United States"/>
    <s v="Memphis"/>
    <s v="Tennessee"/>
    <n v="38109"/>
    <x v="0"/>
    <x v="108"/>
    <x v="2"/>
    <x v="5"/>
    <x v="108"/>
    <x v="829"/>
    <n v="280.79199999999997"/>
    <n v="280.79199999999997"/>
    <n v="1"/>
  </r>
  <r>
    <n v="2810"/>
    <x v="684"/>
    <s v="25/07/2016"/>
    <s v="27/07/2016"/>
    <x v="2"/>
    <s v="MH-18025"/>
    <x v="191"/>
    <x v="2"/>
    <s v="United States"/>
    <s v="Seattle"/>
    <s v="Washington"/>
    <n v="98115"/>
    <x v="2"/>
    <x v="40"/>
    <x v="2"/>
    <x v="5"/>
    <x v="40"/>
    <x v="830"/>
    <n v="280.78399999999999"/>
    <n v="280.78399999999999"/>
    <n v="1"/>
  </r>
  <r>
    <n v="1550"/>
    <x v="904"/>
    <d v="2015-06-07T00:00:00"/>
    <d v="2015-08-07T00:00:00"/>
    <x v="1"/>
    <s v="EP-13915"/>
    <x v="356"/>
    <x v="2"/>
    <s v="United States"/>
    <s v="New York City"/>
    <s v="New York"/>
    <n v="10011"/>
    <x v="3"/>
    <x v="30"/>
    <x v="0"/>
    <x v="1"/>
    <x v="30"/>
    <x v="831"/>
    <n v="279.99599999999998"/>
    <n v="279.99599999999998"/>
    <n v="1"/>
  </r>
  <r>
    <n v="983"/>
    <x v="828"/>
    <d v="2015-11-11T00:00:00"/>
    <s v="14/11/2015"/>
    <x v="2"/>
    <s v="TZ-21580"/>
    <x v="516"/>
    <x v="2"/>
    <s v="United States"/>
    <s v="Louisville"/>
    <s v="Colorado"/>
    <n v="80027"/>
    <x v="2"/>
    <x v="71"/>
    <x v="0"/>
    <x v="4"/>
    <x v="71"/>
    <x v="832"/>
    <n v="279.99200000000002"/>
    <n v="279.99200000000002"/>
    <n v="1"/>
  </r>
  <r>
    <n v="6901"/>
    <x v="905"/>
    <d v="2016-07-09T00:00:00"/>
    <d v="2016-11-09T00:00:00"/>
    <x v="0"/>
    <s v="TN-21040"/>
    <x v="253"/>
    <x v="0"/>
    <s v="United States"/>
    <s v="New York City"/>
    <s v="New York"/>
    <n v="10009"/>
    <x v="3"/>
    <x v="364"/>
    <x v="0"/>
    <x v="8"/>
    <x v="368"/>
    <x v="833"/>
    <n v="279.96499999999997"/>
    <n v="279.96499999999997"/>
    <n v="1"/>
  </r>
  <r>
    <n v="3893"/>
    <x v="175"/>
    <s v="24/11/2017"/>
    <s v="30/11/2017"/>
    <x v="0"/>
    <s v="SP-20860"/>
    <x v="152"/>
    <x v="1"/>
    <s v="United States"/>
    <s v="Los Angeles"/>
    <s v="California"/>
    <n v="90036"/>
    <x v="2"/>
    <x v="365"/>
    <x v="0"/>
    <x v="8"/>
    <x v="369"/>
    <x v="834"/>
    <n v="279.95999999999998"/>
    <n v="279.95999999999998"/>
    <n v="1"/>
  </r>
  <r>
    <n v="7289"/>
    <x v="906"/>
    <d v="2015-02-09T00:00:00"/>
    <d v="2015-07-09T00:00:00"/>
    <x v="0"/>
    <s v="AG-10525"/>
    <x v="546"/>
    <x v="1"/>
    <s v="United States"/>
    <s v="Houston"/>
    <s v="Texas"/>
    <n v="77095"/>
    <x v="1"/>
    <x v="318"/>
    <x v="0"/>
    <x v="0"/>
    <x v="322"/>
    <x v="835"/>
    <n v="279.85500000000002"/>
    <n v="279.85500000000002"/>
    <n v="1"/>
  </r>
  <r>
    <n v="1753"/>
    <x v="907"/>
    <d v="2018-02-12T00:00:00"/>
    <d v="2018-05-12T00:00:00"/>
    <x v="1"/>
    <s v="VW-21775"/>
    <x v="263"/>
    <x v="1"/>
    <s v="United States"/>
    <s v="San Francisco"/>
    <s v="California"/>
    <n v="94122"/>
    <x v="2"/>
    <x v="366"/>
    <x v="1"/>
    <x v="9"/>
    <x v="370"/>
    <x v="836"/>
    <n v="279.81"/>
    <n v="279.81"/>
    <n v="1"/>
  </r>
  <r>
    <n v="3425"/>
    <x v="908"/>
    <s v="28/05/2017"/>
    <d v="2017-03-06T00:00:00"/>
    <x v="0"/>
    <s v="CL-12565"/>
    <x v="88"/>
    <x v="2"/>
    <s v="United States"/>
    <s v="Los Angeles"/>
    <s v="California"/>
    <n v="90004"/>
    <x v="2"/>
    <x v="255"/>
    <x v="0"/>
    <x v="0"/>
    <x v="258"/>
    <x v="837"/>
    <n v="279.2"/>
    <n v="279.2"/>
    <n v="1"/>
  </r>
  <r>
    <n v="4645"/>
    <x v="909"/>
    <d v="2016-02-08T00:00:00"/>
    <d v="2016-06-08T00:00:00"/>
    <x v="0"/>
    <s v="Co-12640"/>
    <x v="547"/>
    <x v="2"/>
    <s v="United States"/>
    <s v="Seattle"/>
    <s v="Washington"/>
    <n v="98105"/>
    <x v="2"/>
    <x v="255"/>
    <x v="0"/>
    <x v="0"/>
    <x v="258"/>
    <x v="837"/>
    <n v="279.2"/>
    <n v="279.2"/>
    <n v="1"/>
  </r>
  <r>
    <n v="8144"/>
    <x v="910"/>
    <d v="2017-05-02T00:00:00"/>
    <d v="2017-10-02T00:00:00"/>
    <x v="0"/>
    <s v="AZ-10750"/>
    <x v="548"/>
    <x v="2"/>
    <s v="United States"/>
    <s v="San Diego"/>
    <s v="California"/>
    <n v="92037"/>
    <x v="2"/>
    <x v="110"/>
    <x v="2"/>
    <x v="7"/>
    <x v="110"/>
    <x v="838"/>
    <n v="278.86399999999998"/>
    <n v="278.86399999999998"/>
    <n v="1"/>
  </r>
  <r>
    <n v="2348"/>
    <x v="911"/>
    <s v="13/03/2017"/>
    <s v="18/03/2017"/>
    <x v="0"/>
    <s v="LT-17110"/>
    <x v="385"/>
    <x v="2"/>
    <s v="United States"/>
    <s v="San Antonio"/>
    <s v="Texas"/>
    <n v="78207"/>
    <x v="1"/>
    <x v="183"/>
    <x v="2"/>
    <x v="7"/>
    <x v="185"/>
    <x v="839"/>
    <n v="278.79250000000002"/>
    <n v="278.79250000000002"/>
    <n v="1"/>
  </r>
  <r>
    <n v="4024"/>
    <x v="912"/>
    <s v="27/10/2018"/>
    <s v="28/10/2018"/>
    <x v="1"/>
    <s v="JO-15145"/>
    <x v="182"/>
    <x v="1"/>
    <s v="United States"/>
    <s v="San Francisco"/>
    <s v="California"/>
    <n v="94110"/>
    <x v="2"/>
    <x v="367"/>
    <x v="2"/>
    <x v="6"/>
    <x v="371"/>
    <x v="840"/>
    <n v="278.33249999999998"/>
    <n v="278.33249999999998"/>
    <n v="1"/>
  </r>
  <r>
    <n v="5400"/>
    <x v="913"/>
    <d v="2017-09-04T00:00:00"/>
    <s v="14/04/2017"/>
    <x v="0"/>
    <s v="HF-14995"/>
    <x v="549"/>
    <x v="2"/>
    <s v="United States"/>
    <s v="Los Angeles"/>
    <s v="California"/>
    <n v="90004"/>
    <x v="2"/>
    <x v="368"/>
    <x v="2"/>
    <x v="6"/>
    <x v="372"/>
    <x v="840"/>
    <n v="278.33249999999998"/>
    <n v="278.33249999999998"/>
    <n v="1"/>
  </r>
  <r>
    <n v="9134"/>
    <x v="914"/>
    <s v="31/08/2016"/>
    <d v="2016-04-09T00:00:00"/>
    <x v="0"/>
    <s v="RH-19510"/>
    <x v="51"/>
    <x v="0"/>
    <s v="United States"/>
    <s v="San Diego"/>
    <s v="California"/>
    <n v="92037"/>
    <x v="2"/>
    <x v="238"/>
    <x v="0"/>
    <x v="4"/>
    <x v="240"/>
    <x v="841"/>
    <n v="277.98"/>
    <n v="277.98"/>
    <n v="1"/>
  </r>
  <r>
    <n v="624"/>
    <x v="915"/>
    <s v="29/11/2016"/>
    <d v="2016-03-12T00:00:00"/>
    <x v="0"/>
    <s v="SF-20965"/>
    <x v="215"/>
    <x v="1"/>
    <s v="United States"/>
    <s v="Dearborn"/>
    <s v="Michigan"/>
    <n v="48126"/>
    <x v="1"/>
    <x v="369"/>
    <x v="1"/>
    <x v="10"/>
    <x v="373"/>
    <x v="842"/>
    <n v="277.60500000000002"/>
    <n v="277.60500000000002"/>
    <n v="1"/>
  </r>
  <r>
    <n v="1336"/>
    <x v="916"/>
    <s v="16/05/2017"/>
    <s v="23/05/2017"/>
    <x v="0"/>
    <s v="JR-15670"/>
    <x v="529"/>
    <x v="2"/>
    <s v="United States"/>
    <s v="Middletown"/>
    <s v="Connecticut"/>
    <n v="6457"/>
    <x v="3"/>
    <x v="258"/>
    <x v="1"/>
    <x v="9"/>
    <x v="261"/>
    <x v="843"/>
    <n v="276.27999999999997"/>
    <n v="276.27999999999997"/>
    <n v="1"/>
  </r>
  <r>
    <n v="7420"/>
    <x v="917"/>
    <s v="13/03/2017"/>
    <s v="15/03/2017"/>
    <x v="2"/>
    <s v="SC-20770"/>
    <x v="458"/>
    <x v="1"/>
    <s v="United States"/>
    <s v="Philadelphia"/>
    <s v="Pennsylvania"/>
    <n v="19134"/>
    <x v="3"/>
    <x v="258"/>
    <x v="1"/>
    <x v="9"/>
    <x v="261"/>
    <x v="843"/>
    <n v="276.27999999999997"/>
    <n v="276.27999999999997"/>
    <n v="1"/>
  </r>
  <r>
    <n v="5978"/>
    <x v="918"/>
    <s v="24/04/2018"/>
    <s v="25/04/2018"/>
    <x v="1"/>
    <s v="SV-20935"/>
    <x v="550"/>
    <x v="2"/>
    <s v="United States"/>
    <s v="Mesa"/>
    <s v="Arizona"/>
    <n v="85204"/>
    <x v="2"/>
    <x v="370"/>
    <x v="0"/>
    <x v="4"/>
    <x v="374"/>
    <x v="844"/>
    <n v="276"/>
    <n v="276"/>
    <n v="1"/>
  </r>
  <r>
    <n v="3724"/>
    <x v="919"/>
    <s v="30/12/2015"/>
    <d v="2016-04-01T00:00:00"/>
    <x v="0"/>
    <s v="MF-17665"/>
    <x v="551"/>
    <x v="1"/>
    <s v="United States"/>
    <s v="Phoenix"/>
    <s v="Arizona"/>
    <n v="85023"/>
    <x v="2"/>
    <x v="76"/>
    <x v="1"/>
    <x v="2"/>
    <x v="76"/>
    <x v="845"/>
    <n v="275.99250000000001"/>
    <n v="275.99250000000001"/>
    <n v="1"/>
  </r>
  <r>
    <n v="7813"/>
    <x v="920"/>
    <s v="14/02/2017"/>
    <s v="15/02/2017"/>
    <x v="1"/>
    <s v="DK-13090"/>
    <x v="353"/>
    <x v="2"/>
    <s v="United States"/>
    <s v="Clinton"/>
    <s v="Maryland"/>
    <n v="20735"/>
    <x v="3"/>
    <x v="340"/>
    <x v="2"/>
    <x v="7"/>
    <x v="343"/>
    <x v="846"/>
    <n v="275.21550000000002"/>
    <n v="275.21550000000002"/>
    <n v="1"/>
  </r>
  <r>
    <n v="5069"/>
    <x v="921"/>
    <d v="2015-08-08T00:00:00"/>
    <d v="2015-12-08T00:00:00"/>
    <x v="0"/>
    <s v="MA-17560"/>
    <x v="426"/>
    <x v="0"/>
    <s v="United States"/>
    <s v="Trenton"/>
    <s v="Michigan"/>
    <n v="48183"/>
    <x v="1"/>
    <x v="242"/>
    <x v="0"/>
    <x v="1"/>
    <x v="244"/>
    <x v="847"/>
    <n v="274.995"/>
    <n v="274.995"/>
    <n v="1"/>
  </r>
  <r>
    <n v="5851"/>
    <x v="604"/>
    <d v="2016-10-11T00:00:00"/>
    <s v="14/11/2016"/>
    <x v="0"/>
    <s v="PO-19180"/>
    <x v="333"/>
    <x v="0"/>
    <s v="United States"/>
    <s v="Roseville"/>
    <s v="Minnesota"/>
    <n v="55113"/>
    <x v="1"/>
    <x v="242"/>
    <x v="0"/>
    <x v="1"/>
    <x v="244"/>
    <x v="847"/>
    <n v="274.995"/>
    <n v="274.995"/>
    <n v="1"/>
  </r>
  <r>
    <n v="8203"/>
    <x v="24"/>
    <d v="2016-08-11T00:00:00"/>
    <d v="2016-08-11T00:00:00"/>
    <x v="3"/>
    <s v="KD-16495"/>
    <x v="24"/>
    <x v="1"/>
    <s v="United States"/>
    <s v="New York City"/>
    <s v="New York"/>
    <n v="10024"/>
    <x v="3"/>
    <x v="83"/>
    <x v="0"/>
    <x v="4"/>
    <x v="83"/>
    <x v="848"/>
    <n v="274.99"/>
    <n v="274.99"/>
    <n v="1"/>
  </r>
  <r>
    <n v="1597"/>
    <x v="922"/>
    <s v="16/10/2018"/>
    <s v="18/10/2018"/>
    <x v="1"/>
    <s v="MY-17380"/>
    <x v="424"/>
    <x v="1"/>
    <s v="United States"/>
    <s v="New York City"/>
    <s v="New York"/>
    <n v="10011"/>
    <x v="3"/>
    <x v="371"/>
    <x v="2"/>
    <x v="11"/>
    <x v="375"/>
    <x v="849"/>
    <n v="273.64999999999998"/>
    <n v="273.64999999999998"/>
    <n v="1"/>
  </r>
  <r>
    <n v="2330"/>
    <x v="923"/>
    <s v="25/12/2016"/>
    <s v="29/12/2016"/>
    <x v="0"/>
    <s v="JD-16150"/>
    <x v="91"/>
    <x v="1"/>
    <s v="United States"/>
    <s v="Philadelphia"/>
    <s v="Pennsylvania"/>
    <n v="19140"/>
    <x v="3"/>
    <x v="179"/>
    <x v="2"/>
    <x v="11"/>
    <x v="180"/>
    <x v="850"/>
    <n v="273.56799999999998"/>
    <n v="273.56799999999998"/>
    <n v="1"/>
  </r>
  <r>
    <n v="3907"/>
    <x v="897"/>
    <d v="2016-05-04T00:00:00"/>
    <d v="2016-10-04T00:00:00"/>
    <x v="0"/>
    <s v="VT-21700"/>
    <x v="543"/>
    <x v="0"/>
    <s v="United States"/>
    <s v="Philadelphia"/>
    <s v="Pennsylvania"/>
    <n v="19143"/>
    <x v="3"/>
    <x v="179"/>
    <x v="2"/>
    <x v="11"/>
    <x v="180"/>
    <x v="850"/>
    <n v="273.56799999999998"/>
    <n v="273.56799999999998"/>
    <n v="1"/>
  </r>
  <r>
    <n v="4698"/>
    <x v="924"/>
    <s v="17/12/2016"/>
    <s v="17/12/2016"/>
    <x v="3"/>
    <s v="JL-15835"/>
    <x v="82"/>
    <x v="2"/>
    <s v="United States"/>
    <s v="Detroit"/>
    <s v="Michigan"/>
    <n v="48205"/>
    <x v="1"/>
    <x v="372"/>
    <x v="2"/>
    <x v="5"/>
    <x v="376"/>
    <x v="851"/>
    <n v="273.33"/>
    <n v="273.33"/>
    <n v="1"/>
  </r>
  <r>
    <n v="5586"/>
    <x v="925"/>
    <s v="30/11/2018"/>
    <d v="2018-04-12T00:00:00"/>
    <x v="0"/>
    <s v="VP-21730"/>
    <x v="552"/>
    <x v="0"/>
    <s v="United States"/>
    <s v="New York City"/>
    <s v="New York"/>
    <n v="10011"/>
    <x v="3"/>
    <x v="373"/>
    <x v="0"/>
    <x v="4"/>
    <x v="377"/>
    <x v="852"/>
    <n v="273.02999999999997"/>
    <n v="273.02999999999997"/>
    <n v="1"/>
  </r>
  <r>
    <n v="2979"/>
    <x v="926"/>
    <s v="13/01/2015"/>
    <s v="16/01/2015"/>
    <x v="2"/>
    <s v="ND-18370"/>
    <x v="127"/>
    <x v="2"/>
    <s v="United States"/>
    <s v="Mount Pleasant"/>
    <s v="South Carolina"/>
    <n v="29464"/>
    <x v="0"/>
    <x v="359"/>
    <x v="2"/>
    <x v="5"/>
    <x v="363"/>
    <x v="853"/>
    <n v="272.97000000000003"/>
    <n v="272.97000000000003"/>
    <n v="1"/>
  </r>
  <r>
    <n v="5386"/>
    <x v="927"/>
    <s v="26/06/2018"/>
    <d v="2018-03-07T00:00:00"/>
    <x v="0"/>
    <s v="CC-12220"/>
    <x v="496"/>
    <x v="2"/>
    <s v="United States"/>
    <s v="Philadelphia"/>
    <s v="Pennsylvania"/>
    <n v="19143"/>
    <x v="3"/>
    <x v="374"/>
    <x v="0"/>
    <x v="4"/>
    <x v="378"/>
    <x v="854"/>
    <n v="272.95800000000003"/>
    <n v="272.95800000000003"/>
    <n v="1"/>
  </r>
  <r>
    <n v="1978"/>
    <x v="260"/>
    <s v="18/10/2015"/>
    <s v="20/10/2015"/>
    <x v="2"/>
    <s v="AS-10225"/>
    <x v="220"/>
    <x v="1"/>
    <s v="United States"/>
    <s v="Montgomery"/>
    <s v="Alabama"/>
    <n v="36116"/>
    <x v="0"/>
    <x v="375"/>
    <x v="2"/>
    <x v="5"/>
    <x v="379"/>
    <x v="855"/>
    <n v="272.94"/>
    <n v="272.94"/>
    <n v="1"/>
  </r>
  <r>
    <n v="2437"/>
    <x v="928"/>
    <d v="2018-03-07T00:00:00"/>
    <d v="2018-10-07T00:00:00"/>
    <x v="0"/>
    <s v="CA-12265"/>
    <x v="366"/>
    <x v="2"/>
    <s v="United States"/>
    <s v="Farmington"/>
    <s v="New Mexico"/>
    <n v="87401"/>
    <x v="2"/>
    <x v="376"/>
    <x v="2"/>
    <x v="11"/>
    <x v="380"/>
    <x v="856"/>
    <n v="272.92500000000001"/>
    <n v="272.92500000000001"/>
    <n v="1"/>
  </r>
  <r>
    <n v="3185"/>
    <x v="189"/>
    <d v="2018-09-11T00:00:00"/>
    <d v="2018-12-11T00:00:00"/>
    <x v="2"/>
    <s v="BM-11650"/>
    <x v="164"/>
    <x v="1"/>
    <s v="United States"/>
    <s v="Columbia"/>
    <s v="Maryland"/>
    <n v="21044"/>
    <x v="3"/>
    <x v="113"/>
    <x v="1"/>
    <x v="9"/>
    <x v="113"/>
    <x v="857"/>
    <n v="272.19"/>
    <n v="272.19"/>
    <n v="1"/>
  </r>
  <r>
    <n v="4342"/>
    <x v="929"/>
    <s v="17/12/2018"/>
    <s v="21/12/2018"/>
    <x v="0"/>
    <s v="GB-14575"/>
    <x v="149"/>
    <x v="2"/>
    <s v="United States"/>
    <s v="Arlington"/>
    <s v="Virginia"/>
    <n v="22204"/>
    <x v="0"/>
    <x v="113"/>
    <x v="1"/>
    <x v="9"/>
    <x v="113"/>
    <x v="857"/>
    <n v="272.19"/>
    <n v="272.19"/>
    <n v="1"/>
  </r>
  <r>
    <n v="778"/>
    <x v="930"/>
    <s v="21/08/2016"/>
    <s v="23/08/2016"/>
    <x v="1"/>
    <s v="NZ-18565"/>
    <x v="411"/>
    <x v="0"/>
    <s v="United States"/>
    <s v="San Francisco"/>
    <s v="California"/>
    <n v="94110"/>
    <x v="2"/>
    <x v="122"/>
    <x v="2"/>
    <x v="5"/>
    <x v="122"/>
    <x v="858"/>
    <n v="272.00400000000002"/>
    <n v="272.00400000000002"/>
    <n v="1"/>
  </r>
  <r>
    <n v="1201"/>
    <x v="551"/>
    <s v="18/07/2017"/>
    <s v="24/07/2017"/>
    <x v="0"/>
    <s v="LS-16945"/>
    <x v="401"/>
    <x v="1"/>
    <s v="United States"/>
    <s v="Denver"/>
    <s v="Colorado"/>
    <n v="80219"/>
    <x v="2"/>
    <x v="122"/>
    <x v="2"/>
    <x v="5"/>
    <x v="122"/>
    <x v="858"/>
    <n v="272.00400000000002"/>
    <n v="272.00400000000002"/>
    <n v="1"/>
  </r>
  <r>
    <n v="894"/>
    <x v="931"/>
    <s v="26/06/2018"/>
    <s v="27/06/2018"/>
    <x v="1"/>
    <s v="TH-21550"/>
    <x v="163"/>
    <x v="0"/>
    <s v="United States"/>
    <s v="Detroit"/>
    <s v="Michigan"/>
    <n v="48227"/>
    <x v="1"/>
    <x v="377"/>
    <x v="0"/>
    <x v="4"/>
    <x v="381"/>
    <x v="859"/>
    <n v="271.95999999999998"/>
    <n v="271.95999999999998"/>
    <n v="1"/>
  </r>
  <r>
    <n v="5298"/>
    <x v="932"/>
    <s v="27/07/2018"/>
    <s v="31/07/2018"/>
    <x v="0"/>
    <s v="TM-21490"/>
    <x v="553"/>
    <x v="2"/>
    <s v="United States"/>
    <s v="Yonkers"/>
    <s v="New York"/>
    <n v="10701"/>
    <x v="3"/>
    <x v="377"/>
    <x v="0"/>
    <x v="4"/>
    <x v="381"/>
    <x v="859"/>
    <n v="271.95999999999998"/>
    <n v="271.95999999999998"/>
    <n v="1"/>
  </r>
  <r>
    <n v="4014"/>
    <x v="933"/>
    <s v="23/08/2016"/>
    <s v="28/08/2016"/>
    <x v="0"/>
    <s v="FH-14350"/>
    <x v="427"/>
    <x v="2"/>
    <s v="United States"/>
    <s v="Atlanta"/>
    <s v="Georgia"/>
    <n v="30318"/>
    <x v="0"/>
    <x v="233"/>
    <x v="1"/>
    <x v="10"/>
    <x v="235"/>
    <x v="860"/>
    <n v="271.47000000000003"/>
    <n v="271.47000000000003"/>
    <n v="1"/>
  </r>
  <r>
    <n v="4619"/>
    <x v="858"/>
    <s v="21/09/2016"/>
    <s v="26/09/2016"/>
    <x v="0"/>
    <s v="TH-21550"/>
    <x v="163"/>
    <x v="0"/>
    <s v="United States"/>
    <s v="Everett"/>
    <s v="Massachusetts"/>
    <n v="2149"/>
    <x v="3"/>
    <x v="208"/>
    <x v="2"/>
    <x v="5"/>
    <x v="210"/>
    <x v="860"/>
    <n v="271.47000000000003"/>
    <n v="271.47000000000003"/>
    <n v="1"/>
  </r>
  <r>
    <n v="5695"/>
    <x v="934"/>
    <d v="2016-10-12T00:00:00"/>
    <s v="16/12/2016"/>
    <x v="0"/>
    <s v="KM-16225"/>
    <x v="518"/>
    <x v="1"/>
    <s v="United States"/>
    <s v="Baltimore"/>
    <s v="Maryland"/>
    <n v="21215"/>
    <x v="3"/>
    <x v="208"/>
    <x v="2"/>
    <x v="5"/>
    <x v="210"/>
    <x v="860"/>
    <n v="271.47000000000003"/>
    <n v="271.47000000000003"/>
    <n v="1"/>
  </r>
  <r>
    <n v="5762"/>
    <x v="935"/>
    <d v="2018-12-08T00:00:00"/>
    <s v="15/08/2018"/>
    <x v="1"/>
    <s v="JM-16195"/>
    <x v="418"/>
    <x v="2"/>
    <s v="United States"/>
    <s v="Lake Forest"/>
    <s v="California"/>
    <n v="92630"/>
    <x v="2"/>
    <x v="233"/>
    <x v="1"/>
    <x v="10"/>
    <x v="235"/>
    <x v="860"/>
    <n v="271.47000000000003"/>
    <n v="271.47000000000003"/>
    <n v="1"/>
  </r>
  <r>
    <n v="9389"/>
    <x v="936"/>
    <s v="19/01/2018"/>
    <s v="23/01/2018"/>
    <x v="0"/>
    <s v="RM-19375"/>
    <x v="554"/>
    <x v="2"/>
    <s v="United States"/>
    <s v="Burlington"/>
    <s v="Vermont"/>
    <m/>
    <x v="3"/>
    <x v="233"/>
    <x v="1"/>
    <x v="10"/>
    <x v="235"/>
    <x v="860"/>
    <n v="271.47000000000003"/>
    <n v="271.47000000000003"/>
    <n v="1"/>
  </r>
  <r>
    <n v="731"/>
    <x v="937"/>
    <d v="2017-03-12T00:00:00"/>
    <d v="2017-06-12T00:00:00"/>
    <x v="1"/>
    <s v="EG-13900"/>
    <x v="555"/>
    <x v="2"/>
    <s v="United States"/>
    <s v="Oceanside"/>
    <s v="New York"/>
    <n v="11572"/>
    <x v="3"/>
    <x v="180"/>
    <x v="2"/>
    <x v="5"/>
    <x v="181"/>
    <x v="861"/>
    <n v="271.32299999999998"/>
    <n v="271.32299999999998"/>
    <n v="1"/>
  </r>
  <r>
    <n v="2251"/>
    <x v="938"/>
    <s v="15/02/2016"/>
    <s v="18/02/2016"/>
    <x v="2"/>
    <s v="JM-16195"/>
    <x v="418"/>
    <x v="2"/>
    <s v="United States"/>
    <s v="Los Angeles"/>
    <s v="California"/>
    <n v="90004"/>
    <x v="2"/>
    <x v="378"/>
    <x v="1"/>
    <x v="10"/>
    <x v="382"/>
    <x v="862"/>
    <n v="270.72000000000003"/>
    <n v="270.72000000000003"/>
    <n v="1"/>
  </r>
  <r>
    <n v="8008"/>
    <x v="286"/>
    <s v="17/11/2016"/>
    <s v="24/11/2016"/>
    <x v="0"/>
    <s v="AA-10645"/>
    <x v="238"/>
    <x v="2"/>
    <s v="United States"/>
    <s v="Oklahoma City"/>
    <s v="Oklahoma"/>
    <n v="73120"/>
    <x v="1"/>
    <x v="192"/>
    <x v="1"/>
    <x v="9"/>
    <x v="194"/>
    <x v="863"/>
    <n v="270.62"/>
    <n v="270.62"/>
    <n v="1"/>
  </r>
  <r>
    <n v="8872"/>
    <x v="939"/>
    <d v="2018-01-12T00:00:00"/>
    <d v="2018-06-12T00:00:00"/>
    <x v="0"/>
    <s v="SH-19975"/>
    <x v="556"/>
    <x v="1"/>
    <s v="United States"/>
    <s v="Seattle"/>
    <s v="Washington"/>
    <n v="98105"/>
    <x v="2"/>
    <x v="192"/>
    <x v="1"/>
    <x v="9"/>
    <x v="194"/>
    <x v="863"/>
    <n v="270.62"/>
    <n v="270.62"/>
    <n v="1"/>
  </r>
  <r>
    <n v="945"/>
    <x v="940"/>
    <s v="29/05/2016"/>
    <d v="2016-03-06T00:00:00"/>
    <x v="0"/>
    <s v="JL-15850"/>
    <x v="291"/>
    <x v="2"/>
    <s v="United States"/>
    <s v="Seattle"/>
    <s v="Washington"/>
    <n v="98105"/>
    <x v="2"/>
    <x v="164"/>
    <x v="1"/>
    <x v="9"/>
    <x v="164"/>
    <x v="864"/>
    <n v="270.28500000000003"/>
    <n v="270.28500000000003"/>
    <n v="1"/>
  </r>
  <r>
    <n v="7939"/>
    <x v="95"/>
    <s v="17/08/2018"/>
    <s v="24/08/2018"/>
    <x v="0"/>
    <s v="RW-19540"/>
    <x v="90"/>
    <x v="1"/>
    <s v="United States"/>
    <s v="Brentwood"/>
    <s v="California"/>
    <n v="94513"/>
    <x v="2"/>
    <x v="164"/>
    <x v="1"/>
    <x v="9"/>
    <x v="164"/>
    <x v="864"/>
    <n v="270.28500000000003"/>
    <n v="270.28500000000003"/>
    <n v="1"/>
  </r>
  <r>
    <n v="1259"/>
    <x v="941"/>
    <s v="24/12/2017"/>
    <s v="28/12/2017"/>
    <x v="2"/>
    <s v="RB-19795"/>
    <x v="114"/>
    <x v="0"/>
    <s v="United States"/>
    <s v="Charlotte"/>
    <s v="North Carolina"/>
    <n v="28205"/>
    <x v="0"/>
    <x v="124"/>
    <x v="1"/>
    <x v="9"/>
    <x v="124"/>
    <x v="865"/>
    <n v="270.024"/>
    <n v="270.024"/>
    <n v="1"/>
  </r>
  <r>
    <n v="1502"/>
    <x v="942"/>
    <d v="2018-12-11T00:00:00"/>
    <s v="18/11/2018"/>
    <x v="0"/>
    <s v="NG-18430"/>
    <x v="557"/>
    <x v="2"/>
    <s v="United States"/>
    <s v="Austin"/>
    <s v="Texas"/>
    <n v="78745"/>
    <x v="1"/>
    <x v="124"/>
    <x v="1"/>
    <x v="9"/>
    <x v="124"/>
    <x v="865"/>
    <n v="270.024"/>
    <n v="270.024"/>
    <n v="1"/>
  </r>
  <r>
    <n v="3083"/>
    <x v="943"/>
    <s v="27/05/2018"/>
    <d v="2018-02-06T00:00:00"/>
    <x v="0"/>
    <s v="DW-13480"/>
    <x v="120"/>
    <x v="0"/>
    <s v="United States"/>
    <s v="Louisville"/>
    <s v="Kentucky"/>
    <n v="40214"/>
    <x v="0"/>
    <x v="84"/>
    <x v="0"/>
    <x v="4"/>
    <x v="84"/>
    <x v="866"/>
    <n v="269.98500000000001"/>
    <n v="269.98500000000001"/>
    <n v="1"/>
  </r>
  <r>
    <n v="4161"/>
    <x v="944"/>
    <s v="14/05/2018"/>
    <s v="18/05/2018"/>
    <x v="0"/>
    <s v="AH-10465"/>
    <x v="227"/>
    <x v="2"/>
    <s v="United States"/>
    <s v="New York City"/>
    <s v="New York"/>
    <n v="10035"/>
    <x v="3"/>
    <x v="84"/>
    <x v="0"/>
    <x v="4"/>
    <x v="84"/>
    <x v="866"/>
    <n v="269.98500000000001"/>
    <n v="269.98500000000001"/>
    <n v="1"/>
  </r>
  <r>
    <n v="3302"/>
    <x v="945"/>
    <s v="18/11/2015"/>
    <s v="22/11/2015"/>
    <x v="0"/>
    <s v="CS-11950"/>
    <x v="531"/>
    <x v="2"/>
    <s v="United States"/>
    <s v="Philadelphia"/>
    <s v="Pennsylvania"/>
    <n v="19140"/>
    <x v="3"/>
    <x v="198"/>
    <x v="0"/>
    <x v="4"/>
    <x v="200"/>
    <x v="867"/>
    <n v="269.98200000000003"/>
    <n v="269.98200000000003"/>
    <n v="1"/>
  </r>
  <r>
    <n v="6502"/>
    <x v="946"/>
    <d v="2015-02-11T00:00:00"/>
    <d v="2015-06-11T00:00:00"/>
    <x v="0"/>
    <s v="LC-17050"/>
    <x v="392"/>
    <x v="2"/>
    <s v="United States"/>
    <s v="Medina"/>
    <s v="Ohio"/>
    <n v="44256"/>
    <x v="3"/>
    <x v="379"/>
    <x v="0"/>
    <x v="4"/>
    <x v="383"/>
    <x v="867"/>
    <n v="269.98200000000003"/>
    <n v="269.98200000000003"/>
    <n v="1"/>
  </r>
  <r>
    <n v="7621"/>
    <x v="658"/>
    <s v="25/11/2015"/>
    <s v="29/11/2015"/>
    <x v="0"/>
    <s v="RB-19435"/>
    <x v="453"/>
    <x v="2"/>
    <s v="United States"/>
    <s v="Los Angeles"/>
    <s v="California"/>
    <n v="90004"/>
    <x v="2"/>
    <x v="321"/>
    <x v="0"/>
    <x v="4"/>
    <x v="324"/>
    <x v="868"/>
    <n v="269.95999999999998"/>
    <n v="269.95999999999998"/>
    <n v="1"/>
  </r>
  <r>
    <n v="7417"/>
    <x v="917"/>
    <s v="13/03/2017"/>
    <s v="15/03/2017"/>
    <x v="2"/>
    <s v="SC-20770"/>
    <x v="458"/>
    <x v="1"/>
    <s v="United States"/>
    <s v="Philadelphia"/>
    <s v="Pennsylvania"/>
    <n v="19134"/>
    <x v="3"/>
    <x v="61"/>
    <x v="0"/>
    <x v="4"/>
    <x v="61"/>
    <x v="869"/>
    <n v="269.95499999999998"/>
    <n v="269.95499999999998"/>
    <n v="1"/>
  </r>
  <r>
    <n v="2905"/>
    <x v="947"/>
    <s v="27/06/2017"/>
    <d v="2017-01-07T00:00:00"/>
    <x v="0"/>
    <s v="KH-16330"/>
    <x v="414"/>
    <x v="1"/>
    <s v="United States"/>
    <s v="Highland Park"/>
    <s v="Illinois"/>
    <n v="60035"/>
    <x v="1"/>
    <x v="193"/>
    <x v="2"/>
    <x v="5"/>
    <x v="195"/>
    <x v="870"/>
    <n v="269.82900000000001"/>
    <n v="269.82900000000001"/>
    <n v="1"/>
  </r>
  <r>
    <n v="7463"/>
    <x v="948"/>
    <s v="27/02/2016"/>
    <d v="2016-01-03T00:00:00"/>
    <x v="2"/>
    <s v="NP-18670"/>
    <x v="111"/>
    <x v="2"/>
    <s v="United States"/>
    <s v="Seattle"/>
    <s v="Washington"/>
    <n v="98105"/>
    <x v="2"/>
    <x v="380"/>
    <x v="0"/>
    <x v="8"/>
    <x v="384"/>
    <x v="871"/>
    <n v="269.45999999999998"/>
    <n v="269.45999999999998"/>
    <n v="1"/>
  </r>
  <r>
    <n v="3460"/>
    <x v="949"/>
    <s v="16/09/2018"/>
    <s v="18/09/2018"/>
    <x v="1"/>
    <s v="AS-10090"/>
    <x v="327"/>
    <x v="2"/>
    <s v="United States"/>
    <s v="Philadelphia"/>
    <s v="Pennsylvania"/>
    <n v="19143"/>
    <x v="3"/>
    <x v="22"/>
    <x v="1"/>
    <x v="2"/>
    <x v="22"/>
    <x v="872"/>
    <n v="269.09699999999998"/>
    <n v="269.09699999999998"/>
    <n v="1"/>
  </r>
  <r>
    <n v="4546"/>
    <x v="753"/>
    <d v="2016-12-07T00:00:00"/>
    <s v="17/07/2016"/>
    <x v="2"/>
    <s v="RL-19615"/>
    <x v="225"/>
    <x v="2"/>
    <s v="United States"/>
    <s v="Chicago"/>
    <s v="Illinois"/>
    <n v="60610"/>
    <x v="1"/>
    <x v="310"/>
    <x v="0"/>
    <x v="4"/>
    <x v="314"/>
    <x v="873"/>
    <n v="268.77199999999999"/>
    <n v="268.77199999999999"/>
    <n v="1"/>
  </r>
  <r>
    <n v="8792"/>
    <x v="950"/>
    <s v="18/03/2018"/>
    <s v="24/03/2018"/>
    <x v="0"/>
    <s v="TT-21220"/>
    <x v="558"/>
    <x v="2"/>
    <s v="United States"/>
    <s v="Houston"/>
    <s v="Texas"/>
    <n v="77041"/>
    <x v="1"/>
    <x v="194"/>
    <x v="0"/>
    <x v="4"/>
    <x v="196"/>
    <x v="873"/>
    <n v="268.77199999999999"/>
    <n v="268.77199999999999"/>
    <n v="1"/>
  </r>
  <r>
    <n v="4608"/>
    <x v="951"/>
    <s v="28/05/2016"/>
    <d v="2016-02-06T00:00:00"/>
    <x v="0"/>
    <s v="MS-17770"/>
    <x v="412"/>
    <x v="2"/>
    <s v="United States"/>
    <s v="Rochester"/>
    <s v="New York"/>
    <n v="14609"/>
    <x v="3"/>
    <x v="119"/>
    <x v="1"/>
    <x v="9"/>
    <x v="119"/>
    <x v="874"/>
    <n v="267.70499999999998"/>
    <n v="267.70499999999998"/>
    <n v="1"/>
  </r>
  <r>
    <n v="5170"/>
    <x v="894"/>
    <d v="2015-10-11T00:00:00"/>
    <s v="16/11/2015"/>
    <x v="0"/>
    <s v="SC-20020"/>
    <x v="536"/>
    <x v="2"/>
    <s v="United States"/>
    <s v="Midland"/>
    <s v="Michigan"/>
    <n v="48640"/>
    <x v="1"/>
    <x v="119"/>
    <x v="1"/>
    <x v="9"/>
    <x v="119"/>
    <x v="874"/>
    <n v="267.70499999999998"/>
    <n v="267.70499999999998"/>
    <n v="1"/>
  </r>
  <r>
    <n v="8133"/>
    <x v="952"/>
    <s v="20/07/2015"/>
    <s v="23/07/2015"/>
    <x v="1"/>
    <s v="JD-15895"/>
    <x v="112"/>
    <x v="1"/>
    <s v="United States"/>
    <s v="Riverside"/>
    <s v="California"/>
    <n v="92503"/>
    <x v="2"/>
    <x v="119"/>
    <x v="1"/>
    <x v="9"/>
    <x v="119"/>
    <x v="874"/>
    <n v="267.70499999999998"/>
    <n v="267.70499999999998"/>
    <n v="1"/>
  </r>
  <r>
    <n v="8737"/>
    <x v="953"/>
    <d v="2017-04-09T00:00:00"/>
    <d v="2017-09-09T00:00:00"/>
    <x v="0"/>
    <s v="RP-19855"/>
    <x v="466"/>
    <x v="1"/>
    <s v="United States"/>
    <s v="Woodbury"/>
    <s v="Minnesota"/>
    <n v="55125"/>
    <x v="1"/>
    <x v="119"/>
    <x v="1"/>
    <x v="9"/>
    <x v="119"/>
    <x v="874"/>
    <n v="267.70499999999998"/>
    <n v="267.70499999999998"/>
    <n v="1"/>
  </r>
  <r>
    <n v="7559"/>
    <x v="954"/>
    <d v="2015-01-11T00:00:00"/>
    <d v="2015-05-11T00:00:00"/>
    <x v="0"/>
    <s v="DL-12925"/>
    <x v="243"/>
    <x v="2"/>
    <s v="United States"/>
    <s v="Long Beach"/>
    <s v="New York"/>
    <n v="11561"/>
    <x v="3"/>
    <x v="171"/>
    <x v="1"/>
    <x v="10"/>
    <x v="172"/>
    <x v="875"/>
    <n v="266.97000000000003"/>
    <n v="266.97000000000003"/>
    <n v="1"/>
  </r>
  <r>
    <n v="5742"/>
    <x v="605"/>
    <s v="28/03/2018"/>
    <s v="31/03/2018"/>
    <x v="1"/>
    <s v="DH-13075"/>
    <x v="374"/>
    <x v="1"/>
    <s v="United States"/>
    <s v="Fairfield"/>
    <s v="California"/>
    <n v="94533"/>
    <x v="2"/>
    <x v="213"/>
    <x v="0"/>
    <x v="0"/>
    <x v="215"/>
    <x v="876"/>
    <n v="266.36"/>
    <n v="266.36"/>
    <n v="1"/>
  </r>
  <r>
    <n v="2369"/>
    <x v="955"/>
    <s v="23/09/2017"/>
    <s v="27/09/2017"/>
    <x v="0"/>
    <s v="KL-16555"/>
    <x v="226"/>
    <x v="1"/>
    <s v="United States"/>
    <s v="Fairfield"/>
    <s v="Ohio"/>
    <n v="45014"/>
    <x v="3"/>
    <x v="312"/>
    <x v="2"/>
    <x v="11"/>
    <x v="316"/>
    <x v="877"/>
    <n v="266.35199999999998"/>
    <n v="266.35199999999998"/>
    <n v="1"/>
  </r>
  <r>
    <n v="3116"/>
    <x v="570"/>
    <s v="23/08/2017"/>
    <s v="30/08/2017"/>
    <x v="0"/>
    <s v="MS-17770"/>
    <x v="412"/>
    <x v="2"/>
    <s v="United States"/>
    <s v="Seattle"/>
    <s v="Washington"/>
    <n v="98105"/>
    <x v="2"/>
    <x v="381"/>
    <x v="2"/>
    <x v="5"/>
    <x v="385"/>
    <x v="877"/>
    <n v="266.35199999999998"/>
    <n v="266.35199999999998"/>
    <n v="1"/>
  </r>
  <r>
    <n v="39"/>
    <x v="956"/>
    <s v="27/12/2016"/>
    <s v="31/12/2016"/>
    <x v="0"/>
    <s v="SN-20710"/>
    <x v="559"/>
    <x v="0"/>
    <s v="United States"/>
    <s v="Houston"/>
    <s v="Texas"/>
    <n v="77041"/>
    <x v="1"/>
    <x v="126"/>
    <x v="2"/>
    <x v="6"/>
    <x v="126"/>
    <x v="878"/>
    <n v="266.19959999999998"/>
    <n v="266.19959999999998"/>
    <n v="1"/>
  </r>
  <r>
    <n v="2598"/>
    <x v="480"/>
    <s v="13/05/2018"/>
    <s v="17/05/2018"/>
    <x v="0"/>
    <s v="BM-11650"/>
    <x v="164"/>
    <x v="1"/>
    <s v="United States"/>
    <s v="Columbus"/>
    <s v="Indiana"/>
    <n v="47201"/>
    <x v="1"/>
    <x v="92"/>
    <x v="1"/>
    <x v="9"/>
    <x v="92"/>
    <x v="879"/>
    <n v="265.17"/>
    <n v="265.17"/>
    <n v="1"/>
  </r>
  <r>
    <n v="6517"/>
    <x v="957"/>
    <s v="15/09/2018"/>
    <s v="19/09/2018"/>
    <x v="0"/>
    <s v="RD-19480"/>
    <x v="154"/>
    <x v="2"/>
    <s v="United States"/>
    <s v="San Francisco"/>
    <s v="California"/>
    <n v="94122"/>
    <x v="2"/>
    <x v="382"/>
    <x v="2"/>
    <x v="11"/>
    <x v="386"/>
    <x v="880"/>
    <n v="264.95"/>
    <n v="264.95"/>
    <n v="1"/>
  </r>
  <r>
    <n v="3173"/>
    <x v="958"/>
    <s v="21/03/2017"/>
    <s v="28/03/2017"/>
    <x v="0"/>
    <s v="KT-16465"/>
    <x v="346"/>
    <x v="2"/>
    <s v="United States"/>
    <s v="Chicago"/>
    <s v="Illinois"/>
    <n v="60623"/>
    <x v="1"/>
    <x v="347"/>
    <x v="2"/>
    <x v="5"/>
    <x v="351"/>
    <x v="881"/>
    <n v="264.21499999999997"/>
    <n v="264.21499999999997"/>
    <n v="1"/>
  </r>
  <r>
    <n v="8777"/>
    <x v="959"/>
    <d v="2017-02-07T00:00:00"/>
    <d v="2017-03-07T00:00:00"/>
    <x v="1"/>
    <s v="EA-14035"/>
    <x v="520"/>
    <x v="1"/>
    <s v="United States"/>
    <s v="Huntsville"/>
    <s v="Texas"/>
    <n v="77340"/>
    <x v="1"/>
    <x v="347"/>
    <x v="2"/>
    <x v="5"/>
    <x v="351"/>
    <x v="881"/>
    <n v="264.21499999999997"/>
    <n v="264.21499999999997"/>
    <n v="1"/>
  </r>
  <r>
    <n v="5935"/>
    <x v="712"/>
    <d v="2018-07-07T00:00:00"/>
    <d v="2018-09-07T00:00:00"/>
    <x v="1"/>
    <s v="RL-19615"/>
    <x v="225"/>
    <x v="2"/>
    <s v="United States"/>
    <s v="Philadelphia"/>
    <s v="Pennsylvania"/>
    <n v="19120"/>
    <x v="3"/>
    <x v="66"/>
    <x v="0"/>
    <x v="8"/>
    <x v="66"/>
    <x v="882"/>
    <n v="263.95999999999998"/>
    <n v="263.95999999999998"/>
    <n v="1"/>
  </r>
  <r>
    <n v="7702"/>
    <x v="333"/>
    <s v="14/12/2018"/>
    <s v="18/12/2018"/>
    <x v="0"/>
    <s v="BF-11170"/>
    <x v="254"/>
    <x v="0"/>
    <s v="United States"/>
    <s v="Lawrence"/>
    <s v="Massachusetts"/>
    <n v="1841"/>
    <x v="3"/>
    <x v="27"/>
    <x v="2"/>
    <x v="7"/>
    <x v="27"/>
    <x v="883"/>
    <n v="263.291"/>
    <n v="263.291"/>
    <n v="1"/>
  </r>
  <r>
    <n v="2232"/>
    <x v="960"/>
    <s v="26/06/2018"/>
    <d v="2018-01-07T00:00:00"/>
    <x v="0"/>
    <s v="DB-13405"/>
    <x v="560"/>
    <x v="2"/>
    <s v="United States"/>
    <s v="La Porte"/>
    <s v="Indiana"/>
    <n v="46350"/>
    <x v="1"/>
    <x v="383"/>
    <x v="2"/>
    <x v="11"/>
    <x v="387"/>
    <x v="884"/>
    <n v="263.22500000000002"/>
    <n v="263.22500000000002"/>
    <n v="1"/>
  </r>
  <r>
    <n v="2574"/>
    <x v="961"/>
    <d v="2018-09-07T00:00:00"/>
    <s v="14/07/2018"/>
    <x v="0"/>
    <s v="SM-20320"/>
    <x v="0"/>
    <x v="0"/>
    <s v="United States"/>
    <s v="Lafayette"/>
    <s v="Indiana"/>
    <n v="47905"/>
    <x v="1"/>
    <x v="383"/>
    <x v="2"/>
    <x v="11"/>
    <x v="387"/>
    <x v="884"/>
    <n v="263.22500000000002"/>
    <n v="263.22500000000002"/>
    <n v="1"/>
  </r>
  <r>
    <n v="8119"/>
    <x v="962"/>
    <s v="22/07/2018"/>
    <s v="27/07/2018"/>
    <x v="0"/>
    <s v="EB-13930"/>
    <x v="561"/>
    <x v="2"/>
    <s v="United States"/>
    <s v="Chicago"/>
    <s v="Illinois"/>
    <n v="60653"/>
    <x v="1"/>
    <x v="129"/>
    <x v="2"/>
    <x v="5"/>
    <x v="129"/>
    <x v="885"/>
    <n v="263.17200000000003"/>
    <n v="263.17200000000003"/>
    <n v="1"/>
  </r>
  <r>
    <n v="3810"/>
    <x v="963"/>
    <d v="2016-12-11T00:00:00"/>
    <s v="19/11/2016"/>
    <x v="0"/>
    <s v="AH-10690"/>
    <x v="106"/>
    <x v="1"/>
    <s v="United States"/>
    <s v="Plantation"/>
    <s v="Florida"/>
    <n v="33317"/>
    <x v="0"/>
    <x v="355"/>
    <x v="2"/>
    <x v="5"/>
    <x v="359"/>
    <x v="886"/>
    <n v="261.95999999999998"/>
    <n v="261.95999999999998"/>
    <n v="1"/>
  </r>
  <r>
    <n v="6946"/>
    <x v="964"/>
    <s v="30/09/2017"/>
    <d v="2017-04-10T00:00:00"/>
    <x v="0"/>
    <s v="GM-14680"/>
    <x v="209"/>
    <x v="2"/>
    <s v="United States"/>
    <s v="New York City"/>
    <s v="New York"/>
    <n v="10011"/>
    <x v="3"/>
    <x v="367"/>
    <x v="2"/>
    <x v="6"/>
    <x v="371"/>
    <x v="886"/>
    <n v="261.95999999999998"/>
    <n v="261.95999999999998"/>
    <n v="1"/>
  </r>
  <r>
    <n v="3799"/>
    <x v="268"/>
    <d v="2018-04-11T00:00:00"/>
    <d v="2018-05-11T00:00:00"/>
    <x v="1"/>
    <s v="KL-16555"/>
    <x v="226"/>
    <x v="1"/>
    <s v="United States"/>
    <s v="Greensboro"/>
    <s v="North Carolina"/>
    <n v="27405"/>
    <x v="0"/>
    <x v="77"/>
    <x v="2"/>
    <x v="7"/>
    <x v="77"/>
    <x v="887"/>
    <n v="261.88200000000001"/>
    <n v="261.88200000000001"/>
    <n v="1"/>
  </r>
  <r>
    <n v="7360"/>
    <x v="965"/>
    <s v="30/12/2015"/>
    <d v="2016-03-01T00:00:00"/>
    <x v="2"/>
    <s v="AR-10345"/>
    <x v="562"/>
    <x v="1"/>
    <s v="United States"/>
    <s v="Philadelphia"/>
    <s v="Pennsylvania"/>
    <n v="19143"/>
    <x v="3"/>
    <x v="77"/>
    <x v="2"/>
    <x v="7"/>
    <x v="77"/>
    <x v="887"/>
    <n v="261.88200000000001"/>
    <n v="261.88200000000001"/>
    <n v="1"/>
  </r>
  <r>
    <n v="625"/>
    <x v="915"/>
    <s v="29/11/2016"/>
    <d v="2016-03-12T00:00:00"/>
    <x v="0"/>
    <s v="SF-20965"/>
    <x v="215"/>
    <x v="1"/>
    <s v="United States"/>
    <s v="Dearborn"/>
    <s v="Michigan"/>
    <n v="48126"/>
    <x v="1"/>
    <x v="384"/>
    <x v="1"/>
    <x v="9"/>
    <x v="388"/>
    <x v="888"/>
    <n v="261.74"/>
    <n v="261.74"/>
    <n v="1"/>
  </r>
  <r>
    <n v="7036"/>
    <x v="966"/>
    <d v="2018-09-11T00:00:00"/>
    <s v="13/11/2018"/>
    <x v="0"/>
    <s v="JE-15610"/>
    <x v="63"/>
    <x v="1"/>
    <s v="United States"/>
    <s v="San Diego"/>
    <s v="California"/>
    <n v="92105"/>
    <x v="2"/>
    <x v="128"/>
    <x v="2"/>
    <x v="5"/>
    <x v="128"/>
    <x v="889"/>
    <n v="261.69600000000003"/>
    <n v="261.69600000000003"/>
    <n v="1"/>
  </r>
  <r>
    <n v="7460"/>
    <x v="339"/>
    <s v="16/04/2016"/>
    <s v="18/04/2016"/>
    <x v="1"/>
    <s v="LL-16840"/>
    <x v="279"/>
    <x v="2"/>
    <s v="United States"/>
    <s v="Waynesboro"/>
    <s v="Virginia"/>
    <n v="22980"/>
    <x v="0"/>
    <x v="385"/>
    <x v="2"/>
    <x v="6"/>
    <x v="389"/>
    <x v="890"/>
    <n v="261.63"/>
    <n v="261.63"/>
    <n v="1"/>
  </r>
  <r>
    <n v="1627"/>
    <x v="967"/>
    <s v="16/11/2016"/>
    <s v="22/11/2016"/>
    <x v="0"/>
    <s v="PO-19180"/>
    <x v="333"/>
    <x v="0"/>
    <s v="United States"/>
    <s v="New York City"/>
    <s v="New York"/>
    <n v="10011"/>
    <x v="3"/>
    <x v="386"/>
    <x v="1"/>
    <x v="10"/>
    <x v="390"/>
    <x v="891"/>
    <n v="261.625"/>
    <n v="261.625"/>
    <n v="1"/>
  </r>
  <r>
    <n v="4717"/>
    <x v="968"/>
    <d v="2018-03-12T00:00:00"/>
    <d v="2018-07-12T00:00:00"/>
    <x v="2"/>
    <s v="CM-12655"/>
    <x v="105"/>
    <x v="0"/>
    <s v="United States"/>
    <s v="Seattle"/>
    <s v="Washington"/>
    <n v="98115"/>
    <x v="2"/>
    <x v="65"/>
    <x v="2"/>
    <x v="7"/>
    <x v="65"/>
    <x v="892"/>
    <n v="260.98"/>
    <n v="260.98"/>
    <n v="1"/>
  </r>
  <r>
    <n v="5956"/>
    <x v="969"/>
    <d v="2015-11-11T00:00:00"/>
    <s v="15/11/2015"/>
    <x v="2"/>
    <s v="TS-21430"/>
    <x v="223"/>
    <x v="1"/>
    <s v="United States"/>
    <s v="Reading"/>
    <s v="Pennsylvania"/>
    <n v="19601"/>
    <x v="3"/>
    <x v="126"/>
    <x v="2"/>
    <x v="6"/>
    <x v="126"/>
    <x v="892"/>
    <n v="260.98"/>
    <n v="260.98"/>
    <n v="1"/>
  </r>
  <r>
    <n v="4360"/>
    <x v="970"/>
    <d v="2018-11-12T00:00:00"/>
    <d v="2018-11-12T00:00:00"/>
    <x v="3"/>
    <s v="RR-19315"/>
    <x v="563"/>
    <x v="2"/>
    <s v="United States"/>
    <s v="Aurora"/>
    <s v="Illinois"/>
    <n v="60505"/>
    <x v="1"/>
    <x v="45"/>
    <x v="2"/>
    <x v="5"/>
    <x v="45"/>
    <x v="893"/>
    <n v="260.23200000000003"/>
    <n v="260.23200000000003"/>
    <n v="1"/>
  </r>
  <r>
    <n v="9353"/>
    <x v="971"/>
    <s v="24/09/2018"/>
    <s v="26/09/2018"/>
    <x v="1"/>
    <s v="RO-19780"/>
    <x v="174"/>
    <x v="2"/>
    <s v="United States"/>
    <s v="Chicago"/>
    <s v="Illinois"/>
    <n v="60623"/>
    <x v="1"/>
    <x v="45"/>
    <x v="2"/>
    <x v="5"/>
    <x v="45"/>
    <x v="893"/>
    <n v="260.23200000000003"/>
    <n v="260.23200000000003"/>
    <n v="1"/>
  </r>
  <r>
    <n v="989"/>
    <x v="972"/>
    <s v="21/05/2018"/>
    <s v="26/05/2018"/>
    <x v="0"/>
    <s v="JG-15805"/>
    <x v="464"/>
    <x v="1"/>
    <s v="United States"/>
    <s v="Auburn"/>
    <s v="New York"/>
    <n v="13021"/>
    <x v="3"/>
    <x v="387"/>
    <x v="2"/>
    <x v="11"/>
    <x v="391"/>
    <x v="894"/>
    <n v="260.02499999999998"/>
    <n v="260.02499999999998"/>
    <n v="1"/>
  </r>
  <r>
    <n v="5832"/>
    <x v="973"/>
    <s v="18/07/2016"/>
    <s v="22/07/2016"/>
    <x v="0"/>
    <s v="RF-19735"/>
    <x v="564"/>
    <x v="2"/>
    <s v="United States"/>
    <s v="San Diego"/>
    <s v="California"/>
    <n v="92105"/>
    <x v="2"/>
    <x v="388"/>
    <x v="0"/>
    <x v="8"/>
    <x v="392"/>
    <x v="895"/>
    <n v="259.98"/>
    <n v="259.98"/>
    <n v="1"/>
  </r>
  <r>
    <n v="7971"/>
    <x v="974"/>
    <s v="16/08/2016"/>
    <s v="20/08/2016"/>
    <x v="0"/>
    <s v="SP-20860"/>
    <x v="152"/>
    <x v="1"/>
    <s v="United States"/>
    <s v="Philadelphia"/>
    <s v="Pennsylvania"/>
    <n v="19134"/>
    <x v="3"/>
    <x v="175"/>
    <x v="0"/>
    <x v="4"/>
    <x v="176"/>
    <x v="896"/>
    <n v="259.89600000000002"/>
    <n v="259.89600000000002"/>
    <n v="1"/>
  </r>
  <r>
    <n v="6707"/>
    <x v="975"/>
    <d v="2017-10-09T00:00:00"/>
    <s v="15/09/2017"/>
    <x v="0"/>
    <s v="SC-20695"/>
    <x v="460"/>
    <x v="1"/>
    <s v="United States"/>
    <s v="Fort Lauderdale"/>
    <s v="Florida"/>
    <n v="33311"/>
    <x v="0"/>
    <x v="311"/>
    <x v="0"/>
    <x v="4"/>
    <x v="315"/>
    <x v="897"/>
    <n v="259.83999999999997"/>
    <n v="259.83999999999997"/>
    <n v="1"/>
  </r>
  <r>
    <n v="6068"/>
    <x v="976"/>
    <s v="20/05/2018"/>
    <s v="24/05/2018"/>
    <x v="0"/>
    <s v="CC-12430"/>
    <x v="565"/>
    <x v="0"/>
    <s v="United States"/>
    <s v="Lakewood"/>
    <s v="California"/>
    <n v="90712"/>
    <x v="2"/>
    <x v="323"/>
    <x v="2"/>
    <x v="5"/>
    <x v="326"/>
    <x v="898"/>
    <n v="259.13600000000002"/>
    <n v="259.13600000000002"/>
    <n v="1"/>
  </r>
  <r>
    <n v="3054"/>
    <x v="977"/>
    <d v="2017-09-04T00:00:00"/>
    <s v="14/04/2017"/>
    <x v="2"/>
    <s v="SW-20350"/>
    <x v="566"/>
    <x v="0"/>
    <s v="United States"/>
    <s v="Detroit"/>
    <s v="Michigan"/>
    <n v="48227"/>
    <x v="1"/>
    <x v="166"/>
    <x v="0"/>
    <x v="4"/>
    <x v="166"/>
    <x v="899"/>
    <n v="258.95"/>
    <n v="258.95"/>
    <n v="1"/>
  </r>
  <r>
    <n v="1628"/>
    <x v="978"/>
    <s v="24/09/2016"/>
    <s v="30/09/2016"/>
    <x v="0"/>
    <s v="MC-17275"/>
    <x v="343"/>
    <x v="2"/>
    <s v="United States"/>
    <s v="Lafayette"/>
    <s v="Louisiana"/>
    <n v="70506"/>
    <x v="0"/>
    <x v="389"/>
    <x v="2"/>
    <x v="5"/>
    <x v="393"/>
    <x v="900"/>
    <n v="258.75"/>
    <n v="258.75"/>
    <n v="1"/>
  </r>
  <r>
    <n v="8678"/>
    <x v="979"/>
    <s v="24/10/2018"/>
    <s v="26/10/2018"/>
    <x v="1"/>
    <s v="PO-18850"/>
    <x v="31"/>
    <x v="2"/>
    <s v="United States"/>
    <s v="Mansfield"/>
    <s v="Texas"/>
    <n v="76063"/>
    <x v="1"/>
    <x v="353"/>
    <x v="2"/>
    <x v="7"/>
    <x v="357"/>
    <x v="901"/>
    <n v="258.70249999999999"/>
    <n v="258.70249999999999"/>
    <n v="1"/>
  </r>
  <r>
    <n v="948"/>
    <x v="121"/>
    <s v="28/11/2018"/>
    <d v="2018-02-12T00:00:00"/>
    <x v="0"/>
    <s v="RB-19795"/>
    <x v="114"/>
    <x v="0"/>
    <s v="United States"/>
    <s v="Philadelphia"/>
    <s v="Pennsylvania"/>
    <n v="19120"/>
    <x v="3"/>
    <x v="390"/>
    <x v="2"/>
    <x v="11"/>
    <x v="394"/>
    <x v="902"/>
    <n v="258.24400000000003"/>
    <n v="258.24400000000003"/>
    <n v="1"/>
  </r>
  <r>
    <n v="1700"/>
    <x v="980"/>
    <d v="2015-03-06T00:00:00"/>
    <d v="2015-07-06T00:00:00"/>
    <x v="2"/>
    <s v="SC-20725"/>
    <x v="296"/>
    <x v="2"/>
    <s v="United States"/>
    <s v="Seattle"/>
    <s v="Washington"/>
    <n v="98115"/>
    <x v="2"/>
    <x v="391"/>
    <x v="2"/>
    <x v="7"/>
    <x v="395"/>
    <x v="903"/>
    <n v="257.94"/>
    <n v="257.94"/>
    <n v="1"/>
  </r>
  <r>
    <n v="486"/>
    <x v="981"/>
    <d v="2018-10-06T00:00:00"/>
    <s v="13/06/2018"/>
    <x v="1"/>
    <s v="MT-18070"/>
    <x v="567"/>
    <x v="0"/>
    <s v="United States"/>
    <s v="Los Angeles"/>
    <s v="California"/>
    <n v="90045"/>
    <x v="2"/>
    <x v="342"/>
    <x v="2"/>
    <x v="6"/>
    <x v="346"/>
    <x v="904"/>
    <n v="257.08249999999998"/>
    <n v="257.08249999999998"/>
    <n v="1"/>
  </r>
  <r>
    <n v="3497"/>
    <x v="982"/>
    <d v="2017-08-08T00:00:00"/>
    <s v="15/08/2017"/>
    <x v="0"/>
    <s v="CA-12055"/>
    <x v="568"/>
    <x v="0"/>
    <s v="United States"/>
    <s v="Los Angeles"/>
    <s v="California"/>
    <n v="90036"/>
    <x v="2"/>
    <x v="70"/>
    <x v="2"/>
    <x v="7"/>
    <x v="70"/>
    <x v="905"/>
    <n v="256.512"/>
    <n v="256.512"/>
    <n v="1"/>
  </r>
  <r>
    <n v="6757"/>
    <x v="983"/>
    <s v="15/09/2018"/>
    <s v="19/09/2018"/>
    <x v="0"/>
    <s v="TC-21145"/>
    <x v="569"/>
    <x v="1"/>
    <s v="United States"/>
    <s v="Lakewood"/>
    <s v="New Jersey"/>
    <n v="8701"/>
    <x v="3"/>
    <x v="392"/>
    <x v="2"/>
    <x v="5"/>
    <x v="396"/>
    <x v="906"/>
    <n v="256.48"/>
    <n v="256.48"/>
    <n v="1"/>
  </r>
  <r>
    <n v="3995"/>
    <x v="544"/>
    <d v="2016-08-03T00:00:00"/>
    <d v="2016-12-03T00:00:00"/>
    <x v="0"/>
    <s v="DK-12895"/>
    <x v="397"/>
    <x v="2"/>
    <s v="United States"/>
    <s v="Kenosha"/>
    <s v="Wisconsin"/>
    <n v="53142"/>
    <x v="1"/>
    <x v="150"/>
    <x v="2"/>
    <x v="6"/>
    <x v="150"/>
    <x v="907"/>
    <n v="256.47000000000003"/>
    <n v="256.47000000000003"/>
    <n v="1"/>
  </r>
  <r>
    <n v="8167"/>
    <x v="984"/>
    <d v="2016-02-11T00:00:00"/>
    <d v="2016-06-11T00:00:00"/>
    <x v="0"/>
    <s v="LT-17110"/>
    <x v="385"/>
    <x v="2"/>
    <s v="United States"/>
    <s v="San Diego"/>
    <s v="California"/>
    <n v="92105"/>
    <x v="2"/>
    <x v="145"/>
    <x v="2"/>
    <x v="6"/>
    <x v="145"/>
    <x v="908"/>
    <n v="256.24950000000001"/>
    <n v="256.24950000000001"/>
    <n v="1"/>
  </r>
  <r>
    <n v="8314"/>
    <x v="985"/>
    <d v="2015-12-07T00:00:00"/>
    <s v="16/07/2015"/>
    <x v="0"/>
    <s v="PV-18985"/>
    <x v="180"/>
    <x v="0"/>
    <s v="United States"/>
    <s v="League City"/>
    <s v="Texas"/>
    <n v="77573"/>
    <x v="1"/>
    <x v="205"/>
    <x v="2"/>
    <x v="5"/>
    <x v="207"/>
    <x v="909"/>
    <n v="256.17899999999997"/>
    <n v="256.17899999999997"/>
    <n v="1"/>
  </r>
  <r>
    <n v="7494"/>
    <x v="986"/>
    <d v="2018-11-09T00:00:00"/>
    <s v="16/09/2018"/>
    <x v="0"/>
    <s v="CC-12475"/>
    <x v="471"/>
    <x v="2"/>
    <s v="United States"/>
    <s v="Houston"/>
    <s v="Texas"/>
    <n v="77070"/>
    <x v="1"/>
    <x v="206"/>
    <x v="2"/>
    <x v="7"/>
    <x v="208"/>
    <x v="910"/>
    <n v="256.09500000000003"/>
    <n v="256.09500000000003"/>
    <n v="1"/>
  </r>
  <r>
    <n v="2096"/>
    <x v="987"/>
    <s v="15/05/2017"/>
    <s v="20/05/2017"/>
    <x v="0"/>
    <s v="SN-20710"/>
    <x v="559"/>
    <x v="0"/>
    <s v="United States"/>
    <s v="Jackson"/>
    <s v="Mississippi"/>
    <n v="39212"/>
    <x v="0"/>
    <x v="363"/>
    <x v="1"/>
    <x v="2"/>
    <x v="367"/>
    <x v="911"/>
    <n v="255.92"/>
    <n v="255.92"/>
    <n v="1"/>
  </r>
  <r>
    <n v="5663"/>
    <x v="988"/>
    <s v="24/09/2017"/>
    <d v="2017-01-10T00:00:00"/>
    <x v="0"/>
    <s v="CL-12700"/>
    <x v="236"/>
    <x v="0"/>
    <s v="United States"/>
    <s v="Aurora"/>
    <s v="Colorado"/>
    <n v="80013"/>
    <x v="2"/>
    <x v="393"/>
    <x v="1"/>
    <x v="9"/>
    <x v="397"/>
    <x v="912"/>
    <n v="255.52799999999999"/>
    <n v="255.52799999999999"/>
    <n v="1"/>
  </r>
  <r>
    <n v="3711"/>
    <x v="989"/>
    <s v="15/10/2018"/>
    <s v="17/10/2018"/>
    <x v="1"/>
    <s v="RS-19765"/>
    <x v="259"/>
    <x v="1"/>
    <s v="United States"/>
    <s v="Los Angeles"/>
    <s v="California"/>
    <n v="90045"/>
    <x v="2"/>
    <x v="89"/>
    <x v="2"/>
    <x v="7"/>
    <x v="89"/>
    <x v="913"/>
    <n v="255.12"/>
    <n v="255.12"/>
    <n v="1"/>
  </r>
  <r>
    <n v="342"/>
    <x v="990"/>
    <s v="13/04/2015"/>
    <s v="17/04/2015"/>
    <x v="2"/>
    <s v="JD-15895"/>
    <x v="112"/>
    <x v="1"/>
    <s v="United States"/>
    <s v="Philadelphia"/>
    <s v="Pennsylvania"/>
    <n v="19140"/>
    <x v="3"/>
    <x v="252"/>
    <x v="1"/>
    <x v="2"/>
    <x v="255"/>
    <x v="914"/>
    <n v="254.98500000000001"/>
    <n v="254.98500000000001"/>
    <n v="1"/>
  </r>
  <r>
    <n v="7404"/>
    <x v="662"/>
    <s v="14/05/2016"/>
    <s v="19/05/2016"/>
    <x v="0"/>
    <s v="CB-12535"/>
    <x v="183"/>
    <x v="1"/>
    <s v="United States"/>
    <s v="Camarillo"/>
    <s v="California"/>
    <n v="93010"/>
    <x v="2"/>
    <x v="227"/>
    <x v="2"/>
    <x v="6"/>
    <x v="229"/>
    <x v="915"/>
    <n v="254.97874999999999"/>
    <n v="254.97874999999999"/>
    <n v="1"/>
  </r>
  <r>
    <n v="3512"/>
    <x v="991"/>
    <s v="20/06/2015"/>
    <s v="24/06/2015"/>
    <x v="0"/>
    <s v="SC-20020"/>
    <x v="536"/>
    <x v="2"/>
    <s v="United States"/>
    <s v="Plano"/>
    <s v="Texas"/>
    <n v="75023"/>
    <x v="1"/>
    <x v="329"/>
    <x v="1"/>
    <x v="9"/>
    <x v="332"/>
    <x v="916"/>
    <n v="254.744"/>
    <n v="254.744"/>
    <n v="1"/>
  </r>
  <r>
    <n v="7827"/>
    <x v="992"/>
    <s v="31/10/2018"/>
    <d v="2018-05-11T00:00:00"/>
    <x v="0"/>
    <s v="CY-12745"/>
    <x v="510"/>
    <x v="1"/>
    <s v="United States"/>
    <s v="Chicago"/>
    <s v="Illinois"/>
    <n v="60610"/>
    <x v="1"/>
    <x v="330"/>
    <x v="0"/>
    <x v="4"/>
    <x v="333"/>
    <x v="917"/>
    <n v="254.38399999999999"/>
    <n v="254.38399999999999"/>
    <n v="1"/>
  </r>
  <r>
    <n v="7543"/>
    <x v="488"/>
    <d v="2018-02-12T00:00:00"/>
    <d v="2018-06-12T00:00:00"/>
    <x v="0"/>
    <s v="BS-11380"/>
    <x v="369"/>
    <x v="1"/>
    <s v="United States"/>
    <s v="Denver"/>
    <s v="Colorado"/>
    <n v="80219"/>
    <x v="2"/>
    <x v="382"/>
    <x v="2"/>
    <x v="11"/>
    <x v="386"/>
    <x v="918"/>
    <n v="254.352"/>
    <n v="254.352"/>
    <n v="1"/>
  </r>
  <r>
    <n v="6042"/>
    <x v="546"/>
    <s v="24/09/2018"/>
    <s v="29/09/2018"/>
    <x v="0"/>
    <s v="FA-14230"/>
    <x v="398"/>
    <x v="1"/>
    <s v="United States"/>
    <s v="Los Angeles"/>
    <s v="California"/>
    <n v="90008"/>
    <x v="2"/>
    <x v="394"/>
    <x v="0"/>
    <x v="0"/>
    <x v="398"/>
    <x v="919"/>
    <n v="253.14"/>
    <n v="253.14"/>
    <n v="1"/>
  </r>
  <r>
    <n v="6555"/>
    <x v="993"/>
    <s v="20/10/2015"/>
    <s v="22/10/2015"/>
    <x v="2"/>
    <s v="LS-16975"/>
    <x v="316"/>
    <x v="0"/>
    <s v="United States"/>
    <s v="Chicago"/>
    <s v="Illinois"/>
    <n v="60653"/>
    <x v="1"/>
    <x v="158"/>
    <x v="1"/>
    <x v="9"/>
    <x v="158"/>
    <x v="920"/>
    <n v="252.66"/>
    <n v="252.66"/>
    <n v="1"/>
  </r>
  <r>
    <n v="1899"/>
    <x v="994"/>
    <s v="29/08/2015"/>
    <d v="2015-02-09T00:00:00"/>
    <x v="2"/>
    <s v="RA-19945"/>
    <x v="570"/>
    <x v="2"/>
    <s v="United States"/>
    <s v="Miami"/>
    <s v="Florida"/>
    <n v="33178"/>
    <x v="0"/>
    <x v="64"/>
    <x v="1"/>
    <x v="2"/>
    <x v="64"/>
    <x v="921"/>
    <n v="252.58799999999999"/>
    <n v="252.58799999999999"/>
    <n v="1"/>
  </r>
  <r>
    <n v="3029"/>
    <x v="995"/>
    <s v="17/12/2018"/>
    <s v="21/12/2018"/>
    <x v="0"/>
    <s v="AI-10855"/>
    <x v="153"/>
    <x v="2"/>
    <s v="United States"/>
    <s v="Chesapeake"/>
    <s v="Virginia"/>
    <n v="23320"/>
    <x v="0"/>
    <x v="395"/>
    <x v="2"/>
    <x v="5"/>
    <x v="399"/>
    <x v="922"/>
    <n v="252.45"/>
    <n v="252.45"/>
    <n v="1"/>
  </r>
  <r>
    <n v="5990"/>
    <x v="996"/>
    <s v="19/07/2017"/>
    <s v="25/07/2017"/>
    <x v="0"/>
    <s v="JS-16030"/>
    <x v="519"/>
    <x v="2"/>
    <s v="United States"/>
    <s v="Hattiesburg"/>
    <s v="Mississippi"/>
    <n v="39401"/>
    <x v="0"/>
    <x v="396"/>
    <x v="2"/>
    <x v="6"/>
    <x v="400"/>
    <x v="922"/>
    <n v="252.45"/>
    <n v="252.45"/>
    <n v="1"/>
  </r>
  <r>
    <n v="183"/>
    <x v="997"/>
    <s v="19/11/2015"/>
    <s v="24/11/2015"/>
    <x v="2"/>
    <s v="RM-19675"/>
    <x v="69"/>
    <x v="0"/>
    <s v="United States"/>
    <s v="Monroe"/>
    <s v="Louisiana"/>
    <n v="71203"/>
    <x v="0"/>
    <x v="332"/>
    <x v="0"/>
    <x v="4"/>
    <x v="335"/>
    <x v="923"/>
    <n v="251.98"/>
    <n v="251.98"/>
    <n v="1"/>
  </r>
  <r>
    <n v="2300"/>
    <x v="258"/>
    <d v="2016-01-11T00:00:00"/>
    <d v="2016-05-11T00:00:00"/>
    <x v="0"/>
    <s v="VD-21670"/>
    <x v="218"/>
    <x v="2"/>
    <s v="United States"/>
    <s v="New York City"/>
    <s v="New York"/>
    <n v="10011"/>
    <x v="3"/>
    <x v="397"/>
    <x v="0"/>
    <x v="4"/>
    <x v="401"/>
    <x v="923"/>
    <n v="251.98"/>
    <n v="251.98"/>
    <n v="1"/>
  </r>
  <r>
    <n v="6480"/>
    <x v="998"/>
    <d v="2018-03-06T00:00:00"/>
    <d v="2018-10-06T00:00:00"/>
    <x v="0"/>
    <s v="NR-18550"/>
    <x v="571"/>
    <x v="2"/>
    <s v="United States"/>
    <s v="Pembroke Pines"/>
    <s v="Florida"/>
    <n v="33024"/>
    <x v="0"/>
    <x v="333"/>
    <x v="0"/>
    <x v="4"/>
    <x v="336"/>
    <x v="923"/>
    <n v="251.98"/>
    <n v="251.98"/>
    <n v="1"/>
  </r>
  <r>
    <n v="6955"/>
    <x v="999"/>
    <d v="2016-02-10T00:00:00"/>
    <d v="2016-03-10T00:00:00"/>
    <x v="1"/>
    <s v="HM-14980"/>
    <x v="572"/>
    <x v="2"/>
    <s v="United States"/>
    <s v="Los Angeles"/>
    <s v="California"/>
    <n v="90008"/>
    <x v="2"/>
    <x v="294"/>
    <x v="0"/>
    <x v="4"/>
    <x v="297"/>
    <x v="923"/>
    <n v="251.98"/>
    <n v="251.98"/>
    <n v="1"/>
  </r>
  <r>
    <n v="9690"/>
    <x v="1000"/>
    <s v="20/06/2018"/>
    <s v="27/06/2018"/>
    <x v="0"/>
    <s v="PG-18895"/>
    <x v="573"/>
    <x v="2"/>
    <s v="United States"/>
    <s v="Richmond"/>
    <s v="Virginia"/>
    <n v="23223"/>
    <x v="0"/>
    <x v="241"/>
    <x v="0"/>
    <x v="4"/>
    <x v="243"/>
    <x v="923"/>
    <n v="251.98"/>
    <n v="251.98"/>
    <n v="1"/>
  </r>
  <r>
    <n v="6288"/>
    <x v="1001"/>
    <d v="2015-08-07T00:00:00"/>
    <d v="2015-12-07T00:00:00"/>
    <x v="0"/>
    <s v="EB-13705"/>
    <x v="248"/>
    <x v="1"/>
    <s v="United States"/>
    <s v="San Francisco"/>
    <s v="California"/>
    <n v="94122"/>
    <x v="2"/>
    <x v="170"/>
    <x v="2"/>
    <x v="7"/>
    <x v="171"/>
    <x v="924"/>
    <n v="251.244"/>
    <n v="251.244"/>
    <n v="1"/>
  </r>
  <r>
    <n v="970"/>
    <x v="1002"/>
    <d v="2018-09-04T00:00:00"/>
    <d v="2018-11-04T00:00:00"/>
    <x v="1"/>
    <s v="BS-11800"/>
    <x v="574"/>
    <x v="0"/>
    <s v="United States"/>
    <s v="New York City"/>
    <s v="New York"/>
    <n v="10011"/>
    <x v="3"/>
    <x v="211"/>
    <x v="1"/>
    <x v="9"/>
    <x v="213"/>
    <x v="925"/>
    <n v="250.905"/>
    <n v="250.905"/>
    <n v="1"/>
  </r>
  <r>
    <n v="2157"/>
    <x v="1003"/>
    <s v="22/06/2015"/>
    <s v="24/06/2015"/>
    <x v="1"/>
    <s v="DV-13465"/>
    <x v="375"/>
    <x v="2"/>
    <s v="United States"/>
    <s v="Minneapolis"/>
    <s v="Minnesota"/>
    <n v="55407"/>
    <x v="1"/>
    <x v="211"/>
    <x v="1"/>
    <x v="9"/>
    <x v="213"/>
    <x v="925"/>
    <n v="250.905"/>
    <n v="250.905"/>
    <n v="1"/>
  </r>
  <r>
    <n v="3848"/>
    <x v="1004"/>
    <s v="25/11/2018"/>
    <s v="27/11/2018"/>
    <x v="2"/>
    <s v="SZ-20035"/>
    <x v="497"/>
    <x v="0"/>
    <s v="United States"/>
    <s v="Canton"/>
    <s v="Michigan"/>
    <n v="48187"/>
    <x v="1"/>
    <x v="211"/>
    <x v="1"/>
    <x v="9"/>
    <x v="213"/>
    <x v="925"/>
    <n v="250.905"/>
    <n v="250.905"/>
    <n v="1"/>
  </r>
  <r>
    <n v="9733"/>
    <x v="506"/>
    <s v="20/08/2015"/>
    <s v="25/08/2015"/>
    <x v="0"/>
    <s v="NC-18535"/>
    <x v="22"/>
    <x v="1"/>
    <s v="United States"/>
    <s v="Hampton"/>
    <s v="Virginia"/>
    <n v="23666"/>
    <x v="0"/>
    <x v="398"/>
    <x v="2"/>
    <x v="5"/>
    <x v="402"/>
    <x v="926"/>
    <n v="250.12"/>
    <n v="250.12"/>
    <n v="1"/>
  </r>
  <r>
    <n v="3732"/>
    <x v="314"/>
    <s v="18/09/2016"/>
    <s v="23/09/2016"/>
    <x v="0"/>
    <s v="KH-16630"/>
    <x v="261"/>
    <x v="1"/>
    <s v="United States"/>
    <s v="Clinton"/>
    <s v="Maryland"/>
    <n v="20735"/>
    <x v="3"/>
    <x v="28"/>
    <x v="0"/>
    <x v="4"/>
    <x v="28"/>
    <x v="927"/>
    <n v="249.995"/>
    <n v="249.995"/>
    <n v="1"/>
  </r>
  <r>
    <n v="2264"/>
    <x v="1005"/>
    <s v="14/11/2017"/>
    <s v="16/11/2017"/>
    <x v="2"/>
    <s v="AA-10375"/>
    <x v="575"/>
    <x v="2"/>
    <s v="United States"/>
    <s v="Atlanta"/>
    <s v="Georgia"/>
    <n v="30318"/>
    <x v="0"/>
    <x v="69"/>
    <x v="0"/>
    <x v="8"/>
    <x v="69"/>
    <x v="928"/>
    <n v="249.99"/>
    <n v="249.99"/>
    <n v="1"/>
  </r>
  <r>
    <n v="5620"/>
    <x v="1006"/>
    <s v="25/09/2017"/>
    <s v="30/09/2017"/>
    <x v="0"/>
    <s v="SC-20695"/>
    <x v="460"/>
    <x v="1"/>
    <s v="United States"/>
    <s v="La Crosse"/>
    <s v="Wisconsin"/>
    <n v="54601"/>
    <x v="1"/>
    <x v="182"/>
    <x v="0"/>
    <x v="8"/>
    <x v="183"/>
    <x v="929"/>
    <n v="249.97499999999999"/>
    <n v="249.97499999999999"/>
    <n v="1"/>
  </r>
  <r>
    <n v="2969"/>
    <x v="1007"/>
    <d v="2018-06-11T00:00:00"/>
    <d v="2018-09-11T00:00:00"/>
    <x v="2"/>
    <s v="JF-15565"/>
    <x v="173"/>
    <x v="2"/>
    <s v="United States"/>
    <s v="Fayetteville"/>
    <s v="North Carolina"/>
    <n v="28314"/>
    <x v="0"/>
    <x v="201"/>
    <x v="1"/>
    <x v="10"/>
    <x v="203"/>
    <x v="930"/>
    <n v="249.792"/>
    <n v="249.792"/>
    <n v="1"/>
  </r>
  <r>
    <n v="8595"/>
    <x v="1008"/>
    <d v="2018-09-11T00:00:00"/>
    <s v="13/11/2018"/>
    <x v="0"/>
    <s v="PM-19135"/>
    <x v="108"/>
    <x v="0"/>
    <s v="United States"/>
    <s v="Jacksonville"/>
    <s v="Florida"/>
    <n v="32216"/>
    <x v="0"/>
    <x v="181"/>
    <x v="0"/>
    <x v="4"/>
    <x v="182"/>
    <x v="931"/>
    <n v="249.584"/>
    <n v="249.584"/>
    <n v="1"/>
  </r>
  <r>
    <n v="5220"/>
    <x v="1009"/>
    <d v="2018-01-09T00:00:00"/>
    <d v="2018-01-09T00:00:00"/>
    <x v="3"/>
    <s v="CA-12775"/>
    <x v="266"/>
    <x v="2"/>
    <s v="United States"/>
    <s v="Detroit"/>
    <s v="Michigan"/>
    <n v="48205"/>
    <x v="1"/>
    <x v="399"/>
    <x v="2"/>
    <x v="5"/>
    <x v="403"/>
    <x v="932"/>
    <n v="249.13"/>
    <n v="249.13"/>
    <n v="1"/>
  </r>
  <r>
    <n v="8339"/>
    <x v="1010"/>
    <s v="27/12/2015"/>
    <d v="2016-03-01T00:00:00"/>
    <x v="0"/>
    <s v="TC-20980"/>
    <x v="1"/>
    <x v="1"/>
    <s v="United States"/>
    <s v="Decatur"/>
    <s v="Alabama"/>
    <n v="35601"/>
    <x v="0"/>
    <x v="292"/>
    <x v="0"/>
    <x v="8"/>
    <x v="295"/>
    <x v="933"/>
    <n v="249"/>
    <n v="249"/>
    <n v="1"/>
  </r>
  <r>
    <n v="7558"/>
    <x v="1011"/>
    <s v="27/11/2018"/>
    <d v="2018-02-12T00:00:00"/>
    <x v="0"/>
    <s v="JR-16210"/>
    <x v="459"/>
    <x v="1"/>
    <s v="United States"/>
    <s v="Columbus"/>
    <s v="Indiana"/>
    <n v="47201"/>
    <x v="1"/>
    <x v="314"/>
    <x v="1"/>
    <x v="2"/>
    <x v="318"/>
    <x v="934"/>
    <n v="248.97"/>
    <n v="248.97"/>
    <n v="1"/>
  </r>
  <r>
    <n v="1775"/>
    <x v="1012"/>
    <s v="28/04/2015"/>
    <d v="2015-03-05T00:00:00"/>
    <x v="0"/>
    <s v="MY-18295"/>
    <x v="312"/>
    <x v="1"/>
    <s v="United States"/>
    <s v="Baltimore"/>
    <s v="Maryland"/>
    <n v="21215"/>
    <x v="3"/>
    <x v="400"/>
    <x v="1"/>
    <x v="9"/>
    <x v="404"/>
    <x v="935"/>
    <n v="248.80500000000001"/>
    <n v="248.80500000000001"/>
    <n v="1"/>
  </r>
  <r>
    <n v="8533"/>
    <x v="1013"/>
    <s v="30/11/2017"/>
    <d v="2017-06-12T00:00:00"/>
    <x v="0"/>
    <s v="BS-11755"/>
    <x v="435"/>
    <x v="2"/>
    <s v="United States"/>
    <s v="Detroit"/>
    <s v="Michigan"/>
    <n v="48227"/>
    <x v="1"/>
    <x v="393"/>
    <x v="1"/>
    <x v="9"/>
    <x v="397"/>
    <x v="936"/>
    <n v="248.43"/>
    <n v="248.43"/>
    <n v="1"/>
  </r>
  <r>
    <n v="2242"/>
    <x v="1014"/>
    <s v="26/11/2017"/>
    <d v="2017-01-12T00:00:00"/>
    <x v="0"/>
    <s v="CT-11995"/>
    <x v="389"/>
    <x v="2"/>
    <s v="United States"/>
    <s v="Philadelphia"/>
    <s v="Pennsylvania"/>
    <n v="19134"/>
    <x v="3"/>
    <x v="83"/>
    <x v="0"/>
    <x v="4"/>
    <x v="83"/>
    <x v="937"/>
    <n v="247.49100000000001"/>
    <n v="247.49100000000001"/>
    <n v="1"/>
  </r>
  <r>
    <n v="6854"/>
    <x v="1015"/>
    <s v="23/12/2018"/>
    <s v="28/12/2018"/>
    <x v="2"/>
    <s v="MF-18250"/>
    <x v="576"/>
    <x v="1"/>
    <s v="United States"/>
    <s v="Little Rock"/>
    <s v="Arkansas"/>
    <n v="72209"/>
    <x v="0"/>
    <x v="260"/>
    <x v="0"/>
    <x v="4"/>
    <x v="263"/>
    <x v="938"/>
    <n v="247.48500000000001"/>
    <n v="247.48500000000001"/>
    <n v="1"/>
  </r>
  <r>
    <n v="8899"/>
    <x v="1016"/>
    <d v="2016-07-08T00:00:00"/>
    <d v="2016-09-08T00:00:00"/>
    <x v="2"/>
    <s v="EM-14095"/>
    <x v="577"/>
    <x v="1"/>
    <s v="United States"/>
    <s v="Springfield"/>
    <s v="Virginia"/>
    <n v="22153"/>
    <x v="0"/>
    <x v="260"/>
    <x v="0"/>
    <x v="4"/>
    <x v="263"/>
    <x v="938"/>
    <n v="247.48500000000001"/>
    <n v="247.48500000000001"/>
    <n v="1"/>
  </r>
  <r>
    <n v="601"/>
    <x v="1017"/>
    <s v="16/07/2017"/>
    <s v="21/07/2017"/>
    <x v="0"/>
    <s v="CK-12205"/>
    <x v="322"/>
    <x v="2"/>
    <s v="United States"/>
    <s v="Philadelphia"/>
    <s v="Pennsylvania"/>
    <n v="19120"/>
    <x v="3"/>
    <x v="315"/>
    <x v="0"/>
    <x v="4"/>
    <x v="319"/>
    <x v="939"/>
    <n v="247.18799999999999"/>
    <n v="247.18799999999999"/>
    <n v="1"/>
  </r>
  <r>
    <n v="3288"/>
    <x v="1018"/>
    <s v="13/12/2016"/>
    <s v="15/12/2016"/>
    <x v="1"/>
    <s v="RD-19585"/>
    <x v="313"/>
    <x v="2"/>
    <s v="United States"/>
    <s v="Temecula"/>
    <s v="California"/>
    <n v="92592"/>
    <x v="2"/>
    <x v="151"/>
    <x v="0"/>
    <x v="4"/>
    <x v="345"/>
    <x v="939"/>
    <n v="247.18799999999999"/>
    <n v="247.18799999999999"/>
    <n v="1"/>
  </r>
  <r>
    <n v="4541"/>
    <x v="1019"/>
    <s v="27/02/2016"/>
    <d v="2016-02-03T00:00:00"/>
    <x v="0"/>
    <s v="ES-14080"/>
    <x v="241"/>
    <x v="1"/>
    <s v="United States"/>
    <s v="Providence"/>
    <s v="Rhode Island"/>
    <n v="2908"/>
    <x v="3"/>
    <x v="401"/>
    <x v="2"/>
    <x v="7"/>
    <x v="405"/>
    <x v="940"/>
    <n v="246.96"/>
    <n v="246.96"/>
    <n v="1"/>
  </r>
  <r>
    <n v="8867"/>
    <x v="1020"/>
    <s v="20/09/2015"/>
    <s v="23/09/2015"/>
    <x v="1"/>
    <s v="SB-20185"/>
    <x v="64"/>
    <x v="2"/>
    <s v="United States"/>
    <s v="Chicago"/>
    <s v="Illinois"/>
    <n v="60653"/>
    <x v="1"/>
    <x v="178"/>
    <x v="2"/>
    <x v="6"/>
    <x v="179"/>
    <x v="941"/>
    <n v="246.715"/>
    <n v="246.715"/>
    <n v="1"/>
  </r>
  <r>
    <n v="2448"/>
    <x v="1021"/>
    <s v="31/10/2017"/>
    <d v="2017-06-11T00:00:00"/>
    <x v="0"/>
    <s v="BD-11320"/>
    <x v="85"/>
    <x v="2"/>
    <s v="United States"/>
    <s v="Philadelphia"/>
    <s v="Pennsylvania"/>
    <n v="19143"/>
    <x v="3"/>
    <x v="144"/>
    <x v="2"/>
    <x v="5"/>
    <x v="144"/>
    <x v="942"/>
    <n v="246.41749999999999"/>
    <n v="246.41749999999999"/>
    <n v="1"/>
  </r>
  <r>
    <n v="3462"/>
    <x v="1022"/>
    <d v="2018-05-11T00:00:00"/>
    <d v="2018-10-11T00:00:00"/>
    <x v="2"/>
    <s v="EM-13825"/>
    <x v="578"/>
    <x v="1"/>
    <s v="United States"/>
    <s v="Dallas"/>
    <s v="Texas"/>
    <n v="75081"/>
    <x v="1"/>
    <x v="249"/>
    <x v="0"/>
    <x v="4"/>
    <x v="251"/>
    <x v="943"/>
    <n v="246.38399999999999"/>
    <n v="246.38399999999999"/>
    <n v="1"/>
  </r>
  <r>
    <n v="6923"/>
    <x v="1023"/>
    <s v="16/03/2016"/>
    <s v="19/03/2016"/>
    <x v="2"/>
    <s v="MS-17710"/>
    <x v="579"/>
    <x v="2"/>
    <s v="United States"/>
    <s v="Auburn"/>
    <s v="Alabama"/>
    <n v="36830"/>
    <x v="0"/>
    <x v="271"/>
    <x v="1"/>
    <x v="13"/>
    <x v="274"/>
    <x v="944"/>
    <n v="245.77500000000001"/>
    <n v="245.77500000000001"/>
    <n v="1"/>
  </r>
  <r>
    <n v="9697"/>
    <x v="1024"/>
    <d v="2015-10-06T00:00:00"/>
    <s v="15/06/2015"/>
    <x v="2"/>
    <s v="HK-14890"/>
    <x v="97"/>
    <x v="1"/>
    <s v="United States"/>
    <s v="Detroit"/>
    <s v="Michigan"/>
    <n v="48234"/>
    <x v="1"/>
    <x v="271"/>
    <x v="1"/>
    <x v="13"/>
    <x v="274"/>
    <x v="944"/>
    <n v="245.77500000000001"/>
    <n v="245.77500000000001"/>
    <n v="1"/>
  </r>
  <r>
    <n v="2345"/>
    <x v="1025"/>
    <s v="22/02/2017"/>
    <s v="28/02/2017"/>
    <x v="0"/>
    <s v="PV-18985"/>
    <x v="180"/>
    <x v="0"/>
    <s v="United States"/>
    <s v="Milwaukee"/>
    <s v="Wisconsin"/>
    <n v="53209"/>
    <x v="1"/>
    <x v="402"/>
    <x v="1"/>
    <x v="10"/>
    <x v="406"/>
    <x v="945"/>
    <n v="245.16"/>
    <n v="245.16"/>
    <n v="1"/>
  </r>
  <r>
    <n v="2580"/>
    <x v="1026"/>
    <s v="26/01/2015"/>
    <s v="31/01/2015"/>
    <x v="0"/>
    <s v="SD-20485"/>
    <x v="43"/>
    <x v="0"/>
    <s v="United States"/>
    <s v="Alexandria"/>
    <s v="Virginia"/>
    <n v="22304"/>
    <x v="0"/>
    <x v="403"/>
    <x v="1"/>
    <x v="9"/>
    <x v="407"/>
    <x v="946"/>
    <n v="244.96"/>
    <n v="244.96"/>
    <n v="1"/>
  </r>
  <r>
    <n v="8894"/>
    <x v="1027"/>
    <d v="2015-05-08T00:00:00"/>
    <d v="2015-12-08T00:00:00"/>
    <x v="0"/>
    <s v="GZ-14470"/>
    <x v="344"/>
    <x v="2"/>
    <s v="United States"/>
    <s v="Texas City"/>
    <s v="Texas"/>
    <n v="77590"/>
    <x v="1"/>
    <x v="98"/>
    <x v="2"/>
    <x v="7"/>
    <x v="98"/>
    <x v="947"/>
    <n v="244.61500000000001"/>
    <n v="244.61500000000001"/>
    <n v="1"/>
  </r>
  <r>
    <n v="363"/>
    <x v="1028"/>
    <s v="25/09/2018"/>
    <d v="2018-01-10T00:00:00"/>
    <x v="0"/>
    <s v="KW-16435"/>
    <x v="56"/>
    <x v="2"/>
    <s v="United States"/>
    <s v="New York City"/>
    <s v="New York"/>
    <n v="10009"/>
    <x v="3"/>
    <x v="208"/>
    <x v="2"/>
    <x v="5"/>
    <x v="210"/>
    <x v="948"/>
    <n v="244.32300000000001"/>
    <n v="244.32300000000001"/>
    <n v="1"/>
  </r>
  <r>
    <n v="1896"/>
    <x v="1029"/>
    <s v="31/12/2016"/>
    <d v="2017-04-01T00:00:00"/>
    <x v="0"/>
    <s v="JO-15280"/>
    <x v="323"/>
    <x v="2"/>
    <s v="United States"/>
    <s v="Missoula"/>
    <s v="Montana"/>
    <n v="59801"/>
    <x v="2"/>
    <x v="172"/>
    <x v="1"/>
    <x v="2"/>
    <x v="173"/>
    <x v="949"/>
    <n v="243.99199999999999"/>
    <n v="243.99199999999999"/>
    <n v="1"/>
  </r>
  <r>
    <n v="3618"/>
    <x v="1030"/>
    <d v="2018-04-09T00:00:00"/>
    <d v="2018-08-09T00:00:00"/>
    <x v="0"/>
    <s v="RA-19285"/>
    <x v="277"/>
    <x v="2"/>
    <s v="United States"/>
    <s v="Los Angeles"/>
    <s v="California"/>
    <n v="90004"/>
    <x v="2"/>
    <x v="172"/>
    <x v="1"/>
    <x v="2"/>
    <x v="173"/>
    <x v="949"/>
    <n v="243.99199999999999"/>
    <n v="243.99199999999999"/>
    <n v="1"/>
  </r>
  <r>
    <n v="3643"/>
    <x v="1031"/>
    <s v="20/12/2015"/>
    <s v="23/12/2015"/>
    <x v="2"/>
    <s v="MC-17845"/>
    <x v="156"/>
    <x v="2"/>
    <s v="United States"/>
    <s v="Los Angeles"/>
    <s v="California"/>
    <n v="90008"/>
    <x v="2"/>
    <x v="172"/>
    <x v="1"/>
    <x v="2"/>
    <x v="173"/>
    <x v="949"/>
    <n v="243.99199999999999"/>
    <n v="243.99199999999999"/>
    <n v="1"/>
  </r>
  <r>
    <n v="9033"/>
    <x v="1032"/>
    <s v="22/06/2018"/>
    <s v="26/06/2018"/>
    <x v="0"/>
    <s v="RB-19465"/>
    <x v="315"/>
    <x v="0"/>
    <s v="United States"/>
    <s v="Detroit"/>
    <s v="Michigan"/>
    <n v="48227"/>
    <x v="1"/>
    <x v="85"/>
    <x v="2"/>
    <x v="5"/>
    <x v="85"/>
    <x v="950"/>
    <n v="243.98"/>
    <n v="243.98"/>
    <n v="1"/>
  </r>
  <r>
    <n v="3498"/>
    <x v="982"/>
    <d v="2017-08-08T00:00:00"/>
    <s v="15/08/2017"/>
    <x v="0"/>
    <s v="CA-12055"/>
    <x v="568"/>
    <x v="0"/>
    <s v="United States"/>
    <s v="Los Angeles"/>
    <s v="California"/>
    <n v="90036"/>
    <x v="2"/>
    <x v="253"/>
    <x v="1"/>
    <x v="10"/>
    <x v="256"/>
    <x v="951"/>
    <n v="243.96"/>
    <n v="243.96"/>
    <n v="1"/>
  </r>
  <r>
    <n v="8305"/>
    <x v="1033"/>
    <d v="2018-03-11T00:00:00"/>
    <d v="2018-09-11T00:00:00"/>
    <x v="0"/>
    <s v="BG-11740"/>
    <x v="580"/>
    <x v="2"/>
    <s v="United States"/>
    <s v="Bakersfield"/>
    <s v="California"/>
    <n v="93309"/>
    <x v="2"/>
    <x v="174"/>
    <x v="2"/>
    <x v="7"/>
    <x v="175"/>
    <x v="952"/>
    <n v="243.184"/>
    <n v="243.184"/>
    <n v="1"/>
  </r>
  <r>
    <n v="2222"/>
    <x v="1034"/>
    <d v="2016-06-12T00:00:00"/>
    <d v="2016-06-12T00:00:00"/>
    <x v="3"/>
    <s v="DK-13375"/>
    <x v="347"/>
    <x v="2"/>
    <s v="United States"/>
    <s v="Marion"/>
    <s v="Ohio"/>
    <n v="43302"/>
    <x v="3"/>
    <x v="165"/>
    <x v="0"/>
    <x v="4"/>
    <x v="165"/>
    <x v="953"/>
    <n v="242.97"/>
    <n v="242.97"/>
    <n v="1"/>
  </r>
  <r>
    <n v="1186"/>
    <x v="1035"/>
    <s v="24/11/2015"/>
    <s v="30/11/2015"/>
    <x v="0"/>
    <s v="HR-14830"/>
    <x v="96"/>
    <x v="1"/>
    <s v="United States"/>
    <s v="Seattle"/>
    <s v="Washington"/>
    <n v="98103"/>
    <x v="2"/>
    <x v="404"/>
    <x v="1"/>
    <x v="9"/>
    <x v="408"/>
    <x v="954"/>
    <n v="242.94"/>
    <n v="242.94"/>
    <n v="1"/>
  </r>
  <r>
    <n v="4853"/>
    <x v="448"/>
    <d v="2015-08-09T00:00:00"/>
    <s v="14/09/2015"/>
    <x v="0"/>
    <s v="MC-17275"/>
    <x v="343"/>
    <x v="2"/>
    <s v="United States"/>
    <s v="Pasco"/>
    <s v="Washington"/>
    <n v="99301"/>
    <x v="2"/>
    <x v="287"/>
    <x v="1"/>
    <x v="9"/>
    <x v="290"/>
    <x v="954"/>
    <n v="242.94"/>
    <n v="242.94"/>
    <n v="1"/>
  </r>
  <r>
    <n v="1390"/>
    <x v="1036"/>
    <d v="2017-05-02T00:00:00"/>
    <d v="2017-05-02T00:00:00"/>
    <x v="3"/>
    <s v="PP-18955"/>
    <x v="102"/>
    <x v="0"/>
    <s v="United States"/>
    <s v="Smyrna"/>
    <s v="Georgia"/>
    <n v="30080"/>
    <x v="0"/>
    <x v="137"/>
    <x v="0"/>
    <x v="4"/>
    <x v="137"/>
    <x v="955"/>
    <n v="242.41499999999999"/>
    <n v="242.41499999999999"/>
    <n v="1"/>
  </r>
  <r>
    <n v="6608"/>
    <x v="1037"/>
    <s v="26/05/2017"/>
    <s v="31/05/2017"/>
    <x v="0"/>
    <s v="SV-20785"/>
    <x v="404"/>
    <x v="2"/>
    <s v="United States"/>
    <s v="Santa Ana"/>
    <s v="California"/>
    <n v="92704"/>
    <x v="2"/>
    <x v="405"/>
    <x v="2"/>
    <x v="5"/>
    <x v="409"/>
    <x v="956"/>
    <n v="242.352"/>
    <n v="242.352"/>
    <n v="1"/>
  </r>
  <r>
    <n v="1005"/>
    <x v="1038"/>
    <s v="27/08/2016"/>
    <s v="31/08/2016"/>
    <x v="0"/>
    <s v="RA-19945"/>
    <x v="570"/>
    <x v="2"/>
    <s v="United States"/>
    <s v="Murrieta"/>
    <s v="California"/>
    <n v="92563"/>
    <x v="2"/>
    <x v="267"/>
    <x v="1"/>
    <x v="9"/>
    <x v="270"/>
    <x v="957"/>
    <n v="242.32499999999999"/>
    <n v="242.32499999999999"/>
    <n v="1"/>
  </r>
  <r>
    <n v="7533"/>
    <x v="1039"/>
    <s v="17/06/2017"/>
    <s v="19/06/2017"/>
    <x v="1"/>
    <s v="LC-16885"/>
    <x v="59"/>
    <x v="2"/>
    <s v="United States"/>
    <s v="Longmont"/>
    <s v="Colorado"/>
    <n v="80501"/>
    <x v="2"/>
    <x v="196"/>
    <x v="2"/>
    <x v="5"/>
    <x v="198"/>
    <x v="958"/>
    <n v="241.56800000000001"/>
    <n v="241.56800000000001"/>
    <n v="1"/>
  </r>
  <r>
    <n v="9093"/>
    <x v="1040"/>
    <s v="28/06/2016"/>
    <d v="2016-03-07T00:00:00"/>
    <x v="2"/>
    <s v="DW-13585"/>
    <x v="581"/>
    <x v="1"/>
    <s v="United States"/>
    <s v="Troy"/>
    <s v="Ohio"/>
    <n v="45373"/>
    <x v="3"/>
    <x v="406"/>
    <x v="2"/>
    <x v="6"/>
    <x v="410"/>
    <x v="959"/>
    <n v="241.47"/>
    <n v="241.47"/>
    <n v="1"/>
  </r>
  <r>
    <n v="4218"/>
    <x v="22"/>
    <d v="2018-01-04T00:00:00"/>
    <d v="2018-03-04T00:00:00"/>
    <x v="1"/>
    <s v="NC-18535"/>
    <x v="22"/>
    <x v="1"/>
    <s v="United States"/>
    <s v="San Francisco"/>
    <s v="California"/>
    <n v="94110"/>
    <x v="2"/>
    <x v="407"/>
    <x v="2"/>
    <x v="6"/>
    <x v="411"/>
    <x v="960"/>
    <n v="241.33199999999999"/>
    <n v="241.33199999999999"/>
    <n v="1"/>
  </r>
  <r>
    <n v="387"/>
    <x v="1041"/>
    <d v="2016-03-12T00:00:00"/>
    <d v="2016-07-12T00:00:00"/>
    <x v="0"/>
    <s v="DK-13225"/>
    <x v="246"/>
    <x v="1"/>
    <s v="United States"/>
    <s v="Philadelphia"/>
    <s v="Pennsylvania"/>
    <n v="19140"/>
    <x v="3"/>
    <x v="408"/>
    <x v="0"/>
    <x v="0"/>
    <x v="412"/>
    <x v="961"/>
    <n v="241.17"/>
    <n v="241.17"/>
    <n v="1"/>
  </r>
  <r>
    <n v="9644"/>
    <x v="1042"/>
    <d v="2015-07-03T00:00:00"/>
    <d v="2015-12-03T00:00:00"/>
    <x v="0"/>
    <s v="CM-12715"/>
    <x v="267"/>
    <x v="1"/>
    <s v="United States"/>
    <s v="Seattle"/>
    <s v="Washington"/>
    <n v="98103"/>
    <x v="2"/>
    <x v="94"/>
    <x v="2"/>
    <x v="5"/>
    <x v="94"/>
    <x v="962"/>
    <n v="240.78399999999999"/>
    <n v="240.78399999999999"/>
    <n v="1"/>
  </r>
  <r>
    <n v="2760"/>
    <x v="1043"/>
    <d v="2017-11-03T00:00:00"/>
    <s v="15/03/2017"/>
    <x v="0"/>
    <s v="JP-16135"/>
    <x v="582"/>
    <x v="0"/>
    <s v="United States"/>
    <s v="Columbus"/>
    <s v="Georgia"/>
    <n v="31907"/>
    <x v="0"/>
    <x v="127"/>
    <x v="1"/>
    <x v="9"/>
    <x v="127"/>
    <x v="963"/>
    <n v="240.66"/>
    <n v="240.66"/>
    <n v="1"/>
  </r>
  <r>
    <n v="4901"/>
    <x v="1044"/>
    <s v="17/12/2018"/>
    <s v="21/12/2018"/>
    <x v="0"/>
    <s v="CA-12310"/>
    <x v="583"/>
    <x v="1"/>
    <s v="United States"/>
    <s v="Anaheim"/>
    <s v="California"/>
    <n v="92804"/>
    <x v="2"/>
    <x v="127"/>
    <x v="1"/>
    <x v="9"/>
    <x v="127"/>
    <x v="963"/>
    <n v="240.66"/>
    <n v="240.66"/>
    <n v="1"/>
  </r>
  <r>
    <n v="5760"/>
    <x v="1045"/>
    <s v="30/12/2017"/>
    <s v="30/12/2017"/>
    <x v="3"/>
    <s v="JP-16135"/>
    <x v="582"/>
    <x v="0"/>
    <s v="United States"/>
    <s v="Los Angeles"/>
    <s v="California"/>
    <n v="90032"/>
    <x v="2"/>
    <x v="127"/>
    <x v="1"/>
    <x v="9"/>
    <x v="127"/>
    <x v="963"/>
    <n v="240.66"/>
    <n v="240.66"/>
    <n v="1"/>
  </r>
  <r>
    <n v="8630"/>
    <x v="1046"/>
    <d v="2016-07-09T00:00:00"/>
    <d v="2016-12-09T00:00:00"/>
    <x v="0"/>
    <s v="AG-10525"/>
    <x v="546"/>
    <x v="1"/>
    <s v="United States"/>
    <s v="New York City"/>
    <s v="New York"/>
    <n v="10011"/>
    <x v="3"/>
    <x v="39"/>
    <x v="2"/>
    <x v="7"/>
    <x v="39"/>
    <x v="964"/>
    <n v="240.58799999999999"/>
    <n v="240.58799999999999"/>
    <n v="1"/>
  </r>
  <r>
    <n v="3860"/>
    <x v="1047"/>
    <s v="17/02/2018"/>
    <s v="22/02/2018"/>
    <x v="0"/>
    <s v="JK-16120"/>
    <x v="373"/>
    <x v="0"/>
    <s v="United States"/>
    <s v="Chicago"/>
    <s v="Illinois"/>
    <n v="60653"/>
    <x v="1"/>
    <x v="70"/>
    <x v="2"/>
    <x v="7"/>
    <x v="70"/>
    <x v="965"/>
    <n v="240.48"/>
    <n v="240.48"/>
    <n v="1"/>
  </r>
  <r>
    <n v="3845"/>
    <x v="818"/>
    <s v="28/10/2015"/>
    <s v="31/10/2015"/>
    <x v="1"/>
    <s v="TS-21370"/>
    <x v="17"/>
    <x v="1"/>
    <s v="United States"/>
    <s v="Los Angeles"/>
    <s v="California"/>
    <n v="90049"/>
    <x v="2"/>
    <x v="221"/>
    <x v="1"/>
    <x v="3"/>
    <x v="223"/>
    <x v="966"/>
    <n v="240.37"/>
    <n v="240.37"/>
    <n v="1"/>
  </r>
  <r>
    <n v="8878"/>
    <x v="1048"/>
    <s v="17/09/2018"/>
    <s v="23/09/2018"/>
    <x v="0"/>
    <s v="GZ-14470"/>
    <x v="344"/>
    <x v="2"/>
    <s v="United States"/>
    <s v="Morristown"/>
    <s v="New Jersey"/>
    <n v="7960"/>
    <x v="3"/>
    <x v="409"/>
    <x v="0"/>
    <x v="0"/>
    <x v="413"/>
    <x v="967"/>
    <n v="240"/>
    <n v="240"/>
    <n v="1"/>
  </r>
  <r>
    <n v="224"/>
    <x v="1049"/>
    <s v="24/12/2016"/>
    <s v="27/12/2016"/>
    <x v="1"/>
    <s v="JB-15925"/>
    <x v="584"/>
    <x v="2"/>
    <s v="United States"/>
    <s v="Dublin"/>
    <s v="Ohio"/>
    <n v="43017"/>
    <x v="3"/>
    <x v="63"/>
    <x v="0"/>
    <x v="0"/>
    <x v="167"/>
    <x v="968"/>
    <n v="239.994"/>
    <n v="239.994"/>
    <n v="1"/>
  </r>
  <r>
    <n v="6952"/>
    <x v="1050"/>
    <s v="20/11/2016"/>
    <s v="24/11/2016"/>
    <x v="0"/>
    <s v="GK-14620"/>
    <x v="84"/>
    <x v="1"/>
    <s v="United States"/>
    <s v="Dallas"/>
    <s v="Texas"/>
    <n v="75217"/>
    <x v="1"/>
    <x v="410"/>
    <x v="0"/>
    <x v="0"/>
    <x v="414"/>
    <x v="968"/>
    <n v="239.994"/>
    <n v="239.994"/>
    <n v="1"/>
  </r>
  <r>
    <n v="2387"/>
    <x v="1051"/>
    <s v="25/03/2018"/>
    <s v="26/03/2018"/>
    <x v="1"/>
    <s v="CV-12295"/>
    <x v="281"/>
    <x v="2"/>
    <s v="United States"/>
    <s v="Fresno"/>
    <s v="California"/>
    <n v="93727"/>
    <x v="2"/>
    <x v="132"/>
    <x v="0"/>
    <x v="1"/>
    <x v="132"/>
    <x v="969"/>
    <n v="239.99199999999999"/>
    <n v="239.99199999999999"/>
    <n v="1"/>
  </r>
  <r>
    <n v="2900"/>
    <x v="1052"/>
    <d v="2016-12-09T00:00:00"/>
    <s v="17/09/2016"/>
    <x v="0"/>
    <s v="PG-18895"/>
    <x v="573"/>
    <x v="2"/>
    <s v="United States"/>
    <s v="New York City"/>
    <s v="New York"/>
    <n v="10035"/>
    <x v="3"/>
    <x v="132"/>
    <x v="0"/>
    <x v="1"/>
    <x v="132"/>
    <x v="969"/>
    <n v="239.99199999999999"/>
    <n v="239.99199999999999"/>
    <n v="1"/>
  </r>
  <r>
    <n v="4573"/>
    <x v="1053"/>
    <s v="17/07/2018"/>
    <s v="21/07/2018"/>
    <x v="0"/>
    <s v="AB-10255"/>
    <x v="585"/>
    <x v="0"/>
    <s v="United States"/>
    <s v="Los Angeles"/>
    <s v="California"/>
    <n v="90036"/>
    <x v="2"/>
    <x v="177"/>
    <x v="0"/>
    <x v="1"/>
    <x v="178"/>
    <x v="969"/>
    <n v="239.99199999999999"/>
    <n v="239.99199999999999"/>
    <n v="1"/>
  </r>
  <r>
    <n v="7037"/>
    <x v="1054"/>
    <d v="2015-02-05T00:00:00"/>
    <d v="2015-04-05T00:00:00"/>
    <x v="2"/>
    <s v="CS-11860"/>
    <x v="586"/>
    <x v="2"/>
    <s v="United States"/>
    <s v="Lakeland"/>
    <s v="Florida"/>
    <n v="33801"/>
    <x v="0"/>
    <x v="177"/>
    <x v="0"/>
    <x v="1"/>
    <x v="178"/>
    <x v="969"/>
    <n v="239.99199999999999"/>
    <n v="239.99199999999999"/>
    <n v="1"/>
  </r>
  <r>
    <n v="8540"/>
    <x v="1055"/>
    <d v="2018-09-03T00:00:00"/>
    <s v="13/03/2018"/>
    <x v="0"/>
    <s v="KB-16315"/>
    <x v="587"/>
    <x v="2"/>
    <s v="United States"/>
    <s v="Los Angeles"/>
    <s v="California"/>
    <n v="90008"/>
    <x v="2"/>
    <x v="132"/>
    <x v="0"/>
    <x v="1"/>
    <x v="132"/>
    <x v="969"/>
    <n v="239.99199999999999"/>
    <n v="239.99199999999999"/>
    <n v="1"/>
  </r>
  <r>
    <n v="8571"/>
    <x v="452"/>
    <d v="2017-06-12T00:00:00"/>
    <d v="2017-12-12T00:00:00"/>
    <x v="0"/>
    <s v="DP-13105"/>
    <x v="345"/>
    <x v="1"/>
    <s v="United States"/>
    <s v="Hempstead"/>
    <s v="New York"/>
    <n v="11550"/>
    <x v="3"/>
    <x v="177"/>
    <x v="0"/>
    <x v="1"/>
    <x v="178"/>
    <x v="969"/>
    <n v="239.99199999999999"/>
    <n v="239.99199999999999"/>
    <n v="1"/>
  </r>
  <r>
    <n v="8494"/>
    <x v="1056"/>
    <s v="23/10/2016"/>
    <s v="28/10/2016"/>
    <x v="0"/>
    <s v="CC-12685"/>
    <x v="339"/>
    <x v="2"/>
    <s v="United States"/>
    <s v="Lubbock"/>
    <s v="Texas"/>
    <n v="79424"/>
    <x v="1"/>
    <x v="120"/>
    <x v="0"/>
    <x v="1"/>
    <x v="120"/>
    <x v="970"/>
    <n v="239.988"/>
    <n v="239.988"/>
    <n v="1"/>
  </r>
  <r>
    <n v="686"/>
    <x v="1057"/>
    <d v="2015-05-07T00:00:00"/>
    <d v="2015-08-07T00:00:00"/>
    <x v="1"/>
    <s v="MC-17845"/>
    <x v="156"/>
    <x v="2"/>
    <s v="United States"/>
    <s v="Jackson"/>
    <s v="Mississippi"/>
    <n v="39212"/>
    <x v="0"/>
    <x v="207"/>
    <x v="0"/>
    <x v="8"/>
    <x v="209"/>
    <x v="971"/>
    <n v="239.98500000000001"/>
    <n v="239.98500000000001"/>
    <n v="1"/>
  </r>
  <r>
    <n v="4030"/>
    <x v="1058"/>
    <s v="24/12/2018"/>
    <s v="28/12/2018"/>
    <x v="0"/>
    <s v="CS-12355"/>
    <x v="511"/>
    <x v="2"/>
    <s v="United States"/>
    <s v="Lafayette"/>
    <s v="Louisiana"/>
    <n v="70506"/>
    <x v="0"/>
    <x v="276"/>
    <x v="0"/>
    <x v="0"/>
    <x v="279"/>
    <x v="971"/>
    <n v="239.98500000000001"/>
    <n v="239.98500000000001"/>
    <n v="1"/>
  </r>
  <r>
    <n v="7706"/>
    <x v="1059"/>
    <s v="26/08/2017"/>
    <d v="2017-02-09T00:00:00"/>
    <x v="0"/>
    <s v="AA-10480"/>
    <x v="588"/>
    <x v="2"/>
    <s v="United States"/>
    <s v="Detroit"/>
    <s v="Michigan"/>
    <n v="48234"/>
    <x v="1"/>
    <x v="207"/>
    <x v="0"/>
    <x v="8"/>
    <x v="209"/>
    <x v="971"/>
    <n v="239.98500000000001"/>
    <n v="239.98500000000001"/>
    <n v="1"/>
  </r>
  <r>
    <n v="8498"/>
    <x v="1060"/>
    <d v="2015-05-03T00:00:00"/>
    <d v="2015-08-03T00:00:00"/>
    <x v="2"/>
    <s v="AB-10150"/>
    <x v="589"/>
    <x v="2"/>
    <s v="United States"/>
    <s v="Yonkers"/>
    <s v="New York"/>
    <n v="10701"/>
    <x v="3"/>
    <x v="411"/>
    <x v="0"/>
    <x v="8"/>
    <x v="415"/>
    <x v="971"/>
    <n v="239.98500000000001"/>
    <n v="239.98500000000001"/>
    <n v="1"/>
  </r>
  <r>
    <n v="8614"/>
    <x v="1061"/>
    <d v="2017-09-11T00:00:00"/>
    <s v="14/11/2017"/>
    <x v="0"/>
    <s v="PF-19165"/>
    <x v="256"/>
    <x v="2"/>
    <s v="United States"/>
    <s v="Oakland"/>
    <s v="California"/>
    <n v="94601"/>
    <x v="2"/>
    <x v="411"/>
    <x v="0"/>
    <x v="8"/>
    <x v="415"/>
    <x v="971"/>
    <n v="239.98500000000001"/>
    <n v="239.98500000000001"/>
    <n v="1"/>
  </r>
  <r>
    <n v="9044"/>
    <x v="1062"/>
    <d v="2017-07-11T00:00:00"/>
    <s v="13/11/2017"/>
    <x v="0"/>
    <s v="ML-17395"/>
    <x v="590"/>
    <x v="1"/>
    <s v="United States"/>
    <s v="San Francisco"/>
    <s v="California"/>
    <n v="94122"/>
    <x v="2"/>
    <x v="207"/>
    <x v="0"/>
    <x v="8"/>
    <x v="209"/>
    <x v="971"/>
    <n v="239.98500000000001"/>
    <n v="239.98500000000001"/>
    <n v="1"/>
  </r>
  <r>
    <n v="1983"/>
    <x v="1063"/>
    <d v="2015-03-12T00:00:00"/>
    <d v="2015-09-12T00:00:00"/>
    <x v="0"/>
    <s v="NG-18430"/>
    <x v="557"/>
    <x v="2"/>
    <s v="United States"/>
    <s v="Oklahoma City"/>
    <s v="Oklahoma"/>
    <n v="73120"/>
    <x v="1"/>
    <x v="246"/>
    <x v="0"/>
    <x v="4"/>
    <x v="248"/>
    <x v="972"/>
    <n v="239.98"/>
    <n v="239.98"/>
    <n v="1"/>
  </r>
  <r>
    <n v="6745"/>
    <x v="1064"/>
    <s v="16/06/2018"/>
    <s v="18/06/2018"/>
    <x v="2"/>
    <s v="CS-12355"/>
    <x v="511"/>
    <x v="2"/>
    <s v="United States"/>
    <s v="Dublin"/>
    <s v="Ohio"/>
    <n v="43017"/>
    <x v="3"/>
    <x v="412"/>
    <x v="0"/>
    <x v="8"/>
    <x v="416"/>
    <x v="973"/>
    <n v="239.976"/>
    <n v="239.976"/>
    <n v="1"/>
  </r>
  <r>
    <n v="7095"/>
    <x v="1065"/>
    <d v="2016-09-02T00:00:00"/>
    <s v="13/02/2016"/>
    <x v="2"/>
    <s v="JF-15565"/>
    <x v="173"/>
    <x v="2"/>
    <s v="United States"/>
    <s v="Decatur"/>
    <s v="Illinois"/>
    <n v="62521"/>
    <x v="1"/>
    <x v="182"/>
    <x v="0"/>
    <x v="8"/>
    <x v="183"/>
    <x v="973"/>
    <n v="239.976"/>
    <n v="239.976"/>
    <n v="1"/>
  </r>
  <r>
    <n v="3092"/>
    <x v="1066"/>
    <d v="2017-03-03T00:00:00"/>
    <d v="2017-08-03T00:00:00"/>
    <x v="0"/>
    <s v="BH-11710"/>
    <x v="147"/>
    <x v="2"/>
    <s v="United States"/>
    <s v="Newark"/>
    <s v="Delaware"/>
    <n v="19711"/>
    <x v="3"/>
    <x v="194"/>
    <x v="0"/>
    <x v="4"/>
    <x v="196"/>
    <x v="974"/>
    <n v="239.97499999999999"/>
    <n v="239.97499999999999"/>
    <n v="1"/>
  </r>
  <r>
    <n v="2510"/>
    <x v="1067"/>
    <d v="2018-02-03T00:00:00"/>
    <d v="2018-08-03T00:00:00"/>
    <x v="0"/>
    <s v="MY-17380"/>
    <x v="424"/>
    <x v="1"/>
    <s v="United States"/>
    <s v="Los Angeles"/>
    <s v="California"/>
    <n v="90045"/>
    <x v="2"/>
    <x v="413"/>
    <x v="0"/>
    <x v="8"/>
    <x v="417"/>
    <x v="975"/>
    <n v="239.97"/>
    <n v="239.97"/>
    <n v="1"/>
  </r>
  <r>
    <n v="7836"/>
    <x v="1068"/>
    <s v="13/04/2016"/>
    <s v="17/04/2016"/>
    <x v="2"/>
    <s v="EB-14110"/>
    <x v="276"/>
    <x v="2"/>
    <s v="United States"/>
    <s v="Los Angeles"/>
    <s v="California"/>
    <n v="90045"/>
    <x v="2"/>
    <x v="61"/>
    <x v="0"/>
    <x v="4"/>
    <x v="61"/>
    <x v="976"/>
    <n v="239.96"/>
    <n v="239.96"/>
    <n v="1"/>
  </r>
  <r>
    <n v="2093"/>
    <x v="1069"/>
    <s v="17/11/2015"/>
    <s v="21/11/2015"/>
    <x v="0"/>
    <s v="MP-17470"/>
    <x v="377"/>
    <x v="0"/>
    <s v="United States"/>
    <s v="Moorhead"/>
    <s v="Minnesota"/>
    <n v="56560"/>
    <x v="1"/>
    <x v="343"/>
    <x v="2"/>
    <x v="5"/>
    <x v="347"/>
    <x v="977"/>
    <n v="239.95"/>
    <n v="239.95"/>
    <n v="1"/>
  </r>
  <r>
    <n v="6939"/>
    <x v="1070"/>
    <d v="2017-05-11T00:00:00"/>
    <d v="2017-09-11T00:00:00"/>
    <x v="0"/>
    <s v="NP-18700"/>
    <x v="45"/>
    <x v="2"/>
    <s v="United States"/>
    <s v="Seattle"/>
    <s v="Washington"/>
    <n v="98105"/>
    <x v="2"/>
    <x v="414"/>
    <x v="0"/>
    <x v="8"/>
    <x v="418"/>
    <x v="978"/>
    <n v="239.86"/>
    <n v="239.86"/>
    <n v="1"/>
  </r>
  <r>
    <n v="376"/>
    <x v="418"/>
    <s v="23/07/2015"/>
    <s v="27/07/2015"/>
    <x v="0"/>
    <s v="AG-10900"/>
    <x v="328"/>
    <x v="2"/>
    <s v="United States"/>
    <s v="Tucson"/>
    <s v="Arizona"/>
    <n v="85705"/>
    <x v="2"/>
    <x v="380"/>
    <x v="0"/>
    <x v="8"/>
    <x v="384"/>
    <x v="979"/>
    <n v="239.52"/>
    <n v="239.52"/>
    <n v="1"/>
  </r>
  <r>
    <n v="1904"/>
    <x v="1071"/>
    <s v="21/10/2018"/>
    <s v="22/10/2018"/>
    <x v="1"/>
    <s v="DK-12835"/>
    <x v="388"/>
    <x v="1"/>
    <s v="United States"/>
    <s v="Springfield"/>
    <s v="Oregon"/>
    <n v="97477"/>
    <x v="2"/>
    <x v="236"/>
    <x v="2"/>
    <x v="5"/>
    <x v="238"/>
    <x v="980"/>
    <n v="239.24"/>
    <n v="239.24"/>
    <n v="1"/>
  </r>
  <r>
    <n v="6846"/>
    <x v="1072"/>
    <d v="2015-06-07T00:00:00"/>
    <d v="2015-12-07T00:00:00"/>
    <x v="0"/>
    <s v="BC-11125"/>
    <x v="473"/>
    <x v="0"/>
    <s v="United States"/>
    <s v="El Cajon"/>
    <s v="California"/>
    <n v="92020"/>
    <x v="2"/>
    <x v="236"/>
    <x v="2"/>
    <x v="5"/>
    <x v="238"/>
    <x v="980"/>
    <n v="239.24"/>
    <n v="239.24"/>
    <n v="1"/>
  </r>
  <r>
    <n v="4418"/>
    <x v="1073"/>
    <d v="2018-09-04T00:00:00"/>
    <d v="2018-12-04T00:00:00"/>
    <x v="2"/>
    <s v="KL-16645"/>
    <x v="10"/>
    <x v="2"/>
    <s v="United States"/>
    <s v="Detroit"/>
    <s v="Michigan"/>
    <n v="48205"/>
    <x v="1"/>
    <x v="415"/>
    <x v="1"/>
    <x v="2"/>
    <x v="419"/>
    <x v="981"/>
    <n v="239.12"/>
    <n v="239.12"/>
    <n v="1"/>
  </r>
  <r>
    <n v="2569"/>
    <x v="1074"/>
    <d v="2018-07-09T00:00:00"/>
    <d v="2018-11-09T00:00:00"/>
    <x v="0"/>
    <s v="SP-20620"/>
    <x v="126"/>
    <x v="1"/>
    <s v="United States"/>
    <s v="New York City"/>
    <s v="New York"/>
    <n v="10011"/>
    <x v="3"/>
    <x v="416"/>
    <x v="1"/>
    <x v="9"/>
    <x v="420"/>
    <x v="982"/>
    <n v="239.04"/>
    <n v="239.04"/>
    <n v="1"/>
  </r>
  <r>
    <n v="9538"/>
    <x v="1075"/>
    <s v="25/09/2017"/>
    <s v="27/09/2017"/>
    <x v="1"/>
    <s v="AS-10045"/>
    <x v="205"/>
    <x v="1"/>
    <s v="United States"/>
    <s v="San Francisco"/>
    <s v="California"/>
    <n v="94110"/>
    <x v="2"/>
    <x v="125"/>
    <x v="2"/>
    <x v="6"/>
    <x v="125"/>
    <x v="983"/>
    <n v="238.833"/>
    <n v="238.833"/>
    <n v="1"/>
  </r>
  <r>
    <n v="9663"/>
    <x v="61"/>
    <d v="2017-06-06T00:00:00"/>
    <d v="2017-11-06T00:00:00"/>
    <x v="0"/>
    <s v="ME-17320"/>
    <x v="61"/>
    <x v="0"/>
    <s v="United States"/>
    <s v="Santa Barbara"/>
    <s v="California"/>
    <n v="93101"/>
    <x v="2"/>
    <x v="184"/>
    <x v="0"/>
    <x v="4"/>
    <x v="186"/>
    <x v="984"/>
    <n v="238.8"/>
    <n v="238.8"/>
    <n v="1"/>
  </r>
  <r>
    <n v="6693"/>
    <x v="1076"/>
    <d v="2018-11-08T00:00:00"/>
    <s v="13/08/2018"/>
    <x v="2"/>
    <s v="DR-12940"/>
    <x v="16"/>
    <x v="0"/>
    <s v="United States"/>
    <s v="Lake Charles"/>
    <s v="Louisiana"/>
    <n v="70601"/>
    <x v="0"/>
    <x v="417"/>
    <x v="1"/>
    <x v="2"/>
    <x v="421"/>
    <x v="985"/>
    <n v="238.755"/>
    <n v="238.755"/>
    <n v="1"/>
  </r>
  <r>
    <n v="9448"/>
    <x v="1077"/>
    <s v="27/05/2018"/>
    <d v="2018-03-06T00:00:00"/>
    <x v="0"/>
    <s v="DN-13690"/>
    <x v="407"/>
    <x v="2"/>
    <s v="United States"/>
    <s v="Tulsa"/>
    <s v="Oklahoma"/>
    <n v="74133"/>
    <x v="1"/>
    <x v="160"/>
    <x v="2"/>
    <x v="11"/>
    <x v="160"/>
    <x v="986"/>
    <n v="238.65"/>
    <n v="238.65"/>
    <n v="1"/>
  </r>
  <r>
    <n v="2740"/>
    <x v="1078"/>
    <s v="16/04/2018"/>
    <s v="18/04/2018"/>
    <x v="1"/>
    <s v="EB-13750"/>
    <x v="189"/>
    <x v="1"/>
    <s v="United States"/>
    <s v="Hoover"/>
    <s v="Alabama"/>
    <n v="35244"/>
    <x v="0"/>
    <x v="256"/>
    <x v="1"/>
    <x v="3"/>
    <x v="259"/>
    <x v="987"/>
    <n v="238.62"/>
    <n v="238.62"/>
    <n v="1"/>
  </r>
  <r>
    <n v="6437"/>
    <x v="1079"/>
    <s v="27/05/2018"/>
    <s v="29/05/2018"/>
    <x v="1"/>
    <s v="JG-15160"/>
    <x v="257"/>
    <x v="2"/>
    <s v="United States"/>
    <s v="Pocatello"/>
    <s v="Idaho"/>
    <n v="83201"/>
    <x v="2"/>
    <x v="279"/>
    <x v="1"/>
    <x v="9"/>
    <x v="282"/>
    <x v="988"/>
    <n v="238.57499999999999"/>
    <n v="238.57499999999999"/>
    <n v="1"/>
  </r>
  <r>
    <n v="3830"/>
    <x v="234"/>
    <d v="2018-07-05T00:00:00"/>
    <d v="2018-11-05T00:00:00"/>
    <x v="0"/>
    <s v="RW-19540"/>
    <x v="90"/>
    <x v="1"/>
    <s v="United States"/>
    <s v="Detroit"/>
    <s v="Michigan"/>
    <n v="48234"/>
    <x v="1"/>
    <x v="86"/>
    <x v="2"/>
    <x v="5"/>
    <x v="86"/>
    <x v="989"/>
    <n v="238.4"/>
    <n v="238.4"/>
    <n v="1"/>
  </r>
  <r>
    <n v="8603"/>
    <x v="1080"/>
    <s v="31/12/2015"/>
    <s v="31/12/2015"/>
    <x v="3"/>
    <s v="JL-15175"/>
    <x v="408"/>
    <x v="0"/>
    <s v="United States"/>
    <s v="Reno"/>
    <s v="Nevada"/>
    <n v="89502"/>
    <x v="2"/>
    <x v="418"/>
    <x v="0"/>
    <x v="4"/>
    <x v="422"/>
    <x v="990"/>
    <n v="237.97200000000001"/>
    <n v="237.97200000000001"/>
    <n v="1"/>
  </r>
  <r>
    <n v="9140"/>
    <x v="1081"/>
    <d v="2015-02-09T00:00:00"/>
    <d v="2015-08-09T00:00:00"/>
    <x v="0"/>
    <s v="BM-11785"/>
    <x v="591"/>
    <x v="2"/>
    <s v="United States"/>
    <s v="Buffalo Grove"/>
    <s v="Illinois"/>
    <n v="60089"/>
    <x v="1"/>
    <x v="419"/>
    <x v="0"/>
    <x v="8"/>
    <x v="423"/>
    <x v="990"/>
    <n v="237.97200000000001"/>
    <n v="237.97200000000001"/>
    <n v="1"/>
  </r>
  <r>
    <n v="8178"/>
    <x v="1082"/>
    <s v="22/12/2018"/>
    <s v="24/12/2018"/>
    <x v="1"/>
    <s v="CM-12115"/>
    <x v="474"/>
    <x v="2"/>
    <s v="United States"/>
    <s v="Los Angeles"/>
    <s v="California"/>
    <n v="90008"/>
    <x v="2"/>
    <x v="420"/>
    <x v="0"/>
    <x v="8"/>
    <x v="424"/>
    <x v="991"/>
    <n v="237.47499999999999"/>
    <n v="237.47499999999999"/>
    <n v="1"/>
  </r>
  <r>
    <n v="4010"/>
    <x v="1083"/>
    <d v="2018-01-01T00:00:00"/>
    <d v="2018-05-01T00:00:00"/>
    <x v="0"/>
    <s v="SC-20725"/>
    <x v="296"/>
    <x v="2"/>
    <s v="United States"/>
    <s v="Los Angeles"/>
    <s v="California"/>
    <n v="90036"/>
    <x v="2"/>
    <x v="421"/>
    <x v="2"/>
    <x v="11"/>
    <x v="425"/>
    <x v="992"/>
    <n v="237.215"/>
    <n v="237.215"/>
    <n v="1"/>
  </r>
  <r>
    <n v="7081"/>
    <x v="425"/>
    <d v="2017-02-09T00:00:00"/>
    <d v="2017-06-09T00:00:00"/>
    <x v="0"/>
    <s v="JE-15715"/>
    <x v="86"/>
    <x v="2"/>
    <s v="United States"/>
    <s v="Charlotte"/>
    <s v="North Carolina"/>
    <n v="28205"/>
    <x v="0"/>
    <x v="224"/>
    <x v="2"/>
    <x v="7"/>
    <x v="226"/>
    <x v="993"/>
    <n v="236.25899999999999"/>
    <n v="236.25899999999999"/>
    <n v="1"/>
  </r>
  <r>
    <n v="3453"/>
    <x v="1084"/>
    <s v="16/03/2015"/>
    <s v="21/03/2015"/>
    <x v="2"/>
    <s v="KN-16705"/>
    <x v="287"/>
    <x v="0"/>
    <s v="United States"/>
    <s v="Raleigh"/>
    <s v="North Carolina"/>
    <n v="27604"/>
    <x v="0"/>
    <x v="143"/>
    <x v="0"/>
    <x v="4"/>
    <x v="143"/>
    <x v="994"/>
    <n v="235.96"/>
    <n v="235.96"/>
    <n v="1"/>
  </r>
  <r>
    <n v="6973"/>
    <x v="1085"/>
    <s v="19/09/2018"/>
    <s v="25/09/2018"/>
    <x v="0"/>
    <s v="AB-10105"/>
    <x v="5"/>
    <x v="2"/>
    <s v="United States"/>
    <s v="Phoenix"/>
    <s v="Arizona"/>
    <n v="85023"/>
    <x v="2"/>
    <x v="143"/>
    <x v="0"/>
    <x v="4"/>
    <x v="143"/>
    <x v="994"/>
    <n v="235.96"/>
    <n v="235.96"/>
    <n v="1"/>
  </r>
  <r>
    <n v="8146"/>
    <x v="1086"/>
    <s v="20/06/2015"/>
    <s v="27/06/2015"/>
    <x v="0"/>
    <s v="Co-12640"/>
    <x v="547"/>
    <x v="2"/>
    <s v="United States"/>
    <s v="Lawton"/>
    <s v="Oklahoma"/>
    <n v="73505"/>
    <x v="1"/>
    <x v="422"/>
    <x v="1"/>
    <x v="10"/>
    <x v="426"/>
    <x v="995"/>
    <n v="235.95"/>
    <n v="235.95"/>
    <n v="1"/>
  </r>
  <r>
    <n v="582"/>
    <x v="1087"/>
    <d v="2018-01-12T00:00:00"/>
    <d v="2018-05-12T00:00:00"/>
    <x v="0"/>
    <s v="DV-13465"/>
    <x v="375"/>
    <x v="2"/>
    <s v="United States"/>
    <s v="Denver"/>
    <s v="Colorado"/>
    <n v="80219"/>
    <x v="2"/>
    <x v="190"/>
    <x v="0"/>
    <x v="4"/>
    <x v="192"/>
    <x v="996"/>
    <n v="235.18799999999999"/>
    <n v="235.18799999999999"/>
    <n v="1"/>
  </r>
  <r>
    <n v="1877"/>
    <x v="1088"/>
    <s v="25/03/2018"/>
    <s v="29/03/2018"/>
    <x v="0"/>
    <s v="JC-15775"/>
    <x v="461"/>
    <x v="2"/>
    <s v="United States"/>
    <s v="San Antonio"/>
    <s v="Texas"/>
    <n v="78207"/>
    <x v="1"/>
    <x v="215"/>
    <x v="0"/>
    <x v="4"/>
    <x v="217"/>
    <x v="996"/>
    <n v="235.18799999999999"/>
    <n v="235.18799999999999"/>
    <n v="1"/>
  </r>
  <r>
    <n v="3912"/>
    <x v="1089"/>
    <d v="2018-05-06T00:00:00"/>
    <d v="2018-06-06T00:00:00"/>
    <x v="1"/>
    <s v="AB-10105"/>
    <x v="5"/>
    <x v="2"/>
    <s v="United States"/>
    <s v="Pearland"/>
    <s v="Texas"/>
    <n v="77581"/>
    <x v="1"/>
    <x v="356"/>
    <x v="0"/>
    <x v="4"/>
    <x v="360"/>
    <x v="996"/>
    <n v="235.18799999999999"/>
    <n v="235.18799999999999"/>
    <n v="1"/>
  </r>
  <r>
    <n v="7502"/>
    <x v="1090"/>
    <s v="14/07/2018"/>
    <s v="18/07/2018"/>
    <x v="0"/>
    <s v="TC-21295"/>
    <x v="165"/>
    <x v="2"/>
    <s v="United States"/>
    <s v="Westminster"/>
    <s v="California"/>
    <n v="92683"/>
    <x v="2"/>
    <x v="190"/>
    <x v="0"/>
    <x v="4"/>
    <x v="192"/>
    <x v="996"/>
    <n v="235.18799999999999"/>
    <n v="235.18799999999999"/>
    <n v="1"/>
  </r>
  <r>
    <n v="9693"/>
    <x v="1091"/>
    <s v="28/08/2016"/>
    <d v="2016-02-09T00:00:00"/>
    <x v="0"/>
    <s v="SM-20950"/>
    <x v="139"/>
    <x v="1"/>
    <s v="United States"/>
    <s v="Fairfield"/>
    <s v="Connecticut"/>
    <n v="6824"/>
    <x v="3"/>
    <x v="423"/>
    <x v="1"/>
    <x v="9"/>
    <x v="427"/>
    <x v="997"/>
    <n v="235.18"/>
    <n v="235.18"/>
    <n v="1"/>
  </r>
  <r>
    <n v="1447"/>
    <x v="1092"/>
    <s v="13/06/2018"/>
    <s v="16/06/2018"/>
    <x v="1"/>
    <s v="SD-20485"/>
    <x v="43"/>
    <x v="0"/>
    <s v="United States"/>
    <s v="Chicago"/>
    <s v="Illinois"/>
    <n v="60653"/>
    <x v="1"/>
    <x v="343"/>
    <x v="2"/>
    <x v="5"/>
    <x v="347"/>
    <x v="998"/>
    <n v="235.15100000000001"/>
    <n v="235.15100000000001"/>
    <n v="1"/>
  </r>
  <r>
    <n v="8968"/>
    <x v="1093"/>
    <d v="2017-03-11T00:00:00"/>
    <d v="2017-07-11T00:00:00"/>
    <x v="0"/>
    <s v="JP-16135"/>
    <x v="582"/>
    <x v="0"/>
    <s v="United States"/>
    <s v="Philadelphia"/>
    <s v="Pennsylvania"/>
    <n v="19120"/>
    <x v="3"/>
    <x v="424"/>
    <x v="2"/>
    <x v="5"/>
    <x v="428"/>
    <x v="999"/>
    <n v="235.07749999999999"/>
    <n v="235.07749999999999"/>
    <n v="1"/>
  </r>
  <r>
    <n v="7799"/>
    <x v="1094"/>
    <s v="24/03/2018"/>
    <s v="27/03/2018"/>
    <x v="1"/>
    <s v="HR-14830"/>
    <x v="96"/>
    <x v="1"/>
    <s v="United States"/>
    <s v="New York City"/>
    <s v="New York"/>
    <n v="10035"/>
    <x v="3"/>
    <x v="90"/>
    <x v="0"/>
    <x v="4"/>
    <x v="90"/>
    <x v="1000"/>
    <n v="234.995"/>
    <n v="234.995"/>
    <n v="1"/>
  </r>
  <r>
    <n v="6614"/>
    <x v="1095"/>
    <s v="21/04/2016"/>
    <s v="28/04/2016"/>
    <x v="0"/>
    <s v="JK-16090"/>
    <x v="92"/>
    <x v="2"/>
    <s v="United States"/>
    <s v="Louisville"/>
    <s v="Kentucky"/>
    <n v="40214"/>
    <x v="0"/>
    <x v="316"/>
    <x v="0"/>
    <x v="4"/>
    <x v="320"/>
    <x v="1001"/>
    <n v="234.97499999999999"/>
    <n v="234.97499999999999"/>
    <n v="1"/>
  </r>
  <r>
    <n v="541"/>
    <x v="1096"/>
    <d v="2015-01-02T00:00:00"/>
    <d v="2015-03-02T00:00:00"/>
    <x v="1"/>
    <s v="BD-11500"/>
    <x v="65"/>
    <x v="2"/>
    <s v="United States"/>
    <s v="Green Bay"/>
    <s v="Wisconsin"/>
    <n v="54302"/>
    <x v="1"/>
    <x v="425"/>
    <x v="0"/>
    <x v="8"/>
    <x v="429"/>
    <x v="1002"/>
    <n v="234.45"/>
    <n v="234.45"/>
    <n v="1"/>
  </r>
  <r>
    <n v="6077"/>
    <x v="1097"/>
    <d v="2017-01-09T00:00:00"/>
    <d v="2017-07-09T00:00:00"/>
    <x v="0"/>
    <s v="PG-18820"/>
    <x v="525"/>
    <x v="2"/>
    <s v="United States"/>
    <s v="New York City"/>
    <s v="New York"/>
    <n v="10011"/>
    <x v="3"/>
    <x v="425"/>
    <x v="0"/>
    <x v="8"/>
    <x v="429"/>
    <x v="1002"/>
    <n v="234.45"/>
    <n v="234.45"/>
    <n v="1"/>
  </r>
  <r>
    <n v="7752"/>
    <x v="1098"/>
    <s v="18/06/2016"/>
    <s v="24/06/2016"/>
    <x v="0"/>
    <s v="KH-16510"/>
    <x v="232"/>
    <x v="2"/>
    <s v="United States"/>
    <s v="Arlington"/>
    <s v="Virginia"/>
    <n v="22204"/>
    <x v="0"/>
    <x v="91"/>
    <x v="0"/>
    <x v="4"/>
    <x v="91"/>
    <x v="1003"/>
    <n v="233.98500000000001"/>
    <n v="233.98500000000001"/>
    <n v="1"/>
  </r>
  <r>
    <n v="5044"/>
    <x v="664"/>
    <d v="2017-10-11T00:00:00"/>
    <s v="13/11/2017"/>
    <x v="2"/>
    <s v="AI-10855"/>
    <x v="153"/>
    <x v="2"/>
    <s v="United States"/>
    <s v="Los Angeles"/>
    <s v="California"/>
    <n v="90036"/>
    <x v="2"/>
    <x v="426"/>
    <x v="2"/>
    <x v="11"/>
    <x v="430"/>
    <x v="1004"/>
    <n v="233.73"/>
    <n v="233.73"/>
    <n v="1"/>
  </r>
  <r>
    <n v="4966"/>
    <x v="1099"/>
    <s v="25/05/2016"/>
    <s v="28/05/2016"/>
    <x v="2"/>
    <s v="CY-12745"/>
    <x v="510"/>
    <x v="1"/>
    <s v="United States"/>
    <s v="Columbia"/>
    <s v="Tennessee"/>
    <n v="38401"/>
    <x v="0"/>
    <x v="358"/>
    <x v="0"/>
    <x v="4"/>
    <x v="362"/>
    <x v="1005"/>
    <n v="233.52"/>
    <n v="233.52"/>
    <n v="1"/>
  </r>
  <r>
    <n v="311"/>
    <x v="1100"/>
    <d v="2017-12-09T00:00:00"/>
    <s v="14/09/2017"/>
    <x v="2"/>
    <s v="BP-11185"/>
    <x v="292"/>
    <x v="1"/>
    <s v="United States"/>
    <s v="Arvada"/>
    <s v="Colorado"/>
    <n v="80004"/>
    <x v="2"/>
    <x v="38"/>
    <x v="2"/>
    <x v="5"/>
    <x v="38"/>
    <x v="1006"/>
    <n v="233.38399999999999"/>
    <n v="233.38399999999999"/>
    <n v="1"/>
  </r>
  <r>
    <n v="5087"/>
    <x v="1101"/>
    <d v="2016-05-03T00:00:00"/>
    <d v="2016-09-03T00:00:00"/>
    <x v="0"/>
    <s v="KN-16390"/>
    <x v="522"/>
    <x v="1"/>
    <s v="United States"/>
    <s v="Philadelphia"/>
    <s v="Pennsylvania"/>
    <n v="19120"/>
    <x v="3"/>
    <x v="427"/>
    <x v="0"/>
    <x v="4"/>
    <x v="431"/>
    <x v="1007"/>
    <n v="233.07900000000001"/>
    <n v="233.07900000000001"/>
    <n v="1"/>
  </r>
  <r>
    <n v="3593"/>
    <x v="1102"/>
    <d v="2017-05-12T00:00:00"/>
    <d v="2017-07-12T00:00:00"/>
    <x v="2"/>
    <s v="JG-15160"/>
    <x v="257"/>
    <x v="2"/>
    <s v="United States"/>
    <s v="New York City"/>
    <s v="New York"/>
    <n v="10024"/>
    <x v="3"/>
    <x v="147"/>
    <x v="1"/>
    <x v="9"/>
    <x v="147"/>
    <x v="1008"/>
    <n v="232.59"/>
    <n v="232.59"/>
    <n v="1"/>
  </r>
  <r>
    <n v="5211"/>
    <x v="1103"/>
    <d v="2016-12-01T00:00:00"/>
    <s v="18/01/2016"/>
    <x v="0"/>
    <s v="YS-21880"/>
    <x v="74"/>
    <x v="1"/>
    <s v="United States"/>
    <s v="Newark"/>
    <s v="Delaware"/>
    <n v="19711"/>
    <x v="3"/>
    <x v="147"/>
    <x v="1"/>
    <x v="9"/>
    <x v="147"/>
    <x v="1008"/>
    <n v="232.59"/>
    <n v="232.59"/>
    <n v="1"/>
  </r>
  <r>
    <n v="6250"/>
    <x v="1104"/>
    <s v="29/05/2018"/>
    <d v="2018-04-06T00:00:00"/>
    <x v="0"/>
    <s v="ML-17410"/>
    <x v="415"/>
    <x v="2"/>
    <s v="United States"/>
    <s v="Columbus"/>
    <s v="Indiana"/>
    <n v="47201"/>
    <x v="1"/>
    <x v="428"/>
    <x v="1"/>
    <x v="10"/>
    <x v="432"/>
    <x v="1009"/>
    <n v="232.58"/>
    <n v="232.58"/>
    <n v="1"/>
  </r>
  <r>
    <n v="7232"/>
    <x v="1105"/>
    <s v="13/03/2018"/>
    <s v="15/03/2018"/>
    <x v="1"/>
    <s v="SC-20380"/>
    <x v="144"/>
    <x v="2"/>
    <s v="United States"/>
    <s v="Fairfield"/>
    <s v="Connecticut"/>
    <n v="6824"/>
    <x v="3"/>
    <x v="428"/>
    <x v="1"/>
    <x v="10"/>
    <x v="432"/>
    <x v="1009"/>
    <n v="232.58"/>
    <n v="232.58"/>
    <n v="1"/>
  </r>
  <r>
    <n v="3679"/>
    <x v="1106"/>
    <d v="2016-09-07T00:00:00"/>
    <s v="14/07/2016"/>
    <x v="0"/>
    <s v="BT-11680"/>
    <x v="338"/>
    <x v="2"/>
    <s v="United States"/>
    <s v="Clinton"/>
    <s v="Maryland"/>
    <n v="20735"/>
    <x v="3"/>
    <x v="103"/>
    <x v="0"/>
    <x v="0"/>
    <x v="103"/>
    <x v="1010"/>
    <n v="232.48500000000001"/>
    <n v="232.48500000000001"/>
    <n v="1"/>
  </r>
  <r>
    <n v="4859"/>
    <x v="1107"/>
    <s v="13/01/2016"/>
    <s v="17/01/2016"/>
    <x v="0"/>
    <s v="PB-19150"/>
    <x v="592"/>
    <x v="2"/>
    <s v="United States"/>
    <s v="Los Angeles"/>
    <s v="California"/>
    <n v="90004"/>
    <x v="2"/>
    <x v="429"/>
    <x v="2"/>
    <x v="11"/>
    <x v="433"/>
    <x v="1011"/>
    <n v="232.42500000000001"/>
    <n v="232.42500000000001"/>
    <n v="1"/>
  </r>
  <r>
    <n v="5125"/>
    <x v="75"/>
    <s v="14/09/2015"/>
    <s v="14/09/2015"/>
    <x v="3"/>
    <s v="DM-13015"/>
    <x v="72"/>
    <x v="2"/>
    <s v="United States"/>
    <s v="New York City"/>
    <s v="New York"/>
    <n v="10009"/>
    <x v="3"/>
    <x v="430"/>
    <x v="2"/>
    <x v="7"/>
    <x v="395"/>
    <x v="1012"/>
    <n v="232.14599999999999"/>
    <n v="232.14599999999999"/>
    <n v="1"/>
  </r>
  <r>
    <n v="7858"/>
    <x v="1108"/>
    <s v="30/05/2015"/>
    <d v="2015-01-06T00:00:00"/>
    <x v="1"/>
    <s v="LW-16825"/>
    <x v="537"/>
    <x v="1"/>
    <s v="United States"/>
    <s v="New York City"/>
    <s v="New York"/>
    <n v="10024"/>
    <x v="3"/>
    <x v="311"/>
    <x v="0"/>
    <x v="4"/>
    <x v="315"/>
    <x v="1013"/>
    <n v="232"/>
    <n v="232"/>
    <n v="1"/>
  </r>
  <r>
    <n v="4821"/>
    <x v="1109"/>
    <d v="2016-07-04T00:00:00"/>
    <d v="2016-11-04T00:00:00"/>
    <x v="0"/>
    <s v="PF-19120"/>
    <x v="35"/>
    <x v="2"/>
    <s v="United States"/>
    <s v="San Antonio"/>
    <s v="Texas"/>
    <n v="78207"/>
    <x v="1"/>
    <x v="100"/>
    <x v="1"/>
    <x v="10"/>
    <x v="100"/>
    <x v="1014"/>
    <n v="231.624"/>
    <n v="231.624"/>
    <n v="1"/>
  </r>
  <r>
    <n v="1921"/>
    <x v="508"/>
    <s v="17/08/2018"/>
    <s v="19/08/2018"/>
    <x v="1"/>
    <s v="EH-13765"/>
    <x v="19"/>
    <x v="1"/>
    <s v="United States"/>
    <s v="Watertown"/>
    <s v="New York"/>
    <n v="13601"/>
    <x v="3"/>
    <x v="193"/>
    <x v="2"/>
    <x v="5"/>
    <x v="195"/>
    <x v="1015"/>
    <n v="231.28200000000001"/>
    <n v="231.28200000000001"/>
    <n v="1"/>
  </r>
  <r>
    <n v="5026"/>
    <x v="1110"/>
    <s v="29/07/2018"/>
    <d v="2018-03-08T00:00:00"/>
    <x v="0"/>
    <s v="RF-19735"/>
    <x v="564"/>
    <x v="2"/>
    <s v="United States"/>
    <s v="Oklahoma City"/>
    <s v="Oklahoma"/>
    <n v="73120"/>
    <x v="1"/>
    <x v="249"/>
    <x v="0"/>
    <x v="4"/>
    <x v="251"/>
    <x v="1016"/>
    <n v="230.98500000000001"/>
    <n v="230.98500000000001"/>
    <n v="1"/>
  </r>
  <r>
    <n v="664"/>
    <x v="1111"/>
    <s v="26/03/2017"/>
    <s v="30/03/2017"/>
    <x v="0"/>
    <s v="SP-20545"/>
    <x v="593"/>
    <x v="1"/>
    <s v="United States"/>
    <s v="New York City"/>
    <s v="New York"/>
    <n v="10011"/>
    <x v="3"/>
    <x v="431"/>
    <x v="1"/>
    <x v="9"/>
    <x v="434"/>
    <x v="1017"/>
    <n v="229.97499999999999"/>
    <n v="229.97499999999999"/>
    <n v="1"/>
  </r>
  <r>
    <n v="5731"/>
    <x v="383"/>
    <d v="2018-08-12T00:00:00"/>
    <s v="13/12/2018"/>
    <x v="0"/>
    <s v="JP-15520"/>
    <x v="305"/>
    <x v="2"/>
    <s v="United States"/>
    <s v="Madison"/>
    <s v="Wisconsin"/>
    <n v="53711"/>
    <x v="1"/>
    <x v="432"/>
    <x v="2"/>
    <x v="6"/>
    <x v="435"/>
    <x v="1018"/>
    <n v="229.96"/>
    <n v="229.96"/>
    <n v="1"/>
  </r>
  <r>
    <n v="7110"/>
    <x v="1112"/>
    <s v="19/04/2017"/>
    <s v="26/04/2017"/>
    <x v="0"/>
    <s v="KM-16720"/>
    <x v="342"/>
    <x v="2"/>
    <s v="United States"/>
    <s v="New York City"/>
    <s v="New York"/>
    <n v="10035"/>
    <x v="3"/>
    <x v="301"/>
    <x v="1"/>
    <x v="9"/>
    <x v="305"/>
    <x v="1019"/>
    <n v="229.94"/>
    <n v="229.94"/>
    <n v="1"/>
  </r>
  <r>
    <n v="5996"/>
    <x v="1113"/>
    <d v="2017-11-12T00:00:00"/>
    <d v="2017-11-12T00:00:00"/>
    <x v="3"/>
    <s v="NS-18640"/>
    <x v="594"/>
    <x v="1"/>
    <s v="United States"/>
    <s v="Columbus"/>
    <s v="Ohio"/>
    <n v="43229"/>
    <x v="3"/>
    <x v="355"/>
    <x v="2"/>
    <x v="5"/>
    <x v="359"/>
    <x v="1020"/>
    <n v="229.215"/>
    <n v="229.215"/>
    <n v="1"/>
  </r>
  <r>
    <n v="9000"/>
    <x v="1114"/>
    <s v="13/05/2018"/>
    <s v="17/05/2018"/>
    <x v="0"/>
    <s v="MH-18115"/>
    <x v="282"/>
    <x v="0"/>
    <s v="United States"/>
    <s v="Philadelphia"/>
    <s v="Pennsylvania"/>
    <n v="19140"/>
    <x v="3"/>
    <x v="433"/>
    <x v="2"/>
    <x v="5"/>
    <x v="436"/>
    <x v="1020"/>
    <n v="229.215"/>
    <n v="229.215"/>
    <n v="1"/>
  </r>
  <r>
    <n v="158"/>
    <x v="1115"/>
    <d v="2015-01-03T00:00:00"/>
    <d v="2015-06-03T00:00:00"/>
    <x v="2"/>
    <s v="DB-13060"/>
    <x v="239"/>
    <x v="2"/>
    <s v="United States"/>
    <s v="Seattle"/>
    <s v="Washington"/>
    <n v="98115"/>
    <x v="2"/>
    <x v="51"/>
    <x v="2"/>
    <x v="5"/>
    <x v="51"/>
    <x v="1021"/>
    <n v="228.78399999999999"/>
    <n v="228.78399999999999"/>
    <n v="1"/>
  </r>
  <r>
    <n v="9288"/>
    <x v="1116"/>
    <s v="19/06/2018"/>
    <s v="26/06/2018"/>
    <x v="0"/>
    <s v="DB-13270"/>
    <x v="113"/>
    <x v="0"/>
    <s v="United States"/>
    <s v="Dallas"/>
    <s v="Texas"/>
    <n v="75081"/>
    <x v="1"/>
    <x v="244"/>
    <x v="2"/>
    <x v="7"/>
    <x v="246"/>
    <x v="1022"/>
    <n v="228.74250000000001"/>
    <n v="228.74250000000001"/>
    <n v="1"/>
  </r>
  <r>
    <n v="7772"/>
    <x v="27"/>
    <s v="25/11/2017"/>
    <d v="2017-02-12T00:00:00"/>
    <x v="0"/>
    <s v="CS-12505"/>
    <x v="27"/>
    <x v="2"/>
    <s v="United States"/>
    <s v="Lancaster"/>
    <s v="Ohio"/>
    <n v="43130"/>
    <x v="3"/>
    <x v="2"/>
    <x v="1"/>
    <x v="2"/>
    <x v="2"/>
    <x v="1023"/>
    <n v="228.29400000000001"/>
    <n v="228.29400000000001"/>
    <n v="1"/>
  </r>
  <r>
    <n v="5543"/>
    <x v="1117"/>
    <s v="19/12/2017"/>
    <s v="25/12/2017"/>
    <x v="0"/>
    <s v="ES-14080"/>
    <x v="241"/>
    <x v="1"/>
    <s v="United States"/>
    <s v="Tucson"/>
    <s v="Arizona"/>
    <n v="85705"/>
    <x v="2"/>
    <x v="174"/>
    <x v="2"/>
    <x v="7"/>
    <x v="175"/>
    <x v="1024"/>
    <n v="227.98500000000001"/>
    <n v="227.98500000000001"/>
    <n v="1"/>
  </r>
  <r>
    <n v="9344"/>
    <x v="501"/>
    <s v="17/02/2018"/>
    <s v="20/02/2018"/>
    <x v="1"/>
    <s v="CK-12325"/>
    <x v="286"/>
    <x v="0"/>
    <s v="United States"/>
    <s v="Troy"/>
    <s v="Ohio"/>
    <n v="45373"/>
    <x v="3"/>
    <x v="174"/>
    <x v="2"/>
    <x v="7"/>
    <x v="175"/>
    <x v="1024"/>
    <n v="227.98500000000001"/>
    <n v="227.98500000000001"/>
    <n v="1"/>
  </r>
  <r>
    <n v="9328"/>
    <x v="1118"/>
    <d v="2018-07-09T00:00:00"/>
    <d v="2018-10-09T00:00:00"/>
    <x v="1"/>
    <s v="PF-19225"/>
    <x v="301"/>
    <x v="2"/>
    <s v="United States"/>
    <s v="Edmonds"/>
    <s v="Washington"/>
    <n v="98026"/>
    <x v="2"/>
    <x v="229"/>
    <x v="0"/>
    <x v="4"/>
    <x v="231"/>
    <x v="1025"/>
    <n v="227.85599999999999"/>
    <n v="227.85599999999999"/>
    <n v="1"/>
  </r>
  <r>
    <n v="1158"/>
    <x v="115"/>
    <s v="20/12/2015"/>
    <s v="21/12/2015"/>
    <x v="1"/>
    <s v="PS-19045"/>
    <x v="50"/>
    <x v="0"/>
    <s v="United States"/>
    <s v="Harrisonburg"/>
    <s v="Virginia"/>
    <n v="22801"/>
    <x v="0"/>
    <x v="121"/>
    <x v="2"/>
    <x v="7"/>
    <x v="121"/>
    <x v="1026"/>
    <n v="227.55"/>
    <n v="227.55"/>
    <n v="1"/>
  </r>
  <r>
    <n v="9088"/>
    <x v="1119"/>
    <s v="26/09/2017"/>
    <s v="30/09/2017"/>
    <x v="0"/>
    <s v="LR-17035"/>
    <x v="431"/>
    <x v="1"/>
    <s v="United States"/>
    <s v="Houston"/>
    <s v="Texas"/>
    <n v="77041"/>
    <x v="1"/>
    <x v="93"/>
    <x v="2"/>
    <x v="5"/>
    <x v="93"/>
    <x v="1027"/>
    <n v="227.48249999999999"/>
    <n v="227.48249999999999"/>
    <n v="1"/>
  </r>
  <r>
    <n v="1718"/>
    <x v="1120"/>
    <s v="19/05/2017"/>
    <s v="24/05/2017"/>
    <x v="0"/>
    <s v="BN-11515"/>
    <x v="595"/>
    <x v="2"/>
    <s v="United States"/>
    <s v="New York City"/>
    <s v="New York"/>
    <n v="10011"/>
    <x v="3"/>
    <x v="329"/>
    <x v="1"/>
    <x v="9"/>
    <x v="332"/>
    <x v="1028"/>
    <n v="227.45"/>
    <n v="227.45"/>
    <n v="1"/>
  </r>
  <r>
    <n v="4119"/>
    <x v="1121"/>
    <s v="24/11/2016"/>
    <s v="29/11/2016"/>
    <x v="0"/>
    <s v="TS-21340"/>
    <x v="596"/>
    <x v="2"/>
    <s v="United States"/>
    <s v="Los Angeles"/>
    <s v="California"/>
    <n v="90036"/>
    <x v="2"/>
    <x v="357"/>
    <x v="1"/>
    <x v="9"/>
    <x v="361"/>
    <x v="1029"/>
    <n v="227.43"/>
    <n v="227.43"/>
    <n v="1"/>
  </r>
  <r>
    <n v="8070"/>
    <x v="1122"/>
    <d v="2018-01-01T00:00:00"/>
    <d v="2018-05-01T00:00:00"/>
    <x v="0"/>
    <s v="JM-15250"/>
    <x v="368"/>
    <x v="2"/>
    <s v="United States"/>
    <s v="Huntsville"/>
    <s v="Texas"/>
    <n v="77340"/>
    <x v="1"/>
    <x v="230"/>
    <x v="1"/>
    <x v="9"/>
    <x v="232"/>
    <x v="1030"/>
    <n v="227.28"/>
    <n v="227.28"/>
    <n v="1"/>
  </r>
  <r>
    <n v="6424"/>
    <x v="1123"/>
    <s v="24/10/2016"/>
    <s v="27/10/2016"/>
    <x v="1"/>
    <s v="RD-19660"/>
    <x v="178"/>
    <x v="0"/>
    <s v="United States"/>
    <s v="Oakland"/>
    <s v="California"/>
    <n v="94601"/>
    <x v="2"/>
    <x v="434"/>
    <x v="2"/>
    <x v="5"/>
    <x v="437"/>
    <x v="1031"/>
    <n v="227.136"/>
    <n v="227.136"/>
    <n v="1"/>
  </r>
  <r>
    <n v="9550"/>
    <x v="1124"/>
    <s v="18/06/2017"/>
    <s v="20/06/2017"/>
    <x v="2"/>
    <s v="SC-20770"/>
    <x v="458"/>
    <x v="1"/>
    <s v="United States"/>
    <s v="Philadelphia"/>
    <s v="Pennsylvania"/>
    <n v="19134"/>
    <x v="3"/>
    <x v="251"/>
    <x v="1"/>
    <x v="10"/>
    <x v="254"/>
    <x v="1032"/>
    <n v="226.8"/>
    <n v="226.8"/>
    <n v="1"/>
  </r>
  <r>
    <n v="1566"/>
    <x v="1125"/>
    <s v="19/03/2016"/>
    <s v="25/03/2016"/>
    <x v="0"/>
    <s v="JO-15550"/>
    <x v="597"/>
    <x v="0"/>
    <s v="United States"/>
    <s v="Seattle"/>
    <s v="Washington"/>
    <n v="98105"/>
    <x v="2"/>
    <x v="161"/>
    <x v="0"/>
    <x v="4"/>
    <x v="161"/>
    <x v="1033"/>
    <n v="226.78800000000001"/>
    <n v="226.78800000000001"/>
    <n v="1"/>
  </r>
  <r>
    <n v="8558"/>
    <x v="1126"/>
    <s v="23/12/2017"/>
    <s v="26/12/2017"/>
    <x v="2"/>
    <s v="LA-16780"/>
    <x v="46"/>
    <x v="1"/>
    <s v="United States"/>
    <s v="Houston"/>
    <s v="Texas"/>
    <n v="77041"/>
    <x v="1"/>
    <x v="161"/>
    <x v="0"/>
    <x v="4"/>
    <x v="161"/>
    <x v="1033"/>
    <n v="226.78800000000001"/>
    <n v="226.78800000000001"/>
    <n v="1"/>
  </r>
  <r>
    <n v="1457"/>
    <x v="1127"/>
    <d v="2018-12-06T00:00:00"/>
    <s v="19/06/2018"/>
    <x v="0"/>
    <s v="ME-17320"/>
    <x v="61"/>
    <x v="0"/>
    <s v="United States"/>
    <s v="Columbus"/>
    <s v="Georgia"/>
    <n v="31907"/>
    <x v="0"/>
    <x v="197"/>
    <x v="2"/>
    <x v="7"/>
    <x v="199"/>
    <x v="1034"/>
    <n v="226.47"/>
    <n v="226.47"/>
    <n v="1"/>
  </r>
  <r>
    <n v="4590"/>
    <x v="855"/>
    <d v="2018-02-11T00:00:00"/>
    <d v="2018-04-11T00:00:00"/>
    <x v="2"/>
    <s v="NL-18310"/>
    <x v="528"/>
    <x v="0"/>
    <s v="United States"/>
    <s v="Danville"/>
    <s v="California"/>
    <n v="94526"/>
    <x v="2"/>
    <x v="288"/>
    <x v="1"/>
    <x v="9"/>
    <x v="291"/>
    <x v="1035"/>
    <n v="226.27500000000001"/>
    <n v="226.27500000000001"/>
    <n v="1"/>
  </r>
  <r>
    <n v="214"/>
    <x v="341"/>
    <d v="2016-02-01T00:00:00"/>
    <d v="2016-09-01T00:00:00"/>
    <x v="0"/>
    <s v="VW-21775"/>
    <x v="263"/>
    <x v="1"/>
    <s v="United States"/>
    <s v="Medina"/>
    <s v="Ohio"/>
    <n v="44256"/>
    <x v="3"/>
    <x v="114"/>
    <x v="2"/>
    <x v="6"/>
    <x v="114"/>
    <x v="1036"/>
    <n v="226.22499999999999"/>
    <n v="226.22499999999999"/>
    <n v="1"/>
  </r>
  <r>
    <n v="570"/>
    <x v="1128"/>
    <d v="2018-01-10T00:00:00"/>
    <d v="2018-08-10T00:00:00"/>
    <x v="0"/>
    <s v="EB-13840"/>
    <x v="598"/>
    <x v="1"/>
    <s v="United States"/>
    <s v="Seattle"/>
    <s v="Washington"/>
    <n v="98105"/>
    <x v="2"/>
    <x v="129"/>
    <x v="2"/>
    <x v="5"/>
    <x v="129"/>
    <x v="1037"/>
    <n v="225.57599999999999"/>
    <n v="225.57599999999999"/>
    <n v="1"/>
  </r>
  <r>
    <n v="8121"/>
    <x v="1129"/>
    <d v="2017-11-11T00:00:00"/>
    <s v="16/11/2017"/>
    <x v="0"/>
    <s v="LP-17080"/>
    <x v="599"/>
    <x v="2"/>
    <s v="United States"/>
    <s v="San Francisco"/>
    <s v="California"/>
    <n v="94110"/>
    <x v="2"/>
    <x v="129"/>
    <x v="2"/>
    <x v="5"/>
    <x v="129"/>
    <x v="1037"/>
    <n v="225.57599999999999"/>
    <n v="225.57599999999999"/>
    <n v="1"/>
  </r>
  <r>
    <n v="2472"/>
    <x v="1130"/>
    <s v="22/01/2017"/>
    <s v="28/01/2017"/>
    <x v="0"/>
    <s v="CM-11935"/>
    <x v="600"/>
    <x v="2"/>
    <s v="United States"/>
    <s v="Fayetteville"/>
    <s v="North Carolina"/>
    <n v="28314"/>
    <x v="0"/>
    <x v="24"/>
    <x v="2"/>
    <x v="6"/>
    <x v="298"/>
    <x v="1038"/>
    <n v="225.56800000000001"/>
    <n v="225.56800000000001"/>
    <n v="1"/>
  </r>
  <r>
    <n v="7750"/>
    <x v="1098"/>
    <s v="18/06/2016"/>
    <s v="24/06/2016"/>
    <x v="0"/>
    <s v="KH-16510"/>
    <x v="232"/>
    <x v="2"/>
    <s v="United States"/>
    <s v="Arlington"/>
    <s v="Virginia"/>
    <n v="22204"/>
    <x v="0"/>
    <x v="124"/>
    <x v="1"/>
    <x v="9"/>
    <x v="124"/>
    <x v="1039"/>
    <n v="225.02"/>
    <n v="225.02"/>
    <n v="1"/>
  </r>
  <r>
    <n v="8694"/>
    <x v="1131"/>
    <s v="24/10/2017"/>
    <s v="28/10/2017"/>
    <x v="0"/>
    <s v="ED-13885"/>
    <x v="83"/>
    <x v="0"/>
    <s v="United States"/>
    <s v="San Francisco"/>
    <s v="California"/>
    <n v="94110"/>
    <x v="2"/>
    <x v="435"/>
    <x v="0"/>
    <x v="8"/>
    <x v="438"/>
    <x v="1040"/>
    <n v="225"/>
    <n v="225"/>
    <n v="1"/>
  </r>
  <r>
    <n v="8890"/>
    <x v="141"/>
    <s v="17/10/2017"/>
    <s v="21/10/2017"/>
    <x v="2"/>
    <s v="FC-14245"/>
    <x v="129"/>
    <x v="0"/>
    <s v="United States"/>
    <s v="Columbia"/>
    <s v="Missouri"/>
    <n v="65203"/>
    <x v="1"/>
    <x v="155"/>
    <x v="0"/>
    <x v="4"/>
    <x v="155"/>
    <x v="1041"/>
    <n v="224.98500000000001"/>
    <n v="224.98500000000001"/>
    <n v="1"/>
  </r>
  <r>
    <n v="6778"/>
    <x v="1132"/>
    <s v="28/01/2018"/>
    <d v="2018-01-02T00:00:00"/>
    <x v="0"/>
    <s v="CL-12700"/>
    <x v="236"/>
    <x v="0"/>
    <s v="United States"/>
    <s v="New York City"/>
    <s v="New York"/>
    <n v="10009"/>
    <x v="3"/>
    <x v="436"/>
    <x v="0"/>
    <x v="8"/>
    <x v="439"/>
    <x v="1042"/>
    <n v="224.95500000000001"/>
    <n v="224.95500000000001"/>
    <n v="1"/>
  </r>
  <r>
    <n v="7337"/>
    <x v="561"/>
    <s v="25/12/2016"/>
    <s v="30/12/2016"/>
    <x v="0"/>
    <s v="JK-15625"/>
    <x v="405"/>
    <x v="2"/>
    <s v="United States"/>
    <s v="New York City"/>
    <s v="New York"/>
    <n v="10024"/>
    <x v="3"/>
    <x v="125"/>
    <x v="2"/>
    <x v="6"/>
    <x v="125"/>
    <x v="1043"/>
    <n v="224.78399999999999"/>
    <n v="224.78399999999999"/>
    <n v="1"/>
  </r>
  <r>
    <n v="8170"/>
    <x v="124"/>
    <d v="2018-06-11T00:00:00"/>
    <s v="13/11/2018"/>
    <x v="0"/>
    <s v="AB-10060"/>
    <x v="32"/>
    <x v="0"/>
    <s v="United States"/>
    <s v="Seattle"/>
    <s v="Washington"/>
    <n v="98105"/>
    <x v="2"/>
    <x v="157"/>
    <x v="2"/>
    <x v="5"/>
    <x v="157"/>
    <x v="1043"/>
    <n v="224.78399999999999"/>
    <n v="224.78399999999999"/>
    <n v="1"/>
  </r>
  <r>
    <n v="6115"/>
    <x v="216"/>
    <d v="2017-12-11T00:00:00"/>
    <s v="16/11/2017"/>
    <x v="0"/>
    <s v="SP-20920"/>
    <x v="187"/>
    <x v="2"/>
    <s v="United States"/>
    <s v="Parma"/>
    <s v="Ohio"/>
    <n v="44134"/>
    <x v="3"/>
    <x v="245"/>
    <x v="2"/>
    <x v="5"/>
    <x v="247"/>
    <x v="1044"/>
    <n v="224.68600000000001"/>
    <n v="224.68600000000001"/>
    <n v="1"/>
  </r>
  <r>
    <n v="492"/>
    <x v="1133"/>
    <s v="14/09/2015"/>
    <s v="19/09/2015"/>
    <x v="0"/>
    <s v="AJ-10960"/>
    <x v="601"/>
    <x v="2"/>
    <s v="United States"/>
    <s v="Rochester"/>
    <s v="New York"/>
    <n v="14609"/>
    <x v="3"/>
    <x v="290"/>
    <x v="1"/>
    <x v="9"/>
    <x v="293"/>
    <x v="1045"/>
    <n v="224.57499999999999"/>
    <n v="224.57499999999999"/>
    <n v="1"/>
  </r>
  <r>
    <n v="2991"/>
    <x v="1134"/>
    <s v="21/02/2017"/>
    <s v="26/02/2017"/>
    <x v="2"/>
    <s v="MC-17635"/>
    <x v="602"/>
    <x v="1"/>
    <s v="United States"/>
    <s v="Los Angeles"/>
    <s v="California"/>
    <n v="90032"/>
    <x v="2"/>
    <x v="290"/>
    <x v="1"/>
    <x v="9"/>
    <x v="293"/>
    <x v="1045"/>
    <n v="224.57499999999999"/>
    <n v="224.57499999999999"/>
    <n v="1"/>
  </r>
  <r>
    <n v="7423"/>
    <x v="917"/>
    <s v="13/03/2017"/>
    <s v="15/03/2017"/>
    <x v="2"/>
    <s v="SC-20770"/>
    <x v="458"/>
    <x v="1"/>
    <s v="United States"/>
    <s v="Philadelphia"/>
    <s v="Pennsylvania"/>
    <n v="19134"/>
    <x v="3"/>
    <x v="63"/>
    <x v="0"/>
    <x v="0"/>
    <x v="63"/>
    <x v="1046"/>
    <n v="224.55"/>
    <n v="224.55"/>
    <n v="1"/>
  </r>
  <r>
    <n v="4313"/>
    <x v="736"/>
    <d v="2015-04-11T00:00:00"/>
    <d v="2015-11-11T00:00:00"/>
    <x v="0"/>
    <s v="WB-21850"/>
    <x v="380"/>
    <x v="2"/>
    <s v="United States"/>
    <s v="Los Angeles"/>
    <s v="California"/>
    <n v="90045"/>
    <x v="2"/>
    <x v="437"/>
    <x v="0"/>
    <x v="0"/>
    <x v="440"/>
    <x v="1047"/>
    <n v="223.98400000000001"/>
    <n v="223.98400000000001"/>
    <n v="1"/>
  </r>
  <r>
    <n v="3859"/>
    <x v="1135"/>
    <s v="20/12/2015"/>
    <s v="20/12/2015"/>
    <x v="3"/>
    <s v="TC-21295"/>
    <x v="165"/>
    <x v="2"/>
    <s v="United States"/>
    <s v="Thornton"/>
    <s v="Colorado"/>
    <n v="80229"/>
    <x v="2"/>
    <x v="438"/>
    <x v="0"/>
    <x v="8"/>
    <x v="441"/>
    <x v="1048"/>
    <n v="223.97200000000001"/>
    <n v="223.97200000000001"/>
    <n v="1"/>
  </r>
  <r>
    <n v="8556"/>
    <x v="1136"/>
    <s v="22/03/2016"/>
    <s v="22/03/2016"/>
    <x v="3"/>
    <s v="DC-13285"/>
    <x v="603"/>
    <x v="2"/>
    <s v="United States"/>
    <s v="Plantation"/>
    <s v="Florida"/>
    <n v="33317"/>
    <x v="0"/>
    <x v="439"/>
    <x v="0"/>
    <x v="8"/>
    <x v="442"/>
    <x v="1048"/>
    <n v="223.97200000000001"/>
    <n v="223.97200000000001"/>
    <n v="1"/>
  </r>
  <r>
    <n v="1167"/>
    <x v="1137"/>
    <d v="2016-02-11T00:00:00"/>
    <d v="2016-02-11T00:00:00"/>
    <x v="3"/>
    <s v="KC-16540"/>
    <x v="52"/>
    <x v="2"/>
    <s v="United States"/>
    <s v="Seattle"/>
    <s v="Washington"/>
    <n v="98115"/>
    <x v="2"/>
    <x v="440"/>
    <x v="0"/>
    <x v="8"/>
    <x v="443"/>
    <x v="1049"/>
    <n v="223.965"/>
    <n v="223.965"/>
    <n v="1"/>
  </r>
  <r>
    <n v="3091"/>
    <x v="1066"/>
    <d v="2017-03-03T00:00:00"/>
    <d v="2017-08-03T00:00:00"/>
    <x v="0"/>
    <s v="BH-11710"/>
    <x v="147"/>
    <x v="2"/>
    <s v="United States"/>
    <s v="Newark"/>
    <s v="Delaware"/>
    <n v="19711"/>
    <x v="3"/>
    <x v="441"/>
    <x v="1"/>
    <x v="2"/>
    <x v="444"/>
    <x v="1050"/>
    <n v="223.93"/>
    <n v="223.93"/>
    <n v="1"/>
  </r>
  <r>
    <n v="5877"/>
    <x v="1138"/>
    <s v="21/05/2015"/>
    <s v="26/05/2015"/>
    <x v="0"/>
    <s v="FG-14260"/>
    <x v="604"/>
    <x v="0"/>
    <s v="United States"/>
    <s v="Lawrence"/>
    <s v="Massachusetts"/>
    <n v="1841"/>
    <x v="3"/>
    <x v="441"/>
    <x v="1"/>
    <x v="2"/>
    <x v="444"/>
    <x v="1050"/>
    <n v="223.93"/>
    <n v="223.93"/>
    <n v="1"/>
  </r>
  <r>
    <n v="6663"/>
    <x v="1139"/>
    <d v="2016-08-08T00:00:00"/>
    <d v="2016-10-08T00:00:00"/>
    <x v="2"/>
    <s v="DB-13405"/>
    <x v="560"/>
    <x v="2"/>
    <s v="United States"/>
    <s v="Lawrence"/>
    <s v="Massachusetts"/>
    <n v="1841"/>
    <x v="3"/>
    <x v="363"/>
    <x v="1"/>
    <x v="2"/>
    <x v="367"/>
    <x v="1050"/>
    <n v="223.93"/>
    <n v="223.93"/>
    <n v="1"/>
  </r>
  <r>
    <n v="1098"/>
    <x v="1140"/>
    <s v="25/06/2015"/>
    <s v="28/06/2015"/>
    <x v="1"/>
    <s v="NS-18640"/>
    <x v="594"/>
    <x v="1"/>
    <s v="United States"/>
    <s v="Los Angeles"/>
    <s v="California"/>
    <n v="90049"/>
    <x v="2"/>
    <x v="442"/>
    <x v="2"/>
    <x v="7"/>
    <x v="445"/>
    <x v="1051"/>
    <n v="223.92"/>
    <n v="223.92"/>
    <n v="1"/>
  </r>
  <r>
    <n v="1377"/>
    <x v="382"/>
    <d v="2015-04-08T00:00:00"/>
    <d v="2015-09-08T00:00:00"/>
    <x v="2"/>
    <s v="VD-21670"/>
    <x v="218"/>
    <x v="2"/>
    <s v="United States"/>
    <s v="Pleasant Grove"/>
    <s v="Utah"/>
    <n v="84062"/>
    <x v="2"/>
    <x v="443"/>
    <x v="1"/>
    <x v="14"/>
    <x v="446"/>
    <x v="1051"/>
    <n v="223.92"/>
    <n v="223.92"/>
    <n v="1"/>
  </r>
  <r>
    <n v="7705"/>
    <x v="1059"/>
    <s v="26/08/2017"/>
    <d v="2017-02-09T00:00:00"/>
    <x v="0"/>
    <s v="AA-10480"/>
    <x v="588"/>
    <x v="2"/>
    <s v="United States"/>
    <s v="Detroit"/>
    <s v="Michigan"/>
    <n v="48234"/>
    <x v="1"/>
    <x v="442"/>
    <x v="2"/>
    <x v="7"/>
    <x v="445"/>
    <x v="1051"/>
    <n v="223.92"/>
    <n v="223.92"/>
    <n v="1"/>
  </r>
  <r>
    <n v="7897"/>
    <x v="1141"/>
    <s v="21/06/2018"/>
    <s v="25/06/2018"/>
    <x v="0"/>
    <s v="EH-14125"/>
    <x v="448"/>
    <x v="0"/>
    <s v="United States"/>
    <s v="Wheeling"/>
    <s v="West Virginia"/>
    <n v="26003"/>
    <x v="3"/>
    <x v="444"/>
    <x v="1"/>
    <x v="14"/>
    <x v="447"/>
    <x v="1051"/>
    <n v="223.92"/>
    <n v="223.92"/>
    <n v="1"/>
  </r>
  <r>
    <n v="937"/>
    <x v="1142"/>
    <s v="20/06/2017"/>
    <s v="24/06/2017"/>
    <x v="0"/>
    <s v="CG-12040"/>
    <x v="605"/>
    <x v="0"/>
    <s v="United States"/>
    <s v="Philadelphia"/>
    <s v="Pennsylvania"/>
    <n v="19120"/>
    <x v="3"/>
    <x v="55"/>
    <x v="1"/>
    <x v="10"/>
    <x v="55"/>
    <x v="1052"/>
    <n v="223.84800000000001"/>
    <n v="223.84800000000001"/>
    <n v="1"/>
  </r>
  <r>
    <n v="7675"/>
    <x v="1143"/>
    <s v="27/11/2016"/>
    <s v="29/11/2016"/>
    <x v="2"/>
    <s v="MA-17560"/>
    <x v="426"/>
    <x v="0"/>
    <s v="United States"/>
    <s v="Everett"/>
    <s v="Massachusetts"/>
    <n v="2149"/>
    <x v="3"/>
    <x v="183"/>
    <x v="2"/>
    <x v="7"/>
    <x v="185"/>
    <x v="1053"/>
    <n v="223.03399999999999"/>
    <n v="223.03399999999999"/>
    <n v="1"/>
  </r>
  <r>
    <n v="597"/>
    <x v="334"/>
    <d v="2015-08-08T00:00:00"/>
    <s v="15/08/2015"/>
    <x v="0"/>
    <s v="LR-16915"/>
    <x v="275"/>
    <x v="2"/>
    <s v="United States"/>
    <s v="San Diego"/>
    <s v="California"/>
    <n v="92024"/>
    <x v="2"/>
    <x v="445"/>
    <x v="0"/>
    <x v="4"/>
    <x v="448"/>
    <x v="1054"/>
    <n v="222.98"/>
    <n v="222.98"/>
    <n v="1"/>
  </r>
  <r>
    <n v="5405"/>
    <x v="1144"/>
    <s v="22/02/2017"/>
    <s v="26/02/2017"/>
    <x v="0"/>
    <s v="TZ-21580"/>
    <x v="516"/>
    <x v="2"/>
    <s v="United States"/>
    <s v="Los Angeles"/>
    <s v="California"/>
    <n v="90045"/>
    <x v="2"/>
    <x v="445"/>
    <x v="0"/>
    <x v="4"/>
    <x v="448"/>
    <x v="1054"/>
    <n v="222.98"/>
    <n v="222.98"/>
    <n v="1"/>
  </r>
  <r>
    <n v="7484"/>
    <x v="1145"/>
    <s v="15/12/2015"/>
    <s v="17/12/2015"/>
    <x v="2"/>
    <s v="EB-13705"/>
    <x v="248"/>
    <x v="1"/>
    <s v="United States"/>
    <s v="Philadelphia"/>
    <s v="Pennsylvania"/>
    <n v="19140"/>
    <x v="3"/>
    <x v="375"/>
    <x v="2"/>
    <x v="5"/>
    <x v="379"/>
    <x v="1055"/>
    <n v="222.90100000000001"/>
    <n v="222.90100000000001"/>
    <n v="1"/>
  </r>
  <r>
    <n v="7353"/>
    <x v="1146"/>
    <s v="16/03/2018"/>
    <s v="18/03/2018"/>
    <x v="2"/>
    <s v="MG-17650"/>
    <x v="304"/>
    <x v="0"/>
    <s v="United States"/>
    <s v="Lakewood"/>
    <s v="Ohio"/>
    <n v="44107"/>
    <x v="3"/>
    <x v="311"/>
    <x v="0"/>
    <x v="4"/>
    <x v="315"/>
    <x v="1056"/>
    <n v="222.72"/>
    <n v="222.72"/>
    <n v="1"/>
  </r>
  <r>
    <n v="206"/>
    <x v="1147"/>
    <d v="2018-09-12T00:00:00"/>
    <s v="14/12/2018"/>
    <x v="0"/>
    <s v="LE-16810"/>
    <x v="492"/>
    <x v="2"/>
    <s v="United States"/>
    <s v="Whittier"/>
    <s v="California"/>
    <n v="90604"/>
    <x v="2"/>
    <x v="446"/>
    <x v="0"/>
    <x v="4"/>
    <x v="449"/>
    <x v="1057"/>
    <n v="222.38399999999999"/>
    <n v="222.38399999999999"/>
    <n v="1"/>
  </r>
  <r>
    <n v="2832"/>
    <x v="1148"/>
    <d v="2015-01-11T00:00:00"/>
    <d v="2015-05-11T00:00:00"/>
    <x v="0"/>
    <s v="ND-18370"/>
    <x v="127"/>
    <x v="2"/>
    <s v="United States"/>
    <s v="Portland"/>
    <s v="Oregon"/>
    <n v="97206"/>
    <x v="2"/>
    <x v="447"/>
    <x v="1"/>
    <x v="9"/>
    <x v="450"/>
    <x v="1058"/>
    <n v="221.96"/>
    <n v="221.96"/>
    <n v="1"/>
  </r>
  <r>
    <n v="3396"/>
    <x v="1149"/>
    <d v="2018-01-07T00:00:00"/>
    <d v="2018-08-07T00:00:00"/>
    <x v="0"/>
    <s v="KF-16285"/>
    <x v="38"/>
    <x v="0"/>
    <s v="United States"/>
    <s v="Indianapolis"/>
    <s v="Indiana"/>
    <n v="46203"/>
    <x v="1"/>
    <x v="447"/>
    <x v="1"/>
    <x v="9"/>
    <x v="450"/>
    <x v="1058"/>
    <n v="221.96"/>
    <n v="221.96"/>
    <n v="1"/>
  </r>
  <r>
    <n v="5619"/>
    <x v="1150"/>
    <s v="18/09/2016"/>
    <s v="21/09/2016"/>
    <x v="1"/>
    <s v="CM-12190"/>
    <x v="512"/>
    <x v="2"/>
    <s v="United States"/>
    <s v="San Diego"/>
    <s v="California"/>
    <n v="92105"/>
    <x v="2"/>
    <x v="239"/>
    <x v="1"/>
    <x v="9"/>
    <x v="241"/>
    <x v="1058"/>
    <n v="221.96"/>
    <n v="221.96"/>
    <n v="1"/>
  </r>
  <r>
    <n v="2182"/>
    <x v="40"/>
    <d v="2017-07-05T00:00:00"/>
    <d v="2017-11-05T00:00:00"/>
    <x v="0"/>
    <s v="CJ-12010"/>
    <x v="40"/>
    <x v="2"/>
    <s v="United States"/>
    <s v="New York City"/>
    <s v="New York"/>
    <n v="10009"/>
    <x v="3"/>
    <x v="250"/>
    <x v="2"/>
    <x v="5"/>
    <x v="253"/>
    <x v="1059"/>
    <n v="221.38200000000001"/>
    <n v="221.38200000000001"/>
    <n v="1"/>
  </r>
  <r>
    <n v="1745"/>
    <x v="1151"/>
    <s v="30/10/2018"/>
    <d v="2018-03-11T00:00:00"/>
    <x v="0"/>
    <s v="MC-18100"/>
    <x v="441"/>
    <x v="2"/>
    <s v="United States"/>
    <s v="Philadelphia"/>
    <s v="Pennsylvania"/>
    <n v="19140"/>
    <x v="3"/>
    <x v="448"/>
    <x v="0"/>
    <x v="8"/>
    <x v="451"/>
    <x v="1060"/>
    <n v="221.2"/>
    <n v="221.2"/>
    <n v="1"/>
  </r>
  <r>
    <n v="6263"/>
    <x v="1152"/>
    <s v="24/09/2017"/>
    <s v="26/09/2017"/>
    <x v="1"/>
    <s v="MK-17905"/>
    <x v="320"/>
    <x v="1"/>
    <s v="United States"/>
    <s v="Rockford"/>
    <s v="Illinois"/>
    <n v="61107"/>
    <x v="1"/>
    <x v="79"/>
    <x v="1"/>
    <x v="2"/>
    <x v="79"/>
    <x v="1061"/>
    <n v="221.18600000000001"/>
    <n v="221.18600000000001"/>
    <n v="1"/>
  </r>
  <r>
    <n v="7640"/>
    <x v="1153"/>
    <d v="2018-02-03T00:00:00"/>
    <d v="2018-08-03T00:00:00"/>
    <x v="0"/>
    <s v="DB-13555"/>
    <x v="359"/>
    <x v="1"/>
    <s v="United States"/>
    <s v="Newark"/>
    <s v="Delaware"/>
    <n v="19711"/>
    <x v="3"/>
    <x v="449"/>
    <x v="2"/>
    <x v="6"/>
    <x v="452"/>
    <x v="1062"/>
    <n v="220.98"/>
    <n v="220.98"/>
    <n v="1"/>
  </r>
  <r>
    <n v="7866"/>
    <x v="1154"/>
    <s v="14/07/2016"/>
    <s v="19/07/2016"/>
    <x v="2"/>
    <s v="TG-21310"/>
    <x v="330"/>
    <x v="2"/>
    <s v="United States"/>
    <s v="Mesa"/>
    <s v="Arizona"/>
    <n v="85204"/>
    <x v="2"/>
    <x v="99"/>
    <x v="2"/>
    <x v="5"/>
    <x v="99"/>
    <x v="1063"/>
    <n v="220.96"/>
    <n v="220.96"/>
    <n v="1"/>
  </r>
  <r>
    <n v="4688"/>
    <x v="1155"/>
    <s v="24/06/2017"/>
    <s v="30/06/2017"/>
    <x v="0"/>
    <s v="HL-15040"/>
    <x v="4"/>
    <x v="2"/>
    <s v="United States"/>
    <s v="Richmond"/>
    <s v="Indiana"/>
    <n v="47374"/>
    <x v="1"/>
    <x v="450"/>
    <x v="0"/>
    <x v="4"/>
    <x v="453"/>
    <x v="1064"/>
    <n v="220.45500000000001"/>
    <n v="220.45500000000001"/>
    <n v="1"/>
  </r>
  <r>
    <n v="4649"/>
    <x v="1156"/>
    <s v="14/05/2018"/>
    <s v="19/05/2018"/>
    <x v="0"/>
    <s v="KB-16585"/>
    <x v="331"/>
    <x v="1"/>
    <s v="United States"/>
    <s v="Seattle"/>
    <s v="Washington"/>
    <n v="98103"/>
    <x v="2"/>
    <x v="451"/>
    <x v="1"/>
    <x v="14"/>
    <x v="454"/>
    <x v="1065"/>
    <n v="220.095"/>
    <n v="220.095"/>
    <n v="1"/>
  </r>
  <r>
    <n v="3692"/>
    <x v="1157"/>
    <s v="30/10/2016"/>
    <d v="2016-02-11T00:00:00"/>
    <x v="2"/>
    <s v="FA-14230"/>
    <x v="398"/>
    <x v="1"/>
    <s v="United States"/>
    <s v="Denver"/>
    <s v="Colorado"/>
    <n v="80219"/>
    <x v="2"/>
    <x v="242"/>
    <x v="0"/>
    <x v="1"/>
    <x v="244"/>
    <x v="1066"/>
    <n v="219.99600000000001"/>
    <n v="219.99600000000001"/>
    <n v="1"/>
  </r>
  <r>
    <n v="4287"/>
    <x v="1158"/>
    <s v="21/11/2016"/>
    <s v="26/11/2016"/>
    <x v="2"/>
    <s v="CA-11965"/>
    <x v="122"/>
    <x v="1"/>
    <s v="United States"/>
    <s v="Port Arthur"/>
    <s v="Texas"/>
    <n v="77642"/>
    <x v="1"/>
    <x v="242"/>
    <x v="0"/>
    <x v="1"/>
    <x v="244"/>
    <x v="1066"/>
    <n v="219.99600000000001"/>
    <n v="219.99600000000001"/>
    <n v="1"/>
  </r>
  <r>
    <n v="3560"/>
    <x v="1159"/>
    <d v="2018-07-11T00:00:00"/>
    <d v="2018-12-11T00:00:00"/>
    <x v="0"/>
    <s v="TS-21505"/>
    <x v="480"/>
    <x v="2"/>
    <s v="United States"/>
    <s v="San Francisco"/>
    <s v="California"/>
    <n v="94122"/>
    <x v="2"/>
    <x v="189"/>
    <x v="0"/>
    <x v="8"/>
    <x v="191"/>
    <x v="1067"/>
    <n v="219.9"/>
    <n v="219.9"/>
    <n v="1"/>
  </r>
  <r>
    <n v="2795"/>
    <x v="393"/>
    <d v="2015-12-04T00:00:00"/>
    <s v="17/04/2015"/>
    <x v="0"/>
    <s v="KN-16450"/>
    <x v="309"/>
    <x v="1"/>
    <s v="United States"/>
    <s v="Redondo Beach"/>
    <s v="California"/>
    <n v="90278"/>
    <x v="2"/>
    <x v="452"/>
    <x v="0"/>
    <x v="4"/>
    <x v="455"/>
    <x v="1068"/>
    <n v="219.184"/>
    <n v="219.184"/>
    <n v="1"/>
  </r>
  <r>
    <n v="6644"/>
    <x v="1160"/>
    <d v="2016-10-08T00:00:00"/>
    <s v="16/08/2016"/>
    <x v="0"/>
    <s v="WB-21850"/>
    <x v="380"/>
    <x v="2"/>
    <s v="United States"/>
    <s v="Redmond"/>
    <s v="Oregon"/>
    <n v="97756"/>
    <x v="2"/>
    <x v="452"/>
    <x v="0"/>
    <x v="4"/>
    <x v="455"/>
    <x v="1068"/>
    <n v="219.184"/>
    <n v="219.184"/>
    <n v="1"/>
  </r>
  <r>
    <n v="1638"/>
    <x v="734"/>
    <s v="26/11/2015"/>
    <d v="2015-02-12T00:00:00"/>
    <x v="0"/>
    <s v="NW-18400"/>
    <x v="73"/>
    <x v="2"/>
    <s v="United States"/>
    <s v="Tigard"/>
    <s v="Oregon"/>
    <n v="97224"/>
    <x v="2"/>
    <x v="317"/>
    <x v="0"/>
    <x v="4"/>
    <x v="321"/>
    <x v="1069"/>
    <n v="219.16800000000001"/>
    <n v="219.16800000000001"/>
    <n v="1"/>
  </r>
  <r>
    <n v="8108"/>
    <x v="1161"/>
    <s v="17/02/2018"/>
    <s v="19/02/2018"/>
    <x v="1"/>
    <s v="CR-12820"/>
    <x v="606"/>
    <x v="0"/>
    <s v="United States"/>
    <s v="Houston"/>
    <s v="Texas"/>
    <n v="77041"/>
    <x v="1"/>
    <x v="317"/>
    <x v="0"/>
    <x v="4"/>
    <x v="321"/>
    <x v="1069"/>
    <n v="219.16800000000001"/>
    <n v="219.16800000000001"/>
    <n v="1"/>
  </r>
  <r>
    <n v="2256"/>
    <x v="1162"/>
    <s v="17/09/2017"/>
    <s v="22/09/2017"/>
    <x v="0"/>
    <s v="LA-16780"/>
    <x v="46"/>
    <x v="1"/>
    <s v="United States"/>
    <s v="Bangor"/>
    <s v="Maine"/>
    <n v="4401"/>
    <x v="3"/>
    <x v="358"/>
    <x v="0"/>
    <x v="4"/>
    <x v="362"/>
    <x v="1070"/>
    <n v="218.92500000000001"/>
    <n v="218.92500000000001"/>
    <n v="1"/>
  </r>
  <r>
    <n v="5596"/>
    <x v="1163"/>
    <s v="24/09/2018"/>
    <s v="24/09/2018"/>
    <x v="3"/>
    <s v="BP-11095"/>
    <x v="532"/>
    <x v="1"/>
    <s v="United States"/>
    <s v="Lawrence"/>
    <s v="Massachusetts"/>
    <n v="1841"/>
    <x v="3"/>
    <x v="358"/>
    <x v="0"/>
    <x v="4"/>
    <x v="362"/>
    <x v="1070"/>
    <n v="218.92500000000001"/>
    <n v="218.92500000000001"/>
    <n v="1"/>
  </r>
  <r>
    <n v="9781"/>
    <x v="726"/>
    <s v="14/09/2017"/>
    <s v="18/09/2017"/>
    <x v="0"/>
    <s v="CL-12565"/>
    <x v="88"/>
    <x v="2"/>
    <s v="United States"/>
    <s v="Long Beach"/>
    <s v="New York"/>
    <n v="11561"/>
    <x v="3"/>
    <x v="358"/>
    <x v="0"/>
    <x v="4"/>
    <x v="362"/>
    <x v="1070"/>
    <n v="218.92500000000001"/>
    <n v="218.92500000000001"/>
    <n v="1"/>
  </r>
  <r>
    <n v="8340"/>
    <x v="1164"/>
    <s v="13/04/2018"/>
    <s v="17/04/2018"/>
    <x v="0"/>
    <s v="YS-21880"/>
    <x v="74"/>
    <x v="1"/>
    <s v="United States"/>
    <s v="Hesperia"/>
    <s v="California"/>
    <n v="92345"/>
    <x v="2"/>
    <x v="375"/>
    <x v="2"/>
    <x v="5"/>
    <x v="379"/>
    <x v="1071"/>
    <n v="218.352"/>
    <n v="218.352"/>
    <n v="1"/>
  </r>
  <r>
    <n v="9643"/>
    <x v="1042"/>
    <d v="2015-07-03T00:00:00"/>
    <d v="2015-12-03T00:00:00"/>
    <x v="0"/>
    <s v="CM-12715"/>
    <x v="267"/>
    <x v="1"/>
    <s v="United States"/>
    <s v="Seattle"/>
    <s v="Washington"/>
    <n v="98103"/>
    <x v="2"/>
    <x v="453"/>
    <x v="2"/>
    <x v="5"/>
    <x v="456"/>
    <x v="1071"/>
    <n v="218.352"/>
    <n v="218.352"/>
    <n v="1"/>
  </r>
  <r>
    <n v="3352"/>
    <x v="1165"/>
    <s v="23/09/2015"/>
    <s v="28/09/2015"/>
    <x v="0"/>
    <s v="BM-11650"/>
    <x v="164"/>
    <x v="1"/>
    <s v="United States"/>
    <s v="San Diego"/>
    <s v="California"/>
    <n v="92037"/>
    <x v="2"/>
    <x v="150"/>
    <x v="2"/>
    <x v="6"/>
    <x v="150"/>
    <x v="1072"/>
    <n v="217.99950000000001"/>
    <n v="217.99950000000001"/>
    <n v="1"/>
  </r>
  <r>
    <n v="8039"/>
    <x v="1166"/>
    <s v="30/06/2018"/>
    <d v="2018-02-07T00:00:00"/>
    <x v="2"/>
    <s v="JC-15775"/>
    <x v="461"/>
    <x v="2"/>
    <s v="United States"/>
    <s v="Los Angeles"/>
    <s v="California"/>
    <n v="90032"/>
    <x v="2"/>
    <x v="454"/>
    <x v="2"/>
    <x v="6"/>
    <x v="457"/>
    <x v="1072"/>
    <n v="217.99950000000001"/>
    <n v="217.99950000000001"/>
    <n v="1"/>
  </r>
  <r>
    <n v="5941"/>
    <x v="1167"/>
    <d v="2018-12-10T00:00:00"/>
    <s v="14/10/2018"/>
    <x v="2"/>
    <s v="RW-19690"/>
    <x v="130"/>
    <x v="2"/>
    <s v="United States"/>
    <s v="Los Angeles"/>
    <s v="California"/>
    <n v="90049"/>
    <x v="2"/>
    <x v="455"/>
    <x v="0"/>
    <x v="8"/>
    <x v="458"/>
    <x v="1073"/>
    <n v="217.92"/>
    <n v="217.92"/>
    <n v="1"/>
  </r>
  <r>
    <n v="3492"/>
    <x v="1168"/>
    <d v="2016-02-07T00:00:00"/>
    <d v="2016-06-07T00:00:00"/>
    <x v="0"/>
    <s v="RH-19600"/>
    <x v="607"/>
    <x v="2"/>
    <s v="United States"/>
    <s v="Carol Stream"/>
    <s v="Illinois"/>
    <n v="60188"/>
    <x v="1"/>
    <x v="113"/>
    <x v="1"/>
    <x v="9"/>
    <x v="113"/>
    <x v="1074"/>
    <n v="217.75200000000001"/>
    <n v="217.75200000000001"/>
    <n v="1"/>
  </r>
  <r>
    <n v="9519"/>
    <x v="1169"/>
    <s v="24/08/2016"/>
    <s v="26/08/2016"/>
    <x v="2"/>
    <s v="MS-17710"/>
    <x v="579"/>
    <x v="2"/>
    <s v="United States"/>
    <s v="Bowling Green"/>
    <s v="Ohio"/>
    <n v="43402"/>
    <x v="3"/>
    <x v="113"/>
    <x v="1"/>
    <x v="9"/>
    <x v="113"/>
    <x v="1074"/>
    <n v="217.75200000000001"/>
    <n v="217.75200000000001"/>
    <n v="1"/>
  </r>
  <r>
    <n v="2273"/>
    <x v="359"/>
    <d v="2016-06-03T00:00:00"/>
    <d v="2016-11-03T00:00:00"/>
    <x v="0"/>
    <s v="JL-15850"/>
    <x v="291"/>
    <x v="2"/>
    <s v="United States"/>
    <s v="San Francisco"/>
    <s v="California"/>
    <n v="94122"/>
    <x v="2"/>
    <x v="456"/>
    <x v="2"/>
    <x v="11"/>
    <x v="459"/>
    <x v="1075"/>
    <n v="217.63"/>
    <n v="217.63"/>
    <n v="1"/>
  </r>
  <r>
    <n v="7565"/>
    <x v="1170"/>
    <s v="30/01/2017"/>
    <d v="2017-01-02T00:00:00"/>
    <x v="2"/>
    <s v="TB-21250"/>
    <x v="499"/>
    <x v="2"/>
    <s v="United States"/>
    <s v="Seattle"/>
    <s v="Washington"/>
    <n v="98103"/>
    <x v="2"/>
    <x v="457"/>
    <x v="2"/>
    <x v="5"/>
    <x v="460"/>
    <x v="1076"/>
    <n v="217.584"/>
    <n v="217.584"/>
    <n v="1"/>
  </r>
  <r>
    <n v="7956"/>
    <x v="1171"/>
    <d v="2018-05-10T00:00:00"/>
    <d v="2018-10-10T00:00:00"/>
    <x v="0"/>
    <s v="GG-14650"/>
    <x v="608"/>
    <x v="1"/>
    <s v="United States"/>
    <s v="Chico"/>
    <s v="California"/>
    <n v="95928"/>
    <x v="2"/>
    <x v="457"/>
    <x v="2"/>
    <x v="5"/>
    <x v="460"/>
    <x v="1076"/>
    <n v="217.584"/>
    <n v="217.584"/>
    <n v="1"/>
  </r>
  <r>
    <n v="4648"/>
    <x v="1172"/>
    <s v="26/04/2017"/>
    <d v="2017-01-05T00:00:00"/>
    <x v="0"/>
    <s v="DB-13360"/>
    <x v="609"/>
    <x v="0"/>
    <s v="United States"/>
    <s v="New York City"/>
    <s v="New York"/>
    <n v="10009"/>
    <x v="3"/>
    <x v="138"/>
    <x v="2"/>
    <x v="5"/>
    <x v="138"/>
    <x v="1077"/>
    <n v="217.32300000000001"/>
    <n v="217.32300000000001"/>
    <n v="1"/>
  </r>
  <r>
    <n v="1725"/>
    <x v="1173"/>
    <s v="19/12/2016"/>
    <s v="20/12/2016"/>
    <x v="1"/>
    <s v="JK-15370"/>
    <x v="610"/>
    <x v="2"/>
    <s v="United States"/>
    <s v="Philadelphia"/>
    <s v="Pennsylvania"/>
    <n v="19143"/>
    <x v="3"/>
    <x v="233"/>
    <x v="1"/>
    <x v="10"/>
    <x v="235"/>
    <x v="1078"/>
    <n v="217.17599999999999"/>
    <n v="217.17599999999999"/>
    <n v="1"/>
  </r>
  <r>
    <n v="4169"/>
    <x v="1174"/>
    <d v="2015-11-10T00:00:00"/>
    <s v="13/10/2015"/>
    <x v="1"/>
    <s v="HA-14920"/>
    <x v="477"/>
    <x v="2"/>
    <s v="United States"/>
    <s v="Pasadena"/>
    <s v="California"/>
    <n v="91104"/>
    <x v="2"/>
    <x v="319"/>
    <x v="2"/>
    <x v="5"/>
    <x v="323"/>
    <x v="1079"/>
    <n v="216.78399999999999"/>
    <n v="216.78399999999999"/>
    <n v="1"/>
  </r>
  <r>
    <n v="8279"/>
    <x v="1175"/>
    <s v="21/02/2017"/>
    <s v="25/02/2017"/>
    <x v="0"/>
    <s v="LC-16960"/>
    <x v="79"/>
    <x v="0"/>
    <s v="United States"/>
    <s v="Tampa"/>
    <s v="Florida"/>
    <n v="33614"/>
    <x v="0"/>
    <x v="164"/>
    <x v="1"/>
    <x v="9"/>
    <x v="164"/>
    <x v="1080"/>
    <n v="216.22800000000001"/>
    <n v="216.22800000000001"/>
    <n v="1"/>
  </r>
  <r>
    <n v="2538"/>
    <x v="1176"/>
    <s v="27/01/2016"/>
    <s v="29/01/2016"/>
    <x v="2"/>
    <s v="SV-20365"/>
    <x v="67"/>
    <x v="2"/>
    <s v="United States"/>
    <s v="Cleveland"/>
    <s v="Ohio"/>
    <n v="44105"/>
    <x v="3"/>
    <x v="141"/>
    <x v="0"/>
    <x v="4"/>
    <x v="141"/>
    <x v="1081"/>
    <n v="215.988"/>
    <n v="215.988"/>
    <n v="1"/>
  </r>
  <r>
    <n v="2935"/>
    <x v="1177"/>
    <d v="2017-06-12T00:00:00"/>
    <d v="2017-12-12T00:00:00"/>
    <x v="0"/>
    <s v="GT-14710"/>
    <x v="39"/>
    <x v="2"/>
    <s v="United States"/>
    <s v="Seattle"/>
    <s v="Washington"/>
    <n v="98105"/>
    <x v="2"/>
    <x v="84"/>
    <x v="0"/>
    <x v="4"/>
    <x v="84"/>
    <x v="1081"/>
    <n v="215.988"/>
    <n v="215.988"/>
    <n v="1"/>
  </r>
  <r>
    <n v="5201"/>
    <x v="42"/>
    <d v="2017-03-03T00:00:00"/>
    <d v="2017-08-03T00:00:00"/>
    <x v="0"/>
    <s v="AA-10315"/>
    <x v="42"/>
    <x v="2"/>
    <s v="United States"/>
    <s v="Round Rock"/>
    <s v="Texas"/>
    <n v="78664"/>
    <x v="1"/>
    <x v="141"/>
    <x v="0"/>
    <x v="4"/>
    <x v="141"/>
    <x v="1081"/>
    <n v="215.988"/>
    <n v="215.988"/>
    <n v="1"/>
  </r>
  <r>
    <n v="7730"/>
    <x v="1178"/>
    <s v="26/09/2017"/>
    <d v="2017-01-10T00:00:00"/>
    <x v="0"/>
    <s v="TN-21040"/>
    <x v="253"/>
    <x v="0"/>
    <s v="United States"/>
    <s v="Tallahassee"/>
    <s v="Florida"/>
    <n v="32303"/>
    <x v="0"/>
    <x v="117"/>
    <x v="0"/>
    <x v="8"/>
    <x v="117"/>
    <x v="1081"/>
    <n v="215.988"/>
    <n v="215.988"/>
    <n v="1"/>
  </r>
  <r>
    <n v="9562"/>
    <x v="1179"/>
    <d v="2017-03-05T00:00:00"/>
    <d v="2017-05-05T00:00:00"/>
    <x v="1"/>
    <s v="SM-20905"/>
    <x v="611"/>
    <x v="2"/>
    <s v="United States"/>
    <s v="Newark"/>
    <s v="Ohio"/>
    <n v="43055"/>
    <x v="3"/>
    <x v="117"/>
    <x v="0"/>
    <x v="8"/>
    <x v="117"/>
    <x v="1081"/>
    <n v="215.988"/>
    <n v="215.988"/>
    <n v="1"/>
  </r>
  <r>
    <n v="3336"/>
    <x v="890"/>
    <s v="21/08/2018"/>
    <s v="22/08/2018"/>
    <x v="1"/>
    <s v="PR-18880"/>
    <x v="541"/>
    <x v="2"/>
    <s v="United States"/>
    <s v="Oakland"/>
    <s v="California"/>
    <n v="94601"/>
    <x v="2"/>
    <x v="283"/>
    <x v="0"/>
    <x v="4"/>
    <x v="286"/>
    <x v="1082"/>
    <n v="215.98400000000001"/>
    <n v="215.98400000000001"/>
    <n v="1"/>
  </r>
  <r>
    <n v="8443"/>
    <x v="1180"/>
    <d v="2017-06-03T00:00:00"/>
    <d v="2017-10-03T00:00:00"/>
    <x v="0"/>
    <s v="JB-16045"/>
    <x v="255"/>
    <x v="0"/>
    <s v="United States"/>
    <s v="Philadelphia"/>
    <s v="Pennsylvania"/>
    <n v="19120"/>
    <x v="3"/>
    <x v="96"/>
    <x v="0"/>
    <x v="4"/>
    <x v="96"/>
    <x v="1083"/>
    <n v="215.97"/>
    <n v="215.97"/>
    <n v="1"/>
  </r>
  <r>
    <n v="1198"/>
    <x v="384"/>
    <d v="2017-08-04T00:00:00"/>
    <d v="2017-12-04T00:00:00"/>
    <x v="0"/>
    <s v="ZC-21910"/>
    <x v="190"/>
    <x v="2"/>
    <s v="United States"/>
    <s v="Houston"/>
    <s v="Texas"/>
    <n v="77041"/>
    <x v="1"/>
    <x v="348"/>
    <x v="0"/>
    <x v="8"/>
    <x v="352"/>
    <x v="1084"/>
    <n v="215.964"/>
    <n v="215.964"/>
    <n v="1"/>
  </r>
  <r>
    <n v="3601"/>
    <x v="1181"/>
    <s v="26/06/2018"/>
    <s v="30/06/2018"/>
    <x v="0"/>
    <s v="NP-18700"/>
    <x v="45"/>
    <x v="2"/>
    <s v="United States"/>
    <s v="Denver"/>
    <s v="Colorado"/>
    <n v="80219"/>
    <x v="2"/>
    <x v="348"/>
    <x v="0"/>
    <x v="8"/>
    <x v="352"/>
    <x v="1084"/>
    <n v="215.964"/>
    <n v="215.964"/>
    <n v="1"/>
  </r>
  <r>
    <n v="7757"/>
    <x v="1182"/>
    <s v="17/11/2018"/>
    <s v="21/11/2018"/>
    <x v="0"/>
    <s v="CK-12595"/>
    <x v="612"/>
    <x v="2"/>
    <s v="United States"/>
    <s v="Charlotte"/>
    <s v="North Carolina"/>
    <n v="28205"/>
    <x v="0"/>
    <x v="324"/>
    <x v="0"/>
    <x v="8"/>
    <x v="327"/>
    <x v="1085"/>
    <n v="215.58"/>
    <n v="215.58"/>
    <n v="1"/>
  </r>
  <r>
    <n v="9778"/>
    <x v="117"/>
    <s v="26/07/2015"/>
    <s v="30/07/2015"/>
    <x v="0"/>
    <s v="LF-17185"/>
    <x v="110"/>
    <x v="2"/>
    <s v="United States"/>
    <s v="San Antonio"/>
    <s v="Texas"/>
    <n v="78207"/>
    <x v="1"/>
    <x v="380"/>
    <x v="0"/>
    <x v="8"/>
    <x v="384"/>
    <x v="1086"/>
    <n v="215.56800000000001"/>
    <n v="215.56800000000001"/>
    <n v="1"/>
  </r>
  <r>
    <n v="3219"/>
    <x v="475"/>
    <d v="2018-10-11T00:00:00"/>
    <s v="16/11/2018"/>
    <x v="0"/>
    <s v="FH-14275"/>
    <x v="361"/>
    <x v="1"/>
    <s v="United States"/>
    <s v="New York City"/>
    <s v="New York"/>
    <n v="10024"/>
    <x v="3"/>
    <x v="50"/>
    <x v="0"/>
    <x v="4"/>
    <x v="252"/>
    <x v="1087"/>
    <n v="215.44"/>
    <n v="215.44"/>
    <n v="1"/>
  </r>
  <r>
    <n v="5979"/>
    <x v="1183"/>
    <d v="2015-07-09T00:00:00"/>
    <s v="13/09/2015"/>
    <x v="0"/>
    <s v="RB-19465"/>
    <x v="315"/>
    <x v="0"/>
    <s v="United States"/>
    <s v="Tulsa"/>
    <s v="Oklahoma"/>
    <n v="74133"/>
    <x v="1"/>
    <x v="430"/>
    <x v="2"/>
    <x v="7"/>
    <x v="395"/>
    <x v="1088"/>
    <n v="214.95"/>
    <n v="214.95"/>
    <n v="1"/>
  </r>
  <r>
    <n v="9116"/>
    <x v="519"/>
    <s v="19/01/2018"/>
    <s v="24/01/2018"/>
    <x v="2"/>
    <s v="NS-18505"/>
    <x v="383"/>
    <x v="2"/>
    <s v="United States"/>
    <s v="Philadelphia"/>
    <s v="Pennsylvania"/>
    <n v="19140"/>
    <x v="3"/>
    <x v="101"/>
    <x v="0"/>
    <x v="4"/>
    <x v="101"/>
    <x v="1089"/>
    <n v="214.8"/>
    <n v="214.8"/>
    <n v="1"/>
  </r>
  <r>
    <n v="9361"/>
    <x v="1184"/>
    <s v="25/01/2017"/>
    <s v="28/01/2017"/>
    <x v="2"/>
    <s v="JD-15895"/>
    <x v="112"/>
    <x v="1"/>
    <s v="United States"/>
    <s v="New York City"/>
    <s v="New York"/>
    <n v="10024"/>
    <x v="3"/>
    <x v="403"/>
    <x v="1"/>
    <x v="9"/>
    <x v="407"/>
    <x v="1090"/>
    <n v="214.34"/>
    <n v="214.34"/>
    <n v="1"/>
  </r>
  <r>
    <n v="6275"/>
    <x v="1185"/>
    <s v="17/07/2017"/>
    <s v="22/07/2017"/>
    <x v="2"/>
    <s v="DK-13375"/>
    <x v="347"/>
    <x v="2"/>
    <s v="United States"/>
    <s v="Seattle"/>
    <s v="Washington"/>
    <n v="98105"/>
    <x v="2"/>
    <x v="458"/>
    <x v="0"/>
    <x v="8"/>
    <x v="461"/>
    <x v="1091"/>
    <n v="214.2"/>
    <n v="214.2"/>
    <n v="1"/>
  </r>
  <r>
    <n v="9533"/>
    <x v="1186"/>
    <s v="27/10/2017"/>
    <s v="31/10/2017"/>
    <x v="0"/>
    <s v="BW-11200"/>
    <x v="423"/>
    <x v="2"/>
    <s v="United States"/>
    <s v="New York City"/>
    <s v="New York"/>
    <n v="10011"/>
    <x v="3"/>
    <x v="459"/>
    <x v="2"/>
    <x v="5"/>
    <x v="462"/>
    <x v="1092"/>
    <n v="213.822"/>
    <n v="213.822"/>
    <n v="1"/>
  </r>
  <r>
    <n v="1430"/>
    <x v="1187"/>
    <s v="31/10/2016"/>
    <d v="2016-04-11T00:00:00"/>
    <x v="2"/>
    <s v="DK-12835"/>
    <x v="388"/>
    <x v="1"/>
    <s v="United States"/>
    <s v="Salinas"/>
    <s v="California"/>
    <n v="93905"/>
    <x v="2"/>
    <x v="460"/>
    <x v="1"/>
    <x v="13"/>
    <x v="463"/>
    <x v="1093"/>
    <n v="213.71"/>
    <n v="213.71"/>
    <n v="1"/>
  </r>
  <r>
    <n v="2337"/>
    <x v="1188"/>
    <d v="2018-10-12T00:00:00"/>
    <d v="2018-10-12T00:00:00"/>
    <x v="3"/>
    <s v="CC-12220"/>
    <x v="496"/>
    <x v="2"/>
    <s v="United States"/>
    <s v="Fairfield"/>
    <s v="Connecticut"/>
    <n v="6824"/>
    <x v="3"/>
    <x v="461"/>
    <x v="1"/>
    <x v="10"/>
    <x v="464"/>
    <x v="1094"/>
    <n v="213.39500000000001"/>
    <n v="213.39500000000001"/>
    <n v="1"/>
  </r>
  <r>
    <n v="2116"/>
    <x v="295"/>
    <s v="31/10/2016"/>
    <s v="31/10/2016"/>
    <x v="3"/>
    <s v="SG-20080"/>
    <x v="245"/>
    <x v="2"/>
    <s v="United States"/>
    <s v="Redlands"/>
    <s v="California"/>
    <n v="92374"/>
    <x v="2"/>
    <x v="24"/>
    <x v="2"/>
    <x v="6"/>
    <x v="24"/>
    <x v="1095"/>
    <n v="212.91650000000001"/>
    <n v="212.91650000000001"/>
    <n v="1"/>
  </r>
  <r>
    <n v="2651"/>
    <x v="1189"/>
    <s v="26/09/2017"/>
    <d v="2017-01-10T00:00:00"/>
    <x v="0"/>
    <s v="SH-19975"/>
    <x v="556"/>
    <x v="1"/>
    <s v="United States"/>
    <s v="Hesperia"/>
    <s v="California"/>
    <n v="92345"/>
    <x v="2"/>
    <x v="462"/>
    <x v="2"/>
    <x v="6"/>
    <x v="465"/>
    <x v="1096"/>
    <n v="212.47874999999999"/>
    <n v="212.47874999999999"/>
    <n v="1"/>
  </r>
  <r>
    <n v="9382"/>
    <x v="1190"/>
    <s v="23/12/2015"/>
    <s v="27/12/2015"/>
    <x v="2"/>
    <s v="CC-12670"/>
    <x v="362"/>
    <x v="2"/>
    <s v="United States"/>
    <s v="Tampa"/>
    <s v="Florida"/>
    <n v="33614"/>
    <x v="0"/>
    <x v="92"/>
    <x v="1"/>
    <x v="9"/>
    <x v="92"/>
    <x v="1097"/>
    <n v="212.136"/>
    <n v="212.136"/>
    <n v="1"/>
  </r>
  <r>
    <n v="7301"/>
    <x v="1191"/>
    <s v="18/11/2015"/>
    <s v="21/11/2015"/>
    <x v="1"/>
    <s v="JK-15730"/>
    <x v="224"/>
    <x v="2"/>
    <s v="United States"/>
    <s v="Des Plaines"/>
    <s v="Illinois"/>
    <n v="60016"/>
    <x v="1"/>
    <x v="396"/>
    <x v="2"/>
    <x v="6"/>
    <x v="400"/>
    <x v="1098"/>
    <n v="212.05799999999999"/>
    <n v="212.05799999999999"/>
    <n v="1"/>
  </r>
  <r>
    <n v="7904"/>
    <x v="195"/>
    <s v="13/08/2018"/>
    <s v="18/08/2018"/>
    <x v="0"/>
    <s v="DC-12850"/>
    <x v="169"/>
    <x v="2"/>
    <s v="United States"/>
    <s v="Memphis"/>
    <s v="Tennessee"/>
    <n v="38109"/>
    <x v="0"/>
    <x v="48"/>
    <x v="2"/>
    <x v="5"/>
    <x v="48"/>
    <x v="1099"/>
    <n v="211.82400000000001"/>
    <n v="211.82400000000001"/>
    <n v="1"/>
  </r>
  <r>
    <n v="2751"/>
    <x v="1192"/>
    <d v="2015-08-08T00:00:00"/>
    <d v="2015-11-08T00:00:00"/>
    <x v="2"/>
    <s v="TM-21010"/>
    <x v="213"/>
    <x v="2"/>
    <s v="United States"/>
    <s v="Vacaville"/>
    <s v="California"/>
    <n v="95687"/>
    <x v="2"/>
    <x v="463"/>
    <x v="1"/>
    <x v="9"/>
    <x v="466"/>
    <x v="1100"/>
    <n v="211.64"/>
    <n v="211.64"/>
    <n v="1"/>
  </r>
  <r>
    <n v="7582"/>
    <x v="1193"/>
    <s v="13/08/2016"/>
    <s v="16/08/2016"/>
    <x v="1"/>
    <s v="EJ-13720"/>
    <x v="314"/>
    <x v="2"/>
    <s v="United States"/>
    <s v="Philadelphia"/>
    <s v="Pennsylvania"/>
    <n v="19143"/>
    <x v="3"/>
    <x v="295"/>
    <x v="1"/>
    <x v="9"/>
    <x v="299"/>
    <x v="1101"/>
    <n v="211.428"/>
    <n v="211.428"/>
    <n v="1"/>
  </r>
  <r>
    <n v="8543"/>
    <x v="1194"/>
    <s v="22/12/2016"/>
    <s v="23/12/2016"/>
    <x v="1"/>
    <s v="HR-14830"/>
    <x v="96"/>
    <x v="1"/>
    <s v="United States"/>
    <s v="Philadelphia"/>
    <s v="Pennsylvania"/>
    <n v="19140"/>
    <x v="3"/>
    <x v="389"/>
    <x v="2"/>
    <x v="5"/>
    <x v="393"/>
    <x v="1102"/>
    <n v="211.3125"/>
    <n v="211.3125"/>
    <n v="1"/>
  </r>
  <r>
    <n v="2146"/>
    <x v="1195"/>
    <s v="25/06/2017"/>
    <s v="29/06/2017"/>
    <x v="0"/>
    <s v="TS-21160"/>
    <x v="523"/>
    <x v="1"/>
    <s v="United States"/>
    <s v="York"/>
    <s v="Pennsylvania"/>
    <n v="17403"/>
    <x v="3"/>
    <x v="180"/>
    <x v="2"/>
    <x v="5"/>
    <x v="181"/>
    <x v="1103"/>
    <n v="211.029"/>
    <n v="211.029"/>
    <n v="1"/>
  </r>
  <r>
    <n v="5800"/>
    <x v="1196"/>
    <s v="20/08/2015"/>
    <s v="25/08/2015"/>
    <x v="2"/>
    <s v="CR-12730"/>
    <x v="370"/>
    <x v="2"/>
    <s v="United States"/>
    <s v="Chicago"/>
    <s v="Illinois"/>
    <n v="60610"/>
    <x v="1"/>
    <x v="94"/>
    <x v="2"/>
    <x v="5"/>
    <x v="94"/>
    <x v="1104"/>
    <n v="210.68600000000001"/>
    <n v="210.68600000000001"/>
    <n v="1"/>
  </r>
  <r>
    <n v="7104"/>
    <x v="1197"/>
    <d v="2018-04-09T00:00:00"/>
    <d v="2018-08-09T00:00:00"/>
    <x v="0"/>
    <s v="EJ-14155"/>
    <x v="372"/>
    <x v="2"/>
    <s v="United States"/>
    <s v="Santa Ana"/>
    <s v="California"/>
    <n v="92704"/>
    <x v="2"/>
    <x v="158"/>
    <x v="1"/>
    <x v="9"/>
    <x v="158"/>
    <x v="1105"/>
    <n v="210.55"/>
    <n v="210.55"/>
    <n v="1"/>
  </r>
  <r>
    <n v="1306"/>
    <x v="1198"/>
    <s v="14/07/2017"/>
    <s v="16/07/2017"/>
    <x v="2"/>
    <s v="BM-11785"/>
    <x v="591"/>
    <x v="2"/>
    <s v="United States"/>
    <s v="Houston"/>
    <s v="Texas"/>
    <n v="77036"/>
    <x v="1"/>
    <x v="464"/>
    <x v="0"/>
    <x v="4"/>
    <x v="467"/>
    <x v="1106"/>
    <n v="209.97200000000001"/>
    <n v="209.97200000000001"/>
    <n v="1"/>
  </r>
  <r>
    <n v="9374"/>
    <x v="1199"/>
    <d v="2018-07-05T00:00:00"/>
    <d v="2018-11-05T00:00:00"/>
    <x v="0"/>
    <s v="CS-11950"/>
    <x v="531"/>
    <x v="2"/>
    <s v="United States"/>
    <s v="Pasadena"/>
    <s v="California"/>
    <n v="91104"/>
    <x v="2"/>
    <x v="464"/>
    <x v="0"/>
    <x v="4"/>
    <x v="467"/>
    <x v="1106"/>
    <n v="209.97200000000001"/>
    <n v="209.97200000000001"/>
    <n v="1"/>
  </r>
  <r>
    <n v="6560"/>
    <x v="1200"/>
    <s v="21/07/2017"/>
    <s v="26/07/2017"/>
    <x v="0"/>
    <s v="DK-12835"/>
    <x v="388"/>
    <x v="1"/>
    <s v="United States"/>
    <s v="Roseville"/>
    <s v="California"/>
    <n v="95661"/>
    <x v="2"/>
    <x v="346"/>
    <x v="1"/>
    <x v="15"/>
    <x v="350"/>
    <x v="1107"/>
    <n v="209.95"/>
    <n v="209.95"/>
    <n v="1"/>
  </r>
  <r>
    <n v="239"/>
    <x v="1201"/>
    <d v="2017-04-06T00:00:00"/>
    <d v="2017-09-06T00:00:00"/>
    <x v="2"/>
    <s v="KL-16645"/>
    <x v="10"/>
    <x v="2"/>
    <s v="United States"/>
    <s v="Chicago"/>
    <s v="Illinois"/>
    <n v="60610"/>
    <x v="1"/>
    <x v="200"/>
    <x v="2"/>
    <x v="11"/>
    <x v="202"/>
    <x v="1108"/>
    <n v="209.84"/>
    <n v="209.84"/>
    <n v="1"/>
  </r>
  <r>
    <n v="1404"/>
    <x v="1202"/>
    <s v="19/04/2017"/>
    <s v="25/04/2017"/>
    <x v="0"/>
    <s v="GM-14455"/>
    <x v="419"/>
    <x v="0"/>
    <s v="United States"/>
    <s v="Columbus"/>
    <s v="Ohio"/>
    <n v="43229"/>
    <x v="3"/>
    <x v="465"/>
    <x v="1"/>
    <x v="14"/>
    <x v="468"/>
    <x v="1109"/>
    <n v="209.7"/>
    <n v="209.7"/>
    <n v="1"/>
  </r>
  <r>
    <n v="5826"/>
    <x v="1203"/>
    <d v="2018-03-09T00:00:00"/>
    <d v="2018-06-09T00:00:00"/>
    <x v="2"/>
    <s v="KB-16405"/>
    <x v="613"/>
    <x v="0"/>
    <s v="United States"/>
    <s v="New York City"/>
    <s v="New York"/>
    <n v="10035"/>
    <x v="3"/>
    <x v="465"/>
    <x v="1"/>
    <x v="14"/>
    <x v="468"/>
    <x v="1109"/>
    <n v="209.7"/>
    <n v="209.7"/>
    <n v="1"/>
  </r>
  <r>
    <n v="6771"/>
    <x v="1204"/>
    <d v="2018-09-12T00:00:00"/>
    <s v="13/12/2018"/>
    <x v="0"/>
    <s v="NC-18535"/>
    <x v="22"/>
    <x v="1"/>
    <s v="United States"/>
    <s v="Phoenix"/>
    <s v="Arizona"/>
    <n v="85023"/>
    <x v="2"/>
    <x v="338"/>
    <x v="1"/>
    <x v="14"/>
    <x v="341"/>
    <x v="1109"/>
    <n v="209.7"/>
    <n v="209.7"/>
    <n v="1"/>
  </r>
  <r>
    <n v="7448"/>
    <x v="1205"/>
    <d v="2018-03-02T00:00:00"/>
    <d v="2018-07-02T00:00:00"/>
    <x v="2"/>
    <s v="RD-19810"/>
    <x v="614"/>
    <x v="0"/>
    <s v="United States"/>
    <s v="Chicago"/>
    <s v="Illinois"/>
    <n v="60610"/>
    <x v="1"/>
    <x v="465"/>
    <x v="1"/>
    <x v="14"/>
    <x v="468"/>
    <x v="1109"/>
    <n v="209.7"/>
    <n v="209.7"/>
    <n v="1"/>
  </r>
  <r>
    <n v="4564"/>
    <x v="1206"/>
    <s v="26/09/2018"/>
    <s v="30/09/2018"/>
    <x v="0"/>
    <s v="SJ-20125"/>
    <x v="211"/>
    <x v="0"/>
    <s v="United States"/>
    <s v="Miramar"/>
    <s v="Florida"/>
    <n v="33023"/>
    <x v="0"/>
    <x v="355"/>
    <x v="2"/>
    <x v="5"/>
    <x v="359"/>
    <x v="1110"/>
    <n v="209.56800000000001"/>
    <n v="209.56800000000001"/>
    <n v="1"/>
  </r>
  <r>
    <n v="5485"/>
    <x v="1207"/>
    <s v="30/01/2018"/>
    <d v="2018-04-02T00:00:00"/>
    <x v="0"/>
    <s v="EB-13870"/>
    <x v="318"/>
    <x v="2"/>
    <s v="United States"/>
    <s v="Miami"/>
    <s v="Florida"/>
    <n v="33142"/>
    <x v="0"/>
    <x v="466"/>
    <x v="2"/>
    <x v="5"/>
    <x v="469"/>
    <x v="1110"/>
    <n v="209.56800000000001"/>
    <n v="209.56800000000001"/>
    <n v="1"/>
  </r>
  <r>
    <n v="3511"/>
    <x v="991"/>
    <s v="20/06/2015"/>
    <s v="24/06/2015"/>
    <x v="0"/>
    <s v="SC-20020"/>
    <x v="536"/>
    <x v="2"/>
    <s v="United States"/>
    <s v="Plano"/>
    <s v="Texas"/>
    <n v="75023"/>
    <x v="1"/>
    <x v="255"/>
    <x v="0"/>
    <x v="0"/>
    <x v="258"/>
    <x v="1111"/>
    <n v="209.4"/>
    <n v="209.4"/>
    <n v="1"/>
  </r>
  <r>
    <n v="9314"/>
    <x v="1208"/>
    <d v="2016-11-11T00:00:00"/>
    <d v="2016-11-11T00:00:00"/>
    <x v="3"/>
    <s v="AG-10495"/>
    <x v="615"/>
    <x v="1"/>
    <s v="United States"/>
    <s v="Detroit"/>
    <s v="Michigan"/>
    <n v="48234"/>
    <x v="1"/>
    <x v="416"/>
    <x v="1"/>
    <x v="9"/>
    <x v="420"/>
    <x v="1112"/>
    <n v="209.16"/>
    <n v="209.16"/>
    <n v="1"/>
  </r>
  <r>
    <n v="4491"/>
    <x v="1209"/>
    <s v="14/08/2018"/>
    <s v="21/08/2018"/>
    <x v="0"/>
    <s v="JM-15250"/>
    <x v="368"/>
    <x v="2"/>
    <s v="United States"/>
    <s v="Los Angeles"/>
    <s v="California"/>
    <n v="90032"/>
    <x v="2"/>
    <x v="110"/>
    <x v="2"/>
    <x v="7"/>
    <x v="110"/>
    <x v="1113"/>
    <n v="209.148"/>
    <n v="209.148"/>
    <n v="1"/>
  </r>
  <r>
    <n v="2315"/>
    <x v="1210"/>
    <s v="20/07/2018"/>
    <s v="25/07/2018"/>
    <x v="0"/>
    <s v="EM-13825"/>
    <x v="578"/>
    <x v="1"/>
    <s v="United States"/>
    <s v="Sioux Falls"/>
    <s v="South Dakota"/>
    <n v="57103"/>
    <x v="1"/>
    <x v="201"/>
    <x v="1"/>
    <x v="10"/>
    <x v="203"/>
    <x v="1114"/>
    <n v="208.16"/>
    <n v="208.16"/>
    <n v="1"/>
  </r>
  <r>
    <n v="5842"/>
    <x v="617"/>
    <s v="17/11/2016"/>
    <s v="21/11/2016"/>
    <x v="0"/>
    <s v="BS-11665"/>
    <x v="244"/>
    <x v="2"/>
    <s v="United States"/>
    <s v="San Diego"/>
    <s v="California"/>
    <n v="92105"/>
    <x v="2"/>
    <x v="467"/>
    <x v="0"/>
    <x v="4"/>
    <x v="470"/>
    <x v="1115"/>
    <n v="207.98400000000001"/>
    <n v="207.98400000000001"/>
    <n v="1"/>
  </r>
  <r>
    <n v="4350"/>
    <x v="1211"/>
    <s v="24/11/2018"/>
    <s v="29/11/2018"/>
    <x v="2"/>
    <s v="MV-17485"/>
    <x v="616"/>
    <x v="2"/>
    <s v="United States"/>
    <s v="Mesa"/>
    <s v="Arizona"/>
    <n v="85204"/>
    <x v="2"/>
    <x v="357"/>
    <x v="1"/>
    <x v="9"/>
    <x v="361"/>
    <x v="1116"/>
    <n v="207.93600000000001"/>
    <n v="207.93600000000001"/>
    <n v="1"/>
  </r>
  <r>
    <n v="6696"/>
    <x v="1212"/>
    <d v="2017-02-12T00:00:00"/>
    <d v="2017-07-12T00:00:00"/>
    <x v="0"/>
    <s v="JF-15190"/>
    <x v="617"/>
    <x v="2"/>
    <s v="United States"/>
    <s v="New York City"/>
    <s v="New York"/>
    <n v="10024"/>
    <x v="3"/>
    <x v="219"/>
    <x v="1"/>
    <x v="2"/>
    <x v="221"/>
    <x v="1117"/>
    <n v="207.58799999999999"/>
    <n v="207.58799999999999"/>
    <n v="1"/>
  </r>
  <r>
    <n v="5974"/>
    <x v="1213"/>
    <s v="25/12/2016"/>
    <s v="29/12/2016"/>
    <x v="0"/>
    <s v="JK-15640"/>
    <x v="100"/>
    <x v="0"/>
    <s v="United States"/>
    <s v="New York City"/>
    <s v="New York"/>
    <n v="10011"/>
    <x v="3"/>
    <x v="313"/>
    <x v="1"/>
    <x v="10"/>
    <x v="317"/>
    <x v="1118"/>
    <n v="207.48"/>
    <n v="207.48"/>
    <n v="1"/>
  </r>
  <r>
    <n v="3975"/>
    <x v="1214"/>
    <s v="29/03/2017"/>
    <d v="2017-02-04T00:00:00"/>
    <x v="0"/>
    <s v="JM-15250"/>
    <x v="368"/>
    <x v="2"/>
    <s v="United States"/>
    <s v="New York City"/>
    <s v="New York"/>
    <n v="10009"/>
    <x v="3"/>
    <x v="468"/>
    <x v="2"/>
    <x v="11"/>
    <x v="471"/>
    <x v="1119"/>
    <n v="207"/>
    <n v="207"/>
    <n v="1"/>
  </r>
  <r>
    <n v="6895"/>
    <x v="1215"/>
    <s v="18/09/2018"/>
    <s v="22/09/2018"/>
    <x v="0"/>
    <s v="SS-20140"/>
    <x v="618"/>
    <x v="1"/>
    <s v="United States"/>
    <s v="Columbus"/>
    <s v="Georgia"/>
    <n v="31907"/>
    <x v="0"/>
    <x v="203"/>
    <x v="0"/>
    <x v="4"/>
    <x v="205"/>
    <x v="1120"/>
    <n v="205.99"/>
    <n v="205.99"/>
    <n v="1"/>
  </r>
  <r>
    <n v="2059"/>
    <x v="204"/>
    <s v="22/12/2018"/>
    <s v="25/12/2018"/>
    <x v="1"/>
    <s v="TP-21130"/>
    <x v="176"/>
    <x v="2"/>
    <s v="United States"/>
    <s v="Detroit"/>
    <s v="Michigan"/>
    <n v="48227"/>
    <x v="1"/>
    <x v="139"/>
    <x v="2"/>
    <x v="7"/>
    <x v="139"/>
    <x v="1121"/>
    <n v="205.9"/>
    <n v="205.9"/>
    <n v="1"/>
  </r>
  <r>
    <n v="3049"/>
    <x v="1216"/>
    <d v="2018-02-04T00:00:00"/>
    <d v="2018-04-04T00:00:00"/>
    <x v="1"/>
    <s v="TC-21475"/>
    <x v="619"/>
    <x v="0"/>
    <s v="United States"/>
    <s v="Columbus"/>
    <s v="Georgia"/>
    <n v="31907"/>
    <x v="0"/>
    <x v="139"/>
    <x v="2"/>
    <x v="7"/>
    <x v="139"/>
    <x v="1121"/>
    <n v="205.9"/>
    <n v="205.9"/>
    <n v="1"/>
  </r>
  <r>
    <n v="1761"/>
    <x v="1217"/>
    <d v="2016-05-09T00:00:00"/>
    <d v="2016-09-09T00:00:00"/>
    <x v="0"/>
    <s v="AG-10900"/>
    <x v="328"/>
    <x v="2"/>
    <s v="United States"/>
    <s v="San Diego"/>
    <s v="California"/>
    <n v="92105"/>
    <x v="2"/>
    <x v="469"/>
    <x v="2"/>
    <x v="6"/>
    <x v="472"/>
    <x v="1122"/>
    <n v="205.666"/>
    <n v="205.666"/>
    <n v="1"/>
  </r>
  <r>
    <n v="5495"/>
    <x v="1218"/>
    <s v="28/11/2015"/>
    <s v="28/11/2015"/>
    <x v="3"/>
    <s v="DH-13675"/>
    <x v="620"/>
    <x v="0"/>
    <s v="United States"/>
    <s v="San Francisco"/>
    <s v="California"/>
    <n v="94122"/>
    <x v="2"/>
    <x v="469"/>
    <x v="2"/>
    <x v="6"/>
    <x v="472"/>
    <x v="1122"/>
    <n v="205.666"/>
    <n v="205.666"/>
    <n v="1"/>
  </r>
  <r>
    <n v="6433"/>
    <x v="469"/>
    <d v="2015-03-11T00:00:00"/>
    <d v="2015-07-11T00:00:00"/>
    <x v="0"/>
    <s v="SH-20395"/>
    <x v="358"/>
    <x v="2"/>
    <s v="United States"/>
    <s v="Jacksonville"/>
    <s v="North Carolina"/>
    <n v="28540"/>
    <x v="0"/>
    <x v="179"/>
    <x v="2"/>
    <x v="11"/>
    <x v="180"/>
    <x v="1123"/>
    <n v="205.17599999999999"/>
    <n v="205.17599999999999"/>
    <n v="1"/>
  </r>
  <r>
    <n v="9626"/>
    <x v="1219"/>
    <s v="29/06/2018"/>
    <s v="30/06/2018"/>
    <x v="1"/>
    <s v="ME-17725"/>
    <x v="465"/>
    <x v="2"/>
    <s v="United States"/>
    <s v="Dallas"/>
    <s v="Texas"/>
    <n v="75220"/>
    <x v="1"/>
    <x v="222"/>
    <x v="2"/>
    <x v="6"/>
    <x v="224"/>
    <x v="1124"/>
    <n v="204.99959999999999"/>
    <n v="204.99959999999999"/>
    <n v="1"/>
  </r>
  <r>
    <n v="1890"/>
    <x v="1220"/>
    <s v="21/10/2015"/>
    <s v="22/10/2015"/>
    <x v="1"/>
    <s v="TB-21520"/>
    <x v="55"/>
    <x v="2"/>
    <s v="United States"/>
    <s v="Fairfield"/>
    <s v="Ohio"/>
    <n v="45014"/>
    <x v="3"/>
    <x v="121"/>
    <x v="2"/>
    <x v="7"/>
    <x v="121"/>
    <x v="1125"/>
    <n v="204.79499999999999"/>
    <n v="204.79499999999999"/>
    <n v="1"/>
  </r>
  <r>
    <n v="4053"/>
    <x v="155"/>
    <s v="29/09/2015"/>
    <d v="2015-03-10T00:00:00"/>
    <x v="0"/>
    <s v="SM-20950"/>
    <x v="139"/>
    <x v="1"/>
    <s v="United States"/>
    <s v="Philadelphia"/>
    <s v="Pennsylvania"/>
    <n v="19134"/>
    <x v="3"/>
    <x v="344"/>
    <x v="2"/>
    <x v="7"/>
    <x v="348"/>
    <x v="1126"/>
    <n v="204.636"/>
    <n v="204.636"/>
    <n v="1"/>
  </r>
  <r>
    <n v="6121"/>
    <x v="1221"/>
    <s v="19/09/2018"/>
    <s v="25/09/2018"/>
    <x v="0"/>
    <s v="JR-16210"/>
    <x v="459"/>
    <x v="1"/>
    <s v="United States"/>
    <s v="Springfield"/>
    <s v="Oregon"/>
    <n v="97477"/>
    <x v="2"/>
    <x v="470"/>
    <x v="2"/>
    <x v="11"/>
    <x v="473"/>
    <x v="1127"/>
    <n v="204.608"/>
    <n v="204.608"/>
    <n v="1"/>
  </r>
  <r>
    <n v="182"/>
    <x v="1222"/>
    <d v="2015-05-12T00:00:00"/>
    <d v="2015-09-12T00:00:00"/>
    <x v="2"/>
    <s v="DK-13150"/>
    <x v="621"/>
    <x v="1"/>
    <s v="United States"/>
    <s v="Decatur"/>
    <s v="Illinois"/>
    <n v="62521"/>
    <x v="1"/>
    <x v="471"/>
    <x v="0"/>
    <x v="8"/>
    <x v="474"/>
    <x v="1128"/>
    <n v="204.37200000000001"/>
    <n v="204.37200000000001"/>
    <n v="1"/>
  </r>
  <r>
    <n v="431"/>
    <x v="1223"/>
    <s v="15/04/2017"/>
    <s v="21/04/2017"/>
    <x v="0"/>
    <s v="RB-19795"/>
    <x v="114"/>
    <x v="0"/>
    <s v="United States"/>
    <s v="Gastonia"/>
    <s v="North Carolina"/>
    <n v="28052"/>
    <x v="0"/>
    <x v="471"/>
    <x v="0"/>
    <x v="8"/>
    <x v="474"/>
    <x v="1128"/>
    <n v="204.37200000000001"/>
    <n v="204.37200000000001"/>
    <n v="1"/>
  </r>
  <r>
    <n v="1972"/>
    <x v="1224"/>
    <d v="2018-06-05T00:00:00"/>
    <d v="2018-11-05T00:00:00"/>
    <x v="0"/>
    <s v="ML-17755"/>
    <x v="479"/>
    <x v="0"/>
    <s v="United States"/>
    <s v="Chicago"/>
    <s v="Illinois"/>
    <n v="60623"/>
    <x v="1"/>
    <x v="471"/>
    <x v="0"/>
    <x v="8"/>
    <x v="474"/>
    <x v="1128"/>
    <n v="204.37200000000001"/>
    <n v="204.37200000000001"/>
    <n v="1"/>
  </r>
  <r>
    <n v="2899"/>
    <x v="1225"/>
    <s v="26/04/2016"/>
    <s v="30/04/2016"/>
    <x v="0"/>
    <s v="PW-19240"/>
    <x v="89"/>
    <x v="2"/>
    <s v="United States"/>
    <s v="Houston"/>
    <s v="Texas"/>
    <n v="77036"/>
    <x v="1"/>
    <x v="38"/>
    <x v="2"/>
    <x v="5"/>
    <x v="38"/>
    <x v="1129"/>
    <n v="204.21100000000001"/>
    <n v="204.21100000000001"/>
    <n v="1"/>
  </r>
  <r>
    <n v="3489"/>
    <x v="1168"/>
    <d v="2016-02-07T00:00:00"/>
    <d v="2016-06-07T00:00:00"/>
    <x v="0"/>
    <s v="RH-19600"/>
    <x v="607"/>
    <x v="2"/>
    <s v="United States"/>
    <s v="Carol Stream"/>
    <s v="Illinois"/>
    <n v="60188"/>
    <x v="1"/>
    <x v="38"/>
    <x v="2"/>
    <x v="5"/>
    <x v="38"/>
    <x v="1129"/>
    <n v="204.21100000000001"/>
    <n v="204.21100000000001"/>
    <n v="1"/>
  </r>
  <r>
    <n v="1412"/>
    <x v="1226"/>
    <d v="2017-09-07T00:00:00"/>
    <s v="13/07/2017"/>
    <x v="0"/>
    <s v="JD-15895"/>
    <x v="112"/>
    <x v="1"/>
    <s v="United States"/>
    <s v="New York City"/>
    <s v="New York"/>
    <n v="10035"/>
    <x v="3"/>
    <x v="122"/>
    <x v="2"/>
    <x v="5"/>
    <x v="122"/>
    <x v="1130"/>
    <n v="204.00299999999999"/>
    <n v="204.00299999999999"/>
    <n v="1"/>
  </r>
  <r>
    <n v="4531"/>
    <x v="1227"/>
    <s v="14/11/2017"/>
    <s v="17/11/2017"/>
    <x v="1"/>
    <s v="MB-17305"/>
    <x v="622"/>
    <x v="2"/>
    <s v="United States"/>
    <s v="New York City"/>
    <s v="New York"/>
    <n v="10009"/>
    <x v="3"/>
    <x v="122"/>
    <x v="2"/>
    <x v="5"/>
    <x v="122"/>
    <x v="1130"/>
    <n v="204.00299999999999"/>
    <n v="204.00299999999999"/>
    <n v="1"/>
  </r>
  <r>
    <n v="14"/>
    <x v="1228"/>
    <d v="2017-05-12T00:00:00"/>
    <d v="2017-10-12T00:00:00"/>
    <x v="0"/>
    <s v="IM-15070"/>
    <x v="137"/>
    <x v="2"/>
    <s v="United States"/>
    <s v="Seattle"/>
    <s v="Washington"/>
    <n v="98103"/>
    <x v="2"/>
    <x v="252"/>
    <x v="1"/>
    <x v="2"/>
    <x v="255"/>
    <x v="1131"/>
    <n v="203.988"/>
    <n v="203.988"/>
    <n v="1"/>
  </r>
  <r>
    <n v="924"/>
    <x v="1229"/>
    <d v="2016-11-04T00:00:00"/>
    <s v="15/04/2016"/>
    <x v="0"/>
    <s v="SE-20110"/>
    <x v="8"/>
    <x v="2"/>
    <s v="United States"/>
    <s v="New York City"/>
    <s v="New York"/>
    <n v="10009"/>
    <x v="3"/>
    <x v="253"/>
    <x v="1"/>
    <x v="10"/>
    <x v="256"/>
    <x v="1132"/>
    <n v="203.3"/>
    <n v="203.3"/>
    <n v="1"/>
  </r>
  <r>
    <n v="5271"/>
    <x v="1230"/>
    <d v="2018-11-09T00:00:00"/>
    <d v="2018-11-09T00:00:00"/>
    <x v="3"/>
    <s v="CB-12025"/>
    <x v="337"/>
    <x v="2"/>
    <s v="United States"/>
    <s v="San Francisco"/>
    <s v="California"/>
    <n v="94110"/>
    <x v="2"/>
    <x v="253"/>
    <x v="1"/>
    <x v="10"/>
    <x v="256"/>
    <x v="1132"/>
    <n v="203.3"/>
    <n v="203.3"/>
    <n v="1"/>
  </r>
  <r>
    <n v="586"/>
    <x v="1087"/>
    <d v="2018-01-12T00:00:00"/>
    <d v="2018-05-12T00:00:00"/>
    <x v="0"/>
    <s v="DV-13465"/>
    <x v="375"/>
    <x v="2"/>
    <s v="United States"/>
    <s v="Denver"/>
    <s v="Colorado"/>
    <n v="80219"/>
    <x v="2"/>
    <x v="265"/>
    <x v="0"/>
    <x v="4"/>
    <x v="268"/>
    <x v="1133"/>
    <n v="203.184"/>
    <n v="203.184"/>
    <n v="1"/>
  </r>
  <r>
    <n v="9162"/>
    <x v="717"/>
    <d v="2017-08-12T00:00:00"/>
    <d v="2017-12-12T00:00:00"/>
    <x v="0"/>
    <s v="AG-10900"/>
    <x v="328"/>
    <x v="2"/>
    <s v="United States"/>
    <s v="Eau Claire"/>
    <s v="Wisconsin"/>
    <n v="54703"/>
    <x v="1"/>
    <x v="472"/>
    <x v="2"/>
    <x v="6"/>
    <x v="475"/>
    <x v="1134"/>
    <n v="202.93"/>
    <n v="202.93"/>
    <n v="1"/>
  </r>
  <r>
    <n v="2065"/>
    <x v="1231"/>
    <s v="31/10/2015"/>
    <d v="2015-04-11T00:00:00"/>
    <x v="0"/>
    <s v="GG-14650"/>
    <x v="608"/>
    <x v="1"/>
    <s v="United States"/>
    <s v="Los Angeles"/>
    <s v="California"/>
    <n v="90049"/>
    <x v="2"/>
    <x v="266"/>
    <x v="1"/>
    <x v="9"/>
    <x v="269"/>
    <x v="1135"/>
    <n v="202.82"/>
    <n v="202.82"/>
    <n v="1"/>
  </r>
  <r>
    <n v="3523"/>
    <x v="1232"/>
    <s v="21/11/2017"/>
    <s v="25/11/2017"/>
    <x v="2"/>
    <s v="DM-13345"/>
    <x v="77"/>
    <x v="1"/>
    <s v="United States"/>
    <s v="Des Moines"/>
    <s v="Iowa"/>
    <n v="50315"/>
    <x v="1"/>
    <x v="321"/>
    <x v="0"/>
    <x v="4"/>
    <x v="324"/>
    <x v="1136"/>
    <n v="202.47"/>
    <n v="202.47"/>
    <n v="1"/>
  </r>
  <r>
    <n v="4098"/>
    <x v="6"/>
    <s v="23/09/2015"/>
    <s v="28/09/2015"/>
    <x v="0"/>
    <s v="SC-20095"/>
    <x v="6"/>
    <x v="2"/>
    <s v="United States"/>
    <s v="Minneapolis"/>
    <s v="Minnesota"/>
    <n v="55407"/>
    <x v="1"/>
    <x v="287"/>
    <x v="1"/>
    <x v="9"/>
    <x v="290"/>
    <x v="1137"/>
    <n v="202.45"/>
    <n v="202.45"/>
    <n v="1"/>
  </r>
  <r>
    <n v="6185"/>
    <x v="1233"/>
    <d v="2017-11-12T00:00:00"/>
    <s v="13/12/2017"/>
    <x v="1"/>
    <s v="DB-13270"/>
    <x v="113"/>
    <x v="0"/>
    <s v="United States"/>
    <s v="Portland"/>
    <s v="Oregon"/>
    <n v="97206"/>
    <x v="2"/>
    <x v="231"/>
    <x v="2"/>
    <x v="5"/>
    <x v="233"/>
    <x v="1138"/>
    <n v="201.96"/>
    <n v="201.96"/>
    <n v="1"/>
  </r>
  <r>
    <n v="9095"/>
    <x v="1234"/>
    <d v="2016-01-06T00:00:00"/>
    <d v="2016-05-06T00:00:00"/>
    <x v="0"/>
    <s v="AJ-10945"/>
    <x v="494"/>
    <x v="2"/>
    <s v="United States"/>
    <s v="Detroit"/>
    <s v="Michigan"/>
    <n v="48227"/>
    <x v="1"/>
    <x v="473"/>
    <x v="1"/>
    <x v="2"/>
    <x v="476"/>
    <x v="1139"/>
    <n v="201.84"/>
    <n v="201.84"/>
    <n v="1"/>
  </r>
  <r>
    <n v="3030"/>
    <x v="1235"/>
    <s v="24/03/2017"/>
    <s v="28/03/2017"/>
    <x v="0"/>
    <s v="DR-12880"/>
    <x v="376"/>
    <x v="1"/>
    <s v="United States"/>
    <s v="Gresham"/>
    <s v="Oregon"/>
    <n v="97030"/>
    <x v="2"/>
    <x v="241"/>
    <x v="0"/>
    <x v="4"/>
    <x v="243"/>
    <x v="1140"/>
    <n v="201.584"/>
    <n v="201.584"/>
    <n v="1"/>
  </r>
  <r>
    <n v="5078"/>
    <x v="646"/>
    <s v="20/04/2015"/>
    <s v="22/04/2015"/>
    <x v="2"/>
    <s v="SV-20365"/>
    <x v="67"/>
    <x v="2"/>
    <s v="United States"/>
    <s v="Houston"/>
    <s v="Texas"/>
    <n v="77070"/>
    <x v="1"/>
    <x v="474"/>
    <x v="2"/>
    <x v="7"/>
    <x v="477"/>
    <x v="1141"/>
    <n v="200.79499999999999"/>
    <n v="200.79499999999999"/>
    <n v="1"/>
  </r>
  <r>
    <n v="7326"/>
    <x v="1236"/>
    <d v="2018-10-11T00:00:00"/>
    <s v="17/11/2018"/>
    <x v="0"/>
    <s v="MC-17845"/>
    <x v="156"/>
    <x v="2"/>
    <s v="United States"/>
    <s v="Pasco"/>
    <s v="Washington"/>
    <n v="99301"/>
    <x v="2"/>
    <x v="475"/>
    <x v="1"/>
    <x v="10"/>
    <x v="478"/>
    <x v="1142"/>
    <n v="200.4"/>
    <n v="200.4"/>
    <n v="1"/>
  </r>
  <r>
    <n v="9584"/>
    <x v="1237"/>
    <s v="25/06/2018"/>
    <s v="27/06/2018"/>
    <x v="2"/>
    <s v="SB-20185"/>
    <x v="64"/>
    <x v="2"/>
    <s v="United States"/>
    <s v="New York City"/>
    <s v="New York"/>
    <n v="10024"/>
    <x v="3"/>
    <x v="24"/>
    <x v="2"/>
    <x v="6"/>
    <x v="24"/>
    <x v="1143"/>
    <n v="200.392"/>
    <n v="200.392"/>
    <n v="1"/>
  </r>
  <r>
    <n v="729"/>
    <x v="937"/>
    <d v="2017-03-12T00:00:00"/>
    <d v="2017-06-12T00:00:00"/>
    <x v="1"/>
    <s v="EG-13900"/>
    <x v="555"/>
    <x v="2"/>
    <s v="United States"/>
    <s v="Oceanside"/>
    <s v="New York"/>
    <n v="11572"/>
    <x v="3"/>
    <x v="226"/>
    <x v="2"/>
    <x v="7"/>
    <x v="228"/>
    <x v="1144"/>
    <n v="200.01599999999999"/>
    <n v="200.01599999999999"/>
    <n v="1"/>
  </r>
  <r>
    <n v="7891"/>
    <x v="1238"/>
    <s v="25/12/2017"/>
    <s v="29/12/2017"/>
    <x v="0"/>
    <s v="TS-21655"/>
    <x v="365"/>
    <x v="2"/>
    <s v="United States"/>
    <s v="Fayetteville"/>
    <s v="Arkansas"/>
    <n v="72701"/>
    <x v="0"/>
    <x v="146"/>
    <x v="0"/>
    <x v="8"/>
    <x v="146"/>
    <x v="1145"/>
    <n v="199.99"/>
    <n v="199.99"/>
    <n v="1"/>
  </r>
  <r>
    <n v="1379"/>
    <x v="382"/>
    <d v="2015-04-08T00:00:00"/>
    <d v="2015-09-08T00:00:00"/>
    <x v="2"/>
    <s v="VD-21670"/>
    <x v="218"/>
    <x v="2"/>
    <s v="United States"/>
    <s v="Pleasant Grove"/>
    <s v="Utah"/>
    <n v="84062"/>
    <x v="2"/>
    <x v="216"/>
    <x v="0"/>
    <x v="4"/>
    <x v="479"/>
    <x v="1146"/>
    <n v="199.98"/>
    <n v="199.98"/>
    <n v="1"/>
  </r>
  <r>
    <n v="7048"/>
    <x v="1239"/>
    <d v="2015-08-04T00:00:00"/>
    <d v="2015-12-04T00:00:00"/>
    <x v="0"/>
    <s v="NM-18445"/>
    <x v="41"/>
    <x v="0"/>
    <s v="United States"/>
    <s v="Concord"/>
    <s v="California"/>
    <n v="94521"/>
    <x v="2"/>
    <x v="182"/>
    <x v="0"/>
    <x v="8"/>
    <x v="183"/>
    <x v="1146"/>
    <n v="199.98"/>
    <n v="199.98"/>
    <n v="1"/>
  </r>
  <r>
    <n v="6534"/>
    <x v="1240"/>
    <d v="2018-04-12T00:00:00"/>
    <d v="2018-08-12T00:00:00"/>
    <x v="0"/>
    <s v="TP-21130"/>
    <x v="176"/>
    <x v="2"/>
    <s v="United States"/>
    <s v="Rochester"/>
    <s v="Minnesota"/>
    <n v="55901"/>
    <x v="1"/>
    <x v="438"/>
    <x v="0"/>
    <x v="8"/>
    <x v="441"/>
    <x v="1147"/>
    <n v="199.97499999999999"/>
    <n v="199.97499999999999"/>
    <n v="1"/>
  </r>
  <r>
    <n v="8639"/>
    <x v="1241"/>
    <s v="23/07/2018"/>
    <s v="24/07/2018"/>
    <x v="1"/>
    <s v="PO-19180"/>
    <x v="333"/>
    <x v="0"/>
    <s v="United States"/>
    <s v="Kenosha"/>
    <s v="Wisconsin"/>
    <n v="53142"/>
    <x v="1"/>
    <x v="476"/>
    <x v="0"/>
    <x v="8"/>
    <x v="480"/>
    <x v="1147"/>
    <n v="199.97499999999999"/>
    <n v="199.97499999999999"/>
    <n v="1"/>
  </r>
  <r>
    <n v="5273"/>
    <x v="1242"/>
    <s v="16/01/2018"/>
    <s v="16/01/2018"/>
    <x v="3"/>
    <s v="JO-15145"/>
    <x v="182"/>
    <x v="1"/>
    <s v="United States"/>
    <s v="Los Angeles"/>
    <s v="California"/>
    <n v="90008"/>
    <x v="2"/>
    <x v="477"/>
    <x v="2"/>
    <x v="7"/>
    <x v="481"/>
    <x v="1148"/>
    <n v="199.83600000000001"/>
    <n v="199.83600000000001"/>
    <n v="1"/>
  </r>
  <r>
    <n v="8619"/>
    <x v="1243"/>
    <d v="2018-03-03T00:00:00"/>
    <d v="2018-08-03T00:00:00"/>
    <x v="0"/>
    <s v="BT-11395"/>
    <x v="300"/>
    <x v="1"/>
    <s v="United States"/>
    <s v="Los Angeles"/>
    <s v="California"/>
    <n v="90004"/>
    <x v="2"/>
    <x v="477"/>
    <x v="2"/>
    <x v="7"/>
    <x v="481"/>
    <x v="1148"/>
    <n v="199.83600000000001"/>
    <n v="199.83600000000001"/>
    <n v="1"/>
  </r>
  <r>
    <n v="1682"/>
    <x v="1244"/>
    <d v="2015-07-09T00:00:00"/>
    <s v="13/09/2015"/>
    <x v="0"/>
    <s v="SB-20290"/>
    <x v="57"/>
    <x v="1"/>
    <s v="United States"/>
    <s v="Philadelphia"/>
    <s v="Pennsylvania"/>
    <n v="19134"/>
    <x v="3"/>
    <x v="213"/>
    <x v="0"/>
    <x v="0"/>
    <x v="215"/>
    <x v="1149"/>
    <n v="199.77"/>
    <n v="199.77"/>
    <n v="1"/>
  </r>
  <r>
    <n v="9577"/>
    <x v="1245"/>
    <s v="26/05/2016"/>
    <s v="28/05/2016"/>
    <x v="2"/>
    <s v="PS-18760"/>
    <x v="623"/>
    <x v="2"/>
    <s v="United States"/>
    <s v="San Antonio"/>
    <s v="Texas"/>
    <n v="78207"/>
    <x v="1"/>
    <x v="213"/>
    <x v="0"/>
    <x v="0"/>
    <x v="215"/>
    <x v="1149"/>
    <n v="199.77"/>
    <n v="199.77"/>
    <n v="1"/>
  </r>
  <r>
    <n v="9280"/>
    <x v="1246"/>
    <d v="2018-01-12T00:00:00"/>
    <d v="2018-05-12T00:00:00"/>
    <x v="0"/>
    <s v="SC-20305"/>
    <x v="71"/>
    <x v="2"/>
    <s v="United States"/>
    <s v="Philadelphia"/>
    <s v="Pennsylvania"/>
    <n v="19140"/>
    <x v="3"/>
    <x v="142"/>
    <x v="2"/>
    <x v="5"/>
    <x v="142"/>
    <x v="1150"/>
    <n v="199.48599999999999"/>
    <n v="199.48599999999999"/>
    <n v="1"/>
  </r>
  <r>
    <n v="5054"/>
    <x v="269"/>
    <d v="2016-03-01T00:00:00"/>
    <d v="2016-08-01T00:00:00"/>
    <x v="2"/>
    <s v="AH-10465"/>
    <x v="227"/>
    <x v="2"/>
    <s v="United States"/>
    <s v="Dallas"/>
    <s v="Texas"/>
    <n v="75217"/>
    <x v="1"/>
    <x v="292"/>
    <x v="0"/>
    <x v="8"/>
    <x v="295"/>
    <x v="1151"/>
    <n v="199.2"/>
    <n v="199.2"/>
    <n v="1"/>
  </r>
  <r>
    <n v="1243"/>
    <x v="1247"/>
    <s v="15/02/2017"/>
    <s v="22/02/2017"/>
    <x v="0"/>
    <s v="PG-18820"/>
    <x v="525"/>
    <x v="2"/>
    <s v="United States"/>
    <s v="New York City"/>
    <s v="New York"/>
    <n v="10009"/>
    <x v="3"/>
    <x v="314"/>
    <x v="1"/>
    <x v="2"/>
    <x v="318"/>
    <x v="1152"/>
    <n v="199.17599999999999"/>
    <n v="199.17599999999999"/>
    <n v="1"/>
  </r>
  <r>
    <n v="1888"/>
    <x v="1248"/>
    <s v="13/05/2015"/>
    <s v="15/05/2015"/>
    <x v="1"/>
    <s v="EH-14005"/>
    <x v="624"/>
    <x v="0"/>
    <s v="United States"/>
    <s v="Hialeah"/>
    <s v="Florida"/>
    <n v="33012"/>
    <x v="0"/>
    <x v="314"/>
    <x v="1"/>
    <x v="2"/>
    <x v="318"/>
    <x v="1152"/>
    <n v="199.17599999999999"/>
    <n v="199.17599999999999"/>
    <n v="1"/>
  </r>
  <r>
    <n v="2109"/>
    <x v="295"/>
    <s v="31/10/2016"/>
    <s v="31/10/2016"/>
    <x v="3"/>
    <s v="SG-20080"/>
    <x v="245"/>
    <x v="2"/>
    <s v="United States"/>
    <s v="Redlands"/>
    <s v="California"/>
    <n v="92374"/>
    <x v="2"/>
    <x v="314"/>
    <x v="1"/>
    <x v="2"/>
    <x v="318"/>
    <x v="1152"/>
    <n v="199.17599999999999"/>
    <n v="199.17599999999999"/>
    <n v="1"/>
  </r>
  <r>
    <n v="5193"/>
    <x v="1249"/>
    <s v="28/11/2015"/>
    <d v="2015-01-12T00:00:00"/>
    <x v="2"/>
    <s v="CS-12250"/>
    <x v="489"/>
    <x v="1"/>
    <s v="United States"/>
    <s v="Columbia"/>
    <s v="South Carolina"/>
    <n v="29203"/>
    <x v="0"/>
    <x v="478"/>
    <x v="2"/>
    <x v="11"/>
    <x v="482"/>
    <x v="1153"/>
    <n v="198.8"/>
    <n v="198.8"/>
    <n v="1"/>
  </r>
  <r>
    <n v="6395"/>
    <x v="1250"/>
    <s v="14/12/2017"/>
    <s v="19/12/2017"/>
    <x v="0"/>
    <s v="PK-19075"/>
    <x v="33"/>
    <x v="2"/>
    <s v="United States"/>
    <s v="New York City"/>
    <s v="New York"/>
    <n v="10011"/>
    <x v="3"/>
    <x v="351"/>
    <x v="2"/>
    <x v="11"/>
    <x v="355"/>
    <x v="1154"/>
    <n v="198.46"/>
    <n v="198.46"/>
    <n v="1"/>
  </r>
  <r>
    <n v="7512"/>
    <x v="146"/>
    <s v="14/07/2018"/>
    <s v="18/07/2018"/>
    <x v="0"/>
    <s v="JL-15835"/>
    <x v="82"/>
    <x v="2"/>
    <s v="United States"/>
    <s v="Columbus"/>
    <s v="Ohio"/>
    <n v="43229"/>
    <x v="3"/>
    <x v="351"/>
    <x v="2"/>
    <x v="11"/>
    <x v="355"/>
    <x v="1154"/>
    <n v="198.46"/>
    <n v="198.46"/>
    <n v="1"/>
  </r>
  <r>
    <n v="178"/>
    <x v="1251"/>
    <s v="21/11/2016"/>
    <s v="23/11/2016"/>
    <x v="2"/>
    <s v="JE-15745"/>
    <x v="93"/>
    <x v="2"/>
    <s v="United States"/>
    <s v="Newark"/>
    <s v="Ohio"/>
    <n v="43055"/>
    <x v="3"/>
    <x v="479"/>
    <x v="2"/>
    <x v="5"/>
    <x v="483"/>
    <x v="1155"/>
    <n v="198.40100000000001"/>
    <n v="198.40100000000001"/>
    <n v="1"/>
  </r>
  <r>
    <n v="1508"/>
    <x v="1252"/>
    <s v="17/09/2017"/>
    <s v="23/09/2017"/>
    <x v="0"/>
    <s v="CS-12505"/>
    <x v="27"/>
    <x v="2"/>
    <s v="United States"/>
    <s v="Columbus"/>
    <s v="Georgia"/>
    <n v="31907"/>
    <x v="0"/>
    <x v="480"/>
    <x v="0"/>
    <x v="0"/>
    <x v="484"/>
    <x v="1156"/>
    <n v="198"/>
    <n v="198"/>
    <n v="1"/>
  </r>
  <r>
    <n v="6758"/>
    <x v="983"/>
    <s v="15/09/2018"/>
    <s v="19/09/2018"/>
    <x v="0"/>
    <s v="TC-21145"/>
    <x v="569"/>
    <x v="1"/>
    <s v="United States"/>
    <s v="Lakewood"/>
    <s v="New Jersey"/>
    <n v="8701"/>
    <x v="3"/>
    <x v="481"/>
    <x v="0"/>
    <x v="4"/>
    <x v="485"/>
    <x v="1157"/>
    <n v="197.97"/>
    <n v="197.97"/>
    <n v="1"/>
  </r>
  <r>
    <n v="3131"/>
    <x v="802"/>
    <s v="16/12/2015"/>
    <s v="17/12/2015"/>
    <x v="1"/>
    <s v="CC-12100"/>
    <x v="506"/>
    <x v="0"/>
    <s v="United States"/>
    <s v="Los Angeles"/>
    <s v="California"/>
    <n v="90049"/>
    <x v="2"/>
    <x v="448"/>
    <x v="0"/>
    <x v="8"/>
    <x v="451"/>
    <x v="1158"/>
    <n v="197.5"/>
    <n v="197.5"/>
    <n v="1"/>
  </r>
  <r>
    <n v="4198"/>
    <x v="1253"/>
    <d v="2017-03-12T00:00:00"/>
    <d v="2017-08-12T00:00:00"/>
    <x v="0"/>
    <s v="CJ-12010"/>
    <x v="40"/>
    <x v="2"/>
    <s v="United States"/>
    <s v="Philadelphia"/>
    <s v="Pennsylvania"/>
    <n v="19134"/>
    <x v="3"/>
    <x v="369"/>
    <x v="1"/>
    <x v="10"/>
    <x v="373"/>
    <x v="1159"/>
    <n v="197.40799999999999"/>
    <n v="197.40799999999999"/>
    <n v="1"/>
  </r>
  <r>
    <n v="1878"/>
    <x v="1254"/>
    <s v="29/12/2018"/>
    <d v="2019-02-01T00:00:00"/>
    <x v="0"/>
    <s v="JG-15160"/>
    <x v="257"/>
    <x v="2"/>
    <s v="United States"/>
    <s v="Los Angeles"/>
    <s v="California"/>
    <n v="90049"/>
    <x v="2"/>
    <x v="188"/>
    <x v="2"/>
    <x v="5"/>
    <x v="190"/>
    <x v="1160"/>
    <n v="196.78399999999999"/>
    <n v="196.78399999999999"/>
    <n v="1"/>
  </r>
  <r>
    <n v="6678"/>
    <x v="1255"/>
    <s v="21/11/2016"/>
    <s v="23/11/2016"/>
    <x v="2"/>
    <s v="DL-13330"/>
    <x v="625"/>
    <x v="2"/>
    <s v="United States"/>
    <s v="Lawrence"/>
    <s v="Indiana"/>
    <n v="46226"/>
    <x v="1"/>
    <x v="199"/>
    <x v="0"/>
    <x v="8"/>
    <x v="201"/>
    <x v="1161"/>
    <n v="196.77"/>
    <n v="196.77"/>
    <n v="1"/>
  </r>
  <r>
    <n v="8046"/>
    <x v="1256"/>
    <s v="20/09/2017"/>
    <s v="24/09/2017"/>
    <x v="0"/>
    <s v="HA-14905"/>
    <x v="535"/>
    <x v="2"/>
    <s v="United States"/>
    <s v="New York City"/>
    <s v="New York"/>
    <n v="10035"/>
    <x v="3"/>
    <x v="422"/>
    <x v="1"/>
    <x v="10"/>
    <x v="426"/>
    <x v="1162"/>
    <n v="196.625"/>
    <n v="196.625"/>
    <n v="1"/>
  </r>
  <r>
    <n v="947"/>
    <x v="1257"/>
    <s v="26/07/2016"/>
    <s v="28/07/2016"/>
    <x v="1"/>
    <s v="CA-12775"/>
    <x v="266"/>
    <x v="2"/>
    <s v="United States"/>
    <s v="Mesa"/>
    <s v="Arizona"/>
    <n v="85204"/>
    <x v="2"/>
    <x v="340"/>
    <x v="2"/>
    <x v="7"/>
    <x v="343"/>
    <x v="1163"/>
    <n v="196.58250000000001"/>
    <n v="196.58250000000001"/>
    <n v="1"/>
  </r>
  <r>
    <n v="1410"/>
    <x v="1258"/>
    <s v="25/09/2017"/>
    <s v="30/09/2017"/>
    <x v="0"/>
    <s v="AB-10105"/>
    <x v="5"/>
    <x v="2"/>
    <s v="United States"/>
    <s v="Phoenix"/>
    <s v="Arizona"/>
    <n v="85023"/>
    <x v="2"/>
    <x v="340"/>
    <x v="2"/>
    <x v="7"/>
    <x v="343"/>
    <x v="1163"/>
    <n v="196.58250000000001"/>
    <n v="196.58250000000001"/>
    <n v="1"/>
  </r>
  <r>
    <n v="636"/>
    <x v="1259"/>
    <d v="2016-04-10T00:00:00"/>
    <d v="2016-09-10T00:00:00"/>
    <x v="2"/>
    <s v="DJ-13420"/>
    <x v="201"/>
    <x v="1"/>
    <s v="United States"/>
    <s v="Warner Robins"/>
    <s v="Georgia"/>
    <n v="31088"/>
    <x v="0"/>
    <x v="433"/>
    <x v="2"/>
    <x v="5"/>
    <x v="436"/>
    <x v="1164"/>
    <n v="196.47"/>
    <n v="196.47"/>
    <n v="1"/>
  </r>
  <r>
    <n v="9285"/>
    <x v="1260"/>
    <s v="18/11/2015"/>
    <s v="23/11/2015"/>
    <x v="0"/>
    <s v="MK-17905"/>
    <x v="320"/>
    <x v="1"/>
    <s v="United States"/>
    <s v="Franklin"/>
    <s v="Wisconsin"/>
    <n v="53132"/>
    <x v="1"/>
    <x v="433"/>
    <x v="2"/>
    <x v="5"/>
    <x v="436"/>
    <x v="1164"/>
    <n v="196.47"/>
    <n v="196.47"/>
    <n v="1"/>
  </r>
  <r>
    <n v="5065"/>
    <x v="1261"/>
    <s v="22/09/2018"/>
    <s v="24/09/2018"/>
    <x v="1"/>
    <s v="CA-12265"/>
    <x v="366"/>
    <x v="2"/>
    <s v="United States"/>
    <s v="Wilmington"/>
    <s v="Delaware"/>
    <n v="19805"/>
    <x v="3"/>
    <x v="190"/>
    <x v="0"/>
    <x v="4"/>
    <x v="192"/>
    <x v="1165"/>
    <n v="195.99"/>
    <n v="195.99"/>
    <n v="1"/>
  </r>
  <r>
    <n v="5595"/>
    <x v="1163"/>
    <s v="24/09/2018"/>
    <s v="24/09/2018"/>
    <x v="3"/>
    <s v="BP-11095"/>
    <x v="532"/>
    <x v="1"/>
    <s v="United States"/>
    <s v="Lawrence"/>
    <s v="Massachusetts"/>
    <n v="1841"/>
    <x v="3"/>
    <x v="215"/>
    <x v="0"/>
    <x v="4"/>
    <x v="217"/>
    <x v="1165"/>
    <n v="195.99"/>
    <n v="195.99"/>
    <n v="1"/>
  </r>
  <r>
    <n v="7478"/>
    <x v="89"/>
    <d v="2015-06-01T00:00:00"/>
    <d v="2015-10-01T00:00:00"/>
    <x v="0"/>
    <s v="ME-17320"/>
    <x v="61"/>
    <x v="0"/>
    <s v="United States"/>
    <s v="Henderson"/>
    <s v="Kentucky"/>
    <n v="42420"/>
    <x v="0"/>
    <x v="190"/>
    <x v="0"/>
    <x v="4"/>
    <x v="192"/>
    <x v="1165"/>
    <n v="195.99"/>
    <n v="195.99"/>
    <n v="1"/>
  </r>
  <r>
    <n v="2308"/>
    <x v="1262"/>
    <d v="2018-05-11T00:00:00"/>
    <d v="2018-09-11T00:00:00"/>
    <x v="0"/>
    <s v="SV-20935"/>
    <x v="550"/>
    <x v="2"/>
    <s v="United States"/>
    <s v="New York City"/>
    <s v="New York"/>
    <n v="10009"/>
    <x v="3"/>
    <x v="425"/>
    <x v="0"/>
    <x v="8"/>
    <x v="429"/>
    <x v="1166"/>
    <n v="195.375"/>
    <n v="195.375"/>
    <n v="1"/>
  </r>
  <r>
    <n v="7390"/>
    <x v="1263"/>
    <s v="29/11/2018"/>
    <d v="2018-03-12T00:00:00"/>
    <x v="0"/>
    <s v="TT-21070"/>
    <x v="95"/>
    <x v="2"/>
    <s v="United States"/>
    <s v="Chattanooga"/>
    <s v="Tennessee"/>
    <n v="37421"/>
    <x v="0"/>
    <x v="85"/>
    <x v="2"/>
    <x v="5"/>
    <x v="85"/>
    <x v="1167"/>
    <n v="195.184"/>
    <n v="195.184"/>
    <n v="1"/>
  </r>
  <r>
    <n v="3169"/>
    <x v="1264"/>
    <s v="28/05/2017"/>
    <d v="2017-03-06T00:00:00"/>
    <x v="0"/>
    <s v="KC-16675"/>
    <x v="626"/>
    <x v="1"/>
    <s v="United States"/>
    <s v="Tallahassee"/>
    <s v="Florida"/>
    <n v="32303"/>
    <x v="0"/>
    <x v="482"/>
    <x v="2"/>
    <x v="5"/>
    <x v="486"/>
    <x v="1168"/>
    <n v="195.136"/>
    <n v="195.136"/>
    <n v="1"/>
  </r>
  <r>
    <n v="2319"/>
    <x v="1210"/>
    <s v="20/07/2018"/>
    <s v="25/07/2018"/>
    <x v="0"/>
    <s v="EM-13825"/>
    <x v="578"/>
    <x v="1"/>
    <s v="United States"/>
    <s v="Sioux Falls"/>
    <s v="South Dakota"/>
    <n v="57103"/>
    <x v="1"/>
    <x v="388"/>
    <x v="0"/>
    <x v="8"/>
    <x v="392"/>
    <x v="1169"/>
    <n v="194.98500000000001"/>
    <n v="194.98500000000001"/>
    <n v="1"/>
  </r>
  <r>
    <n v="5670"/>
    <x v="1265"/>
    <d v="2017-11-06T00:00:00"/>
    <s v="15/06/2017"/>
    <x v="0"/>
    <s v="SE-20110"/>
    <x v="8"/>
    <x v="2"/>
    <s v="United States"/>
    <s v="Seattle"/>
    <s v="Washington"/>
    <n v="98103"/>
    <x v="2"/>
    <x v="388"/>
    <x v="0"/>
    <x v="8"/>
    <x v="392"/>
    <x v="1169"/>
    <n v="194.98500000000001"/>
    <n v="194.98500000000001"/>
    <n v="1"/>
  </r>
  <r>
    <n v="7279"/>
    <x v="1266"/>
    <s v="19/07/2017"/>
    <s v="21/07/2017"/>
    <x v="1"/>
    <s v="TC-21535"/>
    <x v="627"/>
    <x v="0"/>
    <s v="United States"/>
    <s v="San Francisco"/>
    <s v="California"/>
    <n v="94110"/>
    <x v="2"/>
    <x v="388"/>
    <x v="0"/>
    <x v="8"/>
    <x v="392"/>
    <x v="1169"/>
    <n v="194.98500000000001"/>
    <n v="194.98500000000001"/>
    <n v="1"/>
  </r>
  <r>
    <n v="8534"/>
    <x v="1013"/>
    <s v="30/11/2017"/>
    <d v="2017-06-12T00:00:00"/>
    <x v="0"/>
    <s v="BS-11755"/>
    <x v="435"/>
    <x v="2"/>
    <s v="United States"/>
    <s v="Detroit"/>
    <s v="Michigan"/>
    <n v="48227"/>
    <x v="1"/>
    <x v="93"/>
    <x v="2"/>
    <x v="5"/>
    <x v="93"/>
    <x v="1169"/>
    <n v="194.98500000000001"/>
    <n v="194.98500000000001"/>
    <n v="1"/>
  </r>
  <r>
    <n v="9263"/>
    <x v="1267"/>
    <d v="2016-09-10T00:00:00"/>
    <s v="13/10/2016"/>
    <x v="0"/>
    <s v="FM-14380"/>
    <x v="628"/>
    <x v="2"/>
    <s v="United States"/>
    <s v="Detroit"/>
    <s v="Michigan"/>
    <n v="48227"/>
    <x v="1"/>
    <x v="93"/>
    <x v="2"/>
    <x v="5"/>
    <x v="93"/>
    <x v="1169"/>
    <n v="194.98500000000001"/>
    <n v="194.98500000000001"/>
    <n v="1"/>
  </r>
  <r>
    <n v="230"/>
    <x v="1268"/>
    <s v="28/02/2016"/>
    <d v="2016-04-03T00:00:00"/>
    <x v="0"/>
    <s v="VD-21670"/>
    <x v="218"/>
    <x v="2"/>
    <s v="United States"/>
    <s v="Columbia"/>
    <s v="Tennessee"/>
    <n v="38401"/>
    <x v="0"/>
    <x v="277"/>
    <x v="2"/>
    <x v="5"/>
    <x v="280"/>
    <x v="1170"/>
    <n v="194.84800000000001"/>
    <n v="194.84800000000001"/>
    <n v="1"/>
  </r>
  <r>
    <n v="7964"/>
    <x v="1269"/>
    <s v="18/11/2018"/>
    <s v="23/11/2018"/>
    <x v="2"/>
    <s v="JS-15685"/>
    <x v="629"/>
    <x v="1"/>
    <s v="United States"/>
    <s v="Miramar"/>
    <s v="Florida"/>
    <n v="33023"/>
    <x v="0"/>
    <x v="105"/>
    <x v="1"/>
    <x v="10"/>
    <x v="105"/>
    <x v="1171"/>
    <n v="194.52799999999999"/>
    <n v="194.52799999999999"/>
    <n v="1"/>
  </r>
  <r>
    <n v="355"/>
    <x v="1270"/>
    <d v="2017-08-04T00:00:00"/>
    <s v="13/04/2017"/>
    <x v="0"/>
    <s v="JL-15505"/>
    <x v="199"/>
    <x v="2"/>
    <s v="United States"/>
    <s v="New York City"/>
    <s v="New York"/>
    <n v="10035"/>
    <x v="3"/>
    <x v="483"/>
    <x v="2"/>
    <x v="6"/>
    <x v="487"/>
    <x v="1172"/>
    <n v="194.352"/>
    <n v="194.352"/>
    <n v="1"/>
  </r>
  <r>
    <n v="8040"/>
    <x v="884"/>
    <s v="21/08/2018"/>
    <s v="25/08/2018"/>
    <x v="2"/>
    <s v="CM-11815"/>
    <x v="539"/>
    <x v="1"/>
    <s v="United States"/>
    <s v="Seattle"/>
    <s v="Washington"/>
    <n v="98115"/>
    <x v="2"/>
    <x v="479"/>
    <x v="2"/>
    <x v="5"/>
    <x v="483"/>
    <x v="1172"/>
    <n v="194.352"/>
    <n v="194.352"/>
    <n v="1"/>
  </r>
  <r>
    <n v="1275"/>
    <x v="1271"/>
    <s v="26/05/2017"/>
    <s v="26/05/2017"/>
    <x v="3"/>
    <s v="MS-17710"/>
    <x v="579"/>
    <x v="2"/>
    <s v="United States"/>
    <s v="Fort Worth"/>
    <s v="Texas"/>
    <n v="76106"/>
    <x v="1"/>
    <x v="381"/>
    <x v="2"/>
    <x v="5"/>
    <x v="385"/>
    <x v="1173"/>
    <n v="194.215"/>
    <n v="194.215"/>
    <n v="1"/>
  </r>
  <r>
    <n v="4415"/>
    <x v="1272"/>
    <s v="19/08/2018"/>
    <s v="23/08/2018"/>
    <x v="0"/>
    <s v="JB-15400"/>
    <x v="630"/>
    <x v="1"/>
    <s v="United States"/>
    <s v="Lawrence"/>
    <s v="Massachusetts"/>
    <n v="1841"/>
    <x v="3"/>
    <x v="42"/>
    <x v="1"/>
    <x v="2"/>
    <x v="42"/>
    <x v="1174"/>
    <n v="193.995"/>
    <n v="193.995"/>
    <n v="1"/>
  </r>
  <r>
    <n v="5975"/>
    <x v="1273"/>
    <d v="2017-08-10T00:00:00"/>
    <s v="13/10/2017"/>
    <x v="0"/>
    <s v="DB-13615"/>
    <x v="351"/>
    <x v="2"/>
    <s v="United States"/>
    <s v="Charlotte"/>
    <s v="North Carolina"/>
    <n v="28205"/>
    <x v="0"/>
    <x v="484"/>
    <x v="1"/>
    <x v="9"/>
    <x v="488"/>
    <x v="1175"/>
    <n v="193.86"/>
    <n v="193.86"/>
    <n v="1"/>
  </r>
  <r>
    <n v="2911"/>
    <x v="1274"/>
    <d v="2016-05-11T00:00:00"/>
    <d v="2016-09-11T00:00:00"/>
    <x v="0"/>
    <s v="VD-21670"/>
    <x v="218"/>
    <x v="2"/>
    <s v="United States"/>
    <s v="Coral Springs"/>
    <s v="Florida"/>
    <n v="33065"/>
    <x v="0"/>
    <x v="485"/>
    <x v="1"/>
    <x v="10"/>
    <x v="489"/>
    <x v="1176"/>
    <n v="193.56800000000001"/>
    <n v="193.56800000000001"/>
    <n v="1"/>
  </r>
  <r>
    <n v="5997"/>
    <x v="1113"/>
    <d v="2017-11-12T00:00:00"/>
    <d v="2017-11-12T00:00:00"/>
    <x v="3"/>
    <s v="NS-18640"/>
    <x v="594"/>
    <x v="1"/>
    <s v="United States"/>
    <s v="Columbus"/>
    <s v="Ohio"/>
    <n v="43229"/>
    <x v="3"/>
    <x v="485"/>
    <x v="1"/>
    <x v="10"/>
    <x v="489"/>
    <x v="1176"/>
    <n v="193.56800000000001"/>
    <n v="193.56800000000001"/>
    <n v="1"/>
  </r>
  <r>
    <n v="8273"/>
    <x v="1275"/>
    <s v="20/10/2017"/>
    <s v="25/10/2017"/>
    <x v="0"/>
    <s v="MY-18295"/>
    <x v="312"/>
    <x v="1"/>
    <s v="United States"/>
    <s v="El Cajon"/>
    <s v="California"/>
    <n v="92020"/>
    <x v="2"/>
    <x v="486"/>
    <x v="2"/>
    <x v="5"/>
    <x v="490"/>
    <x v="1176"/>
    <n v="193.56800000000001"/>
    <n v="193.56800000000001"/>
    <n v="1"/>
  </r>
  <r>
    <n v="8470"/>
    <x v="1276"/>
    <s v="23/04/2018"/>
    <s v="27/04/2018"/>
    <x v="0"/>
    <s v="PN-18775"/>
    <x v="542"/>
    <x v="0"/>
    <s v="United States"/>
    <s v="Clarksville"/>
    <s v="Tennessee"/>
    <n v="37042"/>
    <x v="0"/>
    <x v="159"/>
    <x v="2"/>
    <x v="6"/>
    <x v="159"/>
    <x v="1176"/>
    <n v="193.56800000000001"/>
    <n v="193.56800000000001"/>
    <n v="1"/>
  </r>
  <r>
    <n v="6660"/>
    <x v="1277"/>
    <s v="20/02/2018"/>
    <s v="27/02/2018"/>
    <x v="0"/>
    <s v="KM-16375"/>
    <x v="150"/>
    <x v="0"/>
    <s v="United States"/>
    <s v="Gilbert"/>
    <s v="Arizona"/>
    <n v="85234"/>
    <x v="2"/>
    <x v="430"/>
    <x v="2"/>
    <x v="7"/>
    <x v="395"/>
    <x v="1177"/>
    <n v="193.45500000000001"/>
    <n v="193.45500000000001"/>
    <n v="1"/>
  </r>
  <r>
    <n v="7415"/>
    <x v="917"/>
    <s v="13/03/2017"/>
    <s v="15/03/2017"/>
    <x v="2"/>
    <s v="SC-20770"/>
    <x v="458"/>
    <x v="1"/>
    <s v="United States"/>
    <s v="Philadelphia"/>
    <s v="Pennsylvania"/>
    <n v="19134"/>
    <x v="3"/>
    <x v="99"/>
    <x v="2"/>
    <x v="5"/>
    <x v="99"/>
    <x v="1178"/>
    <n v="193.34"/>
    <n v="193.34"/>
    <n v="1"/>
  </r>
  <r>
    <n v="8830"/>
    <x v="1278"/>
    <d v="2015-06-10T00:00:00"/>
    <d v="2015-09-10T00:00:00"/>
    <x v="1"/>
    <s v="VP-21760"/>
    <x v="134"/>
    <x v="1"/>
    <s v="United States"/>
    <s v="Indianapolis"/>
    <s v="Indiana"/>
    <n v="46203"/>
    <x v="1"/>
    <x v="220"/>
    <x v="1"/>
    <x v="9"/>
    <x v="222"/>
    <x v="1179"/>
    <n v="193.17"/>
    <n v="193.17"/>
    <n v="1"/>
  </r>
  <r>
    <n v="4222"/>
    <x v="1279"/>
    <d v="2018-11-06T00:00:00"/>
    <s v="13/06/2018"/>
    <x v="2"/>
    <s v="TB-21400"/>
    <x v="13"/>
    <x v="2"/>
    <s v="United States"/>
    <s v="Seattle"/>
    <s v="Washington"/>
    <n v="98103"/>
    <x v="2"/>
    <x v="487"/>
    <x v="0"/>
    <x v="0"/>
    <x v="491"/>
    <x v="1180"/>
    <n v="192.9"/>
    <n v="192.9"/>
    <n v="1"/>
  </r>
  <r>
    <n v="4210"/>
    <x v="197"/>
    <s v="31/10/2015"/>
    <d v="2015-02-11T00:00:00"/>
    <x v="2"/>
    <s v="AM-10705"/>
    <x v="170"/>
    <x v="2"/>
    <s v="United States"/>
    <s v="Cranston"/>
    <s v="Rhode Island"/>
    <n v="2920"/>
    <x v="3"/>
    <x v="111"/>
    <x v="2"/>
    <x v="7"/>
    <x v="111"/>
    <x v="1181"/>
    <n v="192.84299999999999"/>
    <n v="192.84299999999999"/>
    <n v="1"/>
  </r>
  <r>
    <n v="1511"/>
    <x v="1280"/>
    <s v="24/06/2018"/>
    <d v="2018-01-07T00:00:00"/>
    <x v="0"/>
    <s v="NH-18610"/>
    <x v="264"/>
    <x v="1"/>
    <s v="United States"/>
    <s v="Pomona"/>
    <s v="California"/>
    <n v="91767"/>
    <x v="2"/>
    <x v="488"/>
    <x v="1"/>
    <x v="12"/>
    <x v="492"/>
    <x v="1182"/>
    <n v="192.8"/>
    <n v="192.8"/>
    <n v="1"/>
  </r>
  <r>
    <n v="4384"/>
    <x v="481"/>
    <s v="20/07/2016"/>
    <s v="27/07/2016"/>
    <x v="0"/>
    <s v="RA-19915"/>
    <x v="123"/>
    <x v="2"/>
    <s v="United States"/>
    <s v="Highland Park"/>
    <s v="Illinois"/>
    <n v="60035"/>
    <x v="1"/>
    <x v="302"/>
    <x v="2"/>
    <x v="6"/>
    <x v="306"/>
    <x v="1183"/>
    <n v="192.47200000000001"/>
    <n v="192.47200000000001"/>
    <n v="1"/>
  </r>
  <r>
    <n v="6484"/>
    <x v="1281"/>
    <d v="2018-03-06T00:00:00"/>
    <d v="2018-09-06T00:00:00"/>
    <x v="0"/>
    <s v="KN-16390"/>
    <x v="522"/>
    <x v="1"/>
    <s v="United States"/>
    <s v="New York City"/>
    <s v="New York"/>
    <n v="10011"/>
    <x v="3"/>
    <x v="70"/>
    <x v="2"/>
    <x v="7"/>
    <x v="70"/>
    <x v="1184"/>
    <n v="192.38399999999999"/>
    <n v="192.38399999999999"/>
    <n v="1"/>
  </r>
  <r>
    <n v="6258"/>
    <x v="1282"/>
    <d v="2018-02-11T00:00:00"/>
    <d v="2018-06-11T00:00:00"/>
    <x v="2"/>
    <s v="AR-10825"/>
    <x v="166"/>
    <x v="1"/>
    <s v="United States"/>
    <s v="Columbus"/>
    <s v="Ohio"/>
    <n v="43229"/>
    <x v="3"/>
    <x v="221"/>
    <x v="1"/>
    <x v="3"/>
    <x v="223"/>
    <x v="1185"/>
    <n v="192.29599999999999"/>
    <n v="192.29599999999999"/>
    <n v="1"/>
  </r>
  <r>
    <n v="148"/>
    <x v="137"/>
    <d v="2017-05-12T00:00:00"/>
    <d v="2017-09-12T00:00:00"/>
    <x v="0"/>
    <s v="JE-16165"/>
    <x v="125"/>
    <x v="1"/>
    <s v="United States"/>
    <s v="Franklin"/>
    <s v="Wisconsin"/>
    <n v="53132"/>
    <x v="1"/>
    <x v="489"/>
    <x v="0"/>
    <x v="4"/>
    <x v="493"/>
    <x v="1186"/>
    <n v="192.22499999999999"/>
    <n v="192.22499999999999"/>
    <n v="1"/>
  </r>
  <r>
    <n v="3384"/>
    <x v="159"/>
    <d v="2016-04-12T00:00:00"/>
    <d v="2016-09-12T00:00:00"/>
    <x v="2"/>
    <s v="MS-17365"/>
    <x v="48"/>
    <x v="2"/>
    <s v="United States"/>
    <s v="New York City"/>
    <s v="New York"/>
    <n v="10035"/>
    <x v="3"/>
    <x v="490"/>
    <x v="2"/>
    <x v="5"/>
    <x v="494"/>
    <x v="1187"/>
    <n v="192.08699999999999"/>
    <n v="192.08699999999999"/>
    <n v="1"/>
  </r>
  <r>
    <n v="3775"/>
    <x v="1283"/>
    <d v="2015-11-04T00:00:00"/>
    <s v="13/04/2015"/>
    <x v="2"/>
    <s v="JK-15370"/>
    <x v="610"/>
    <x v="2"/>
    <s v="United States"/>
    <s v="Miami"/>
    <s v="Florida"/>
    <n v="33180"/>
    <x v="0"/>
    <x v="411"/>
    <x v="0"/>
    <x v="8"/>
    <x v="415"/>
    <x v="1188"/>
    <n v="191.988"/>
    <n v="191.988"/>
    <n v="1"/>
  </r>
  <r>
    <n v="5066"/>
    <x v="163"/>
    <s v="30/11/2018"/>
    <d v="2018-07-12T00:00:00"/>
    <x v="0"/>
    <s v="SC-20380"/>
    <x v="144"/>
    <x v="2"/>
    <s v="United States"/>
    <s v="Burlington"/>
    <s v="North Carolina"/>
    <n v="27217"/>
    <x v="0"/>
    <x v="411"/>
    <x v="0"/>
    <x v="8"/>
    <x v="415"/>
    <x v="1188"/>
    <n v="191.988"/>
    <n v="191.988"/>
    <n v="1"/>
  </r>
  <r>
    <n v="4306"/>
    <x v="1284"/>
    <s v="26/10/2015"/>
    <s v="30/10/2015"/>
    <x v="2"/>
    <s v="AH-10585"/>
    <x v="631"/>
    <x v="2"/>
    <s v="United States"/>
    <s v="Seattle"/>
    <s v="Washington"/>
    <n v="98105"/>
    <x v="2"/>
    <x v="310"/>
    <x v="0"/>
    <x v="4"/>
    <x v="314"/>
    <x v="1189"/>
    <n v="191.98"/>
    <n v="191.98"/>
    <n v="1"/>
  </r>
  <r>
    <n v="7923"/>
    <x v="1285"/>
    <s v="24/09/2018"/>
    <s v="29/09/2018"/>
    <x v="0"/>
    <s v="PP-18955"/>
    <x v="102"/>
    <x v="0"/>
    <s v="United States"/>
    <s v="Hollywood"/>
    <s v="Florida"/>
    <n v="33021"/>
    <x v="0"/>
    <x v="310"/>
    <x v="0"/>
    <x v="4"/>
    <x v="314"/>
    <x v="1189"/>
    <n v="191.98"/>
    <n v="191.98"/>
    <n v="1"/>
  </r>
  <r>
    <n v="4036"/>
    <x v="1286"/>
    <d v="2017-12-12T00:00:00"/>
    <d v="2017-12-12T00:00:00"/>
    <x v="3"/>
    <s v="JM-15655"/>
    <x v="632"/>
    <x v="1"/>
    <s v="United States"/>
    <s v="Lorain"/>
    <s v="Ohio"/>
    <n v="44052"/>
    <x v="3"/>
    <x v="439"/>
    <x v="0"/>
    <x v="8"/>
    <x v="442"/>
    <x v="1190"/>
    <n v="191.976"/>
    <n v="191.976"/>
    <n v="1"/>
  </r>
  <r>
    <n v="4822"/>
    <x v="1109"/>
    <d v="2016-07-04T00:00:00"/>
    <d v="2016-11-04T00:00:00"/>
    <x v="0"/>
    <s v="PF-19120"/>
    <x v="35"/>
    <x v="2"/>
    <s v="United States"/>
    <s v="San Antonio"/>
    <s v="Texas"/>
    <n v="78207"/>
    <x v="1"/>
    <x v="364"/>
    <x v="0"/>
    <x v="8"/>
    <x v="368"/>
    <x v="1190"/>
    <n v="191.976"/>
    <n v="191.976"/>
    <n v="1"/>
  </r>
  <r>
    <n v="6190"/>
    <x v="1287"/>
    <d v="2018-04-04T00:00:00"/>
    <d v="2018-08-04T00:00:00"/>
    <x v="0"/>
    <s v="AM-10705"/>
    <x v="170"/>
    <x v="2"/>
    <s v="United States"/>
    <s v="Des Plaines"/>
    <s v="Illinois"/>
    <n v="60016"/>
    <x v="1"/>
    <x v="247"/>
    <x v="0"/>
    <x v="4"/>
    <x v="249"/>
    <x v="1191"/>
    <n v="191.92"/>
    <n v="191.92"/>
    <n v="1"/>
  </r>
  <r>
    <n v="418"/>
    <x v="1288"/>
    <s v="14/04/2017"/>
    <s v="18/04/2017"/>
    <x v="0"/>
    <s v="PB-19150"/>
    <x v="592"/>
    <x v="2"/>
    <s v="United States"/>
    <s v="Los Angeles"/>
    <s v="California"/>
    <n v="90004"/>
    <x v="2"/>
    <x v="424"/>
    <x v="2"/>
    <x v="5"/>
    <x v="428"/>
    <x v="1192"/>
    <n v="191.9"/>
    <n v="191.9"/>
    <n v="1"/>
  </r>
  <r>
    <n v="5577"/>
    <x v="1289"/>
    <d v="2017-12-12T00:00:00"/>
    <s v="16/12/2017"/>
    <x v="0"/>
    <s v="RF-19840"/>
    <x v="633"/>
    <x v="2"/>
    <s v="United States"/>
    <s v="Pasadena"/>
    <s v="California"/>
    <n v="91104"/>
    <x v="2"/>
    <x v="470"/>
    <x v="2"/>
    <x v="11"/>
    <x v="473"/>
    <x v="1193"/>
    <n v="191.82"/>
    <n v="191.82"/>
    <n v="1"/>
  </r>
  <r>
    <n v="1882"/>
    <x v="899"/>
    <d v="2016-05-03T00:00:00"/>
    <d v="2016-05-03T00:00:00"/>
    <x v="3"/>
    <s v="LF-17185"/>
    <x v="110"/>
    <x v="2"/>
    <s v="United States"/>
    <s v="New York City"/>
    <s v="New York"/>
    <n v="10011"/>
    <x v="3"/>
    <x v="491"/>
    <x v="2"/>
    <x v="5"/>
    <x v="495"/>
    <x v="1194"/>
    <n v="191.80350000000001"/>
    <n v="191.80350000000001"/>
    <n v="1"/>
  </r>
  <r>
    <n v="4544"/>
    <x v="753"/>
    <d v="2016-12-07T00:00:00"/>
    <s v="17/07/2016"/>
    <x v="2"/>
    <s v="RL-19615"/>
    <x v="225"/>
    <x v="2"/>
    <s v="United States"/>
    <s v="Chicago"/>
    <s v="Illinois"/>
    <n v="60610"/>
    <x v="1"/>
    <x v="277"/>
    <x v="2"/>
    <x v="5"/>
    <x v="280"/>
    <x v="1194"/>
    <n v="191.80350000000001"/>
    <n v="191.80350000000001"/>
    <n v="1"/>
  </r>
  <r>
    <n v="756"/>
    <x v="1290"/>
    <s v="18/09/2017"/>
    <s v="22/09/2017"/>
    <x v="0"/>
    <s v="NB-18655"/>
    <x v="634"/>
    <x v="1"/>
    <s v="United States"/>
    <s v="Jacksonville"/>
    <s v="Florida"/>
    <n v="32216"/>
    <x v="0"/>
    <x v="110"/>
    <x v="2"/>
    <x v="7"/>
    <x v="110"/>
    <x v="1195"/>
    <n v="191.71899999999999"/>
    <n v="191.71899999999999"/>
    <n v="1"/>
  </r>
  <r>
    <n v="1581"/>
    <x v="324"/>
    <d v="2016-09-08T00:00:00"/>
    <d v="2016-12-08T00:00:00"/>
    <x v="1"/>
    <s v="NP-18325"/>
    <x v="269"/>
    <x v="2"/>
    <s v="United States"/>
    <s v="New York City"/>
    <s v="New York"/>
    <n v="10024"/>
    <x v="3"/>
    <x v="362"/>
    <x v="2"/>
    <x v="7"/>
    <x v="366"/>
    <x v="1196"/>
    <n v="191.40299999999999"/>
    <n v="191.40299999999999"/>
    <n v="1"/>
  </r>
  <r>
    <n v="3490"/>
    <x v="1168"/>
    <d v="2016-02-07T00:00:00"/>
    <d v="2016-06-07T00:00:00"/>
    <x v="0"/>
    <s v="RH-19600"/>
    <x v="607"/>
    <x v="2"/>
    <s v="United States"/>
    <s v="Carol Stream"/>
    <s v="Illinois"/>
    <n v="60188"/>
    <x v="1"/>
    <x v="375"/>
    <x v="2"/>
    <x v="5"/>
    <x v="379"/>
    <x v="1197"/>
    <n v="191.05799999999999"/>
    <n v="191.05799999999999"/>
    <n v="1"/>
  </r>
  <r>
    <n v="7303"/>
    <x v="1191"/>
    <s v="18/11/2015"/>
    <s v="21/11/2015"/>
    <x v="1"/>
    <s v="JK-15730"/>
    <x v="224"/>
    <x v="2"/>
    <s v="United States"/>
    <s v="Des Plaines"/>
    <s v="Illinois"/>
    <n v="60016"/>
    <x v="1"/>
    <x v="279"/>
    <x v="1"/>
    <x v="9"/>
    <x v="282"/>
    <x v="1198"/>
    <n v="190.86"/>
    <n v="190.86"/>
    <n v="1"/>
  </r>
  <r>
    <n v="668"/>
    <x v="1291"/>
    <d v="2018-08-06T00:00:00"/>
    <d v="2018-10-06T00:00:00"/>
    <x v="2"/>
    <s v="TH-21235"/>
    <x v="635"/>
    <x v="1"/>
    <s v="United States"/>
    <s v="Dallas"/>
    <s v="Texas"/>
    <n v="75081"/>
    <x v="1"/>
    <x v="330"/>
    <x v="0"/>
    <x v="4"/>
    <x v="333"/>
    <x v="1199"/>
    <n v="190.78800000000001"/>
    <n v="190.78800000000001"/>
    <n v="1"/>
  </r>
  <r>
    <n v="1574"/>
    <x v="829"/>
    <s v="23/11/2015"/>
    <s v="25/11/2015"/>
    <x v="1"/>
    <s v="SC-20095"/>
    <x v="6"/>
    <x v="2"/>
    <s v="United States"/>
    <s v="Los Angeles"/>
    <s v="California"/>
    <n v="90004"/>
    <x v="2"/>
    <x v="86"/>
    <x v="2"/>
    <x v="5"/>
    <x v="86"/>
    <x v="1200"/>
    <n v="190.72"/>
    <n v="190.72"/>
    <n v="1"/>
  </r>
  <r>
    <n v="9228"/>
    <x v="1292"/>
    <s v="19/03/2018"/>
    <s v="24/03/2018"/>
    <x v="0"/>
    <s v="GZ-14545"/>
    <x v="160"/>
    <x v="1"/>
    <s v="United States"/>
    <s v="Los Angeles"/>
    <s v="California"/>
    <n v="90008"/>
    <x v="2"/>
    <x v="402"/>
    <x v="1"/>
    <x v="10"/>
    <x v="406"/>
    <x v="1201"/>
    <n v="190.68"/>
    <n v="190.68"/>
    <n v="1"/>
  </r>
  <r>
    <n v="542"/>
    <x v="1293"/>
    <s v="14/07/2017"/>
    <s v="17/07/2017"/>
    <x v="1"/>
    <s v="ES-14080"/>
    <x v="241"/>
    <x v="1"/>
    <s v="United States"/>
    <s v="Tucson"/>
    <s v="Arizona"/>
    <n v="85705"/>
    <x v="2"/>
    <x v="492"/>
    <x v="0"/>
    <x v="4"/>
    <x v="496"/>
    <x v="1202"/>
    <n v="190.43199999999999"/>
    <n v="190.43199999999999"/>
    <n v="1"/>
  </r>
  <r>
    <n v="4812"/>
    <x v="336"/>
    <s v="14/11/2017"/>
    <s v="19/11/2017"/>
    <x v="2"/>
    <s v="EB-14110"/>
    <x v="276"/>
    <x v="2"/>
    <s v="United States"/>
    <s v="Philadelphia"/>
    <s v="Pennsylvania"/>
    <n v="19134"/>
    <x v="3"/>
    <x v="208"/>
    <x v="2"/>
    <x v="5"/>
    <x v="210"/>
    <x v="1203"/>
    <n v="190.029"/>
    <n v="190.029"/>
    <n v="1"/>
  </r>
  <r>
    <n v="7416"/>
    <x v="917"/>
    <s v="13/03/2017"/>
    <s v="15/03/2017"/>
    <x v="2"/>
    <s v="SC-20770"/>
    <x v="458"/>
    <x v="1"/>
    <s v="United States"/>
    <s v="Philadelphia"/>
    <s v="Pennsylvania"/>
    <n v="19134"/>
    <x v="3"/>
    <x v="420"/>
    <x v="0"/>
    <x v="8"/>
    <x v="424"/>
    <x v="1204"/>
    <n v="189.98"/>
    <n v="189.98"/>
    <n v="1"/>
  </r>
  <r>
    <n v="652"/>
    <x v="1294"/>
    <s v="23/10/2017"/>
    <s v="29/10/2017"/>
    <x v="0"/>
    <s v="SR-20740"/>
    <x v="49"/>
    <x v="0"/>
    <s v="United States"/>
    <s v="New York City"/>
    <s v="New York"/>
    <n v="10024"/>
    <x v="3"/>
    <x v="493"/>
    <x v="1"/>
    <x v="14"/>
    <x v="497"/>
    <x v="1205"/>
    <n v="189.7"/>
    <n v="189.7"/>
    <n v="1"/>
  </r>
  <r>
    <n v="8721"/>
    <x v="1295"/>
    <d v="2017-12-06T00:00:00"/>
    <s v="16/06/2017"/>
    <x v="2"/>
    <s v="AW-10930"/>
    <x v="293"/>
    <x v="0"/>
    <s v="United States"/>
    <s v="Houston"/>
    <s v="Texas"/>
    <n v="77070"/>
    <x v="1"/>
    <x v="319"/>
    <x v="2"/>
    <x v="5"/>
    <x v="323"/>
    <x v="1206"/>
    <n v="189.68600000000001"/>
    <n v="189.68600000000001"/>
    <n v="1"/>
  </r>
  <r>
    <n v="7385"/>
    <x v="278"/>
    <s v="13/09/2017"/>
    <s v="18/09/2017"/>
    <x v="0"/>
    <s v="AG-10270"/>
    <x v="233"/>
    <x v="2"/>
    <s v="United States"/>
    <s v="Omaha"/>
    <s v="Nebraska"/>
    <n v="68104"/>
    <x v="1"/>
    <x v="251"/>
    <x v="1"/>
    <x v="10"/>
    <x v="254"/>
    <x v="1207"/>
    <n v="189"/>
    <n v="189"/>
    <n v="1"/>
  </r>
  <r>
    <n v="2718"/>
    <x v="1296"/>
    <d v="2015-07-09T00:00:00"/>
    <s v="13/09/2015"/>
    <x v="0"/>
    <s v="DK-13375"/>
    <x v="347"/>
    <x v="2"/>
    <s v="United States"/>
    <s v="New York City"/>
    <s v="New York"/>
    <n v="10024"/>
    <x v="3"/>
    <x v="494"/>
    <x v="0"/>
    <x v="4"/>
    <x v="498"/>
    <x v="1208"/>
    <n v="188.98500000000001"/>
    <n v="188.98500000000001"/>
    <n v="1"/>
  </r>
  <r>
    <n v="2736"/>
    <x v="1297"/>
    <s v="13/11/2016"/>
    <s v="19/11/2016"/>
    <x v="0"/>
    <s v="KL-16645"/>
    <x v="10"/>
    <x v="2"/>
    <s v="United States"/>
    <s v="Newark"/>
    <s v="Delaware"/>
    <n v="19711"/>
    <x v="3"/>
    <x v="241"/>
    <x v="0"/>
    <x v="4"/>
    <x v="243"/>
    <x v="1208"/>
    <n v="188.98500000000001"/>
    <n v="188.98500000000001"/>
    <n v="1"/>
  </r>
  <r>
    <n v="2860"/>
    <x v="190"/>
    <s v="19/05/2018"/>
    <s v="23/05/2018"/>
    <x v="0"/>
    <s v="SC-20380"/>
    <x v="144"/>
    <x v="2"/>
    <s v="United States"/>
    <s v="Atlanta"/>
    <s v="Georgia"/>
    <n v="30318"/>
    <x v="0"/>
    <x v="334"/>
    <x v="0"/>
    <x v="4"/>
    <x v="337"/>
    <x v="1208"/>
    <n v="188.98500000000001"/>
    <n v="188.98500000000001"/>
    <n v="1"/>
  </r>
  <r>
    <n v="3662"/>
    <x v="1298"/>
    <s v="13/06/2017"/>
    <s v="15/06/2017"/>
    <x v="2"/>
    <s v="SC-20050"/>
    <x v="136"/>
    <x v="0"/>
    <s v="United States"/>
    <s v="Jackson"/>
    <s v="Michigan"/>
    <n v="49201"/>
    <x v="1"/>
    <x v="335"/>
    <x v="0"/>
    <x v="4"/>
    <x v="338"/>
    <x v="1208"/>
    <n v="188.98500000000001"/>
    <n v="188.98500000000001"/>
    <n v="1"/>
  </r>
  <r>
    <n v="5063"/>
    <x v="1299"/>
    <d v="2016-08-05T00:00:00"/>
    <d v="2016-12-05T00:00:00"/>
    <x v="0"/>
    <s v="DL-12925"/>
    <x v="243"/>
    <x v="2"/>
    <s v="United States"/>
    <s v="Minneapolis"/>
    <s v="Minnesota"/>
    <n v="55407"/>
    <x v="1"/>
    <x v="333"/>
    <x v="0"/>
    <x v="4"/>
    <x v="336"/>
    <x v="1208"/>
    <n v="188.98500000000001"/>
    <n v="188.98500000000001"/>
    <n v="1"/>
  </r>
  <r>
    <n v="3210"/>
    <x v="1300"/>
    <d v="2017-09-01T00:00:00"/>
    <s v="15/01/2017"/>
    <x v="0"/>
    <s v="LA-16780"/>
    <x v="46"/>
    <x v="1"/>
    <s v="United States"/>
    <s v="Fresno"/>
    <s v="California"/>
    <n v="93727"/>
    <x v="2"/>
    <x v="495"/>
    <x v="0"/>
    <x v="4"/>
    <x v="499"/>
    <x v="1209"/>
    <n v="188.964"/>
    <n v="188.964"/>
    <n v="1"/>
  </r>
  <r>
    <n v="5659"/>
    <x v="1301"/>
    <s v="18/12/2017"/>
    <s v="21/12/2017"/>
    <x v="1"/>
    <s v="AH-10120"/>
    <x v="636"/>
    <x v="0"/>
    <s v="United States"/>
    <s v="Salem"/>
    <s v="Oregon"/>
    <n v="97301"/>
    <x v="2"/>
    <x v="197"/>
    <x v="2"/>
    <x v="7"/>
    <x v="199"/>
    <x v="1210"/>
    <n v="188.72499999999999"/>
    <n v="188.72499999999999"/>
    <n v="1"/>
  </r>
  <r>
    <n v="9604"/>
    <x v="1302"/>
    <s v="17/06/2017"/>
    <s v="23/06/2017"/>
    <x v="0"/>
    <s v="DM-13345"/>
    <x v="77"/>
    <x v="1"/>
    <s v="United States"/>
    <s v="Rochester"/>
    <s v="New York"/>
    <n v="14609"/>
    <x v="3"/>
    <x v="170"/>
    <x v="2"/>
    <x v="7"/>
    <x v="171"/>
    <x v="1211"/>
    <n v="188.43299999999999"/>
    <n v="188.43299999999999"/>
    <n v="1"/>
  </r>
  <r>
    <n v="6985"/>
    <x v="1303"/>
    <d v="2017-01-09T00:00:00"/>
    <d v="2017-05-09T00:00:00"/>
    <x v="0"/>
    <s v="JA-15970"/>
    <x v="23"/>
    <x v="2"/>
    <s v="United States"/>
    <s v="Detroit"/>
    <s v="Michigan"/>
    <n v="48227"/>
    <x v="1"/>
    <x v="386"/>
    <x v="1"/>
    <x v="10"/>
    <x v="390"/>
    <x v="1212"/>
    <n v="188.37"/>
    <n v="188.37"/>
    <n v="1"/>
  </r>
  <r>
    <n v="8311"/>
    <x v="1304"/>
    <d v="2015-01-03T00:00:00"/>
    <d v="2015-07-03T00:00:00"/>
    <x v="0"/>
    <s v="GW-14605"/>
    <x v="501"/>
    <x v="2"/>
    <s v="United States"/>
    <s v="Houston"/>
    <s v="Texas"/>
    <n v="77036"/>
    <x v="1"/>
    <x v="496"/>
    <x v="2"/>
    <x v="7"/>
    <x v="500"/>
    <x v="1213"/>
    <n v="188.25450000000001"/>
    <n v="188.25450000000001"/>
    <n v="1"/>
  </r>
  <r>
    <n v="385"/>
    <x v="1305"/>
    <s v="27/11/2016"/>
    <d v="2016-02-12T00:00:00"/>
    <x v="0"/>
    <s v="DO-13435"/>
    <x v="637"/>
    <x v="2"/>
    <s v="United States"/>
    <s v="Pembroke Pines"/>
    <s v="Florida"/>
    <n v="33024"/>
    <x v="0"/>
    <x v="121"/>
    <x v="2"/>
    <x v="7"/>
    <x v="121"/>
    <x v="1214"/>
    <n v="187.72874999999999"/>
    <n v="187.72874999999999"/>
    <n v="1"/>
  </r>
  <r>
    <n v="3230"/>
    <x v="1306"/>
    <d v="2015-11-08T00:00:00"/>
    <s v="16/08/2015"/>
    <x v="0"/>
    <s v="KL-16645"/>
    <x v="10"/>
    <x v="2"/>
    <s v="United States"/>
    <s v="New York City"/>
    <s v="New York"/>
    <n v="10035"/>
    <x v="3"/>
    <x v="95"/>
    <x v="1"/>
    <x v="9"/>
    <x v="95"/>
    <x v="1215"/>
    <n v="187.67"/>
    <n v="187.67"/>
    <n v="1"/>
  </r>
  <r>
    <n v="4944"/>
    <x v="1307"/>
    <s v="21/12/2018"/>
    <s v="27/12/2018"/>
    <x v="0"/>
    <s v="LP-17095"/>
    <x v="119"/>
    <x v="2"/>
    <s v="United States"/>
    <s v="Lafayette"/>
    <s v="Indiana"/>
    <n v="47905"/>
    <x v="1"/>
    <x v="95"/>
    <x v="1"/>
    <x v="9"/>
    <x v="95"/>
    <x v="1215"/>
    <n v="187.67"/>
    <n v="187.67"/>
    <n v="1"/>
  </r>
  <r>
    <n v="566"/>
    <x v="1308"/>
    <d v="2018-07-12T00:00:00"/>
    <d v="2018-10-12T00:00:00"/>
    <x v="1"/>
    <s v="FP-14320"/>
    <x v="242"/>
    <x v="2"/>
    <s v="United States"/>
    <s v="Los Angeles"/>
    <s v="California"/>
    <n v="90008"/>
    <x v="2"/>
    <x v="91"/>
    <x v="0"/>
    <x v="4"/>
    <x v="91"/>
    <x v="1216"/>
    <n v="187.18799999999999"/>
    <n v="187.18799999999999"/>
    <n v="1"/>
  </r>
  <r>
    <n v="8354"/>
    <x v="1309"/>
    <d v="2018-03-05T00:00:00"/>
    <d v="2018-08-05T00:00:00"/>
    <x v="0"/>
    <s v="BO-11350"/>
    <x v="175"/>
    <x v="1"/>
    <s v="United States"/>
    <s v="Philadelphia"/>
    <s v="Pennsylvania"/>
    <n v="19134"/>
    <x v="3"/>
    <x v="118"/>
    <x v="2"/>
    <x v="7"/>
    <x v="118"/>
    <x v="1217"/>
    <n v="186.73500000000001"/>
    <n v="186.73500000000001"/>
    <n v="1"/>
  </r>
  <r>
    <n v="3999"/>
    <x v="544"/>
    <d v="2016-08-03T00:00:00"/>
    <d v="2016-12-03T00:00:00"/>
    <x v="0"/>
    <s v="DK-12895"/>
    <x v="397"/>
    <x v="2"/>
    <s v="United States"/>
    <s v="Kenosha"/>
    <s v="Wisconsin"/>
    <n v="53142"/>
    <x v="1"/>
    <x v="456"/>
    <x v="2"/>
    <x v="11"/>
    <x v="459"/>
    <x v="1218"/>
    <n v="186.54"/>
    <n v="186.54"/>
    <n v="1"/>
  </r>
  <r>
    <n v="7387"/>
    <x v="278"/>
    <s v="13/09/2017"/>
    <s v="18/09/2017"/>
    <x v="0"/>
    <s v="AG-10270"/>
    <x v="233"/>
    <x v="2"/>
    <s v="United States"/>
    <s v="Omaha"/>
    <s v="Nebraska"/>
    <n v="68104"/>
    <x v="1"/>
    <x v="366"/>
    <x v="1"/>
    <x v="9"/>
    <x v="370"/>
    <x v="1218"/>
    <n v="186.54"/>
    <n v="186.54"/>
    <n v="1"/>
  </r>
  <r>
    <n v="8364"/>
    <x v="482"/>
    <d v="2018-02-01T00:00:00"/>
    <d v="2018-04-01T00:00:00"/>
    <x v="2"/>
    <s v="TS-21655"/>
    <x v="365"/>
    <x v="2"/>
    <s v="United States"/>
    <s v="El Paso"/>
    <s v="Texas"/>
    <n v="79907"/>
    <x v="1"/>
    <x v="147"/>
    <x v="1"/>
    <x v="9"/>
    <x v="147"/>
    <x v="1219"/>
    <n v="186.072"/>
    <n v="186.072"/>
    <n v="1"/>
  </r>
  <r>
    <n v="6609"/>
    <x v="1037"/>
    <s v="26/05/2017"/>
    <s v="31/05/2017"/>
    <x v="0"/>
    <s v="SV-20785"/>
    <x v="404"/>
    <x v="2"/>
    <s v="United States"/>
    <s v="Santa Ana"/>
    <s v="California"/>
    <n v="92704"/>
    <x v="2"/>
    <x v="103"/>
    <x v="0"/>
    <x v="0"/>
    <x v="103"/>
    <x v="1220"/>
    <n v="185.988"/>
    <n v="185.988"/>
    <n v="1"/>
  </r>
  <r>
    <n v="878"/>
    <x v="1310"/>
    <s v="17/01/2017"/>
    <s v="21/01/2017"/>
    <x v="0"/>
    <s v="CC-12430"/>
    <x v="565"/>
    <x v="0"/>
    <s v="United States"/>
    <s v="Concord"/>
    <s v="New Hampshire"/>
    <n v="3301"/>
    <x v="3"/>
    <x v="78"/>
    <x v="0"/>
    <x v="8"/>
    <x v="184"/>
    <x v="1221"/>
    <n v="185.98500000000001"/>
    <n v="185.98500000000001"/>
    <n v="1"/>
  </r>
  <r>
    <n v="2261"/>
    <x v="1311"/>
    <d v="2016-08-11T00:00:00"/>
    <d v="2016-10-11T00:00:00"/>
    <x v="2"/>
    <s v="MZ-17335"/>
    <x v="638"/>
    <x v="0"/>
    <s v="United States"/>
    <s v="San Diego"/>
    <s v="California"/>
    <n v="92024"/>
    <x v="2"/>
    <x v="78"/>
    <x v="0"/>
    <x v="8"/>
    <x v="184"/>
    <x v="1221"/>
    <n v="185.98500000000001"/>
    <n v="185.98500000000001"/>
    <n v="1"/>
  </r>
  <r>
    <n v="6374"/>
    <x v="1312"/>
    <d v="2018-03-10T00:00:00"/>
    <d v="2018-05-10T00:00:00"/>
    <x v="2"/>
    <s v="CC-12430"/>
    <x v="565"/>
    <x v="0"/>
    <s v="United States"/>
    <s v="New York City"/>
    <s v="New York"/>
    <n v="10009"/>
    <x v="3"/>
    <x v="78"/>
    <x v="0"/>
    <x v="8"/>
    <x v="184"/>
    <x v="1221"/>
    <n v="185.98500000000001"/>
    <n v="185.98500000000001"/>
    <n v="1"/>
  </r>
  <r>
    <n v="6840"/>
    <x v="187"/>
    <d v="2018-05-02T00:00:00"/>
    <d v="2018-09-02T00:00:00"/>
    <x v="0"/>
    <s v="FC-14335"/>
    <x v="162"/>
    <x v="1"/>
    <s v="United States"/>
    <s v="Torrance"/>
    <s v="California"/>
    <n v="90503"/>
    <x v="2"/>
    <x v="311"/>
    <x v="0"/>
    <x v="4"/>
    <x v="315"/>
    <x v="1222"/>
    <n v="185.6"/>
    <n v="185.6"/>
    <n v="1"/>
  </r>
  <r>
    <n v="41"/>
    <x v="956"/>
    <s v="27/12/2016"/>
    <s v="31/12/2016"/>
    <x v="0"/>
    <s v="SN-20710"/>
    <x v="559"/>
    <x v="0"/>
    <s v="United States"/>
    <s v="Houston"/>
    <s v="Texas"/>
    <n v="77041"/>
    <x v="1"/>
    <x v="185"/>
    <x v="0"/>
    <x v="4"/>
    <x v="187"/>
    <x v="1223"/>
    <n v="185.584"/>
    <n v="185.584"/>
    <n v="1"/>
  </r>
  <r>
    <n v="1866"/>
    <x v="1313"/>
    <d v="2018-12-11T00:00:00"/>
    <d v="2018-12-11T00:00:00"/>
    <x v="3"/>
    <s v="NG-18355"/>
    <x v="533"/>
    <x v="1"/>
    <s v="United States"/>
    <s v="Newark"/>
    <s v="Ohio"/>
    <n v="43055"/>
    <x v="3"/>
    <x v="261"/>
    <x v="0"/>
    <x v="4"/>
    <x v="264"/>
    <x v="1224"/>
    <n v="185.39099999999999"/>
    <n v="185.39099999999999"/>
    <n v="1"/>
  </r>
  <r>
    <n v="2665"/>
    <x v="1314"/>
    <d v="2017-01-05T00:00:00"/>
    <d v="2017-04-05T00:00:00"/>
    <x v="1"/>
    <s v="HF-14995"/>
    <x v="549"/>
    <x v="2"/>
    <s v="United States"/>
    <s v="Memphis"/>
    <s v="Tennessee"/>
    <n v="38109"/>
    <x v="0"/>
    <x v="139"/>
    <x v="2"/>
    <x v="7"/>
    <x v="139"/>
    <x v="1225"/>
    <n v="185.31"/>
    <n v="185.31"/>
    <n v="1"/>
  </r>
  <r>
    <n v="8467"/>
    <x v="1315"/>
    <d v="2016-09-04T00:00:00"/>
    <s v="14/04/2016"/>
    <x v="0"/>
    <s v="IG-15085"/>
    <x v="639"/>
    <x v="2"/>
    <s v="United States"/>
    <s v="Norwich"/>
    <s v="Connecticut"/>
    <n v="6360"/>
    <x v="3"/>
    <x v="369"/>
    <x v="1"/>
    <x v="10"/>
    <x v="373"/>
    <x v="1226"/>
    <n v="185.07"/>
    <n v="185.07"/>
    <n v="1"/>
  </r>
  <r>
    <n v="704"/>
    <x v="1316"/>
    <d v="2016-09-04T00:00:00"/>
    <s v="14/04/2016"/>
    <x v="0"/>
    <s v="JK-15370"/>
    <x v="610"/>
    <x v="2"/>
    <s v="United States"/>
    <s v="Long Beach"/>
    <s v="California"/>
    <n v="90805"/>
    <x v="2"/>
    <x v="248"/>
    <x v="2"/>
    <x v="7"/>
    <x v="250"/>
    <x v="1227"/>
    <n v="184.95599999999999"/>
    <n v="184.95599999999999"/>
    <n v="1"/>
  </r>
  <r>
    <n v="611"/>
    <x v="1317"/>
    <s v="28/04/2017"/>
    <d v="2017-01-05T00:00:00"/>
    <x v="1"/>
    <s v="NB-18655"/>
    <x v="634"/>
    <x v="1"/>
    <s v="United States"/>
    <s v="Dallas"/>
    <s v="Texas"/>
    <n v="75217"/>
    <x v="1"/>
    <x v="249"/>
    <x v="0"/>
    <x v="4"/>
    <x v="251"/>
    <x v="1228"/>
    <n v="184.78800000000001"/>
    <n v="184.78800000000001"/>
    <n v="1"/>
  </r>
  <r>
    <n v="5992"/>
    <x v="106"/>
    <s v="15/09/2018"/>
    <s v="21/09/2018"/>
    <x v="0"/>
    <s v="ES-14020"/>
    <x v="101"/>
    <x v="2"/>
    <s v="United States"/>
    <s v="Los Angeles"/>
    <s v="California"/>
    <n v="90049"/>
    <x v="2"/>
    <x v="497"/>
    <x v="0"/>
    <x v="4"/>
    <x v="501"/>
    <x v="1229"/>
    <n v="184.77199999999999"/>
    <n v="184.77199999999999"/>
    <n v="1"/>
  </r>
  <r>
    <n v="9099"/>
    <x v="608"/>
    <d v="2018-12-10T00:00:00"/>
    <s v="16/10/2018"/>
    <x v="0"/>
    <s v="MG-17650"/>
    <x v="304"/>
    <x v="0"/>
    <s v="United States"/>
    <s v="Dallas"/>
    <s v="Texas"/>
    <n v="75081"/>
    <x v="1"/>
    <x v="498"/>
    <x v="0"/>
    <x v="4"/>
    <x v="502"/>
    <x v="1229"/>
    <n v="184.77199999999999"/>
    <n v="184.77199999999999"/>
    <n v="1"/>
  </r>
  <r>
    <n v="9545"/>
    <x v="1318"/>
    <d v="2016-06-08T00:00:00"/>
    <d v="2016-10-08T00:00:00"/>
    <x v="0"/>
    <s v="RP-19270"/>
    <x v="640"/>
    <x v="1"/>
    <s v="United States"/>
    <s v="Houston"/>
    <s v="Texas"/>
    <n v="77095"/>
    <x v="1"/>
    <x v="289"/>
    <x v="2"/>
    <x v="6"/>
    <x v="292"/>
    <x v="1230"/>
    <n v="184.59960000000001"/>
    <n v="184.59960000000001"/>
    <n v="1"/>
  </r>
  <r>
    <n v="7207"/>
    <x v="1319"/>
    <d v="2018-02-10T00:00:00"/>
    <d v="2018-06-10T00:00:00"/>
    <x v="0"/>
    <s v="CM-12115"/>
    <x v="474"/>
    <x v="2"/>
    <s v="United States"/>
    <s v="San Francisco"/>
    <s v="California"/>
    <n v="94109"/>
    <x v="2"/>
    <x v="499"/>
    <x v="0"/>
    <x v="0"/>
    <x v="503"/>
    <x v="1231"/>
    <n v="184.58"/>
    <n v="184.58"/>
    <n v="1"/>
  </r>
  <r>
    <n v="2943"/>
    <x v="217"/>
    <s v="25/03/2018"/>
    <s v="31/03/2018"/>
    <x v="0"/>
    <s v="JD-16150"/>
    <x v="91"/>
    <x v="1"/>
    <s v="United States"/>
    <s v="Milwaukee"/>
    <s v="Wisconsin"/>
    <n v="53209"/>
    <x v="1"/>
    <x v="188"/>
    <x v="2"/>
    <x v="5"/>
    <x v="190"/>
    <x v="1232"/>
    <n v="184.48500000000001"/>
    <n v="184.48500000000001"/>
    <n v="1"/>
  </r>
  <r>
    <n v="3747"/>
    <x v="1320"/>
    <s v="23/09/2017"/>
    <s v="28/09/2017"/>
    <x v="2"/>
    <s v="RA-19915"/>
    <x v="123"/>
    <x v="2"/>
    <s v="United States"/>
    <s v="Columbus"/>
    <s v="Georgia"/>
    <n v="31907"/>
    <x v="0"/>
    <x v="250"/>
    <x v="2"/>
    <x v="5"/>
    <x v="253"/>
    <x v="1232"/>
    <n v="184.48500000000001"/>
    <n v="184.48500000000001"/>
    <n v="1"/>
  </r>
  <r>
    <n v="6420"/>
    <x v="1321"/>
    <s v="31/10/2017"/>
    <d v="2017-05-11T00:00:00"/>
    <x v="0"/>
    <s v="HW-14935"/>
    <x v="196"/>
    <x v="1"/>
    <s v="United States"/>
    <s v="Tulsa"/>
    <s v="Oklahoma"/>
    <n v="74133"/>
    <x v="1"/>
    <x v="250"/>
    <x v="2"/>
    <x v="5"/>
    <x v="253"/>
    <x v="1232"/>
    <n v="184.48500000000001"/>
    <n v="184.48500000000001"/>
    <n v="1"/>
  </r>
  <r>
    <n v="1778"/>
    <x v="1322"/>
    <s v="24/11/2016"/>
    <s v="28/11/2016"/>
    <x v="0"/>
    <s v="DP-13000"/>
    <x v="641"/>
    <x v="2"/>
    <s v="United States"/>
    <s v="Los Angeles"/>
    <s v="California"/>
    <n v="90004"/>
    <x v="2"/>
    <x v="500"/>
    <x v="1"/>
    <x v="14"/>
    <x v="504"/>
    <x v="1233"/>
    <n v="184.45500000000001"/>
    <n v="184.45500000000001"/>
    <n v="1"/>
  </r>
  <r>
    <n v="5882"/>
    <x v="521"/>
    <s v="18/09/2017"/>
    <s v="22/09/2017"/>
    <x v="0"/>
    <s v="JW-15220"/>
    <x v="18"/>
    <x v="1"/>
    <s v="United States"/>
    <s v="San Diego"/>
    <s v="California"/>
    <n v="92105"/>
    <x v="2"/>
    <x v="501"/>
    <x v="1"/>
    <x v="14"/>
    <x v="505"/>
    <x v="1233"/>
    <n v="184.45500000000001"/>
    <n v="184.45500000000001"/>
    <n v="1"/>
  </r>
  <r>
    <n v="8260"/>
    <x v="1323"/>
    <s v="26/06/2017"/>
    <s v="26/06/2017"/>
    <x v="3"/>
    <s v="SN-20560"/>
    <x v="442"/>
    <x v="0"/>
    <s v="United States"/>
    <s v="Roseville"/>
    <s v="Michigan"/>
    <n v="48066"/>
    <x v="1"/>
    <x v="502"/>
    <x v="1"/>
    <x v="14"/>
    <x v="506"/>
    <x v="1233"/>
    <n v="184.45500000000001"/>
    <n v="184.45500000000001"/>
    <n v="1"/>
  </r>
  <r>
    <n v="6855"/>
    <x v="1015"/>
    <s v="23/12/2018"/>
    <s v="28/12/2018"/>
    <x v="2"/>
    <s v="MF-18250"/>
    <x v="576"/>
    <x v="1"/>
    <s v="United States"/>
    <s v="Little Rock"/>
    <s v="Arkansas"/>
    <n v="72209"/>
    <x v="0"/>
    <x v="431"/>
    <x v="1"/>
    <x v="9"/>
    <x v="434"/>
    <x v="1234"/>
    <n v="183.98"/>
    <n v="183.98"/>
    <n v="1"/>
  </r>
  <r>
    <n v="2433"/>
    <x v="1324"/>
    <s v="25/03/2015"/>
    <d v="2015-01-04T00:00:00"/>
    <x v="0"/>
    <s v="AZ-10750"/>
    <x v="548"/>
    <x v="2"/>
    <s v="United States"/>
    <s v="New York City"/>
    <s v="New York"/>
    <n v="10009"/>
    <x v="3"/>
    <x v="503"/>
    <x v="2"/>
    <x v="5"/>
    <x v="507"/>
    <x v="1235"/>
    <n v="183.393"/>
    <n v="183.393"/>
    <n v="1"/>
  </r>
  <r>
    <n v="7002"/>
    <x v="1325"/>
    <s v="30/03/2016"/>
    <d v="2016-03-04T00:00:00"/>
    <x v="0"/>
    <s v="DR-12940"/>
    <x v="16"/>
    <x v="0"/>
    <s v="United States"/>
    <s v="Normal"/>
    <s v="Illinois"/>
    <n v="61761"/>
    <x v="1"/>
    <x v="355"/>
    <x v="2"/>
    <x v="5"/>
    <x v="359"/>
    <x v="1236"/>
    <n v="183.37200000000001"/>
    <n v="183.37200000000001"/>
    <n v="1"/>
  </r>
  <r>
    <n v="8505"/>
    <x v="1326"/>
    <d v="2017-02-05T00:00:00"/>
    <d v="2017-06-05T00:00:00"/>
    <x v="0"/>
    <s v="NR-18550"/>
    <x v="571"/>
    <x v="2"/>
    <s v="United States"/>
    <s v="Amarillo"/>
    <s v="Texas"/>
    <n v="79109"/>
    <x v="1"/>
    <x v="355"/>
    <x v="2"/>
    <x v="5"/>
    <x v="359"/>
    <x v="1236"/>
    <n v="183.37200000000001"/>
    <n v="183.37200000000001"/>
    <n v="1"/>
  </r>
  <r>
    <n v="8396"/>
    <x v="492"/>
    <d v="2017-01-12T00:00:00"/>
    <d v="2017-06-12T00:00:00"/>
    <x v="2"/>
    <s v="EJ-14155"/>
    <x v="372"/>
    <x v="2"/>
    <s v="United States"/>
    <s v="Franklin"/>
    <s v="Massachusetts"/>
    <n v="2038"/>
    <x v="3"/>
    <x v="110"/>
    <x v="2"/>
    <x v="7"/>
    <x v="110"/>
    <x v="1237"/>
    <n v="183.00450000000001"/>
    <n v="183.00450000000001"/>
    <n v="1"/>
  </r>
  <r>
    <n v="4791"/>
    <x v="1327"/>
    <d v="2016-11-12T00:00:00"/>
    <s v="16/12/2016"/>
    <x v="0"/>
    <s v="IM-15070"/>
    <x v="137"/>
    <x v="2"/>
    <s v="United States"/>
    <s v="Colorado Springs"/>
    <s v="Colorado"/>
    <n v="80906"/>
    <x v="2"/>
    <x v="504"/>
    <x v="2"/>
    <x v="7"/>
    <x v="508"/>
    <x v="1238"/>
    <n v="182.47499999999999"/>
    <n v="182.47499999999999"/>
    <n v="1"/>
  </r>
  <r>
    <n v="2325"/>
    <x v="1328"/>
    <s v="31/12/2016"/>
    <d v="2017-03-01T00:00:00"/>
    <x v="2"/>
    <s v="KC-16255"/>
    <x v="240"/>
    <x v="1"/>
    <s v="United States"/>
    <s v="Henderson"/>
    <s v="Kentucky"/>
    <n v="42420"/>
    <x v="0"/>
    <x v="505"/>
    <x v="1"/>
    <x v="2"/>
    <x v="509"/>
    <x v="1239"/>
    <n v="182.4"/>
    <n v="182.4"/>
    <n v="1"/>
  </r>
  <r>
    <n v="9059"/>
    <x v="1329"/>
    <s v="20/10/2016"/>
    <s v="24/10/2016"/>
    <x v="0"/>
    <s v="SV-20785"/>
    <x v="404"/>
    <x v="2"/>
    <s v="United States"/>
    <s v="Los Angeles"/>
    <s v="California"/>
    <n v="90045"/>
    <x v="2"/>
    <x v="174"/>
    <x v="2"/>
    <x v="7"/>
    <x v="175"/>
    <x v="1240"/>
    <n v="182.38800000000001"/>
    <n v="182.38800000000001"/>
    <n v="1"/>
  </r>
  <r>
    <n v="7254"/>
    <x v="799"/>
    <s v="30/05/2017"/>
    <d v="2017-04-06T00:00:00"/>
    <x v="0"/>
    <s v="EM-14140"/>
    <x v="194"/>
    <x v="0"/>
    <s v="United States"/>
    <s v="Superior"/>
    <s v="Wisconsin"/>
    <n v="54880"/>
    <x v="1"/>
    <x v="105"/>
    <x v="1"/>
    <x v="10"/>
    <x v="105"/>
    <x v="1241"/>
    <n v="182.37"/>
    <n v="182.37"/>
    <n v="1"/>
  </r>
  <r>
    <n v="3883"/>
    <x v="1330"/>
    <s v="15/06/2016"/>
    <s v="20/06/2016"/>
    <x v="0"/>
    <s v="PF-19120"/>
    <x v="35"/>
    <x v="2"/>
    <s v="United States"/>
    <s v="Gilbert"/>
    <s v="Arizona"/>
    <n v="85234"/>
    <x v="2"/>
    <x v="506"/>
    <x v="2"/>
    <x v="11"/>
    <x v="510"/>
    <x v="1242"/>
    <n v="182.352"/>
    <n v="182.352"/>
    <n v="1"/>
  </r>
  <r>
    <n v="3375"/>
    <x v="1331"/>
    <d v="2016-04-12T00:00:00"/>
    <d v="2016-10-12T00:00:00"/>
    <x v="0"/>
    <s v="SO-20335"/>
    <x v="355"/>
    <x v="2"/>
    <s v="United States"/>
    <s v="Hempstead"/>
    <s v="New York"/>
    <n v="11550"/>
    <x v="3"/>
    <x v="507"/>
    <x v="2"/>
    <x v="5"/>
    <x v="511"/>
    <x v="1243"/>
    <n v="182.20500000000001"/>
    <n v="182.20500000000001"/>
    <n v="1"/>
  </r>
  <r>
    <n v="9746"/>
    <x v="1332"/>
    <s v="24/11/2018"/>
    <s v="24/11/2018"/>
    <x v="3"/>
    <s v="BP-11290"/>
    <x v="495"/>
    <x v="2"/>
    <s v="United States"/>
    <s v="Los Angeles"/>
    <s v="California"/>
    <n v="90008"/>
    <x v="2"/>
    <x v="121"/>
    <x v="2"/>
    <x v="7"/>
    <x v="121"/>
    <x v="1244"/>
    <n v="182.04"/>
    <n v="182.04"/>
    <n v="1"/>
  </r>
  <r>
    <n v="5834"/>
    <x v="1333"/>
    <s v="21/07/2017"/>
    <s v="26/07/2017"/>
    <x v="0"/>
    <s v="BP-11290"/>
    <x v="495"/>
    <x v="2"/>
    <s v="United States"/>
    <s v="Concord"/>
    <s v="North Carolina"/>
    <n v="28027"/>
    <x v="0"/>
    <x v="508"/>
    <x v="2"/>
    <x v="5"/>
    <x v="512"/>
    <x v="1245"/>
    <n v="181.96"/>
    <n v="181.96"/>
    <n v="1"/>
  </r>
  <r>
    <n v="7055"/>
    <x v="516"/>
    <d v="2017-11-12T00:00:00"/>
    <d v="2017-11-12T00:00:00"/>
    <x v="3"/>
    <s v="WB-21850"/>
    <x v="380"/>
    <x v="2"/>
    <s v="United States"/>
    <s v="Anaheim"/>
    <s v="California"/>
    <n v="92804"/>
    <x v="2"/>
    <x v="375"/>
    <x v="2"/>
    <x v="5"/>
    <x v="379"/>
    <x v="1245"/>
    <n v="181.96"/>
    <n v="181.96"/>
    <n v="1"/>
  </r>
  <r>
    <n v="1426"/>
    <x v="1334"/>
    <s v="26/09/2016"/>
    <s v="30/09/2016"/>
    <x v="0"/>
    <s v="RW-19540"/>
    <x v="90"/>
    <x v="1"/>
    <s v="United States"/>
    <s v="Mesa"/>
    <s v="Arizona"/>
    <n v="85204"/>
    <x v="2"/>
    <x v="230"/>
    <x v="1"/>
    <x v="9"/>
    <x v="232"/>
    <x v="1246"/>
    <n v="181.82400000000001"/>
    <n v="181.82400000000001"/>
    <n v="1"/>
  </r>
  <r>
    <n v="1160"/>
    <x v="1335"/>
    <s v="29/06/2018"/>
    <d v="2018-04-07T00:00:00"/>
    <x v="0"/>
    <s v="AA-10315"/>
    <x v="42"/>
    <x v="2"/>
    <s v="United States"/>
    <s v="Minneapolis"/>
    <s v="Minnesota"/>
    <n v="55407"/>
    <x v="1"/>
    <x v="485"/>
    <x v="1"/>
    <x v="10"/>
    <x v="489"/>
    <x v="1247"/>
    <n v="181.47"/>
    <n v="181.47"/>
    <n v="1"/>
  </r>
  <r>
    <n v="5238"/>
    <x v="1336"/>
    <s v="20/09/2015"/>
    <s v="24/09/2015"/>
    <x v="0"/>
    <s v="DN-13690"/>
    <x v="407"/>
    <x v="2"/>
    <s v="United States"/>
    <s v="Columbia"/>
    <s v="Maryland"/>
    <n v="21044"/>
    <x v="3"/>
    <x v="342"/>
    <x v="2"/>
    <x v="6"/>
    <x v="346"/>
    <x v="1247"/>
    <n v="181.47"/>
    <n v="181.47"/>
    <n v="1"/>
  </r>
  <r>
    <n v="1085"/>
    <x v="20"/>
    <d v="2017-01-03T00:00:00"/>
    <d v="2017-05-03T00:00:00"/>
    <x v="0"/>
    <s v="KD-16270"/>
    <x v="20"/>
    <x v="2"/>
    <s v="United States"/>
    <s v="Yonkers"/>
    <s v="New York"/>
    <n v="10701"/>
    <x v="3"/>
    <x v="113"/>
    <x v="1"/>
    <x v="9"/>
    <x v="113"/>
    <x v="1248"/>
    <n v="181.46"/>
    <n v="181.46"/>
    <n v="1"/>
  </r>
  <r>
    <n v="7508"/>
    <x v="1337"/>
    <d v="2015-02-11T00:00:00"/>
    <d v="2015-06-11T00:00:00"/>
    <x v="0"/>
    <s v="SH-20395"/>
    <x v="358"/>
    <x v="2"/>
    <s v="United States"/>
    <s v="San Francisco"/>
    <s v="California"/>
    <n v="94122"/>
    <x v="2"/>
    <x v="113"/>
    <x v="1"/>
    <x v="9"/>
    <x v="113"/>
    <x v="1248"/>
    <n v="181.46"/>
    <n v="181.46"/>
    <n v="1"/>
  </r>
  <r>
    <n v="1848"/>
    <x v="1338"/>
    <d v="2018-10-09T00:00:00"/>
    <d v="2018-10-09T00:00:00"/>
    <x v="3"/>
    <s v="FH-14275"/>
    <x v="361"/>
    <x v="1"/>
    <s v="United States"/>
    <s v="Los Angeles"/>
    <s v="California"/>
    <n v="90004"/>
    <x v="2"/>
    <x v="176"/>
    <x v="2"/>
    <x v="5"/>
    <x v="177"/>
    <x v="1249"/>
    <n v="181.17599999999999"/>
    <n v="181.17599999999999"/>
    <n v="1"/>
  </r>
  <r>
    <n v="8303"/>
    <x v="184"/>
    <s v="26/07/2018"/>
    <d v="2018-01-08T00:00:00"/>
    <x v="0"/>
    <s v="GZ-14545"/>
    <x v="160"/>
    <x v="1"/>
    <s v="United States"/>
    <s v="Los Angeles"/>
    <s v="California"/>
    <n v="90036"/>
    <x v="2"/>
    <x v="347"/>
    <x v="2"/>
    <x v="5"/>
    <x v="351"/>
    <x v="1249"/>
    <n v="181.17599999999999"/>
    <n v="181.17599999999999"/>
    <n v="1"/>
  </r>
  <r>
    <n v="7949"/>
    <x v="1339"/>
    <d v="2015-01-03T00:00:00"/>
    <d v="2015-05-03T00:00:00"/>
    <x v="0"/>
    <s v="SC-20380"/>
    <x v="144"/>
    <x v="2"/>
    <s v="United States"/>
    <s v="El Paso"/>
    <s v="Texas"/>
    <n v="79907"/>
    <x v="1"/>
    <x v="389"/>
    <x v="2"/>
    <x v="5"/>
    <x v="393"/>
    <x v="1250"/>
    <n v="181.125"/>
    <n v="181.125"/>
    <n v="1"/>
  </r>
  <r>
    <n v="3467"/>
    <x v="1340"/>
    <d v="2016-10-09T00:00:00"/>
    <s v="14/09/2016"/>
    <x v="0"/>
    <s v="EH-13765"/>
    <x v="19"/>
    <x v="1"/>
    <s v="United States"/>
    <s v="Revere"/>
    <s v="Massachusetts"/>
    <n v="2151"/>
    <x v="3"/>
    <x v="114"/>
    <x v="2"/>
    <x v="6"/>
    <x v="114"/>
    <x v="1251"/>
    <n v="180.98"/>
    <n v="180.98"/>
    <n v="1"/>
  </r>
  <r>
    <n v="4505"/>
    <x v="588"/>
    <s v="24/12/2015"/>
    <s v="29/12/2015"/>
    <x v="0"/>
    <s v="BF-11170"/>
    <x v="254"/>
    <x v="0"/>
    <s v="United States"/>
    <s v="Los Angeles"/>
    <s v="California"/>
    <n v="90045"/>
    <x v="2"/>
    <x v="233"/>
    <x v="1"/>
    <x v="10"/>
    <x v="235"/>
    <x v="1251"/>
    <n v="180.98"/>
    <n v="180.98"/>
    <n v="1"/>
  </r>
  <r>
    <n v="254"/>
    <x v="1341"/>
    <d v="2017-10-12T00:00:00"/>
    <s v="13/12/2017"/>
    <x v="1"/>
    <s v="DL-13315"/>
    <x v="642"/>
    <x v="2"/>
    <s v="United States"/>
    <s v="New York City"/>
    <s v="New York"/>
    <n v="10024"/>
    <x v="3"/>
    <x v="509"/>
    <x v="1"/>
    <x v="15"/>
    <x v="513"/>
    <x v="1252"/>
    <n v="180.96"/>
    <n v="180.96"/>
    <n v="1"/>
  </r>
  <r>
    <n v="3377"/>
    <x v="1331"/>
    <d v="2016-04-12T00:00:00"/>
    <d v="2016-10-12T00:00:00"/>
    <x v="0"/>
    <s v="SO-20335"/>
    <x v="355"/>
    <x v="2"/>
    <s v="United States"/>
    <s v="Hempstead"/>
    <s v="New York"/>
    <n v="11550"/>
    <x v="3"/>
    <x v="180"/>
    <x v="2"/>
    <x v="5"/>
    <x v="181"/>
    <x v="1253"/>
    <n v="180.88200000000001"/>
    <n v="180.88200000000001"/>
    <n v="1"/>
  </r>
  <r>
    <n v="4397"/>
    <x v="1342"/>
    <s v="15/11/2017"/>
    <s v="19/11/2017"/>
    <x v="0"/>
    <s v="AH-10690"/>
    <x v="106"/>
    <x v="1"/>
    <s v="United States"/>
    <s v="San Diego"/>
    <s v="California"/>
    <n v="92024"/>
    <x v="2"/>
    <x v="116"/>
    <x v="0"/>
    <x v="4"/>
    <x v="116"/>
    <x v="1254"/>
    <n v="180.68799999999999"/>
    <n v="180.68799999999999"/>
    <n v="1"/>
  </r>
  <r>
    <n v="6352"/>
    <x v="1343"/>
    <d v="2018-03-11T00:00:00"/>
    <d v="2018-08-11T00:00:00"/>
    <x v="0"/>
    <s v="BF-11275"/>
    <x v="643"/>
    <x v="1"/>
    <s v="United States"/>
    <s v="Miami"/>
    <s v="Florida"/>
    <n v="33178"/>
    <x v="0"/>
    <x v="116"/>
    <x v="0"/>
    <x v="4"/>
    <x v="116"/>
    <x v="1254"/>
    <n v="180.68799999999999"/>
    <n v="180.68799999999999"/>
    <n v="1"/>
  </r>
  <r>
    <n v="1756"/>
    <x v="167"/>
    <d v="2016-08-12T00:00:00"/>
    <d v="2016-11-12T00:00:00"/>
    <x v="2"/>
    <s v="TT-21460"/>
    <x v="133"/>
    <x v="0"/>
    <s v="United States"/>
    <s v="Fort Worth"/>
    <s v="Texas"/>
    <n v="76106"/>
    <x v="1"/>
    <x v="501"/>
    <x v="1"/>
    <x v="14"/>
    <x v="505"/>
    <x v="1255"/>
    <n v="180.35599999999999"/>
    <n v="180.35599999999999"/>
    <n v="1"/>
  </r>
  <r>
    <n v="3727"/>
    <x v="1344"/>
    <d v="2017-05-06T00:00:00"/>
    <d v="2017-11-06T00:00:00"/>
    <x v="0"/>
    <s v="JL-15235"/>
    <x v="446"/>
    <x v="2"/>
    <s v="United States"/>
    <s v="Newark"/>
    <s v="Delaware"/>
    <n v="19711"/>
    <x v="3"/>
    <x v="164"/>
    <x v="1"/>
    <x v="9"/>
    <x v="164"/>
    <x v="1256"/>
    <n v="180.19"/>
    <n v="180.19"/>
    <n v="1"/>
  </r>
  <r>
    <n v="5976"/>
    <x v="1345"/>
    <s v="13/07/2018"/>
    <s v="17/07/2018"/>
    <x v="0"/>
    <s v="RR-19525"/>
    <x v="234"/>
    <x v="1"/>
    <s v="United States"/>
    <s v="Overland Park"/>
    <s v="Kansas"/>
    <n v="66212"/>
    <x v="1"/>
    <x v="164"/>
    <x v="1"/>
    <x v="9"/>
    <x v="164"/>
    <x v="1256"/>
    <n v="180.19"/>
    <n v="180.19"/>
    <n v="1"/>
  </r>
  <r>
    <n v="6240"/>
    <x v="1346"/>
    <d v="2016-12-12T00:00:00"/>
    <s v="16/12/2016"/>
    <x v="0"/>
    <s v="HA-14905"/>
    <x v="535"/>
    <x v="2"/>
    <s v="United States"/>
    <s v="San Jose"/>
    <s v="California"/>
    <n v="95123"/>
    <x v="2"/>
    <x v="164"/>
    <x v="1"/>
    <x v="9"/>
    <x v="164"/>
    <x v="1256"/>
    <n v="180.19"/>
    <n v="180.19"/>
    <n v="1"/>
  </r>
  <r>
    <n v="321"/>
    <x v="41"/>
    <d v="2015-04-11T00:00:00"/>
    <d v="2015-09-11T00:00:00"/>
    <x v="0"/>
    <s v="NM-18445"/>
    <x v="41"/>
    <x v="0"/>
    <s v="United States"/>
    <s v="New York City"/>
    <s v="New York"/>
    <n v="10024"/>
    <x v="3"/>
    <x v="435"/>
    <x v="0"/>
    <x v="8"/>
    <x v="438"/>
    <x v="1257"/>
    <n v="180"/>
    <n v="180"/>
    <n v="1"/>
  </r>
  <r>
    <n v="3050"/>
    <x v="1216"/>
    <d v="2018-02-04T00:00:00"/>
    <d v="2018-04-04T00:00:00"/>
    <x v="1"/>
    <s v="TC-21475"/>
    <x v="619"/>
    <x v="0"/>
    <s v="United States"/>
    <s v="Columbus"/>
    <s v="Georgia"/>
    <n v="31907"/>
    <x v="0"/>
    <x v="435"/>
    <x v="0"/>
    <x v="8"/>
    <x v="438"/>
    <x v="1257"/>
    <n v="180"/>
    <n v="180"/>
    <n v="1"/>
  </r>
  <r>
    <n v="3354"/>
    <x v="1347"/>
    <s v="19/07/2015"/>
    <s v="24/07/2015"/>
    <x v="0"/>
    <s v="CA-12310"/>
    <x v="583"/>
    <x v="1"/>
    <s v="United States"/>
    <s v="Bristol"/>
    <s v="Connecticut"/>
    <n v="6010"/>
    <x v="3"/>
    <x v="141"/>
    <x v="0"/>
    <x v="4"/>
    <x v="141"/>
    <x v="1258"/>
    <n v="179.99"/>
    <n v="179.99"/>
    <n v="1"/>
  </r>
  <r>
    <n v="5625"/>
    <x v="1348"/>
    <s v="24/10/2017"/>
    <s v="28/10/2017"/>
    <x v="2"/>
    <s v="VW-21775"/>
    <x v="263"/>
    <x v="1"/>
    <s v="United States"/>
    <s v="Los Angeles"/>
    <s v="California"/>
    <n v="90032"/>
    <x v="2"/>
    <x v="117"/>
    <x v="0"/>
    <x v="8"/>
    <x v="117"/>
    <x v="1258"/>
    <n v="179.99"/>
    <n v="179.99"/>
    <n v="1"/>
  </r>
  <r>
    <n v="2409"/>
    <x v="1349"/>
    <s v="20/01/2018"/>
    <s v="25/01/2018"/>
    <x v="0"/>
    <s v="TM-21010"/>
    <x v="213"/>
    <x v="2"/>
    <s v="United States"/>
    <s v="San Francisco"/>
    <s v="California"/>
    <n v="94122"/>
    <x v="2"/>
    <x v="155"/>
    <x v="0"/>
    <x v="4"/>
    <x v="155"/>
    <x v="1259"/>
    <n v="179.988"/>
    <n v="179.988"/>
    <n v="1"/>
  </r>
  <r>
    <n v="3922"/>
    <x v="1350"/>
    <s v="28/06/2017"/>
    <d v="2017-02-07T00:00:00"/>
    <x v="2"/>
    <s v="RF-19735"/>
    <x v="564"/>
    <x v="2"/>
    <s v="United States"/>
    <s v="Chicago"/>
    <s v="Illinois"/>
    <n v="60610"/>
    <x v="1"/>
    <x v="379"/>
    <x v="0"/>
    <x v="4"/>
    <x v="383"/>
    <x v="1259"/>
    <n v="179.988"/>
    <n v="179.988"/>
    <n v="1"/>
  </r>
  <r>
    <n v="2263"/>
    <x v="1351"/>
    <d v="2018-06-02T00:00:00"/>
    <d v="2018-09-02T00:00:00"/>
    <x v="1"/>
    <s v="MV-17485"/>
    <x v="616"/>
    <x v="2"/>
    <s v="United States"/>
    <s v="Arlington"/>
    <s v="Virginia"/>
    <n v="22204"/>
    <x v="0"/>
    <x v="227"/>
    <x v="2"/>
    <x v="6"/>
    <x v="229"/>
    <x v="1260"/>
    <n v="179.98500000000001"/>
    <n v="179.98500000000001"/>
    <n v="1"/>
  </r>
  <r>
    <n v="2726"/>
    <x v="1352"/>
    <d v="2018-07-11T00:00:00"/>
    <s v="13/11/2018"/>
    <x v="0"/>
    <s v="EP-13915"/>
    <x v="356"/>
    <x v="2"/>
    <s v="United States"/>
    <s v="Philadelphia"/>
    <s v="Pennsylvania"/>
    <n v="19120"/>
    <x v="3"/>
    <x v="246"/>
    <x v="0"/>
    <x v="4"/>
    <x v="248"/>
    <x v="1260"/>
    <n v="179.98500000000001"/>
    <n v="179.98500000000001"/>
    <n v="1"/>
  </r>
  <r>
    <n v="8064"/>
    <x v="1353"/>
    <d v="2017-07-11T00:00:00"/>
    <d v="2017-09-11T00:00:00"/>
    <x v="1"/>
    <s v="LW-17215"/>
    <x v="44"/>
    <x v="2"/>
    <s v="United States"/>
    <s v="Rochester"/>
    <s v="New York"/>
    <n v="14609"/>
    <x v="3"/>
    <x v="246"/>
    <x v="0"/>
    <x v="4"/>
    <x v="248"/>
    <x v="1260"/>
    <n v="179.98500000000001"/>
    <n v="179.98500000000001"/>
    <n v="1"/>
  </r>
  <r>
    <n v="4768"/>
    <x v="1354"/>
    <d v="2016-09-03T00:00:00"/>
    <d v="2016-12-03T00:00:00"/>
    <x v="1"/>
    <s v="NS-18640"/>
    <x v="594"/>
    <x v="1"/>
    <s v="United States"/>
    <s v="San Antonio"/>
    <s v="Texas"/>
    <n v="78207"/>
    <x v="1"/>
    <x v="510"/>
    <x v="0"/>
    <x v="4"/>
    <x v="514"/>
    <x v="1261"/>
    <n v="179.94"/>
    <n v="179.94"/>
    <n v="1"/>
  </r>
  <r>
    <n v="6741"/>
    <x v="1355"/>
    <s v="26/05/2015"/>
    <s v="31/05/2015"/>
    <x v="0"/>
    <s v="MM-18055"/>
    <x v="440"/>
    <x v="2"/>
    <s v="United States"/>
    <s v="Chicago"/>
    <s v="Illinois"/>
    <n v="60623"/>
    <x v="1"/>
    <x v="193"/>
    <x v="2"/>
    <x v="5"/>
    <x v="195"/>
    <x v="1262"/>
    <n v="179.886"/>
    <n v="179.886"/>
    <n v="1"/>
  </r>
  <r>
    <n v="5080"/>
    <x v="1356"/>
    <s v="25/11/2018"/>
    <s v="29/11/2018"/>
    <x v="0"/>
    <s v="BD-11500"/>
    <x v="65"/>
    <x v="2"/>
    <s v="United States"/>
    <s v="San Francisco"/>
    <s v="California"/>
    <n v="94122"/>
    <x v="2"/>
    <x v="24"/>
    <x v="2"/>
    <x v="6"/>
    <x v="298"/>
    <x v="1263"/>
    <n v="179.74950000000001"/>
    <n v="179.74950000000001"/>
    <n v="1"/>
  </r>
  <r>
    <n v="8713"/>
    <x v="1357"/>
    <d v="2016-03-12T00:00:00"/>
    <d v="2016-07-12T00:00:00"/>
    <x v="0"/>
    <s v="PW-19240"/>
    <x v="89"/>
    <x v="2"/>
    <s v="United States"/>
    <s v="San Francisco"/>
    <s v="California"/>
    <n v="94110"/>
    <x v="2"/>
    <x v="24"/>
    <x v="2"/>
    <x v="6"/>
    <x v="298"/>
    <x v="1263"/>
    <n v="179.74950000000001"/>
    <n v="179.74950000000001"/>
    <n v="1"/>
  </r>
  <r>
    <n v="748"/>
    <x v="891"/>
    <s v="27/05/2015"/>
    <s v="27/05/2015"/>
    <x v="3"/>
    <s v="MH-17785"/>
    <x v="451"/>
    <x v="1"/>
    <s v="United States"/>
    <s v="San Diego"/>
    <s v="California"/>
    <n v="92105"/>
    <x v="2"/>
    <x v="290"/>
    <x v="1"/>
    <x v="9"/>
    <x v="293"/>
    <x v="1264"/>
    <n v="179.66"/>
    <n v="179.66"/>
    <n v="1"/>
  </r>
  <r>
    <n v="9365"/>
    <x v="1358"/>
    <s v="21/03/2018"/>
    <s v="25/03/2018"/>
    <x v="0"/>
    <s v="PS-18970"/>
    <x v="644"/>
    <x v="0"/>
    <s v="United States"/>
    <s v="Seattle"/>
    <s v="Washington"/>
    <n v="98105"/>
    <x v="2"/>
    <x v="290"/>
    <x v="1"/>
    <x v="9"/>
    <x v="293"/>
    <x v="1264"/>
    <n v="179.66"/>
    <n v="179.66"/>
    <n v="1"/>
  </r>
  <r>
    <n v="1595"/>
    <x v="1359"/>
    <s v="24/03/2016"/>
    <s v="27/03/2016"/>
    <x v="1"/>
    <s v="DP-13390"/>
    <x v="26"/>
    <x v="0"/>
    <s v="United States"/>
    <s v="Peoria"/>
    <s v="Illinois"/>
    <n v="61604"/>
    <x v="1"/>
    <x v="204"/>
    <x v="2"/>
    <x v="6"/>
    <x v="206"/>
    <x v="1265"/>
    <n v="179.529"/>
    <n v="179.529"/>
    <n v="1"/>
  </r>
  <r>
    <n v="1724"/>
    <x v="1360"/>
    <s v="20/12/2016"/>
    <s v="25/12/2016"/>
    <x v="0"/>
    <s v="KD-16345"/>
    <x v="396"/>
    <x v="2"/>
    <s v="United States"/>
    <s v="Chicago"/>
    <s v="Illinois"/>
    <n v="60623"/>
    <x v="1"/>
    <x v="454"/>
    <x v="2"/>
    <x v="6"/>
    <x v="457"/>
    <x v="1265"/>
    <n v="179.529"/>
    <n v="179.529"/>
    <n v="1"/>
  </r>
  <r>
    <n v="6825"/>
    <x v="1361"/>
    <s v="25/07/2016"/>
    <s v="29/07/2016"/>
    <x v="0"/>
    <s v="YS-21880"/>
    <x v="74"/>
    <x v="1"/>
    <s v="United States"/>
    <s v="Montgomery"/>
    <s v="Alabama"/>
    <n v="36116"/>
    <x v="0"/>
    <x v="210"/>
    <x v="2"/>
    <x v="7"/>
    <x v="212"/>
    <x v="1266"/>
    <n v="179.29"/>
    <n v="179.29"/>
    <n v="1"/>
  </r>
  <r>
    <n v="5385"/>
    <x v="927"/>
    <s v="26/06/2018"/>
    <d v="2018-03-07T00:00:00"/>
    <x v="0"/>
    <s v="CC-12220"/>
    <x v="496"/>
    <x v="2"/>
    <s v="United States"/>
    <s v="Philadelphia"/>
    <s v="Pennsylvania"/>
    <n v="19143"/>
    <x v="3"/>
    <x v="184"/>
    <x v="0"/>
    <x v="4"/>
    <x v="186"/>
    <x v="1267"/>
    <n v="179.1"/>
    <n v="179.1"/>
    <n v="1"/>
  </r>
  <r>
    <n v="5449"/>
    <x v="1362"/>
    <d v="2015-12-09T00:00:00"/>
    <s v="19/09/2015"/>
    <x v="0"/>
    <s v="TA-21385"/>
    <x v="3"/>
    <x v="0"/>
    <s v="United States"/>
    <s v="Olathe"/>
    <s v="Kansas"/>
    <n v="66062"/>
    <x v="1"/>
    <x v="256"/>
    <x v="1"/>
    <x v="3"/>
    <x v="259"/>
    <x v="1268"/>
    <n v="178.965"/>
    <n v="178.965"/>
    <n v="1"/>
  </r>
  <r>
    <n v="5709"/>
    <x v="76"/>
    <d v="2016-08-05T00:00:00"/>
    <s v="15/05/2016"/>
    <x v="0"/>
    <s v="NW-18400"/>
    <x v="73"/>
    <x v="2"/>
    <s v="United States"/>
    <s v="New York City"/>
    <s v="New York"/>
    <n v="10024"/>
    <x v="3"/>
    <x v="256"/>
    <x v="1"/>
    <x v="3"/>
    <x v="259"/>
    <x v="1268"/>
    <n v="178.965"/>
    <n v="178.965"/>
    <n v="1"/>
  </r>
  <r>
    <n v="8243"/>
    <x v="1363"/>
    <d v="2015-01-09T00:00:00"/>
    <d v="2015-05-09T00:00:00"/>
    <x v="0"/>
    <s v="LH-16900"/>
    <x v="493"/>
    <x v="2"/>
    <s v="United States"/>
    <s v="New York City"/>
    <s v="New York"/>
    <n v="10009"/>
    <x v="3"/>
    <x v="195"/>
    <x v="0"/>
    <x v="8"/>
    <x v="197"/>
    <x v="1269"/>
    <n v="178.5"/>
    <n v="178.5"/>
    <n v="1"/>
  </r>
  <r>
    <n v="3890"/>
    <x v="1364"/>
    <d v="2015-02-06T00:00:00"/>
    <d v="2015-06-06T00:00:00"/>
    <x v="0"/>
    <s v="SV-20785"/>
    <x v="404"/>
    <x v="2"/>
    <s v="United States"/>
    <s v="Roswell"/>
    <s v="Georgia"/>
    <n v="30076"/>
    <x v="0"/>
    <x v="119"/>
    <x v="1"/>
    <x v="9"/>
    <x v="119"/>
    <x v="1270"/>
    <n v="178.47"/>
    <n v="178.47"/>
    <n v="1"/>
  </r>
  <r>
    <n v="6664"/>
    <x v="1365"/>
    <s v="26/10/2018"/>
    <d v="2018-01-11T00:00:00"/>
    <x v="0"/>
    <s v="OT-18730"/>
    <x v="222"/>
    <x v="2"/>
    <s v="United States"/>
    <s v="Virginia Beach"/>
    <s v="Virginia"/>
    <n v="23464"/>
    <x v="0"/>
    <x v="477"/>
    <x v="2"/>
    <x v="7"/>
    <x v="481"/>
    <x v="1271"/>
    <n v="178.42500000000001"/>
    <n v="178.42500000000001"/>
    <n v="1"/>
  </r>
  <r>
    <n v="6921"/>
    <x v="1366"/>
    <s v="26/02/2018"/>
    <d v="2018-02-03T00:00:00"/>
    <x v="0"/>
    <s v="BM-11140"/>
    <x v="11"/>
    <x v="2"/>
    <s v="United States"/>
    <s v="Santa Barbara"/>
    <s v="California"/>
    <n v="93101"/>
    <x v="2"/>
    <x v="511"/>
    <x v="1"/>
    <x v="10"/>
    <x v="515"/>
    <x v="1272"/>
    <n v="178.39500000000001"/>
    <n v="178.39500000000001"/>
    <n v="1"/>
  </r>
  <r>
    <n v="1095"/>
    <x v="1367"/>
    <s v="27/12/2016"/>
    <s v="31/12/2016"/>
    <x v="0"/>
    <s v="BT-11485"/>
    <x v="645"/>
    <x v="0"/>
    <s v="United States"/>
    <s v="Clinton"/>
    <s v="Maryland"/>
    <n v="20735"/>
    <x v="3"/>
    <x v="171"/>
    <x v="1"/>
    <x v="10"/>
    <x v="172"/>
    <x v="1273"/>
    <n v="177.98"/>
    <n v="177.98"/>
    <n v="1"/>
  </r>
  <r>
    <n v="5751"/>
    <x v="1368"/>
    <s v="30/05/2015"/>
    <d v="2015-05-06T00:00:00"/>
    <x v="0"/>
    <s v="SS-20410"/>
    <x v="262"/>
    <x v="2"/>
    <s v="United States"/>
    <s v="Buffalo Grove"/>
    <s v="Illinois"/>
    <n v="60089"/>
    <x v="1"/>
    <x v="102"/>
    <x v="2"/>
    <x v="7"/>
    <x v="102"/>
    <x v="1274"/>
    <n v="177.72749999999999"/>
    <n v="177.72749999999999"/>
    <n v="1"/>
  </r>
  <r>
    <n v="5671"/>
    <x v="1369"/>
    <d v="2016-09-06T00:00:00"/>
    <d v="2016-11-06T00:00:00"/>
    <x v="2"/>
    <s v="TG-21640"/>
    <x v="290"/>
    <x v="2"/>
    <s v="United States"/>
    <s v="Pocatello"/>
    <s v="Idaho"/>
    <n v="83201"/>
    <x v="2"/>
    <x v="268"/>
    <x v="2"/>
    <x v="11"/>
    <x v="271"/>
    <x v="1275"/>
    <n v="177.68"/>
    <n v="177.68"/>
    <n v="1"/>
  </r>
  <r>
    <n v="803"/>
    <x v="1370"/>
    <s v="18/08/2017"/>
    <s v="23/08/2017"/>
    <x v="2"/>
    <s v="HW-14935"/>
    <x v="196"/>
    <x v="1"/>
    <s v="United States"/>
    <s v="New York City"/>
    <s v="New York"/>
    <n v="10024"/>
    <x v="3"/>
    <x v="485"/>
    <x v="1"/>
    <x v="10"/>
    <x v="516"/>
    <x v="1276"/>
    <n v="177.66"/>
    <n v="177.66"/>
    <n v="1"/>
  </r>
  <r>
    <n v="1565"/>
    <x v="1371"/>
    <d v="2015-04-03T00:00:00"/>
    <d v="2015-04-03T00:00:00"/>
    <x v="3"/>
    <s v="CL-12565"/>
    <x v="88"/>
    <x v="2"/>
    <s v="United States"/>
    <s v="Columbia"/>
    <s v="South Carolina"/>
    <n v="29203"/>
    <x v="0"/>
    <x v="393"/>
    <x v="1"/>
    <x v="9"/>
    <x v="397"/>
    <x v="1277"/>
    <n v="177.45"/>
    <n v="177.45"/>
    <n v="1"/>
  </r>
  <r>
    <n v="3755"/>
    <x v="527"/>
    <s v="27/08/2018"/>
    <s v="29/08/2018"/>
    <x v="2"/>
    <s v="DR-12880"/>
    <x v="376"/>
    <x v="1"/>
    <s v="United States"/>
    <s v="Inglewood"/>
    <s v="California"/>
    <n v="90301"/>
    <x v="2"/>
    <x v="393"/>
    <x v="1"/>
    <x v="9"/>
    <x v="397"/>
    <x v="1277"/>
    <n v="177.45"/>
    <n v="177.45"/>
    <n v="1"/>
  </r>
  <r>
    <n v="6151"/>
    <x v="1372"/>
    <d v="2017-08-04T00:00:00"/>
    <d v="2017-11-04T00:00:00"/>
    <x v="1"/>
    <s v="RM-19375"/>
    <x v="554"/>
    <x v="2"/>
    <s v="United States"/>
    <s v="Columbus"/>
    <s v="Georgia"/>
    <n v="31907"/>
    <x v="0"/>
    <x v="307"/>
    <x v="2"/>
    <x v="6"/>
    <x v="311"/>
    <x v="1277"/>
    <n v="177.45"/>
    <n v="177.45"/>
    <n v="1"/>
  </r>
  <r>
    <n v="7246"/>
    <x v="1373"/>
    <d v="2018-09-02T00:00:00"/>
    <s v="13/02/2018"/>
    <x v="0"/>
    <s v="SB-20170"/>
    <x v="399"/>
    <x v="2"/>
    <s v="United States"/>
    <s v="Los Angeles"/>
    <s v="California"/>
    <n v="90032"/>
    <x v="2"/>
    <x v="393"/>
    <x v="1"/>
    <x v="9"/>
    <x v="397"/>
    <x v="1277"/>
    <n v="177.45"/>
    <n v="177.45"/>
    <n v="1"/>
  </r>
  <r>
    <n v="8333"/>
    <x v="1374"/>
    <d v="2017-09-03T00:00:00"/>
    <d v="2017-12-03T00:00:00"/>
    <x v="1"/>
    <s v="PS-18760"/>
    <x v="623"/>
    <x v="2"/>
    <s v="United States"/>
    <s v="Andover"/>
    <s v="Massachusetts"/>
    <n v="1810"/>
    <x v="3"/>
    <x v="306"/>
    <x v="2"/>
    <x v="5"/>
    <x v="310"/>
    <x v="1277"/>
    <n v="177.45"/>
    <n v="177.45"/>
    <n v="1"/>
  </r>
  <r>
    <n v="5765"/>
    <x v="1375"/>
    <d v="2016-10-09T00:00:00"/>
    <d v="2016-12-09T00:00:00"/>
    <x v="2"/>
    <s v="MC-17575"/>
    <x v="646"/>
    <x v="2"/>
    <s v="United States"/>
    <s v="Seattle"/>
    <s v="Washington"/>
    <n v="98103"/>
    <x v="2"/>
    <x v="512"/>
    <x v="1"/>
    <x v="9"/>
    <x v="517"/>
    <x v="1278"/>
    <n v="176.94"/>
    <n v="176.94"/>
    <n v="1"/>
  </r>
  <r>
    <n v="5228"/>
    <x v="1376"/>
    <s v="21/06/2017"/>
    <s v="26/06/2017"/>
    <x v="0"/>
    <s v="AS-10090"/>
    <x v="327"/>
    <x v="2"/>
    <s v="United States"/>
    <s v="New York City"/>
    <s v="New York"/>
    <n v="10011"/>
    <x v="3"/>
    <x v="154"/>
    <x v="2"/>
    <x v="6"/>
    <x v="154"/>
    <x v="1279"/>
    <n v="176.78399999999999"/>
    <n v="176.78399999999999"/>
    <n v="1"/>
  </r>
  <r>
    <n v="8610"/>
    <x v="1377"/>
    <d v="2015-04-06T00:00:00"/>
    <d v="2015-09-06T00:00:00"/>
    <x v="0"/>
    <s v="BT-11440"/>
    <x v="647"/>
    <x v="2"/>
    <s v="United States"/>
    <s v="New York City"/>
    <s v="New York"/>
    <n v="10035"/>
    <x v="3"/>
    <x v="154"/>
    <x v="2"/>
    <x v="6"/>
    <x v="154"/>
    <x v="1279"/>
    <n v="176.78399999999999"/>
    <n v="176.78399999999999"/>
    <n v="1"/>
  </r>
  <r>
    <n v="3911"/>
    <x v="897"/>
    <d v="2016-05-04T00:00:00"/>
    <d v="2016-10-04T00:00:00"/>
    <x v="0"/>
    <s v="VT-21700"/>
    <x v="543"/>
    <x v="0"/>
    <s v="United States"/>
    <s v="Philadelphia"/>
    <s v="Pennsylvania"/>
    <n v="19143"/>
    <x v="3"/>
    <x v="178"/>
    <x v="2"/>
    <x v="6"/>
    <x v="179"/>
    <x v="1280"/>
    <n v="176.22499999999999"/>
    <n v="176.22499999999999"/>
    <n v="1"/>
  </r>
  <r>
    <n v="912"/>
    <x v="140"/>
    <d v="2018-02-09T00:00:00"/>
    <d v="2018-07-09T00:00:00"/>
    <x v="0"/>
    <s v="BE-11335"/>
    <x v="128"/>
    <x v="0"/>
    <s v="United States"/>
    <s v="Jackson"/>
    <s v="Michigan"/>
    <n v="49201"/>
    <x v="1"/>
    <x v="295"/>
    <x v="1"/>
    <x v="9"/>
    <x v="299"/>
    <x v="1281"/>
    <n v="176.19"/>
    <n v="176.19"/>
    <n v="1"/>
  </r>
  <r>
    <n v="5591"/>
    <x v="1378"/>
    <d v="2017-08-12T00:00:00"/>
    <d v="2017-11-12T00:00:00"/>
    <x v="2"/>
    <s v="DB-13615"/>
    <x v="351"/>
    <x v="2"/>
    <s v="United States"/>
    <s v="San Francisco"/>
    <s v="California"/>
    <n v="94110"/>
    <x v="2"/>
    <x v="295"/>
    <x v="1"/>
    <x v="9"/>
    <x v="299"/>
    <x v="1281"/>
    <n v="176.19"/>
    <n v="176.19"/>
    <n v="1"/>
  </r>
  <r>
    <n v="4552"/>
    <x v="1379"/>
    <s v="13/07/2015"/>
    <s v="17/07/2015"/>
    <x v="0"/>
    <s v="GK-14620"/>
    <x v="84"/>
    <x v="1"/>
    <s v="United States"/>
    <s v="Los Angeles"/>
    <s v="California"/>
    <n v="90049"/>
    <x v="2"/>
    <x v="206"/>
    <x v="2"/>
    <x v="7"/>
    <x v="208"/>
    <x v="1282"/>
    <n v="175.608"/>
    <n v="175.608"/>
    <n v="1"/>
  </r>
  <r>
    <n v="2014"/>
    <x v="493"/>
    <s v="18/09/2017"/>
    <s v="23/09/2017"/>
    <x v="0"/>
    <s v="AM-10705"/>
    <x v="170"/>
    <x v="2"/>
    <s v="United States"/>
    <s v="Auburn"/>
    <s v="Alabama"/>
    <n v="36830"/>
    <x v="0"/>
    <x v="40"/>
    <x v="2"/>
    <x v="5"/>
    <x v="40"/>
    <x v="1283"/>
    <n v="175.49"/>
    <n v="175.49"/>
    <n v="1"/>
  </r>
  <r>
    <n v="2683"/>
    <x v="812"/>
    <s v="21/01/2018"/>
    <s v="27/01/2018"/>
    <x v="0"/>
    <s v="MH-18115"/>
    <x v="282"/>
    <x v="0"/>
    <s v="United States"/>
    <s v="Jackson"/>
    <s v="Michigan"/>
    <n v="49201"/>
    <x v="1"/>
    <x v="513"/>
    <x v="0"/>
    <x v="0"/>
    <x v="518"/>
    <x v="1284"/>
    <n v="175.48650000000001"/>
    <n v="175.48650000000001"/>
    <n v="1"/>
  </r>
  <r>
    <n v="2727"/>
    <x v="1352"/>
    <d v="2018-07-11T00:00:00"/>
    <s v="13/11/2018"/>
    <x v="0"/>
    <s v="EP-13915"/>
    <x v="356"/>
    <x v="2"/>
    <s v="United States"/>
    <s v="Philadelphia"/>
    <s v="Pennsylvania"/>
    <n v="19120"/>
    <x v="3"/>
    <x v="504"/>
    <x v="2"/>
    <x v="7"/>
    <x v="508"/>
    <x v="1285"/>
    <n v="175.17599999999999"/>
    <n v="175.17599999999999"/>
    <n v="1"/>
  </r>
  <r>
    <n v="7555"/>
    <x v="1380"/>
    <d v="2015-10-05T00:00:00"/>
    <s v="14/05/2015"/>
    <x v="2"/>
    <s v="AF-10885"/>
    <x v="648"/>
    <x v="2"/>
    <s v="United States"/>
    <s v="Philadelphia"/>
    <s v="Pennsylvania"/>
    <n v="19134"/>
    <x v="3"/>
    <x v="462"/>
    <x v="2"/>
    <x v="6"/>
    <x v="465"/>
    <x v="1286"/>
    <n v="174.98249999999999"/>
    <n v="174.98249999999999"/>
    <n v="1"/>
  </r>
  <r>
    <n v="3209"/>
    <x v="1300"/>
    <d v="2017-09-01T00:00:00"/>
    <s v="15/01/2017"/>
    <x v="0"/>
    <s v="LA-16780"/>
    <x v="46"/>
    <x v="1"/>
    <s v="United States"/>
    <s v="Fresno"/>
    <s v="California"/>
    <n v="93727"/>
    <x v="2"/>
    <x v="365"/>
    <x v="0"/>
    <x v="8"/>
    <x v="369"/>
    <x v="1287"/>
    <n v="174.97499999999999"/>
    <n v="174.97499999999999"/>
    <n v="1"/>
  </r>
  <r>
    <n v="788"/>
    <x v="1381"/>
    <d v="2016-12-12T00:00:00"/>
    <s v="16/12/2016"/>
    <x v="0"/>
    <s v="LT-17110"/>
    <x v="385"/>
    <x v="2"/>
    <s v="United States"/>
    <s v="Lancaster"/>
    <s v="California"/>
    <n v="93534"/>
    <x v="2"/>
    <x v="128"/>
    <x v="2"/>
    <x v="5"/>
    <x v="128"/>
    <x v="1288"/>
    <n v="174.464"/>
    <n v="174.464"/>
    <n v="1"/>
  </r>
  <r>
    <n v="1384"/>
    <x v="1036"/>
    <d v="2017-05-02T00:00:00"/>
    <d v="2017-05-02T00:00:00"/>
    <x v="3"/>
    <s v="PP-18955"/>
    <x v="102"/>
    <x v="0"/>
    <s v="United States"/>
    <s v="Smyrna"/>
    <s v="Georgia"/>
    <n v="30080"/>
    <x v="0"/>
    <x v="514"/>
    <x v="1"/>
    <x v="14"/>
    <x v="519"/>
    <x v="1289"/>
    <n v="174.42"/>
    <n v="174.42"/>
    <n v="1"/>
  </r>
  <r>
    <n v="9091"/>
    <x v="1382"/>
    <s v="13/10/2018"/>
    <s v="15/10/2018"/>
    <x v="1"/>
    <s v="AH-10210"/>
    <x v="179"/>
    <x v="2"/>
    <s v="United States"/>
    <s v="Louisville"/>
    <s v="Kentucky"/>
    <n v="40214"/>
    <x v="0"/>
    <x v="515"/>
    <x v="1"/>
    <x v="9"/>
    <x v="520"/>
    <x v="1290"/>
    <n v="174.28"/>
    <n v="174.28"/>
    <n v="1"/>
  </r>
  <r>
    <n v="5378"/>
    <x v="1383"/>
    <d v="2015-05-12T00:00:00"/>
    <d v="2015-07-12T00:00:00"/>
    <x v="1"/>
    <s v="NB-18655"/>
    <x v="634"/>
    <x v="1"/>
    <s v="United States"/>
    <s v="Philadelphia"/>
    <s v="Pennsylvania"/>
    <n v="19134"/>
    <x v="3"/>
    <x v="516"/>
    <x v="1"/>
    <x v="15"/>
    <x v="521"/>
    <x v="1291"/>
    <n v="174.244"/>
    <n v="174.244"/>
    <n v="1"/>
  </r>
  <r>
    <n v="1096"/>
    <x v="1384"/>
    <s v="21/01/2018"/>
    <s v="26/01/2018"/>
    <x v="0"/>
    <s v="PS-19045"/>
    <x v="50"/>
    <x v="0"/>
    <s v="United States"/>
    <s v="Charlotte"/>
    <s v="North Carolina"/>
    <n v="28205"/>
    <x v="0"/>
    <x v="366"/>
    <x v="1"/>
    <x v="9"/>
    <x v="370"/>
    <x v="1292"/>
    <n v="174.10400000000001"/>
    <n v="174.10400000000001"/>
    <n v="1"/>
  </r>
  <r>
    <n v="1797"/>
    <x v="1385"/>
    <s v="27/08/2018"/>
    <s v="30/08/2018"/>
    <x v="1"/>
    <s v="MR-17545"/>
    <x v="649"/>
    <x v="0"/>
    <s v="United States"/>
    <s v="New York City"/>
    <s v="New York"/>
    <n v="10024"/>
    <x v="3"/>
    <x v="360"/>
    <x v="0"/>
    <x v="4"/>
    <x v="364"/>
    <x v="1293"/>
    <n v="173.98500000000001"/>
    <n v="173.98500000000001"/>
    <n v="1"/>
  </r>
  <r>
    <n v="3145"/>
    <x v="1386"/>
    <d v="2017-05-09T00:00:00"/>
    <d v="2017-11-09T00:00:00"/>
    <x v="0"/>
    <s v="AR-10825"/>
    <x v="166"/>
    <x v="1"/>
    <s v="United States"/>
    <s v="Austin"/>
    <s v="Texas"/>
    <n v="78745"/>
    <x v="1"/>
    <x v="306"/>
    <x v="2"/>
    <x v="5"/>
    <x v="310"/>
    <x v="1294"/>
    <n v="173.90100000000001"/>
    <n v="173.90100000000001"/>
    <n v="1"/>
  </r>
  <r>
    <n v="7368"/>
    <x v="1387"/>
    <s v="28/11/2017"/>
    <d v="2017-04-12T00:00:00"/>
    <x v="0"/>
    <s v="DS-13180"/>
    <x v="509"/>
    <x v="1"/>
    <s v="United States"/>
    <s v="Philadelphia"/>
    <s v="Pennsylvania"/>
    <n v="19140"/>
    <x v="3"/>
    <x v="306"/>
    <x v="2"/>
    <x v="5"/>
    <x v="310"/>
    <x v="1294"/>
    <n v="173.90100000000001"/>
    <n v="173.90100000000001"/>
    <n v="1"/>
  </r>
  <r>
    <n v="5021"/>
    <x v="1388"/>
    <s v="23/03/2018"/>
    <s v="25/03/2018"/>
    <x v="2"/>
    <s v="MZ-17515"/>
    <x v="115"/>
    <x v="1"/>
    <s v="United States"/>
    <s v="New York City"/>
    <s v="New York"/>
    <n v="10011"/>
    <x v="3"/>
    <x v="299"/>
    <x v="1"/>
    <x v="3"/>
    <x v="303"/>
    <x v="1295"/>
    <n v="173.79"/>
    <n v="173.79"/>
    <n v="1"/>
  </r>
  <r>
    <n v="5374"/>
    <x v="1389"/>
    <s v="24/10/2016"/>
    <s v="30/10/2016"/>
    <x v="0"/>
    <s v="AG-10495"/>
    <x v="615"/>
    <x v="1"/>
    <s v="United States"/>
    <s v="Houston"/>
    <s v="Texas"/>
    <n v="77041"/>
    <x v="1"/>
    <x v="362"/>
    <x v="2"/>
    <x v="7"/>
    <x v="366"/>
    <x v="1296"/>
    <n v="173.68049999999999"/>
    <n v="173.68049999999999"/>
    <n v="1"/>
  </r>
  <r>
    <n v="2441"/>
    <x v="747"/>
    <s v="22/05/2017"/>
    <s v="27/05/2017"/>
    <x v="0"/>
    <s v="AF-10870"/>
    <x v="481"/>
    <x v="2"/>
    <s v="United States"/>
    <s v="Passaic"/>
    <s v="New Jersey"/>
    <n v="7055"/>
    <x v="3"/>
    <x v="370"/>
    <x v="0"/>
    <x v="4"/>
    <x v="374"/>
    <x v="1297"/>
    <n v="172.5"/>
    <n v="172.5"/>
    <n v="1"/>
  </r>
  <r>
    <n v="4002"/>
    <x v="1390"/>
    <d v="2015-11-10T00:00:00"/>
    <s v="16/10/2015"/>
    <x v="0"/>
    <s v="Dp-13240"/>
    <x v="103"/>
    <x v="0"/>
    <s v="United States"/>
    <s v="Seattle"/>
    <s v="Washington"/>
    <n v="98115"/>
    <x v="2"/>
    <x v="517"/>
    <x v="0"/>
    <x v="8"/>
    <x v="522"/>
    <x v="1297"/>
    <n v="172.5"/>
    <n v="172.5"/>
    <n v="1"/>
  </r>
  <r>
    <n v="8974"/>
    <x v="1391"/>
    <s v="25/04/2018"/>
    <s v="27/04/2018"/>
    <x v="2"/>
    <s v="RL-19615"/>
    <x v="225"/>
    <x v="2"/>
    <s v="United States"/>
    <s v="Los Angeles"/>
    <s v="California"/>
    <n v="90008"/>
    <x v="2"/>
    <x v="518"/>
    <x v="2"/>
    <x v="6"/>
    <x v="523"/>
    <x v="1298"/>
    <n v="172.4905"/>
    <n v="172.4905"/>
    <n v="1"/>
  </r>
  <r>
    <n v="6779"/>
    <x v="1392"/>
    <d v="2017-03-09T00:00:00"/>
    <d v="2017-08-09T00:00:00"/>
    <x v="2"/>
    <s v="HF-14995"/>
    <x v="549"/>
    <x v="2"/>
    <s v="United States"/>
    <s v="Baltimore"/>
    <s v="Maryland"/>
    <n v="21215"/>
    <x v="3"/>
    <x v="432"/>
    <x v="2"/>
    <x v="6"/>
    <x v="435"/>
    <x v="1299"/>
    <n v="172.47"/>
    <n v="172.47"/>
    <n v="1"/>
  </r>
  <r>
    <n v="4184"/>
    <x v="1393"/>
    <d v="2018-06-10T00:00:00"/>
    <d v="2018-12-10T00:00:00"/>
    <x v="0"/>
    <s v="CR-12820"/>
    <x v="606"/>
    <x v="0"/>
    <s v="United States"/>
    <s v="New York City"/>
    <s v="New York"/>
    <n v="10035"/>
    <x v="3"/>
    <x v="301"/>
    <x v="1"/>
    <x v="9"/>
    <x v="305"/>
    <x v="1300"/>
    <n v="172.45500000000001"/>
    <n v="172.45500000000001"/>
    <n v="1"/>
  </r>
  <r>
    <n v="4868"/>
    <x v="100"/>
    <s v="13/11/2018"/>
    <s v="18/11/2018"/>
    <x v="0"/>
    <s v="TT-21070"/>
    <x v="95"/>
    <x v="2"/>
    <s v="United States"/>
    <s v="Seattle"/>
    <s v="Washington"/>
    <n v="98103"/>
    <x v="2"/>
    <x v="301"/>
    <x v="1"/>
    <x v="9"/>
    <x v="305"/>
    <x v="1300"/>
    <n v="172.45500000000001"/>
    <n v="172.45500000000001"/>
    <n v="1"/>
  </r>
  <r>
    <n v="8246"/>
    <x v="1394"/>
    <s v="19/08/2015"/>
    <s v="23/08/2015"/>
    <x v="0"/>
    <s v="BS-11365"/>
    <x v="7"/>
    <x v="1"/>
    <s v="United States"/>
    <s v="Columbus"/>
    <s v="Georgia"/>
    <n v="31907"/>
    <x v="0"/>
    <x v="301"/>
    <x v="1"/>
    <x v="9"/>
    <x v="305"/>
    <x v="1300"/>
    <n v="172.45500000000001"/>
    <n v="172.45500000000001"/>
    <n v="1"/>
  </r>
  <r>
    <n v="8711"/>
    <x v="1395"/>
    <s v="16/11/2015"/>
    <s v="18/11/2015"/>
    <x v="1"/>
    <s v="JD-16150"/>
    <x v="91"/>
    <x v="1"/>
    <s v="United States"/>
    <s v="Los Angeles"/>
    <s v="California"/>
    <n v="90008"/>
    <x v="2"/>
    <x v="301"/>
    <x v="1"/>
    <x v="9"/>
    <x v="305"/>
    <x v="1300"/>
    <n v="172.45500000000001"/>
    <n v="172.45500000000001"/>
    <n v="1"/>
  </r>
  <r>
    <n v="4715"/>
    <x v="1396"/>
    <s v="18/05/2018"/>
    <s v="20/05/2018"/>
    <x v="1"/>
    <s v="AB-10105"/>
    <x v="5"/>
    <x v="2"/>
    <s v="United States"/>
    <s v="Portland"/>
    <s v="Oregon"/>
    <n v="97206"/>
    <x v="2"/>
    <x v="50"/>
    <x v="0"/>
    <x v="4"/>
    <x v="252"/>
    <x v="1301"/>
    <n v="172.352"/>
    <n v="172.352"/>
    <n v="1"/>
  </r>
  <r>
    <n v="9194"/>
    <x v="1397"/>
    <d v="2016-02-11T00:00:00"/>
    <d v="2016-07-11T00:00:00"/>
    <x v="0"/>
    <s v="BB-10990"/>
    <x v="650"/>
    <x v="1"/>
    <s v="United States"/>
    <s v="San Antonio"/>
    <s v="Texas"/>
    <n v="78207"/>
    <x v="1"/>
    <x v="50"/>
    <x v="0"/>
    <x v="4"/>
    <x v="252"/>
    <x v="1301"/>
    <n v="172.352"/>
    <n v="172.352"/>
    <n v="1"/>
  </r>
  <r>
    <n v="7917"/>
    <x v="1398"/>
    <s v="20/11/2016"/>
    <s v="24/11/2016"/>
    <x v="0"/>
    <s v="PO-19195"/>
    <x v="651"/>
    <x v="0"/>
    <s v="United States"/>
    <s v="Philadelphia"/>
    <s v="Pennsylvania"/>
    <n v="19140"/>
    <x v="3"/>
    <x v="188"/>
    <x v="2"/>
    <x v="5"/>
    <x v="190"/>
    <x v="1302"/>
    <n v="172.18600000000001"/>
    <n v="172.18600000000001"/>
    <n v="1"/>
  </r>
  <r>
    <n v="8453"/>
    <x v="213"/>
    <s v="18/04/2017"/>
    <s v="23/04/2017"/>
    <x v="0"/>
    <s v="TH-21115"/>
    <x v="184"/>
    <x v="1"/>
    <s v="United States"/>
    <s v="Houston"/>
    <s v="Texas"/>
    <n v="77070"/>
    <x v="1"/>
    <x v="188"/>
    <x v="2"/>
    <x v="5"/>
    <x v="190"/>
    <x v="1302"/>
    <n v="172.18600000000001"/>
    <n v="172.18600000000001"/>
    <n v="1"/>
  </r>
  <r>
    <n v="3016"/>
    <x v="1399"/>
    <s v="17/09/2016"/>
    <s v="21/09/2016"/>
    <x v="0"/>
    <s v="LS-16975"/>
    <x v="316"/>
    <x v="0"/>
    <s v="United States"/>
    <s v="New York City"/>
    <s v="New York"/>
    <n v="10035"/>
    <x v="3"/>
    <x v="75"/>
    <x v="2"/>
    <x v="7"/>
    <x v="75"/>
    <x v="1303"/>
    <n v="172.11"/>
    <n v="172.11"/>
    <n v="1"/>
  </r>
  <r>
    <n v="4474"/>
    <x v="1400"/>
    <s v="29/09/2018"/>
    <s v="29/09/2018"/>
    <x v="3"/>
    <s v="MG-17680"/>
    <x v="195"/>
    <x v="0"/>
    <s v="United States"/>
    <s v="Mentor"/>
    <s v="Ohio"/>
    <n v="44060"/>
    <x v="3"/>
    <x v="474"/>
    <x v="2"/>
    <x v="7"/>
    <x v="477"/>
    <x v="1303"/>
    <n v="172.11"/>
    <n v="172.11"/>
    <n v="1"/>
  </r>
  <r>
    <n v="1130"/>
    <x v="1401"/>
    <d v="2017-12-04T00:00:00"/>
    <s v="16/04/2017"/>
    <x v="0"/>
    <s v="BD-11605"/>
    <x v="235"/>
    <x v="2"/>
    <s v="United States"/>
    <s v="Springfield"/>
    <s v="Virginia"/>
    <n v="22153"/>
    <x v="0"/>
    <x v="391"/>
    <x v="2"/>
    <x v="7"/>
    <x v="395"/>
    <x v="1304"/>
    <n v="171.96"/>
    <n v="171.96"/>
    <n v="1"/>
  </r>
  <r>
    <n v="7892"/>
    <x v="1238"/>
    <s v="25/12/2017"/>
    <s v="29/12/2017"/>
    <x v="0"/>
    <s v="TS-21655"/>
    <x v="365"/>
    <x v="2"/>
    <s v="United States"/>
    <s v="Fayetteville"/>
    <s v="Arkansas"/>
    <n v="72701"/>
    <x v="0"/>
    <x v="519"/>
    <x v="2"/>
    <x v="11"/>
    <x v="524"/>
    <x v="1305"/>
    <n v="171.92500000000001"/>
    <n v="171.92500000000001"/>
    <n v="1"/>
  </r>
  <r>
    <n v="6070"/>
    <x v="976"/>
    <s v="20/05/2018"/>
    <s v="24/05/2018"/>
    <x v="0"/>
    <s v="CC-12430"/>
    <x v="565"/>
    <x v="0"/>
    <s v="United States"/>
    <s v="Lakewood"/>
    <s v="California"/>
    <n v="90712"/>
    <x v="2"/>
    <x v="303"/>
    <x v="0"/>
    <x v="0"/>
    <x v="307"/>
    <x v="1306"/>
    <n v="171.6"/>
    <n v="171.6"/>
    <n v="1"/>
  </r>
  <r>
    <n v="3076"/>
    <x v="442"/>
    <s v="20/07/2015"/>
    <s v="24/07/2015"/>
    <x v="0"/>
    <s v="KM-16375"/>
    <x v="150"/>
    <x v="0"/>
    <s v="United States"/>
    <s v="Dallas"/>
    <s v="Texas"/>
    <n v="75217"/>
    <x v="1"/>
    <x v="212"/>
    <x v="1"/>
    <x v="9"/>
    <x v="214"/>
    <x v="1307"/>
    <n v="171.43199999999999"/>
    <n v="171.43199999999999"/>
    <n v="1"/>
  </r>
  <r>
    <n v="1393"/>
    <x v="1036"/>
    <d v="2017-05-02T00:00:00"/>
    <d v="2017-05-02T00:00:00"/>
    <x v="3"/>
    <s v="PP-18955"/>
    <x v="102"/>
    <x v="0"/>
    <s v="United States"/>
    <s v="Smyrna"/>
    <s v="Georgia"/>
    <n v="30080"/>
    <x v="0"/>
    <x v="520"/>
    <x v="1"/>
    <x v="14"/>
    <x v="525"/>
    <x v="1308"/>
    <n v="171.185"/>
    <n v="171.185"/>
    <n v="1"/>
  </r>
  <r>
    <n v="7238"/>
    <x v="1402"/>
    <d v="2017-10-07T00:00:00"/>
    <d v="2017-10-07T00:00:00"/>
    <x v="3"/>
    <s v="EA-14035"/>
    <x v="520"/>
    <x v="1"/>
    <s v="United States"/>
    <s v="Philadelphia"/>
    <s v="Pennsylvania"/>
    <n v="19143"/>
    <x v="3"/>
    <x v="521"/>
    <x v="0"/>
    <x v="0"/>
    <x v="526"/>
    <x v="1309"/>
    <n v="170.99549999999999"/>
    <n v="170.99549999999999"/>
    <n v="1"/>
  </r>
  <r>
    <n v="3317"/>
    <x v="1403"/>
    <d v="2018-10-11T00:00:00"/>
    <s v="15/11/2018"/>
    <x v="2"/>
    <s v="EB-13750"/>
    <x v="189"/>
    <x v="1"/>
    <s v="United States"/>
    <s v="Round Rock"/>
    <s v="Texas"/>
    <n v="78664"/>
    <x v="1"/>
    <x v="179"/>
    <x v="2"/>
    <x v="11"/>
    <x v="180"/>
    <x v="1310"/>
    <n v="170.98"/>
    <n v="170.98"/>
    <n v="1"/>
  </r>
  <r>
    <n v="7681"/>
    <x v="173"/>
    <s v="31/12/2015"/>
    <d v="2016-07-01T00:00:00"/>
    <x v="0"/>
    <s v="KM-16375"/>
    <x v="150"/>
    <x v="0"/>
    <s v="United States"/>
    <s v="Providence"/>
    <s v="Rhode Island"/>
    <n v="2908"/>
    <x v="3"/>
    <x v="204"/>
    <x v="2"/>
    <x v="6"/>
    <x v="206"/>
    <x v="1310"/>
    <n v="170.98"/>
    <n v="170.98"/>
    <n v="1"/>
  </r>
  <r>
    <n v="8803"/>
    <x v="1404"/>
    <d v="2017-10-11T00:00:00"/>
    <d v="2017-12-11T00:00:00"/>
    <x v="1"/>
    <s v="AB-10015"/>
    <x v="652"/>
    <x v="2"/>
    <s v="United States"/>
    <s v="Oklahoma City"/>
    <s v="Oklahoma"/>
    <n v="73120"/>
    <x v="1"/>
    <x v="454"/>
    <x v="2"/>
    <x v="6"/>
    <x v="457"/>
    <x v="1310"/>
    <n v="170.98"/>
    <n v="170.98"/>
    <n v="1"/>
  </r>
  <r>
    <n v="2052"/>
    <x v="1405"/>
    <d v="2016-11-07T00:00:00"/>
    <s v="13/07/2016"/>
    <x v="1"/>
    <s v="CK-12595"/>
    <x v="612"/>
    <x v="2"/>
    <s v="United States"/>
    <s v="Philadelphia"/>
    <s v="Pennsylvania"/>
    <n v="19134"/>
    <x v="3"/>
    <x v="482"/>
    <x v="2"/>
    <x v="5"/>
    <x v="486"/>
    <x v="1311"/>
    <n v="170.744"/>
    <n v="170.744"/>
    <n v="1"/>
  </r>
  <r>
    <n v="472"/>
    <x v="688"/>
    <d v="2015-09-11T00:00:00"/>
    <d v="2015-11-11T00:00:00"/>
    <x v="2"/>
    <s v="JP-15520"/>
    <x v="305"/>
    <x v="2"/>
    <s v="United States"/>
    <s v="San Francisco"/>
    <s v="California"/>
    <n v="94110"/>
    <x v="2"/>
    <x v="230"/>
    <x v="1"/>
    <x v="9"/>
    <x v="232"/>
    <x v="1312"/>
    <n v="170.46"/>
    <n v="170.46"/>
    <n v="1"/>
  </r>
  <r>
    <n v="9710"/>
    <x v="1406"/>
    <s v="21/10/2017"/>
    <s v="27/10/2017"/>
    <x v="0"/>
    <s v="CS-11950"/>
    <x v="531"/>
    <x v="2"/>
    <s v="United States"/>
    <s v="Los Angeles"/>
    <s v="California"/>
    <n v="90045"/>
    <x v="2"/>
    <x v="230"/>
    <x v="1"/>
    <x v="9"/>
    <x v="232"/>
    <x v="1312"/>
    <n v="170.46"/>
    <n v="170.46"/>
    <n v="1"/>
  </r>
  <r>
    <n v="6150"/>
    <x v="1407"/>
    <s v="28/12/2018"/>
    <s v="31/12/2018"/>
    <x v="1"/>
    <s v="JG-15310"/>
    <x v="468"/>
    <x v="1"/>
    <s v="United States"/>
    <s v="Long Beach"/>
    <s v="California"/>
    <n v="90805"/>
    <x v="2"/>
    <x v="522"/>
    <x v="2"/>
    <x v="5"/>
    <x v="527"/>
    <x v="1313"/>
    <n v="170.352"/>
    <n v="170.352"/>
    <n v="1"/>
  </r>
  <r>
    <n v="7364"/>
    <x v="1387"/>
    <s v="28/11/2017"/>
    <d v="2017-04-12T00:00:00"/>
    <x v="0"/>
    <s v="DS-13180"/>
    <x v="509"/>
    <x v="1"/>
    <s v="United States"/>
    <s v="Philadelphia"/>
    <s v="Pennsylvania"/>
    <n v="19140"/>
    <x v="3"/>
    <x v="161"/>
    <x v="0"/>
    <x v="4"/>
    <x v="161"/>
    <x v="1314"/>
    <n v="170.09100000000001"/>
    <n v="170.09100000000001"/>
    <n v="1"/>
  </r>
  <r>
    <n v="174"/>
    <x v="1408"/>
    <d v="2015-05-08T00:00:00"/>
    <d v="2015-09-08T00:00:00"/>
    <x v="0"/>
    <s v="CS-12130"/>
    <x v="653"/>
    <x v="2"/>
    <s v="United States"/>
    <s v="Los Angeles"/>
    <s v="California"/>
    <n v="90004"/>
    <x v="2"/>
    <x v="372"/>
    <x v="2"/>
    <x v="5"/>
    <x v="376"/>
    <x v="1315"/>
    <n v="170.072"/>
    <n v="170.072"/>
    <n v="1"/>
  </r>
  <r>
    <n v="5278"/>
    <x v="1409"/>
    <s v="13/09/2015"/>
    <s v="17/09/2015"/>
    <x v="0"/>
    <s v="BC-11125"/>
    <x v="473"/>
    <x v="0"/>
    <s v="United States"/>
    <s v="Odessa"/>
    <s v="Texas"/>
    <n v="79762"/>
    <x v="1"/>
    <x v="479"/>
    <x v="2"/>
    <x v="5"/>
    <x v="483"/>
    <x v="1316"/>
    <n v="170.05799999999999"/>
    <n v="170.05799999999999"/>
    <n v="1"/>
  </r>
  <r>
    <n v="110"/>
    <x v="1410"/>
    <s v="15/10/2016"/>
    <s v="20/10/2016"/>
    <x v="0"/>
    <s v="PA-19060"/>
    <x v="654"/>
    <x v="0"/>
    <s v="United States"/>
    <s v="Orland Park"/>
    <s v="Illinois"/>
    <n v="60462"/>
    <x v="1"/>
    <x v="419"/>
    <x v="0"/>
    <x v="8"/>
    <x v="423"/>
    <x v="1317"/>
    <n v="169.98"/>
    <n v="169.98"/>
    <n v="1"/>
  </r>
  <r>
    <n v="2534"/>
    <x v="1411"/>
    <s v="17/08/2015"/>
    <s v="21/08/2015"/>
    <x v="0"/>
    <s v="DJ-13510"/>
    <x v="171"/>
    <x v="1"/>
    <s v="United States"/>
    <s v="Little Rock"/>
    <s v="Arkansas"/>
    <n v="72209"/>
    <x v="0"/>
    <x v="419"/>
    <x v="0"/>
    <x v="8"/>
    <x v="423"/>
    <x v="1317"/>
    <n v="169.98"/>
    <n v="169.98"/>
    <n v="1"/>
  </r>
  <r>
    <n v="6338"/>
    <x v="1412"/>
    <s v="30/08/2017"/>
    <d v="2017-06-09T00:00:00"/>
    <x v="0"/>
    <s v="BG-11740"/>
    <x v="580"/>
    <x v="2"/>
    <s v="United States"/>
    <s v="Los Angeles"/>
    <s v="California"/>
    <n v="90008"/>
    <x v="2"/>
    <x v="418"/>
    <x v="0"/>
    <x v="4"/>
    <x v="422"/>
    <x v="1317"/>
    <n v="169.98"/>
    <n v="169.98"/>
    <n v="1"/>
  </r>
  <r>
    <n v="7219"/>
    <x v="1413"/>
    <d v="2016-03-05T00:00:00"/>
    <d v="2016-06-05T00:00:00"/>
    <x v="1"/>
    <s v="LC-16870"/>
    <x v="655"/>
    <x v="2"/>
    <s v="United States"/>
    <s v="San Francisco"/>
    <s v="California"/>
    <n v="94109"/>
    <x v="2"/>
    <x v="419"/>
    <x v="0"/>
    <x v="8"/>
    <x v="423"/>
    <x v="1317"/>
    <n v="169.98"/>
    <n v="169.98"/>
    <n v="1"/>
  </r>
  <r>
    <n v="7275"/>
    <x v="1414"/>
    <s v="13/11/2016"/>
    <s v="17/11/2016"/>
    <x v="0"/>
    <s v="AW-10930"/>
    <x v="293"/>
    <x v="0"/>
    <s v="United States"/>
    <s v="Helena"/>
    <s v="Montana"/>
    <n v="59601"/>
    <x v="2"/>
    <x v="418"/>
    <x v="0"/>
    <x v="4"/>
    <x v="422"/>
    <x v="1317"/>
    <n v="169.98"/>
    <n v="169.98"/>
    <n v="1"/>
  </r>
  <r>
    <n v="9770"/>
    <x v="1415"/>
    <s v="24/11/2017"/>
    <s v="30/11/2017"/>
    <x v="0"/>
    <s v="SC-20050"/>
    <x v="136"/>
    <x v="0"/>
    <s v="United States"/>
    <s v="Hialeah"/>
    <s v="Florida"/>
    <n v="33012"/>
    <x v="0"/>
    <x v="523"/>
    <x v="2"/>
    <x v="6"/>
    <x v="528"/>
    <x v="1318"/>
    <n v="169.96"/>
    <n v="169.96"/>
    <n v="1"/>
  </r>
  <r>
    <n v="4076"/>
    <x v="1416"/>
    <s v="15/11/2018"/>
    <s v="20/11/2018"/>
    <x v="0"/>
    <s v="DK-12895"/>
    <x v="397"/>
    <x v="2"/>
    <s v="United States"/>
    <s v="Miramar"/>
    <s v="Florida"/>
    <n v="33023"/>
    <x v="0"/>
    <x v="382"/>
    <x v="2"/>
    <x v="11"/>
    <x v="386"/>
    <x v="1319"/>
    <n v="169.56800000000001"/>
    <n v="169.56800000000001"/>
    <n v="1"/>
  </r>
  <r>
    <n v="5999"/>
    <x v="1417"/>
    <d v="2015-10-12T00:00:00"/>
    <s v="14/12/2015"/>
    <x v="0"/>
    <s v="SH-19975"/>
    <x v="556"/>
    <x v="1"/>
    <s v="United States"/>
    <s v="Caldwell"/>
    <s v="Idaho"/>
    <n v="83605"/>
    <x v="2"/>
    <x v="168"/>
    <x v="2"/>
    <x v="5"/>
    <x v="169"/>
    <x v="1320"/>
    <n v="169.17599999999999"/>
    <n v="169.17599999999999"/>
    <n v="1"/>
  </r>
  <r>
    <n v="1205"/>
    <x v="551"/>
    <s v="18/07/2017"/>
    <s v="24/07/2017"/>
    <x v="0"/>
    <s v="LS-16945"/>
    <x v="401"/>
    <x v="1"/>
    <s v="United States"/>
    <s v="Denver"/>
    <s v="Colorado"/>
    <n v="80219"/>
    <x v="2"/>
    <x v="169"/>
    <x v="1"/>
    <x v="9"/>
    <x v="170"/>
    <x v="1321"/>
    <n v="169.02"/>
    <n v="169.02"/>
    <n v="1"/>
  </r>
  <r>
    <n v="1733"/>
    <x v="1418"/>
    <d v="2017-10-07T00:00:00"/>
    <s v="14/07/2017"/>
    <x v="0"/>
    <s v="LH-17155"/>
    <x v="656"/>
    <x v="2"/>
    <s v="United States"/>
    <s v="Dallas"/>
    <s v="Texas"/>
    <n v="75081"/>
    <x v="1"/>
    <x v="169"/>
    <x v="1"/>
    <x v="9"/>
    <x v="170"/>
    <x v="1321"/>
    <n v="169.02"/>
    <n v="169.02"/>
    <n v="1"/>
  </r>
  <r>
    <n v="6355"/>
    <x v="1419"/>
    <d v="2016-06-09T00:00:00"/>
    <d v="2016-12-09T00:00:00"/>
    <x v="0"/>
    <s v="BS-11590"/>
    <x v="298"/>
    <x v="1"/>
    <s v="United States"/>
    <s v="New York City"/>
    <s v="New York"/>
    <n v="10011"/>
    <x v="3"/>
    <x v="223"/>
    <x v="0"/>
    <x v="4"/>
    <x v="225"/>
    <x v="1322"/>
    <n v="168.99"/>
    <n v="168.99"/>
    <n v="1"/>
  </r>
  <r>
    <n v="7880"/>
    <x v="1420"/>
    <s v="14/06/2017"/>
    <s v="21/06/2017"/>
    <x v="0"/>
    <s v="JS-15685"/>
    <x v="629"/>
    <x v="1"/>
    <s v="United States"/>
    <s v="Philadelphia"/>
    <s v="Pennsylvania"/>
    <n v="19140"/>
    <x v="3"/>
    <x v="107"/>
    <x v="2"/>
    <x v="7"/>
    <x v="107"/>
    <x v="1323"/>
    <n v="168.58799999999999"/>
    <n v="168.58799999999999"/>
    <n v="1"/>
  </r>
  <r>
    <n v="9042"/>
    <x v="1421"/>
    <s v="28/09/2015"/>
    <d v="2015-03-10T00:00:00"/>
    <x v="0"/>
    <s v="XP-21865"/>
    <x v="657"/>
    <x v="2"/>
    <s v="United States"/>
    <s v="Hollywood"/>
    <s v="Florida"/>
    <n v="33021"/>
    <x v="0"/>
    <x v="254"/>
    <x v="2"/>
    <x v="11"/>
    <x v="257"/>
    <x v="1324"/>
    <n v="168.54400000000001"/>
    <n v="168.54400000000001"/>
    <n v="1"/>
  </r>
  <r>
    <n v="987"/>
    <x v="1422"/>
    <s v="29/09/2018"/>
    <d v="2018-05-10T00:00:00"/>
    <x v="0"/>
    <s v="AS-10630"/>
    <x v="658"/>
    <x v="0"/>
    <s v="United States"/>
    <s v="Pasadena"/>
    <s v="Texas"/>
    <n v="77506"/>
    <x v="1"/>
    <x v="524"/>
    <x v="0"/>
    <x v="0"/>
    <x v="529"/>
    <x v="1325"/>
    <n v="168.255"/>
    <n v="168.255"/>
    <n v="1"/>
  </r>
  <r>
    <n v="3777"/>
    <x v="1283"/>
    <d v="2015-11-04T00:00:00"/>
    <s v="13/04/2015"/>
    <x v="2"/>
    <s v="JK-15370"/>
    <x v="610"/>
    <x v="2"/>
    <s v="United States"/>
    <s v="Miami"/>
    <s v="Florida"/>
    <n v="33180"/>
    <x v="0"/>
    <x v="525"/>
    <x v="0"/>
    <x v="8"/>
    <x v="530"/>
    <x v="1326"/>
    <n v="167.97200000000001"/>
    <n v="167.97200000000001"/>
    <n v="1"/>
  </r>
  <r>
    <n v="8195"/>
    <x v="1423"/>
    <s v="30/11/2016"/>
    <d v="2016-03-12T00:00:00"/>
    <x v="1"/>
    <s v="LR-16915"/>
    <x v="275"/>
    <x v="2"/>
    <s v="United States"/>
    <s v="Durham"/>
    <s v="North Carolina"/>
    <n v="27707"/>
    <x v="0"/>
    <x v="200"/>
    <x v="2"/>
    <x v="11"/>
    <x v="202"/>
    <x v="1327"/>
    <n v="167.87200000000001"/>
    <n v="167.87200000000001"/>
    <n v="1"/>
  </r>
  <r>
    <n v="7630"/>
    <x v="1424"/>
    <s v="30/03/2015"/>
    <d v="2015-01-04T00:00:00"/>
    <x v="1"/>
    <s v="MP-17470"/>
    <x v="377"/>
    <x v="0"/>
    <s v="United States"/>
    <s v="Brownsville"/>
    <s v="Texas"/>
    <n v="78521"/>
    <x v="1"/>
    <x v="526"/>
    <x v="1"/>
    <x v="15"/>
    <x v="531"/>
    <x v="1328"/>
    <n v="167.86"/>
    <n v="167.86"/>
    <n v="1"/>
  </r>
  <r>
    <n v="822"/>
    <x v="320"/>
    <s v="28/06/2015"/>
    <d v="2015-02-07T00:00:00"/>
    <x v="0"/>
    <s v="CA-12775"/>
    <x v="266"/>
    <x v="2"/>
    <s v="United States"/>
    <s v="Philadelphia"/>
    <s v="Pennsylvania"/>
    <n v="19140"/>
    <x v="3"/>
    <x v="286"/>
    <x v="1"/>
    <x v="14"/>
    <x v="289"/>
    <x v="1329"/>
    <n v="167.76"/>
    <n v="167.76"/>
    <n v="1"/>
  </r>
  <r>
    <n v="1547"/>
    <x v="1425"/>
    <s v="23/11/2016"/>
    <s v="27/11/2016"/>
    <x v="0"/>
    <s v="VB-21745"/>
    <x v="443"/>
    <x v="1"/>
    <s v="United States"/>
    <s v="San Antonio"/>
    <s v="Texas"/>
    <n v="78207"/>
    <x v="1"/>
    <x v="339"/>
    <x v="1"/>
    <x v="14"/>
    <x v="342"/>
    <x v="1329"/>
    <n v="167.76"/>
    <n v="167.76"/>
    <n v="1"/>
  </r>
  <r>
    <n v="8820"/>
    <x v="1426"/>
    <s v="28/11/2016"/>
    <d v="2016-02-12T00:00:00"/>
    <x v="0"/>
    <s v="EB-14170"/>
    <x v="422"/>
    <x v="2"/>
    <s v="United States"/>
    <s v="Austin"/>
    <s v="Texas"/>
    <n v="78745"/>
    <x v="1"/>
    <x v="286"/>
    <x v="1"/>
    <x v="14"/>
    <x v="289"/>
    <x v="1329"/>
    <n v="167.76"/>
    <n v="167.76"/>
    <n v="1"/>
  </r>
  <r>
    <n v="3638"/>
    <x v="1427"/>
    <d v="2017-10-11T00:00:00"/>
    <s v="14/11/2017"/>
    <x v="0"/>
    <s v="PP-18955"/>
    <x v="102"/>
    <x v="0"/>
    <s v="United States"/>
    <s v="Springfield"/>
    <s v="Ohio"/>
    <n v="45503"/>
    <x v="3"/>
    <x v="386"/>
    <x v="1"/>
    <x v="10"/>
    <x v="390"/>
    <x v="1330"/>
    <n v="167.44"/>
    <n v="167.44"/>
    <n v="1"/>
  </r>
  <r>
    <n v="1414"/>
    <x v="1428"/>
    <s v="30/06/2015"/>
    <d v="2015-05-07T00:00:00"/>
    <x v="0"/>
    <s v="HA-14905"/>
    <x v="535"/>
    <x v="2"/>
    <s v="United States"/>
    <s v="New York City"/>
    <s v="New York"/>
    <n v="10024"/>
    <x v="3"/>
    <x v="415"/>
    <x v="1"/>
    <x v="2"/>
    <x v="419"/>
    <x v="1331"/>
    <n v="167.38399999999999"/>
    <n v="167.38399999999999"/>
    <n v="1"/>
  </r>
  <r>
    <n v="4939"/>
    <x v="282"/>
    <s v="13/01/2015"/>
    <s v="18/01/2015"/>
    <x v="0"/>
    <s v="BD-11605"/>
    <x v="235"/>
    <x v="2"/>
    <s v="United States"/>
    <s v="San Francisco"/>
    <s v="California"/>
    <n v="94109"/>
    <x v="2"/>
    <x v="367"/>
    <x v="2"/>
    <x v="6"/>
    <x v="371"/>
    <x v="1332"/>
    <n v="166.99950000000001"/>
    <n v="166.99950000000001"/>
    <n v="1"/>
  </r>
  <r>
    <n v="5246"/>
    <x v="1429"/>
    <d v="2017-02-08T00:00:00"/>
    <d v="2017-04-08T00:00:00"/>
    <x v="2"/>
    <s v="BF-11020"/>
    <x v="324"/>
    <x v="1"/>
    <s v="United States"/>
    <s v="Los Angeles"/>
    <s v="California"/>
    <n v="90032"/>
    <x v="2"/>
    <x v="446"/>
    <x v="0"/>
    <x v="4"/>
    <x v="449"/>
    <x v="1333"/>
    <n v="166.78800000000001"/>
    <n v="166.78800000000001"/>
    <n v="1"/>
  </r>
  <r>
    <n v="5766"/>
    <x v="1430"/>
    <d v="2015-08-11T00:00:00"/>
    <s v="14/11/2015"/>
    <x v="0"/>
    <s v="EB-13870"/>
    <x v="318"/>
    <x v="2"/>
    <s v="United States"/>
    <s v="Redding"/>
    <s v="California"/>
    <n v="96003"/>
    <x v="2"/>
    <x v="238"/>
    <x v="0"/>
    <x v="4"/>
    <x v="240"/>
    <x v="1333"/>
    <n v="166.78800000000001"/>
    <n v="166.78800000000001"/>
    <n v="1"/>
  </r>
  <r>
    <n v="6655"/>
    <x v="1277"/>
    <s v="20/02/2018"/>
    <s v="27/02/2018"/>
    <x v="0"/>
    <s v="KM-16375"/>
    <x v="150"/>
    <x v="0"/>
    <s v="United States"/>
    <s v="Gilbert"/>
    <s v="Arizona"/>
    <n v="85234"/>
    <x v="2"/>
    <x v="238"/>
    <x v="0"/>
    <x v="4"/>
    <x v="240"/>
    <x v="1333"/>
    <n v="166.78800000000001"/>
    <n v="166.78800000000001"/>
    <n v="1"/>
  </r>
  <r>
    <n v="4478"/>
    <x v="1431"/>
    <s v="22/10/2018"/>
    <s v="22/10/2018"/>
    <x v="3"/>
    <s v="BD-11620"/>
    <x v="659"/>
    <x v="2"/>
    <s v="United States"/>
    <s v="Lawton"/>
    <s v="Oklahoma"/>
    <n v="73505"/>
    <x v="1"/>
    <x v="274"/>
    <x v="1"/>
    <x v="9"/>
    <x v="277"/>
    <x v="1334"/>
    <n v="166.54499999999999"/>
    <n v="166.54499999999999"/>
    <n v="1"/>
  </r>
  <r>
    <n v="2010"/>
    <x v="1432"/>
    <s v="15/11/2015"/>
    <s v="21/11/2015"/>
    <x v="0"/>
    <s v="JF-15190"/>
    <x v="617"/>
    <x v="2"/>
    <s v="United States"/>
    <s v="Johnson City"/>
    <s v="Tennessee"/>
    <n v="37604"/>
    <x v="0"/>
    <x v="201"/>
    <x v="1"/>
    <x v="10"/>
    <x v="203"/>
    <x v="1335"/>
    <n v="166.52799999999999"/>
    <n v="166.52799999999999"/>
    <n v="1"/>
  </r>
  <r>
    <n v="3796"/>
    <x v="1433"/>
    <s v="27/01/2015"/>
    <d v="2015-02-02T00:00:00"/>
    <x v="0"/>
    <s v="EJ-13720"/>
    <x v="314"/>
    <x v="2"/>
    <s v="United States"/>
    <s v="San Diego"/>
    <s v="California"/>
    <n v="92037"/>
    <x v="2"/>
    <x v="527"/>
    <x v="2"/>
    <x v="7"/>
    <x v="532"/>
    <x v="1336"/>
    <n v="166.5"/>
    <n v="166.5"/>
    <n v="1"/>
  </r>
  <r>
    <n v="792"/>
    <x v="1434"/>
    <s v="26/06/2016"/>
    <s v="30/06/2016"/>
    <x v="0"/>
    <s v="SA-20830"/>
    <x v="75"/>
    <x v="2"/>
    <s v="United States"/>
    <s v="Richmond"/>
    <s v="Virginia"/>
    <n v="23223"/>
    <x v="0"/>
    <x v="349"/>
    <x v="2"/>
    <x v="5"/>
    <x v="353"/>
    <x v="1337"/>
    <n v="166.47"/>
    <n v="166.47"/>
    <n v="1"/>
  </r>
  <r>
    <n v="5240"/>
    <x v="1435"/>
    <d v="2017-11-09T00:00:00"/>
    <s v="17/09/2017"/>
    <x v="0"/>
    <s v="EB-14110"/>
    <x v="276"/>
    <x v="2"/>
    <s v="United States"/>
    <s v="San Jose"/>
    <s v="California"/>
    <n v="95123"/>
    <x v="2"/>
    <x v="239"/>
    <x v="1"/>
    <x v="9"/>
    <x v="241"/>
    <x v="1337"/>
    <n v="166.47"/>
    <n v="166.47"/>
    <n v="1"/>
  </r>
  <r>
    <n v="6422"/>
    <x v="1321"/>
    <s v="31/10/2017"/>
    <d v="2017-05-11T00:00:00"/>
    <x v="0"/>
    <s v="HW-14935"/>
    <x v="196"/>
    <x v="1"/>
    <s v="United States"/>
    <s v="Tulsa"/>
    <s v="Oklahoma"/>
    <n v="74133"/>
    <x v="1"/>
    <x v="447"/>
    <x v="1"/>
    <x v="9"/>
    <x v="450"/>
    <x v="1337"/>
    <n v="166.47"/>
    <n v="166.47"/>
    <n v="1"/>
  </r>
  <r>
    <n v="9258"/>
    <x v="1436"/>
    <d v="2015-11-02T00:00:00"/>
    <s v="15/02/2015"/>
    <x v="2"/>
    <s v="GA-14725"/>
    <x v="660"/>
    <x v="2"/>
    <s v="United States"/>
    <s v="Columbia"/>
    <s v="Missouri"/>
    <n v="65203"/>
    <x v="1"/>
    <x v="312"/>
    <x v="2"/>
    <x v="11"/>
    <x v="316"/>
    <x v="1337"/>
    <n v="166.47"/>
    <n v="166.47"/>
    <n v="1"/>
  </r>
  <r>
    <n v="9756"/>
    <x v="1437"/>
    <s v="27/03/2018"/>
    <s v="29/03/2018"/>
    <x v="2"/>
    <s v="LC-16870"/>
    <x v="655"/>
    <x v="2"/>
    <s v="United States"/>
    <s v="Richmond"/>
    <s v="Virginia"/>
    <n v="23223"/>
    <x v="0"/>
    <x v="447"/>
    <x v="1"/>
    <x v="9"/>
    <x v="450"/>
    <x v="1337"/>
    <n v="166.47"/>
    <n v="166.47"/>
    <n v="1"/>
  </r>
  <r>
    <n v="6508"/>
    <x v="1438"/>
    <d v="2017-09-10T00:00:00"/>
    <d v="2017-11-10T00:00:00"/>
    <x v="2"/>
    <s v="SP-20545"/>
    <x v="593"/>
    <x v="1"/>
    <s v="United States"/>
    <s v="Philadelphia"/>
    <s v="Pennsylvania"/>
    <n v="19143"/>
    <x v="3"/>
    <x v="387"/>
    <x v="2"/>
    <x v="11"/>
    <x v="391"/>
    <x v="1338"/>
    <n v="166.416"/>
    <n v="166.416"/>
    <n v="1"/>
  </r>
  <r>
    <n v="6156"/>
    <x v="1439"/>
    <s v="20/04/2018"/>
    <s v="23/04/2018"/>
    <x v="1"/>
    <s v="CV-12805"/>
    <x v="400"/>
    <x v="1"/>
    <s v="United States"/>
    <s v="Philadelphia"/>
    <s v="Pennsylvania"/>
    <n v="19120"/>
    <x v="3"/>
    <x v="74"/>
    <x v="1"/>
    <x v="9"/>
    <x v="74"/>
    <x v="1339"/>
    <n v="166.352"/>
    <n v="166.352"/>
    <n v="1"/>
  </r>
  <r>
    <n v="4230"/>
    <x v="1440"/>
    <d v="2018-05-07T00:00:00"/>
    <d v="2018-10-07T00:00:00"/>
    <x v="0"/>
    <s v="LS-16945"/>
    <x v="401"/>
    <x v="1"/>
    <s v="United States"/>
    <s v="Dallas"/>
    <s v="Texas"/>
    <n v="75220"/>
    <x v="1"/>
    <x v="390"/>
    <x v="2"/>
    <x v="11"/>
    <x v="394"/>
    <x v="1340"/>
    <n v="166.01400000000001"/>
    <n v="166.01400000000001"/>
    <n v="1"/>
  </r>
  <r>
    <n v="5451"/>
    <x v="1362"/>
    <d v="2015-12-09T00:00:00"/>
    <s v="19/09/2015"/>
    <x v="0"/>
    <s v="TA-21385"/>
    <x v="3"/>
    <x v="0"/>
    <s v="United States"/>
    <s v="Olathe"/>
    <s v="Kansas"/>
    <n v="66062"/>
    <x v="1"/>
    <x v="314"/>
    <x v="1"/>
    <x v="2"/>
    <x v="318"/>
    <x v="1341"/>
    <n v="165.98"/>
    <n v="165.98"/>
    <n v="1"/>
  </r>
  <r>
    <n v="5725"/>
    <x v="1441"/>
    <s v="22/09/2015"/>
    <s v="27/09/2015"/>
    <x v="0"/>
    <s v="VG-21805"/>
    <x v="661"/>
    <x v="1"/>
    <s v="United States"/>
    <s v="Chicago"/>
    <s v="Illinois"/>
    <n v="60653"/>
    <x v="1"/>
    <x v="258"/>
    <x v="1"/>
    <x v="9"/>
    <x v="261"/>
    <x v="1342"/>
    <n v="165.768"/>
    <n v="165.768"/>
    <n v="1"/>
  </r>
  <r>
    <n v="7727"/>
    <x v="1442"/>
    <s v="25/09/2017"/>
    <s v="29/09/2017"/>
    <x v="0"/>
    <s v="TS-21505"/>
    <x v="480"/>
    <x v="2"/>
    <s v="United States"/>
    <s v="Cleveland"/>
    <s v="Ohio"/>
    <n v="44105"/>
    <x v="3"/>
    <x v="258"/>
    <x v="1"/>
    <x v="9"/>
    <x v="261"/>
    <x v="1342"/>
    <n v="165.768"/>
    <n v="165.768"/>
    <n v="1"/>
  </r>
  <r>
    <n v="7202"/>
    <x v="1443"/>
    <s v="27/11/2017"/>
    <d v="2017-03-12T00:00:00"/>
    <x v="0"/>
    <s v="HF-14995"/>
    <x v="549"/>
    <x v="2"/>
    <s v="United States"/>
    <s v="Fort Lauderdale"/>
    <s v="Florida"/>
    <n v="33311"/>
    <x v="0"/>
    <x v="430"/>
    <x v="2"/>
    <x v="7"/>
    <x v="395"/>
    <x v="1343"/>
    <n v="165.51150000000001"/>
    <n v="165.51150000000001"/>
    <n v="1"/>
  </r>
  <r>
    <n v="2229"/>
    <x v="1444"/>
    <d v="2017-01-10T00:00:00"/>
    <d v="2017-05-10T00:00:00"/>
    <x v="0"/>
    <s v="GM-14680"/>
    <x v="209"/>
    <x v="2"/>
    <s v="United States"/>
    <s v="New York City"/>
    <s v="New York"/>
    <n v="10024"/>
    <x v="3"/>
    <x v="111"/>
    <x v="2"/>
    <x v="7"/>
    <x v="111"/>
    <x v="1344"/>
    <n v="165.29400000000001"/>
    <n v="165.29400000000001"/>
    <n v="1"/>
  </r>
  <r>
    <n v="642"/>
    <x v="1445"/>
    <s v="30/07/2018"/>
    <d v="2018-03-08T00:00:00"/>
    <x v="2"/>
    <s v="JL-15835"/>
    <x v="82"/>
    <x v="2"/>
    <s v="United States"/>
    <s v="Mission Viejo"/>
    <s v="California"/>
    <n v="92691"/>
    <x v="2"/>
    <x v="214"/>
    <x v="1"/>
    <x v="9"/>
    <x v="216"/>
    <x v="1345"/>
    <n v="165.2"/>
    <n v="165.2"/>
    <n v="1"/>
  </r>
  <r>
    <n v="3555"/>
    <x v="825"/>
    <s v="23/03/2015"/>
    <s v="26/03/2015"/>
    <x v="2"/>
    <s v="PO-18865"/>
    <x v="514"/>
    <x v="2"/>
    <s v="United States"/>
    <s v="Los Angeles"/>
    <s v="California"/>
    <n v="90036"/>
    <x v="2"/>
    <x v="214"/>
    <x v="1"/>
    <x v="9"/>
    <x v="216"/>
    <x v="1345"/>
    <n v="165.2"/>
    <n v="165.2"/>
    <n v="1"/>
  </r>
  <r>
    <n v="6196"/>
    <x v="1446"/>
    <s v="21/10/2018"/>
    <s v="28/10/2018"/>
    <x v="0"/>
    <s v="CM-12160"/>
    <x v="118"/>
    <x v="2"/>
    <s v="United States"/>
    <s v="Philadelphia"/>
    <s v="Pennsylvania"/>
    <n v="19143"/>
    <x v="3"/>
    <x v="83"/>
    <x v="0"/>
    <x v="4"/>
    <x v="83"/>
    <x v="1346"/>
    <n v="164.994"/>
    <n v="164.994"/>
    <n v="1"/>
  </r>
  <r>
    <n v="5353"/>
    <x v="1447"/>
    <d v="2017-06-09T00:00:00"/>
    <d v="2017-12-09T00:00:00"/>
    <x v="0"/>
    <s v="YC-21895"/>
    <x v="66"/>
    <x v="1"/>
    <s v="United States"/>
    <s v="Dallas"/>
    <s v="Texas"/>
    <n v="75217"/>
    <x v="1"/>
    <x v="203"/>
    <x v="0"/>
    <x v="4"/>
    <x v="205"/>
    <x v="1347"/>
    <n v="164.792"/>
    <n v="164.792"/>
    <n v="1"/>
  </r>
  <r>
    <n v="3307"/>
    <x v="1448"/>
    <s v="30/12/2015"/>
    <d v="2016-01-01T00:00:00"/>
    <x v="2"/>
    <s v="SP-20620"/>
    <x v="126"/>
    <x v="1"/>
    <s v="United States"/>
    <s v="Laredo"/>
    <s v="Texas"/>
    <n v="78041"/>
    <x v="1"/>
    <x v="452"/>
    <x v="0"/>
    <x v="4"/>
    <x v="455"/>
    <x v="1348"/>
    <n v="164.38800000000001"/>
    <n v="164.38800000000001"/>
    <n v="1"/>
  </r>
  <r>
    <n v="5998"/>
    <x v="1113"/>
    <d v="2017-11-12T00:00:00"/>
    <d v="2017-11-12T00:00:00"/>
    <x v="3"/>
    <s v="NS-18640"/>
    <x v="594"/>
    <x v="1"/>
    <s v="United States"/>
    <s v="Columbus"/>
    <s v="Ohio"/>
    <n v="43229"/>
    <x v="3"/>
    <x v="228"/>
    <x v="2"/>
    <x v="7"/>
    <x v="230"/>
    <x v="1349"/>
    <n v="164.29499999999999"/>
    <n v="164.29499999999999"/>
    <n v="1"/>
  </r>
  <r>
    <n v="6537"/>
    <x v="1449"/>
    <s v="20/10/2015"/>
    <s v="23/10/2015"/>
    <x v="1"/>
    <s v="FH-14365"/>
    <x v="54"/>
    <x v="1"/>
    <s v="United States"/>
    <s v="Knoxville"/>
    <s v="Tennessee"/>
    <n v="37918"/>
    <x v="0"/>
    <x v="228"/>
    <x v="2"/>
    <x v="7"/>
    <x v="230"/>
    <x v="1349"/>
    <n v="164.29499999999999"/>
    <n v="164.29499999999999"/>
    <n v="1"/>
  </r>
  <r>
    <n v="5176"/>
    <x v="1450"/>
    <s v="19/10/2018"/>
    <s v="24/10/2018"/>
    <x v="0"/>
    <s v="CA-12265"/>
    <x v="366"/>
    <x v="2"/>
    <s v="United States"/>
    <s v="Waco"/>
    <s v="Texas"/>
    <n v="76706"/>
    <x v="1"/>
    <x v="528"/>
    <x v="2"/>
    <x v="6"/>
    <x v="533"/>
    <x v="1350"/>
    <n v="164.1996"/>
    <n v="164.1996"/>
    <n v="1"/>
  </r>
  <r>
    <n v="265"/>
    <x v="1451"/>
    <d v="2017-06-06T00:00:00"/>
    <s v="13/06/2017"/>
    <x v="0"/>
    <s v="RC-19825"/>
    <x v="662"/>
    <x v="2"/>
    <s v="United States"/>
    <s v="Chicago"/>
    <s v="Illinois"/>
    <n v="60610"/>
    <x v="1"/>
    <x v="529"/>
    <x v="0"/>
    <x v="4"/>
    <x v="534"/>
    <x v="1351"/>
    <n v="164.11199999999999"/>
    <n v="164.11199999999999"/>
    <n v="1"/>
  </r>
  <r>
    <n v="6128"/>
    <x v="1452"/>
    <s v="31/03/2017"/>
    <d v="2017-06-04T00:00:00"/>
    <x v="0"/>
    <s v="EH-13990"/>
    <x v="663"/>
    <x v="2"/>
    <s v="United States"/>
    <s v="New York City"/>
    <s v="New York"/>
    <n v="10009"/>
    <x v="3"/>
    <x v="372"/>
    <x v="2"/>
    <x v="5"/>
    <x v="376"/>
    <x v="1352"/>
    <n v="163.99799999999999"/>
    <n v="163.99799999999999"/>
    <n v="1"/>
  </r>
  <r>
    <n v="2594"/>
    <x v="1453"/>
    <s v="24/11/2018"/>
    <s v="26/11/2018"/>
    <x v="2"/>
    <s v="RS-19765"/>
    <x v="259"/>
    <x v="1"/>
    <s v="United States"/>
    <s v="Summerville"/>
    <s v="South Carolina"/>
    <n v="29483"/>
    <x v="0"/>
    <x v="530"/>
    <x v="1"/>
    <x v="2"/>
    <x v="535"/>
    <x v="1353"/>
    <n v="163.92"/>
    <n v="163.92"/>
    <n v="1"/>
  </r>
  <r>
    <n v="598"/>
    <x v="334"/>
    <d v="2015-08-08T00:00:00"/>
    <s v="15/08/2015"/>
    <x v="0"/>
    <s v="LR-16915"/>
    <x v="275"/>
    <x v="2"/>
    <s v="United States"/>
    <s v="San Diego"/>
    <s v="California"/>
    <n v="92024"/>
    <x v="2"/>
    <x v="531"/>
    <x v="2"/>
    <x v="11"/>
    <x v="536"/>
    <x v="1354"/>
    <n v="163.88"/>
    <n v="163.88"/>
    <n v="1"/>
  </r>
  <r>
    <n v="6291"/>
    <x v="478"/>
    <s v="13/03/2016"/>
    <s v="18/03/2016"/>
    <x v="2"/>
    <s v="NF-18595"/>
    <x v="363"/>
    <x v="0"/>
    <s v="United States"/>
    <s v="Chico"/>
    <s v="California"/>
    <n v="95928"/>
    <x v="2"/>
    <x v="531"/>
    <x v="2"/>
    <x v="11"/>
    <x v="536"/>
    <x v="1354"/>
    <n v="163.88"/>
    <n v="163.88"/>
    <n v="1"/>
  </r>
  <r>
    <n v="3024"/>
    <x v="1454"/>
    <s v="17/11/2018"/>
    <s v="23/11/2018"/>
    <x v="0"/>
    <s v="JB-16000"/>
    <x v="664"/>
    <x v="2"/>
    <s v="United States"/>
    <s v="Brownsville"/>
    <s v="Texas"/>
    <n v="78521"/>
    <x v="1"/>
    <x v="532"/>
    <x v="2"/>
    <x v="6"/>
    <x v="537"/>
    <x v="1355"/>
    <n v="163.8664"/>
    <n v="163.8664"/>
    <n v="1"/>
  </r>
  <r>
    <n v="6551"/>
    <x v="1455"/>
    <d v="2016-01-11T00:00:00"/>
    <d v="2016-03-11T00:00:00"/>
    <x v="2"/>
    <s v="JH-16180"/>
    <x v="402"/>
    <x v="2"/>
    <s v="United States"/>
    <s v="New York City"/>
    <s v="New York"/>
    <n v="10035"/>
    <x v="3"/>
    <x v="359"/>
    <x v="2"/>
    <x v="5"/>
    <x v="363"/>
    <x v="1356"/>
    <n v="163.78200000000001"/>
    <n v="163.78200000000001"/>
    <n v="1"/>
  </r>
  <r>
    <n v="9722"/>
    <x v="1456"/>
    <s v="16/02/2017"/>
    <s v="20/02/2017"/>
    <x v="0"/>
    <s v="JF-15565"/>
    <x v="173"/>
    <x v="2"/>
    <s v="United States"/>
    <s v="New York City"/>
    <s v="New York"/>
    <n v="10024"/>
    <x v="3"/>
    <x v="486"/>
    <x v="2"/>
    <x v="5"/>
    <x v="490"/>
    <x v="1357"/>
    <n v="163.32300000000001"/>
    <n v="163.32300000000001"/>
    <n v="1"/>
  </r>
  <r>
    <n v="4543"/>
    <x v="1457"/>
    <s v="30/03/2018"/>
    <s v="31/03/2018"/>
    <x v="1"/>
    <s v="TM-21490"/>
    <x v="553"/>
    <x v="2"/>
    <s v="United States"/>
    <s v="Oklahoma City"/>
    <s v="Oklahoma"/>
    <n v="73120"/>
    <x v="1"/>
    <x v="533"/>
    <x v="1"/>
    <x v="15"/>
    <x v="538"/>
    <x v="1358"/>
    <n v="162.93"/>
    <n v="162.93"/>
    <n v="1"/>
  </r>
  <r>
    <n v="7627"/>
    <x v="1458"/>
    <s v="21/11/2016"/>
    <s v="23/11/2016"/>
    <x v="2"/>
    <s v="EM-14095"/>
    <x v="577"/>
    <x v="1"/>
    <s v="United States"/>
    <s v="Phoenix"/>
    <s v="Arizona"/>
    <n v="85023"/>
    <x v="2"/>
    <x v="534"/>
    <x v="1"/>
    <x v="10"/>
    <x v="539"/>
    <x v="1359"/>
    <n v="162.816"/>
    <n v="162.816"/>
    <n v="1"/>
  </r>
  <r>
    <n v="2087"/>
    <x v="1459"/>
    <s v="23/06/2017"/>
    <s v="28/06/2017"/>
    <x v="0"/>
    <s v="IM-15070"/>
    <x v="137"/>
    <x v="2"/>
    <s v="United States"/>
    <s v="New York City"/>
    <s v="New York"/>
    <n v="10009"/>
    <x v="3"/>
    <x v="357"/>
    <x v="1"/>
    <x v="9"/>
    <x v="361"/>
    <x v="1360"/>
    <n v="162.44999999999999"/>
    <n v="162.44999999999999"/>
    <n v="1"/>
  </r>
  <r>
    <n v="3247"/>
    <x v="1460"/>
    <d v="2018-10-12T00:00:00"/>
    <d v="2018-12-12T00:00:00"/>
    <x v="2"/>
    <s v="BP-11185"/>
    <x v="292"/>
    <x v="1"/>
    <s v="United States"/>
    <s v="Seattle"/>
    <s v="Washington"/>
    <n v="98103"/>
    <x v="2"/>
    <x v="357"/>
    <x v="1"/>
    <x v="9"/>
    <x v="361"/>
    <x v="1360"/>
    <n v="162.44999999999999"/>
    <n v="162.44999999999999"/>
    <n v="1"/>
  </r>
  <r>
    <n v="7801"/>
    <x v="1461"/>
    <d v="2018-01-06T00:00:00"/>
    <d v="2018-06-06T00:00:00"/>
    <x v="0"/>
    <s v="BW-11065"/>
    <x v="665"/>
    <x v="2"/>
    <s v="United States"/>
    <s v="Philadelphia"/>
    <s v="Pennsylvania"/>
    <n v="19120"/>
    <x v="3"/>
    <x v="192"/>
    <x v="1"/>
    <x v="9"/>
    <x v="194"/>
    <x v="1361"/>
    <n v="162.37200000000001"/>
    <n v="162.37200000000001"/>
    <n v="1"/>
  </r>
  <r>
    <n v="4323"/>
    <x v="1462"/>
    <s v="14/02/2016"/>
    <s v="19/02/2016"/>
    <x v="0"/>
    <s v="KB-16315"/>
    <x v="587"/>
    <x v="2"/>
    <s v="United States"/>
    <s v="Akron"/>
    <s v="Ohio"/>
    <n v="44312"/>
    <x v="3"/>
    <x v="84"/>
    <x v="0"/>
    <x v="4"/>
    <x v="84"/>
    <x v="1362"/>
    <n v="161.99100000000001"/>
    <n v="161.99100000000001"/>
    <n v="1"/>
  </r>
  <r>
    <n v="903"/>
    <x v="1463"/>
    <s v="15/09/2018"/>
    <s v="17/09/2018"/>
    <x v="1"/>
    <s v="DB-13060"/>
    <x v="239"/>
    <x v="2"/>
    <s v="United States"/>
    <s v="Chicago"/>
    <s v="Illinois"/>
    <n v="60653"/>
    <x v="1"/>
    <x v="225"/>
    <x v="0"/>
    <x v="4"/>
    <x v="227"/>
    <x v="1363"/>
    <n v="161.988"/>
    <n v="161.988"/>
    <n v="1"/>
  </r>
  <r>
    <n v="6161"/>
    <x v="1464"/>
    <s v="19/03/2015"/>
    <s v="21/03/2015"/>
    <x v="1"/>
    <s v="MC-17605"/>
    <x v="476"/>
    <x v="1"/>
    <s v="United States"/>
    <s v="Lakeland"/>
    <s v="Florida"/>
    <n v="33801"/>
    <x v="0"/>
    <x v="283"/>
    <x v="0"/>
    <x v="4"/>
    <x v="286"/>
    <x v="1363"/>
    <n v="161.988"/>
    <n v="161.988"/>
    <n v="1"/>
  </r>
  <r>
    <n v="9522"/>
    <x v="1465"/>
    <s v="19/12/2015"/>
    <s v="25/12/2015"/>
    <x v="0"/>
    <s v="SG-20605"/>
    <x v="167"/>
    <x v="2"/>
    <s v="United States"/>
    <s v="Chicago"/>
    <s v="Illinois"/>
    <n v="60623"/>
    <x v="1"/>
    <x v="535"/>
    <x v="0"/>
    <x v="4"/>
    <x v="540"/>
    <x v="1363"/>
    <n v="161.988"/>
    <n v="161.988"/>
    <n v="1"/>
  </r>
  <r>
    <n v="2754"/>
    <x v="238"/>
    <s v="17/04/2016"/>
    <s v="21/04/2016"/>
    <x v="0"/>
    <s v="GA-14515"/>
    <x v="203"/>
    <x v="2"/>
    <s v="United States"/>
    <s v="San Francisco"/>
    <s v="California"/>
    <n v="94122"/>
    <x v="2"/>
    <x v="324"/>
    <x v="0"/>
    <x v="8"/>
    <x v="327"/>
    <x v="1364"/>
    <n v="161.685"/>
    <n v="161.685"/>
    <n v="1"/>
  </r>
  <r>
    <n v="5534"/>
    <x v="1466"/>
    <d v="2017-06-06T00:00:00"/>
    <d v="2017-07-06T00:00:00"/>
    <x v="1"/>
    <s v="CK-12595"/>
    <x v="612"/>
    <x v="2"/>
    <s v="United States"/>
    <s v="Little Rock"/>
    <s v="Arkansas"/>
    <n v="72209"/>
    <x v="0"/>
    <x v="324"/>
    <x v="0"/>
    <x v="8"/>
    <x v="327"/>
    <x v="1364"/>
    <n v="161.685"/>
    <n v="161.685"/>
    <n v="1"/>
  </r>
  <r>
    <n v="907"/>
    <x v="1467"/>
    <s v="30/12/2018"/>
    <d v="2019-03-01T00:00:00"/>
    <x v="0"/>
    <s v="PO-18865"/>
    <x v="514"/>
    <x v="2"/>
    <s v="United States"/>
    <s v="New York City"/>
    <s v="New York"/>
    <n v="10009"/>
    <x v="3"/>
    <x v="536"/>
    <x v="2"/>
    <x v="6"/>
    <x v="541"/>
    <x v="1365"/>
    <n v="161.56800000000001"/>
    <n v="161.56800000000001"/>
    <n v="1"/>
  </r>
  <r>
    <n v="2112"/>
    <x v="295"/>
    <s v="31/10/2016"/>
    <s v="31/10/2016"/>
    <x v="3"/>
    <s v="SG-20080"/>
    <x v="245"/>
    <x v="2"/>
    <s v="United States"/>
    <s v="Redlands"/>
    <s v="California"/>
    <n v="92374"/>
    <x v="2"/>
    <x v="231"/>
    <x v="2"/>
    <x v="5"/>
    <x v="233"/>
    <x v="1365"/>
    <n v="161.56800000000001"/>
    <n v="161.56800000000001"/>
    <n v="1"/>
  </r>
  <r>
    <n v="2561"/>
    <x v="252"/>
    <s v="31/05/2016"/>
    <d v="2016-04-06T00:00:00"/>
    <x v="0"/>
    <s v="TM-21010"/>
    <x v="213"/>
    <x v="2"/>
    <s v="United States"/>
    <s v="Orem"/>
    <s v="Utah"/>
    <n v="84057"/>
    <x v="2"/>
    <x v="267"/>
    <x v="1"/>
    <x v="9"/>
    <x v="270"/>
    <x v="1366"/>
    <n v="161.55000000000001"/>
    <n v="161.55000000000001"/>
    <n v="1"/>
  </r>
  <r>
    <n v="2637"/>
    <x v="1468"/>
    <s v="15/08/2016"/>
    <s v="19/08/2016"/>
    <x v="0"/>
    <s v="TT-21265"/>
    <x v="666"/>
    <x v="1"/>
    <s v="United States"/>
    <s v="Los Angeles"/>
    <s v="California"/>
    <n v="90045"/>
    <x v="2"/>
    <x v="267"/>
    <x v="1"/>
    <x v="9"/>
    <x v="270"/>
    <x v="1366"/>
    <n v="161.55000000000001"/>
    <n v="161.55000000000001"/>
    <n v="1"/>
  </r>
  <r>
    <n v="4277"/>
    <x v="1469"/>
    <s v="18/08/2018"/>
    <s v="22/08/2018"/>
    <x v="0"/>
    <s v="NF-18595"/>
    <x v="363"/>
    <x v="0"/>
    <s v="United States"/>
    <s v="Seattle"/>
    <s v="Washington"/>
    <n v="98105"/>
    <x v="2"/>
    <x v="267"/>
    <x v="1"/>
    <x v="9"/>
    <x v="270"/>
    <x v="1366"/>
    <n v="161.55000000000001"/>
    <n v="161.55000000000001"/>
    <n v="1"/>
  </r>
  <r>
    <n v="9680"/>
    <x v="735"/>
    <s v="27/12/2016"/>
    <s v="31/12/2016"/>
    <x v="0"/>
    <s v="AH-10030"/>
    <x v="478"/>
    <x v="1"/>
    <s v="United States"/>
    <s v="San Francisco"/>
    <s v="California"/>
    <n v="94122"/>
    <x v="2"/>
    <x v="267"/>
    <x v="1"/>
    <x v="9"/>
    <x v="270"/>
    <x v="1366"/>
    <n v="161.55000000000001"/>
    <n v="161.55000000000001"/>
    <n v="1"/>
  </r>
  <r>
    <n v="876"/>
    <x v="1310"/>
    <s v="17/01/2017"/>
    <s v="21/01/2017"/>
    <x v="0"/>
    <s v="CC-12430"/>
    <x v="565"/>
    <x v="0"/>
    <s v="United States"/>
    <s v="Concord"/>
    <s v="New Hampshire"/>
    <n v="3301"/>
    <x v="3"/>
    <x v="537"/>
    <x v="2"/>
    <x v="11"/>
    <x v="542"/>
    <x v="1367"/>
    <n v="161.29499999999999"/>
    <n v="161.29499999999999"/>
    <n v="1"/>
  </r>
  <r>
    <n v="4147"/>
    <x v="1470"/>
    <s v="28/11/2016"/>
    <d v="2016-04-12T00:00:00"/>
    <x v="0"/>
    <s v="TP-21415"/>
    <x v="29"/>
    <x v="2"/>
    <s v="United States"/>
    <s v="Freeport"/>
    <s v="New York"/>
    <n v="11520"/>
    <x v="3"/>
    <x v="537"/>
    <x v="2"/>
    <x v="11"/>
    <x v="542"/>
    <x v="1367"/>
    <n v="161.29499999999999"/>
    <n v="161.29499999999999"/>
    <n v="1"/>
  </r>
  <r>
    <n v="9064"/>
    <x v="1471"/>
    <s v="14/10/2015"/>
    <s v="20/10/2015"/>
    <x v="0"/>
    <s v="BD-11500"/>
    <x v="65"/>
    <x v="2"/>
    <s v="United States"/>
    <s v="Chicago"/>
    <s v="Illinois"/>
    <n v="60653"/>
    <x v="1"/>
    <x v="538"/>
    <x v="1"/>
    <x v="14"/>
    <x v="543"/>
    <x v="1368"/>
    <n v="161.096"/>
    <n v="161.096"/>
    <n v="1"/>
  </r>
  <r>
    <n v="3749"/>
    <x v="527"/>
    <s v="27/08/2018"/>
    <s v="29/08/2018"/>
    <x v="2"/>
    <s v="DR-12880"/>
    <x v="376"/>
    <x v="1"/>
    <s v="United States"/>
    <s v="Inglewood"/>
    <s v="California"/>
    <n v="90301"/>
    <x v="2"/>
    <x v="539"/>
    <x v="1"/>
    <x v="10"/>
    <x v="544"/>
    <x v="1369"/>
    <n v="160.96"/>
    <n v="160.96"/>
    <n v="1"/>
  </r>
  <r>
    <n v="250"/>
    <x v="1472"/>
    <d v="2017-10-12T00:00:00"/>
    <s v="15/12/2017"/>
    <x v="2"/>
    <s v="LH-17155"/>
    <x v="656"/>
    <x v="2"/>
    <s v="United States"/>
    <s v="San Francisco"/>
    <s v="California"/>
    <n v="94109"/>
    <x v="2"/>
    <x v="180"/>
    <x v="2"/>
    <x v="5"/>
    <x v="181"/>
    <x v="1370"/>
    <n v="160.78399999999999"/>
    <n v="160.78399999999999"/>
    <n v="1"/>
  </r>
  <r>
    <n v="961"/>
    <x v="1473"/>
    <s v="14/11/2018"/>
    <s v="19/11/2018"/>
    <x v="0"/>
    <s v="LW-16990"/>
    <x v="151"/>
    <x v="1"/>
    <s v="United States"/>
    <s v="San Francisco"/>
    <s v="California"/>
    <n v="94110"/>
    <x v="2"/>
    <x v="180"/>
    <x v="2"/>
    <x v="5"/>
    <x v="181"/>
    <x v="1370"/>
    <n v="160.78399999999999"/>
    <n v="160.78399999999999"/>
    <n v="1"/>
  </r>
  <r>
    <n v="4469"/>
    <x v="1474"/>
    <s v="24/11/2018"/>
    <d v="2018-01-12T00:00:00"/>
    <x v="0"/>
    <s v="KA-16525"/>
    <x v="667"/>
    <x v="2"/>
    <s v="United States"/>
    <s v="New York City"/>
    <s v="New York"/>
    <n v="10035"/>
    <x v="3"/>
    <x v="222"/>
    <x v="2"/>
    <x v="6"/>
    <x v="224"/>
    <x v="1370"/>
    <n v="160.78399999999999"/>
    <n v="160.78399999999999"/>
    <n v="1"/>
  </r>
  <r>
    <n v="9462"/>
    <x v="1475"/>
    <s v="19/10/2015"/>
    <s v="24/10/2015"/>
    <x v="0"/>
    <s v="EH-14125"/>
    <x v="448"/>
    <x v="0"/>
    <s v="United States"/>
    <s v="Lakewood"/>
    <s v="California"/>
    <n v="90712"/>
    <x v="2"/>
    <x v="540"/>
    <x v="0"/>
    <x v="4"/>
    <x v="545"/>
    <x v="1371"/>
    <n v="160.77600000000001"/>
    <n v="160.77600000000001"/>
    <n v="1"/>
  </r>
  <r>
    <n v="1984"/>
    <x v="1476"/>
    <s v="25/11/2015"/>
    <s v="27/11/2015"/>
    <x v="2"/>
    <s v="LW-16825"/>
    <x v="537"/>
    <x v="1"/>
    <s v="United States"/>
    <s v="Brentwood"/>
    <s v="California"/>
    <n v="94513"/>
    <x v="2"/>
    <x v="541"/>
    <x v="1"/>
    <x v="10"/>
    <x v="546"/>
    <x v="1372"/>
    <n v="160.44"/>
    <n v="160.44"/>
    <n v="1"/>
  </r>
  <r>
    <n v="7855"/>
    <x v="1477"/>
    <d v="2018-07-12T00:00:00"/>
    <d v="2018-12-12T00:00:00"/>
    <x v="0"/>
    <s v="BH-11710"/>
    <x v="147"/>
    <x v="2"/>
    <s v="United States"/>
    <s v="Hattiesburg"/>
    <s v="Mississippi"/>
    <n v="39401"/>
    <x v="0"/>
    <x v="475"/>
    <x v="1"/>
    <x v="10"/>
    <x v="478"/>
    <x v="1373"/>
    <n v="160.32"/>
    <n v="160.32"/>
    <n v="1"/>
  </r>
  <r>
    <n v="6650"/>
    <x v="1478"/>
    <d v="2018-08-09T00:00:00"/>
    <d v="2018-11-09T00:00:00"/>
    <x v="1"/>
    <s v="BF-11020"/>
    <x v="324"/>
    <x v="1"/>
    <s v="United States"/>
    <s v="Arlington"/>
    <s v="Texas"/>
    <n v="76017"/>
    <x v="1"/>
    <x v="120"/>
    <x v="0"/>
    <x v="1"/>
    <x v="120"/>
    <x v="1374"/>
    <n v="159.99199999999999"/>
    <n v="159.99199999999999"/>
    <n v="1"/>
  </r>
  <r>
    <n v="9483"/>
    <x v="1479"/>
    <s v="20/06/2016"/>
    <s v="24/06/2016"/>
    <x v="2"/>
    <s v="BC-11125"/>
    <x v="473"/>
    <x v="0"/>
    <s v="United States"/>
    <s v="Philadelphia"/>
    <s v="Pennsylvania"/>
    <n v="19134"/>
    <x v="3"/>
    <x v="146"/>
    <x v="0"/>
    <x v="8"/>
    <x v="146"/>
    <x v="1374"/>
    <n v="159.99199999999999"/>
    <n v="159.99199999999999"/>
    <n v="1"/>
  </r>
  <r>
    <n v="2234"/>
    <x v="1480"/>
    <s v="14/12/2016"/>
    <s v="16/12/2016"/>
    <x v="2"/>
    <s v="DJ-13630"/>
    <x v="148"/>
    <x v="2"/>
    <s v="United States"/>
    <s v="Portland"/>
    <s v="Oregon"/>
    <n v="97206"/>
    <x v="2"/>
    <x v="542"/>
    <x v="0"/>
    <x v="4"/>
    <x v="547"/>
    <x v="1375"/>
    <n v="159.98400000000001"/>
    <n v="159.98400000000001"/>
    <n v="1"/>
  </r>
  <r>
    <n v="6554"/>
    <x v="993"/>
    <s v="20/10/2015"/>
    <s v="22/10/2015"/>
    <x v="2"/>
    <s v="LS-16975"/>
    <x v="316"/>
    <x v="0"/>
    <s v="United States"/>
    <s v="Chicago"/>
    <s v="Illinois"/>
    <n v="60653"/>
    <x v="1"/>
    <x v="412"/>
    <x v="0"/>
    <x v="8"/>
    <x v="416"/>
    <x v="1375"/>
    <n v="159.98400000000001"/>
    <n v="159.98400000000001"/>
    <n v="1"/>
  </r>
  <r>
    <n v="7694"/>
    <x v="1481"/>
    <s v="29/12/2015"/>
    <d v="2016-03-01T00:00:00"/>
    <x v="0"/>
    <s v="AI-10855"/>
    <x v="153"/>
    <x v="2"/>
    <s v="United States"/>
    <s v="Brentwood"/>
    <s v="California"/>
    <n v="94513"/>
    <x v="2"/>
    <x v="542"/>
    <x v="0"/>
    <x v="4"/>
    <x v="547"/>
    <x v="1375"/>
    <n v="159.98400000000001"/>
    <n v="159.98400000000001"/>
    <n v="1"/>
  </r>
  <r>
    <n v="4182"/>
    <x v="1393"/>
    <d v="2018-06-10T00:00:00"/>
    <d v="2018-12-10T00:00:00"/>
    <x v="0"/>
    <s v="CR-12820"/>
    <x v="606"/>
    <x v="0"/>
    <s v="United States"/>
    <s v="New York City"/>
    <s v="New York"/>
    <n v="10035"/>
    <x v="3"/>
    <x v="438"/>
    <x v="0"/>
    <x v="8"/>
    <x v="441"/>
    <x v="1376"/>
    <n v="159.97999999999999"/>
    <n v="159.97999999999999"/>
    <n v="1"/>
  </r>
  <r>
    <n v="6575"/>
    <x v="900"/>
    <s v="25/11/2017"/>
    <s v="30/11/2017"/>
    <x v="0"/>
    <s v="BP-11050"/>
    <x v="544"/>
    <x v="1"/>
    <s v="United States"/>
    <s v="Plainfield"/>
    <s v="New Jersey"/>
    <n v="7060"/>
    <x v="3"/>
    <x v="543"/>
    <x v="0"/>
    <x v="0"/>
    <x v="548"/>
    <x v="1377"/>
    <n v="159.96"/>
    <n v="159.96"/>
    <n v="1"/>
  </r>
  <r>
    <n v="2576"/>
    <x v="721"/>
    <s v="22/11/2015"/>
    <s v="27/11/2015"/>
    <x v="0"/>
    <s v="RA-19885"/>
    <x v="271"/>
    <x v="1"/>
    <s v="United States"/>
    <s v="Columbus"/>
    <s v="Georgia"/>
    <n v="31907"/>
    <x v="0"/>
    <x v="441"/>
    <x v="1"/>
    <x v="2"/>
    <x v="444"/>
    <x v="1378"/>
    <n v="159.94999999999999"/>
    <n v="159.94999999999999"/>
    <n v="1"/>
  </r>
  <r>
    <n v="9169"/>
    <x v="1482"/>
    <s v="15/03/2017"/>
    <s v="19/03/2017"/>
    <x v="0"/>
    <s v="SJ-20125"/>
    <x v="211"/>
    <x v="0"/>
    <s v="United States"/>
    <s v="Jackson"/>
    <s v="Mississippi"/>
    <n v="39212"/>
    <x v="0"/>
    <x v="544"/>
    <x v="1"/>
    <x v="14"/>
    <x v="549"/>
    <x v="1379"/>
    <n v="159.88"/>
    <n v="159.88"/>
    <n v="1"/>
  </r>
  <r>
    <n v="58"/>
    <x v="1483"/>
    <s v="17/06/2017"/>
    <s v="18/06/2017"/>
    <x v="1"/>
    <s v="TB-21055"/>
    <x v="668"/>
    <x v="2"/>
    <s v="United States"/>
    <s v="Troy"/>
    <s v="New York"/>
    <n v="12180"/>
    <x v="3"/>
    <x v="522"/>
    <x v="2"/>
    <x v="5"/>
    <x v="527"/>
    <x v="1380"/>
    <n v="159.70500000000001"/>
    <n v="159.70500000000001"/>
    <n v="1"/>
  </r>
  <r>
    <n v="7099"/>
    <x v="1484"/>
    <d v="2018-06-11T00:00:00"/>
    <d v="2018-10-11T00:00:00"/>
    <x v="0"/>
    <s v="CD-11980"/>
    <x v="669"/>
    <x v="2"/>
    <s v="United States"/>
    <s v="New York City"/>
    <s v="New York"/>
    <n v="10011"/>
    <x v="3"/>
    <x v="545"/>
    <x v="1"/>
    <x v="14"/>
    <x v="550"/>
    <x v="1381"/>
    <n v="159.47999999999999"/>
    <n v="159.47999999999999"/>
    <n v="1"/>
  </r>
  <r>
    <n v="3239"/>
    <x v="1485"/>
    <s v="20/11/2017"/>
    <s v="27/11/2017"/>
    <x v="0"/>
    <s v="DW-13195"/>
    <x v="670"/>
    <x v="1"/>
    <s v="United States"/>
    <s v="Houston"/>
    <s v="Texas"/>
    <n v="77095"/>
    <x v="1"/>
    <x v="375"/>
    <x v="2"/>
    <x v="5"/>
    <x v="379"/>
    <x v="1382"/>
    <n v="159.215"/>
    <n v="159.215"/>
    <n v="1"/>
  </r>
  <r>
    <n v="7451"/>
    <x v="250"/>
    <s v="17/09/2018"/>
    <s v="22/09/2018"/>
    <x v="2"/>
    <s v="SJ-20125"/>
    <x v="211"/>
    <x v="0"/>
    <s v="United States"/>
    <s v="Houston"/>
    <s v="Texas"/>
    <n v="77036"/>
    <x v="1"/>
    <x v="375"/>
    <x v="2"/>
    <x v="5"/>
    <x v="379"/>
    <x v="1382"/>
    <n v="159.215"/>
    <n v="159.215"/>
    <n v="1"/>
  </r>
  <r>
    <n v="3225"/>
    <x v="1486"/>
    <d v="2015-02-10T00:00:00"/>
    <d v="2015-05-10T00:00:00"/>
    <x v="1"/>
    <s v="ES-14080"/>
    <x v="241"/>
    <x v="1"/>
    <s v="United States"/>
    <s v="Tempe"/>
    <s v="Arizona"/>
    <n v="85281"/>
    <x v="2"/>
    <x v="184"/>
    <x v="0"/>
    <x v="4"/>
    <x v="186"/>
    <x v="1383"/>
    <n v="159.19999999999999"/>
    <n v="159.19999999999999"/>
    <n v="1"/>
  </r>
  <r>
    <n v="9079"/>
    <x v="1487"/>
    <s v="16/02/2017"/>
    <s v="23/02/2017"/>
    <x v="0"/>
    <s v="GW-14605"/>
    <x v="501"/>
    <x v="2"/>
    <s v="United States"/>
    <s v="Henderson"/>
    <s v="Kentucky"/>
    <n v="42420"/>
    <x v="0"/>
    <x v="478"/>
    <x v="2"/>
    <x v="11"/>
    <x v="482"/>
    <x v="1384"/>
    <n v="159.04"/>
    <n v="159.04"/>
    <n v="1"/>
  </r>
  <r>
    <n v="3245"/>
    <x v="1488"/>
    <d v="2018-01-12T00:00:00"/>
    <d v="2018-05-12T00:00:00"/>
    <x v="0"/>
    <s v="SJ-20215"/>
    <x v="671"/>
    <x v="2"/>
    <s v="United States"/>
    <s v="Grand Prairie"/>
    <s v="Texas"/>
    <n v="75051"/>
    <x v="1"/>
    <x v="176"/>
    <x v="2"/>
    <x v="5"/>
    <x v="177"/>
    <x v="1385"/>
    <n v="158.529"/>
    <n v="158.529"/>
    <n v="1"/>
  </r>
  <r>
    <n v="6570"/>
    <x v="1489"/>
    <s v="18/04/2015"/>
    <s v="22/04/2015"/>
    <x v="0"/>
    <s v="KM-16720"/>
    <x v="342"/>
    <x v="2"/>
    <s v="United States"/>
    <s v="Houston"/>
    <s v="Texas"/>
    <n v="77095"/>
    <x v="1"/>
    <x v="176"/>
    <x v="2"/>
    <x v="5"/>
    <x v="177"/>
    <x v="1385"/>
    <n v="158.529"/>
    <n v="158.529"/>
    <n v="1"/>
  </r>
  <r>
    <n v="6766"/>
    <x v="1490"/>
    <s v="20/04/2018"/>
    <s v="24/04/2018"/>
    <x v="0"/>
    <s v="SJ-20215"/>
    <x v="671"/>
    <x v="2"/>
    <s v="United States"/>
    <s v="Chicago"/>
    <s v="Illinois"/>
    <n v="60653"/>
    <x v="1"/>
    <x v="176"/>
    <x v="2"/>
    <x v="5"/>
    <x v="177"/>
    <x v="1385"/>
    <n v="158.529"/>
    <n v="158.529"/>
    <n v="1"/>
  </r>
  <r>
    <n v="9372"/>
    <x v="1491"/>
    <s v="29/05/2016"/>
    <s v="31/05/2016"/>
    <x v="1"/>
    <s v="VP-21760"/>
    <x v="134"/>
    <x v="1"/>
    <s v="United States"/>
    <s v="Columbus"/>
    <s v="Ohio"/>
    <n v="43229"/>
    <x v="3"/>
    <x v="331"/>
    <x v="2"/>
    <x v="5"/>
    <x v="334"/>
    <x v="1385"/>
    <n v="158.529"/>
    <n v="158.529"/>
    <n v="1"/>
  </r>
  <r>
    <n v="651"/>
    <x v="1492"/>
    <d v="2017-11-12T00:00:00"/>
    <s v="16/12/2017"/>
    <x v="2"/>
    <s v="AR-10825"/>
    <x v="166"/>
    <x v="1"/>
    <s v="United States"/>
    <s v="Vancouver"/>
    <s v="Washington"/>
    <n v="98661"/>
    <x v="2"/>
    <x v="448"/>
    <x v="0"/>
    <x v="8"/>
    <x v="451"/>
    <x v="1386"/>
    <n v="158"/>
    <n v="158"/>
    <n v="1"/>
  </r>
  <r>
    <n v="2303"/>
    <x v="1493"/>
    <s v="17/01/2017"/>
    <s v="21/01/2017"/>
    <x v="0"/>
    <s v="DL-13495"/>
    <x v="138"/>
    <x v="1"/>
    <s v="United States"/>
    <s v="Columbus"/>
    <s v="Georgia"/>
    <n v="31907"/>
    <x v="0"/>
    <x v="448"/>
    <x v="0"/>
    <x v="8"/>
    <x v="451"/>
    <x v="1386"/>
    <n v="158"/>
    <n v="158"/>
    <n v="1"/>
  </r>
  <r>
    <n v="9202"/>
    <x v="1494"/>
    <s v="17/10/2017"/>
    <s v="20/10/2017"/>
    <x v="1"/>
    <s v="NR-18550"/>
    <x v="571"/>
    <x v="2"/>
    <s v="United States"/>
    <s v="Perth Amboy"/>
    <s v="New Jersey"/>
    <n v="8861"/>
    <x v="3"/>
    <x v="79"/>
    <x v="1"/>
    <x v="2"/>
    <x v="79"/>
    <x v="1387"/>
    <n v="157.99"/>
    <n v="157.99"/>
    <n v="1"/>
  </r>
  <r>
    <n v="7270"/>
    <x v="1495"/>
    <s v="14/01/2017"/>
    <s v="20/01/2017"/>
    <x v="0"/>
    <s v="AG-10675"/>
    <x v="99"/>
    <x v="2"/>
    <s v="United States"/>
    <s v="Concord"/>
    <s v="North Carolina"/>
    <n v="28027"/>
    <x v="0"/>
    <x v="546"/>
    <x v="2"/>
    <x v="11"/>
    <x v="551"/>
    <x v="1388"/>
    <n v="157.88800000000001"/>
    <n v="157.88800000000001"/>
    <n v="1"/>
  </r>
  <r>
    <n v="9113"/>
    <x v="1496"/>
    <s v="13/10/2015"/>
    <s v="15/10/2015"/>
    <x v="1"/>
    <s v="MA-17995"/>
    <x v="172"/>
    <x v="0"/>
    <s v="United States"/>
    <s v="Richmond"/>
    <s v="Virginia"/>
    <n v="23223"/>
    <x v="0"/>
    <x v="547"/>
    <x v="1"/>
    <x v="9"/>
    <x v="552"/>
    <x v="1389"/>
    <n v="157.6"/>
    <n v="157.6"/>
    <n v="1"/>
  </r>
  <r>
    <n v="9031"/>
    <x v="1497"/>
    <d v="2018-01-09T00:00:00"/>
    <d v="2018-01-09T00:00:00"/>
    <x v="3"/>
    <s v="RW-19540"/>
    <x v="90"/>
    <x v="1"/>
    <s v="United States"/>
    <s v="Seattle"/>
    <s v="Washington"/>
    <n v="98103"/>
    <x v="2"/>
    <x v="422"/>
    <x v="1"/>
    <x v="10"/>
    <x v="426"/>
    <x v="1390"/>
    <n v="157.30000000000001"/>
    <n v="157.30000000000001"/>
    <n v="1"/>
  </r>
  <r>
    <n v="2163"/>
    <x v="1498"/>
    <s v="13/03/2018"/>
    <s v="19/03/2018"/>
    <x v="0"/>
    <s v="KF-16285"/>
    <x v="38"/>
    <x v="0"/>
    <s v="United States"/>
    <s v="Manteca"/>
    <s v="California"/>
    <n v="95336"/>
    <x v="2"/>
    <x v="338"/>
    <x v="1"/>
    <x v="14"/>
    <x v="341"/>
    <x v="1391"/>
    <n v="157.27500000000001"/>
    <n v="157.27500000000001"/>
    <n v="1"/>
  </r>
  <r>
    <n v="4408"/>
    <x v="1499"/>
    <s v="20/11/2017"/>
    <s v="25/11/2017"/>
    <x v="0"/>
    <s v="BF-10975"/>
    <x v="672"/>
    <x v="1"/>
    <s v="United States"/>
    <s v="Columbus"/>
    <s v="Indiana"/>
    <n v="47201"/>
    <x v="1"/>
    <x v="465"/>
    <x v="1"/>
    <x v="14"/>
    <x v="468"/>
    <x v="1391"/>
    <n v="157.27500000000001"/>
    <n v="157.27500000000001"/>
    <n v="1"/>
  </r>
  <r>
    <n v="4487"/>
    <x v="1500"/>
    <d v="2017-03-11T00:00:00"/>
    <d v="2017-08-11T00:00:00"/>
    <x v="0"/>
    <s v="XP-21865"/>
    <x v="657"/>
    <x v="2"/>
    <s v="United States"/>
    <s v="Los Angeles"/>
    <s v="California"/>
    <n v="90049"/>
    <x v="2"/>
    <x v="338"/>
    <x v="1"/>
    <x v="14"/>
    <x v="341"/>
    <x v="1391"/>
    <n v="157.27500000000001"/>
    <n v="157.27500000000001"/>
    <n v="1"/>
  </r>
  <r>
    <n v="5173"/>
    <x v="46"/>
    <s v="27/05/2017"/>
    <s v="29/05/2017"/>
    <x v="2"/>
    <s v="LA-16780"/>
    <x v="46"/>
    <x v="1"/>
    <s v="United States"/>
    <s v="Detroit"/>
    <s v="Michigan"/>
    <n v="48205"/>
    <x v="1"/>
    <x v="339"/>
    <x v="1"/>
    <x v="14"/>
    <x v="342"/>
    <x v="1391"/>
    <n v="157.27500000000001"/>
    <n v="157.27500000000001"/>
    <n v="1"/>
  </r>
  <r>
    <n v="6105"/>
    <x v="1501"/>
    <s v="22/08/2018"/>
    <s v="24/08/2018"/>
    <x v="1"/>
    <s v="Dp-13240"/>
    <x v="103"/>
    <x v="0"/>
    <s v="United States"/>
    <s v="Philadelphia"/>
    <s v="Pennsylvania"/>
    <n v="19143"/>
    <x v="3"/>
    <x v="340"/>
    <x v="2"/>
    <x v="7"/>
    <x v="343"/>
    <x v="1392"/>
    <n v="157.26599999999999"/>
    <n v="157.26599999999999"/>
    <n v="1"/>
  </r>
  <r>
    <n v="2872"/>
    <x v="1502"/>
    <s v="22/03/2015"/>
    <s v="26/03/2015"/>
    <x v="0"/>
    <s v="BF-11275"/>
    <x v="643"/>
    <x v="1"/>
    <s v="United States"/>
    <s v="Tucson"/>
    <s v="Arizona"/>
    <n v="85705"/>
    <x v="2"/>
    <x v="433"/>
    <x v="2"/>
    <x v="5"/>
    <x v="436"/>
    <x v="1393"/>
    <n v="157.17599999999999"/>
    <n v="157.17599999999999"/>
    <n v="1"/>
  </r>
  <r>
    <n v="3821"/>
    <x v="1503"/>
    <d v="2018-09-10T00:00:00"/>
    <s v="14/10/2018"/>
    <x v="0"/>
    <s v="HG-14845"/>
    <x v="673"/>
    <x v="2"/>
    <s v="United States"/>
    <s v="New York City"/>
    <s v="New York"/>
    <n v="10024"/>
    <x v="3"/>
    <x v="367"/>
    <x v="2"/>
    <x v="6"/>
    <x v="371"/>
    <x v="1393"/>
    <n v="157.17599999999999"/>
    <n v="157.17599999999999"/>
    <n v="1"/>
  </r>
  <r>
    <n v="6044"/>
    <x v="1504"/>
    <s v="19/05/2018"/>
    <s v="24/05/2018"/>
    <x v="2"/>
    <s v="AH-10075"/>
    <x v="410"/>
    <x v="1"/>
    <s v="United States"/>
    <s v="Knoxville"/>
    <s v="Tennessee"/>
    <n v="37918"/>
    <x v="0"/>
    <x v="433"/>
    <x v="2"/>
    <x v="5"/>
    <x v="436"/>
    <x v="1393"/>
    <n v="157.17599999999999"/>
    <n v="157.17599999999999"/>
    <n v="1"/>
  </r>
  <r>
    <n v="9335"/>
    <x v="1505"/>
    <d v="2018-01-05T00:00:00"/>
    <d v="2018-02-05T00:00:00"/>
    <x v="1"/>
    <s v="AG-10900"/>
    <x v="328"/>
    <x v="2"/>
    <s v="United States"/>
    <s v="Coral Springs"/>
    <s v="Florida"/>
    <n v="33065"/>
    <x v="0"/>
    <x v="368"/>
    <x v="2"/>
    <x v="6"/>
    <x v="372"/>
    <x v="1393"/>
    <n v="157.17599999999999"/>
    <n v="157.17599999999999"/>
    <n v="1"/>
  </r>
  <r>
    <n v="8213"/>
    <x v="1506"/>
    <d v="2017-07-11T00:00:00"/>
    <d v="2017-12-11T00:00:00"/>
    <x v="0"/>
    <s v="MC-17845"/>
    <x v="156"/>
    <x v="2"/>
    <s v="United States"/>
    <s v="Dallas"/>
    <s v="Texas"/>
    <n v="75220"/>
    <x v="1"/>
    <x v="384"/>
    <x v="1"/>
    <x v="9"/>
    <x v="388"/>
    <x v="1394"/>
    <n v="157.04400000000001"/>
    <n v="157.04400000000001"/>
    <n v="1"/>
  </r>
  <r>
    <n v="9359"/>
    <x v="1184"/>
    <s v="25/01/2017"/>
    <s v="28/01/2017"/>
    <x v="2"/>
    <s v="JD-15895"/>
    <x v="112"/>
    <x v="1"/>
    <s v="United States"/>
    <s v="New York City"/>
    <s v="New York"/>
    <n v="10024"/>
    <x v="3"/>
    <x v="110"/>
    <x v="2"/>
    <x v="7"/>
    <x v="110"/>
    <x v="1395"/>
    <n v="156.86099999999999"/>
    <n v="156.86099999999999"/>
    <n v="1"/>
  </r>
  <r>
    <n v="438"/>
    <x v="426"/>
    <d v="2017-12-06T00:00:00"/>
    <s v="14/06/2017"/>
    <x v="2"/>
    <s v="PO-19180"/>
    <x v="333"/>
    <x v="0"/>
    <s v="United States"/>
    <s v="Chicago"/>
    <s v="Illinois"/>
    <n v="60623"/>
    <x v="1"/>
    <x v="444"/>
    <x v="1"/>
    <x v="14"/>
    <x v="447"/>
    <x v="1396"/>
    <n v="156.744"/>
    <n v="156.744"/>
    <n v="1"/>
  </r>
  <r>
    <n v="5924"/>
    <x v="1507"/>
    <s v="26/11/2017"/>
    <s v="30/11/2017"/>
    <x v="2"/>
    <s v="DK-13225"/>
    <x v="246"/>
    <x v="1"/>
    <s v="United States"/>
    <s v="New York City"/>
    <s v="New York"/>
    <n v="10011"/>
    <x v="3"/>
    <x v="65"/>
    <x v="2"/>
    <x v="7"/>
    <x v="65"/>
    <x v="1397"/>
    <n v="156.58799999999999"/>
    <n v="156.58799999999999"/>
    <n v="1"/>
  </r>
  <r>
    <n v="7396"/>
    <x v="535"/>
    <s v="25/12/2017"/>
    <s v="30/12/2017"/>
    <x v="0"/>
    <s v="DB-12970"/>
    <x v="391"/>
    <x v="1"/>
    <s v="United States"/>
    <s v="New York City"/>
    <s v="New York"/>
    <n v="10024"/>
    <x v="3"/>
    <x v="65"/>
    <x v="2"/>
    <x v="7"/>
    <x v="65"/>
    <x v="1397"/>
    <n v="156.58799999999999"/>
    <n v="156.58799999999999"/>
    <n v="1"/>
  </r>
  <r>
    <n v="2550"/>
    <x v="147"/>
    <s v="16/08/2016"/>
    <s v="22/08/2016"/>
    <x v="0"/>
    <s v="JM-15865"/>
    <x v="25"/>
    <x v="2"/>
    <s v="United States"/>
    <s v="Phoenix"/>
    <s v="Arizona"/>
    <n v="85023"/>
    <x v="2"/>
    <x v="548"/>
    <x v="1"/>
    <x v="14"/>
    <x v="553"/>
    <x v="1398"/>
    <n v="156.512"/>
    <n v="156.512"/>
    <n v="1"/>
  </r>
  <r>
    <n v="2685"/>
    <x v="1508"/>
    <s v="29/06/2018"/>
    <d v="2018-06-07T00:00:00"/>
    <x v="0"/>
    <s v="CT-11995"/>
    <x v="389"/>
    <x v="2"/>
    <s v="United States"/>
    <s v="Los Angeles"/>
    <s v="California"/>
    <n v="90004"/>
    <x v="2"/>
    <x v="417"/>
    <x v="1"/>
    <x v="2"/>
    <x v="421"/>
    <x v="1399"/>
    <n v="156.27600000000001"/>
    <n v="156.27600000000001"/>
    <n v="1"/>
  </r>
  <r>
    <n v="8895"/>
    <x v="1509"/>
    <s v="15/08/2017"/>
    <s v="22/08/2017"/>
    <x v="0"/>
    <s v="BD-11320"/>
    <x v="85"/>
    <x v="2"/>
    <s v="United States"/>
    <s v="Los Angeles"/>
    <s v="California"/>
    <n v="90004"/>
    <x v="2"/>
    <x v="387"/>
    <x v="2"/>
    <x v="11"/>
    <x v="391"/>
    <x v="1400"/>
    <n v="156.01499999999999"/>
    <n v="156.01499999999999"/>
    <n v="1"/>
  </r>
  <r>
    <n v="6268"/>
    <x v="1510"/>
    <d v="2016-01-10T00:00:00"/>
    <d v="2016-04-10T00:00:00"/>
    <x v="2"/>
    <s v="RM-19675"/>
    <x v="69"/>
    <x v="0"/>
    <s v="United States"/>
    <s v="Cambridge"/>
    <s v="Massachusetts"/>
    <n v="2138"/>
    <x v="3"/>
    <x v="91"/>
    <x v="0"/>
    <x v="4"/>
    <x v="91"/>
    <x v="1401"/>
    <n v="155.99"/>
    <n v="155.99"/>
    <n v="1"/>
  </r>
  <r>
    <n v="3919"/>
    <x v="594"/>
    <s v="18/07/2018"/>
    <s v="23/07/2018"/>
    <x v="0"/>
    <s v="ML-17410"/>
    <x v="415"/>
    <x v="2"/>
    <s v="United States"/>
    <s v="Phoenix"/>
    <s v="Arizona"/>
    <n v="85023"/>
    <x v="2"/>
    <x v="93"/>
    <x v="2"/>
    <x v="5"/>
    <x v="93"/>
    <x v="1402"/>
    <n v="155.988"/>
    <n v="155.988"/>
    <n v="1"/>
  </r>
  <r>
    <n v="7831"/>
    <x v="1511"/>
    <s v="26/04/2016"/>
    <d v="2016-01-05T00:00:00"/>
    <x v="0"/>
    <s v="BW-11110"/>
    <x v="58"/>
    <x v="1"/>
    <s v="United States"/>
    <s v="San Diego"/>
    <s v="California"/>
    <n v="92105"/>
    <x v="2"/>
    <x v="467"/>
    <x v="0"/>
    <x v="4"/>
    <x v="470"/>
    <x v="1402"/>
    <n v="155.988"/>
    <n v="155.988"/>
    <n v="1"/>
  </r>
  <r>
    <n v="6390"/>
    <x v="1512"/>
    <d v="2016-07-02T00:00:00"/>
    <d v="2016-11-02T00:00:00"/>
    <x v="0"/>
    <s v="DK-12835"/>
    <x v="388"/>
    <x v="1"/>
    <s v="United States"/>
    <s v="Springfield"/>
    <s v="Virginia"/>
    <n v="22153"/>
    <x v="0"/>
    <x v="516"/>
    <x v="1"/>
    <x v="15"/>
    <x v="521"/>
    <x v="1403"/>
    <n v="155.57499999999999"/>
    <n v="155.57499999999999"/>
    <n v="1"/>
  </r>
  <r>
    <n v="769"/>
    <x v="1513"/>
    <s v="14/05/2015"/>
    <s v="20/05/2015"/>
    <x v="0"/>
    <s v="AJ-10795"/>
    <x v="280"/>
    <x v="1"/>
    <s v="United States"/>
    <s v="Saint Petersburg"/>
    <s v="Florida"/>
    <n v="33710"/>
    <x v="0"/>
    <x v="218"/>
    <x v="2"/>
    <x v="11"/>
    <x v="220"/>
    <x v="1404"/>
    <n v="155.44"/>
    <n v="155.44"/>
    <n v="1"/>
  </r>
  <r>
    <n v="1689"/>
    <x v="1514"/>
    <d v="2018-10-12T00:00:00"/>
    <d v="2018-12-12T00:00:00"/>
    <x v="1"/>
    <s v="AW-10840"/>
    <x v="674"/>
    <x v="2"/>
    <s v="United States"/>
    <s v="Philadelphia"/>
    <s v="Pennsylvania"/>
    <n v="19140"/>
    <x v="3"/>
    <x v="218"/>
    <x v="2"/>
    <x v="11"/>
    <x v="220"/>
    <x v="1404"/>
    <n v="155.44"/>
    <n v="155.44"/>
    <n v="1"/>
  </r>
  <r>
    <n v="8072"/>
    <x v="1122"/>
    <d v="2018-01-01T00:00:00"/>
    <d v="2018-05-01T00:00:00"/>
    <x v="0"/>
    <s v="JM-15250"/>
    <x v="368"/>
    <x v="2"/>
    <s v="United States"/>
    <s v="Huntsville"/>
    <s v="Texas"/>
    <n v="77340"/>
    <x v="1"/>
    <x v="349"/>
    <x v="2"/>
    <x v="5"/>
    <x v="353"/>
    <x v="1405"/>
    <n v="155.37200000000001"/>
    <n v="155.37200000000001"/>
    <n v="1"/>
  </r>
  <r>
    <n v="8397"/>
    <x v="1515"/>
    <s v="30/06/2015"/>
    <s v="30/06/2015"/>
    <x v="3"/>
    <s v="BD-11620"/>
    <x v="659"/>
    <x v="2"/>
    <s v="United States"/>
    <s v="Wilmington"/>
    <s v="North Carolina"/>
    <n v="28403"/>
    <x v="0"/>
    <x v="549"/>
    <x v="1"/>
    <x v="14"/>
    <x v="554"/>
    <x v="1406"/>
    <n v="155.34399999999999"/>
    <n v="155.34399999999999"/>
    <n v="1"/>
  </r>
  <r>
    <n v="2092"/>
    <x v="1516"/>
    <s v="15/07/2018"/>
    <s v="19/07/2018"/>
    <x v="0"/>
    <s v="MM-17260"/>
    <x v="500"/>
    <x v="2"/>
    <s v="United States"/>
    <s v="Wilmington"/>
    <s v="Delaware"/>
    <n v="19805"/>
    <x v="3"/>
    <x v="353"/>
    <x v="2"/>
    <x v="7"/>
    <x v="357"/>
    <x v="1407"/>
    <n v="155.22149999999999"/>
    <n v="155.22149999999999"/>
    <n v="1"/>
  </r>
  <r>
    <n v="6036"/>
    <x v="1517"/>
    <s v="19/04/2016"/>
    <s v="25/04/2016"/>
    <x v="0"/>
    <s v="PG-18820"/>
    <x v="525"/>
    <x v="2"/>
    <s v="United States"/>
    <s v="Carrollton"/>
    <s v="Texas"/>
    <n v="75007"/>
    <x v="1"/>
    <x v="42"/>
    <x v="1"/>
    <x v="2"/>
    <x v="42"/>
    <x v="1408"/>
    <n v="155.196"/>
    <n v="155.196"/>
    <n v="1"/>
  </r>
  <r>
    <n v="2906"/>
    <x v="1518"/>
    <s v="26/09/2015"/>
    <s v="30/09/2015"/>
    <x v="0"/>
    <s v="CS-12400"/>
    <x v="449"/>
    <x v="0"/>
    <s v="United States"/>
    <s v="Seattle"/>
    <s v="Washington"/>
    <n v="98115"/>
    <x v="2"/>
    <x v="147"/>
    <x v="1"/>
    <x v="9"/>
    <x v="147"/>
    <x v="1409"/>
    <n v="155.06"/>
    <n v="155.06"/>
    <n v="1"/>
  </r>
  <r>
    <n v="9738"/>
    <x v="1519"/>
    <s v="16/03/2018"/>
    <s v="21/03/2018"/>
    <x v="0"/>
    <s v="KD-16615"/>
    <x v="675"/>
    <x v="1"/>
    <s v="United States"/>
    <s v="Los Angeles"/>
    <s v="California"/>
    <n v="90032"/>
    <x v="2"/>
    <x v="147"/>
    <x v="1"/>
    <x v="9"/>
    <x v="147"/>
    <x v="1409"/>
    <n v="155.06"/>
    <n v="155.06"/>
    <n v="1"/>
  </r>
  <r>
    <n v="1363"/>
    <x v="1520"/>
    <s v="19/10/2018"/>
    <s v="25/10/2018"/>
    <x v="0"/>
    <s v="HM-14860"/>
    <x v="21"/>
    <x v="1"/>
    <s v="United States"/>
    <s v="Philadelphia"/>
    <s v="Pennsylvania"/>
    <n v="19120"/>
    <x v="3"/>
    <x v="275"/>
    <x v="0"/>
    <x v="4"/>
    <x v="278"/>
    <x v="1410"/>
    <n v="154.78800000000001"/>
    <n v="154.78800000000001"/>
    <n v="1"/>
  </r>
  <r>
    <n v="7079"/>
    <x v="425"/>
    <d v="2017-02-09T00:00:00"/>
    <d v="2017-06-09T00:00:00"/>
    <x v="0"/>
    <s v="JE-15715"/>
    <x v="86"/>
    <x v="2"/>
    <s v="United States"/>
    <s v="Charlotte"/>
    <s v="North Carolina"/>
    <n v="28205"/>
    <x v="0"/>
    <x v="550"/>
    <x v="1"/>
    <x v="10"/>
    <x v="555"/>
    <x v="1411"/>
    <n v="154.72800000000001"/>
    <n v="154.72800000000001"/>
    <n v="1"/>
  </r>
  <r>
    <n v="2797"/>
    <x v="393"/>
    <d v="2015-12-04T00:00:00"/>
    <s v="17/04/2015"/>
    <x v="0"/>
    <s v="KN-16450"/>
    <x v="309"/>
    <x v="1"/>
    <s v="United States"/>
    <s v="Redondo Beach"/>
    <s v="California"/>
    <n v="90278"/>
    <x v="2"/>
    <x v="342"/>
    <x v="2"/>
    <x v="6"/>
    <x v="346"/>
    <x v="1412"/>
    <n v="154.24950000000001"/>
    <n v="154.24950000000001"/>
    <n v="1"/>
  </r>
  <r>
    <n v="714"/>
    <x v="1521"/>
    <s v="19/05/2018"/>
    <s v="24/05/2018"/>
    <x v="0"/>
    <s v="RS-19765"/>
    <x v="259"/>
    <x v="1"/>
    <s v="United States"/>
    <s v="Mount Vernon"/>
    <s v="New York"/>
    <n v="10550"/>
    <x v="3"/>
    <x v="249"/>
    <x v="0"/>
    <x v="4"/>
    <x v="251"/>
    <x v="1413"/>
    <n v="153.99"/>
    <n v="153.99"/>
    <n v="1"/>
  </r>
  <r>
    <n v="1580"/>
    <x v="324"/>
    <d v="2016-09-08T00:00:00"/>
    <d v="2016-12-08T00:00:00"/>
    <x v="1"/>
    <s v="NP-18325"/>
    <x v="269"/>
    <x v="2"/>
    <s v="United States"/>
    <s v="New York City"/>
    <s v="New York"/>
    <n v="10024"/>
    <x v="3"/>
    <x v="249"/>
    <x v="0"/>
    <x v="4"/>
    <x v="251"/>
    <x v="1413"/>
    <n v="153.99"/>
    <n v="153.99"/>
    <n v="1"/>
  </r>
  <r>
    <n v="8163"/>
    <x v="1522"/>
    <s v="28/09/2016"/>
    <d v="2016-03-10T00:00:00"/>
    <x v="2"/>
    <s v="JJ-15445"/>
    <x v="676"/>
    <x v="2"/>
    <s v="United States"/>
    <s v="New York City"/>
    <s v="New York"/>
    <n v="10035"/>
    <x v="3"/>
    <x v="249"/>
    <x v="0"/>
    <x v="4"/>
    <x v="251"/>
    <x v="1413"/>
    <n v="153.99"/>
    <n v="153.99"/>
    <n v="1"/>
  </r>
  <r>
    <n v="8815"/>
    <x v="1523"/>
    <s v="23/11/2016"/>
    <s v="25/11/2016"/>
    <x v="2"/>
    <s v="PW-19240"/>
    <x v="89"/>
    <x v="2"/>
    <s v="United States"/>
    <s v="Wilmington"/>
    <s v="Delaware"/>
    <n v="19805"/>
    <x v="3"/>
    <x v="249"/>
    <x v="0"/>
    <x v="4"/>
    <x v="251"/>
    <x v="1413"/>
    <n v="153.99"/>
    <n v="153.99"/>
    <n v="1"/>
  </r>
  <r>
    <n v="2886"/>
    <x v="1524"/>
    <s v="18/10/2017"/>
    <s v="22/10/2017"/>
    <x v="0"/>
    <s v="EP-13915"/>
    <x v="356"/>
    <x v="2"/>
    <s v="United States"/>
    <s v="Tempe"/>
    <s v="Arizona"/>
    <n v="85281"/>
    <x v="2"/>
    <x v="551"/>
    <x v="2"/>
    <x v="5"/>
    <x v="556"/>
    <x v="1414"/>
    <n v="153.96"/>
    <n v="153.96"/>
    <n v="1"/>
  </r>
  <r>
    <n v="5338"/>
    <x v="1525"/>
    <s v="16/10/2018"/>
    <s v="21/10/2018"/>
    <x v="0"/>
    <s v="AJ-10780"/>
    <x v="146"/>
    <x v="1"/>
    <s v="United States"/>
    <s v="Scottsdale"/>
    <s v="Arizona"/>
    <n v="85254"/>
    <x v="2"/>
    <x v="552"/>
    <x v="1"/>
    <x v="14"/>
    <x v="557"/>
    <x v="1415"/>
    <n v="153.88800000000001"/>
    <n v="153.88800000000001"/>
    <n v="1"/>
  </r>
  <r>
    <n v="1715"/>
    <x v="1526"/>
    <d v="2018-07-10T00:00:00"/>
    <s v="13/10/2018"/>
    <x v="0"/>
    <s v="DC-13285"/>
    <x v="603"/>
    <x v="2"/>
    <s v="United States"/>
    <s v="San Francisco"/>
    <s v="California"/>
    <n v="94110"/>
    <x v="2"/>
    <x v="289"/>
    <x v="2"/>
    <x v="6"/>
    <x v="292"/>
    <x v="1416"/>
    <n v="153.833"/>
    <n v="153.833"/>
    <n v="1"/>
  </r>
  <r>
    <n v="8056"/>
    <x v="513"/>
    <s v="28/08/2016"/>
    <d v="2016-04-09T00:00:00"/>
    <x v="0"/>
    <s v="CB-12025"/>
    <x v="337"/>
    <x v="2"/>
    <s v="United States"/>
    <s v="Los Angeles"/>
    <s v="California"/>
    <n v="90049"/>
    <x v="2"/>
    <x v="114"/>
    <x v="2"/>
    <x v="6"/>
    <x v="114"/>
    <x v="1416"/>
    <n v="153.833"/>
    <n v="153.833"/>
    <n v="1"/>
  </r>
  <r>
    <n v="9625"/>
    <x v="1219"/>
    <s v="29/06/2018"/>
    <s v="30/06/2018"/>
    <x v="1"/>
    <s v="ME-17725"/>
    <x v="465"/>
    <x v="2"/>
    <s v="United States"/>
    <s v="Dallas"/>
    <s v="Texas"/>
    <n v="75220"/>
    <x v="1"/>
    <x v="206"/>
    <x v="2"/>
    <x v="7"/>
    <x v="208"/>
    <x v="1417"/>
    <n v="153.65700000000001"/>
    <n v="153.65700000000001"/>
    <n v="1"/>
  </r>
  <r>
    <n v="7796"/>
    <x v="1527"/>
    <d v="2016-12-07T00:00:00"/>
    <s v="18/07/2016"/>
    <x v="0"/>
    <s v="FM-14380"/>
    <x v="628"/>
    <x v="2"/>
    <s v="United States"/>
    <s v="Amarillo"/>
    <s v="Texas"/>
    <n v="79109"/>
    <x v="1"/>
    <x v="310"/>
    <x v="0"/>
    <x v="4"/>
    <x v="314"/>
    <x v="1418"/>
    <n v="153.584"/>
    <n v="153.584"/>
    <n v="1"/>
  </r>
  <r>
    <n v="416"/>
    <x v="1528"/>
    <d v="2018-03-11T00:00:00"/>
    <d v="2018-07-11T00:00:00"/>
    <x v="0"/>
    <s v="KC-16675"/>
    <x v="626"/>
    <x v="1"/>
    <s v="United States"/>
    <s v="Seattle"/>
    <s v="Washington"/>
    <n v="98105"/>
    <x v="2"/>
    <x v="553"/>
    <x v="2"/>
    <x v="5"/>
    <x v="558"/>
    <x v="1419"/>
    <n v="153.56800000000001"/>
    <n v="153.56800000000001"/>
    <n v="1"/>
  </r>
  <r>
    <n v="7837"/>
    <x v="1529"/>
    <s v="25/09/2016"/>
    <s v="30/09/2016"/>
    <x v="0"/>
    <s v="SH-19975"/>
    <x v="556"/>
    <x v="1"/>
    <s v="United States"/>
    <s v="Seattle"/>
    <s v="Washington"/>
    <n v="98103"/>
    <x v="2"/>
    <x v="343"/>
    <x v="2"/>
    <x v="5"/>
    <x v="347"/>
    <x v="1419"/>
    <n v="153.56800000000001"/>
    <n v="153.56800000000001"/>
    <n v="1"/>
  </r>
  <r>
    <n v="5372"/>
    <x v="1530"/>
    <d v="2018-08-04T00:00:00"/>
    <d v="2018-12-04T00:00:00"/>
    <x v="0"/>
    <s v="NH-18610"/>
    <x v="264"/>
    <x v="1"/>
    <s v="United States"/>
    <s v="Oak Park"/>
    <s v="Michigan"/>
    <n v="48237"/>
    <x v="1"/>
    <x v="554"/>
    <x v="2"/>
    <x v="11"/>
    <x v="559"/>
    <x v="1420"/>
    <n v="153.44999999999999"/>
    <n v="153.44999999999999"/>
    <n v="1"/>
  </r>
  <r>
    <n v="2277"/>
    <x v="1531"/>
    <s v="27/06/2015"/>
    <d v="2015-01-07T00:00:00"/>
    <x v="0"/>
    <s v="LM-17065"/>
    <x v="488"/>
    <x v="2"/>
    <s v="United States"/>
    <s v="Southaven"/>
    <s v="Mississippi"/>
    <n v="38671"/>
    <x v="0"/>
    <x v="403"/>
    <x v="1"/>
    <x v="9"/>
    <x v="407"/>
    <x v="1421"/>
    <n v="153.1"/>
    <n v="153.1"/>
    <n v="1"/>
  </r>
  <r>
    <n v="8710"/>
    <x v="1395"/>
    <s v="16/11/2015"/>
    <s v="18/11/2015"/>
    <x v="1"/>
    <s v="JD-16150"/>
    <x v="91"/>
    <x v="1"/>
    <s v="United States"/>
    <s v="Los Angeles"/>
    <s v="California"/>
    <n v="90008"/>
    <x v="2"/>
    <x v="227"/>
    <x v="2"/>
    <x v="6"/>
    <x v="229"/>
    <x v="1422"/>
    <n v="152.98724999999999"/>
    <n v="152.98724999999999"/>
    <n v="1"/>
  </r>
  <r>
    <n v="2172"/>
    <x v="1532"/>
    <s v="19/11/2018"/>
    <s v="25/11/2018"/>
    <x v="0"/>
    <s v="LC-16930"/>
    <x v="98"/>
    <x v="1"/>
    <s v="United States"/>
    <s v="San Angelo"/>
    <s v="Texas"/>
    <n v="76903"/>
    <x v="1"/>
    <x v="128"/>
    <x v="2"/>
    <x v="5"/>
    <x v="128"/>
    <x v="1423"/>
    <n v="152.65600000000001"/>
    <n v="152.65600000000001"/>
    <n v="1"/>
  </r>
  <r>
    <n v="2944"/>
    <x v="1533"/>
    <s v="19/11/2018"/>
    <s v="24/11/2018"/>
    <x v="0"/>
    <s v="MC-18100"/>
    <x v="441"/>
    <x v="2"/>
    <s v="United States"/>
    <s v="Los Angeles"/>
    <s v="California"/>
    <n v="90049"/>
    <x v="2"/>
    <x v="555"/>
    <x v="1"/>
    <x v="9"/>
    <x v="560"/>
    <x v="1424"/>
    <n v="152.505"/>
    <n v="152.505"/>
    <n v="1"/>
  </r>
  <r>
    <n v="7290"/>
    <x v="1534"/>
    <s v="30/01/2017"/>
    <s v="31/01/2017"/>
    <x v="1"/>
    <s v="SC-20725"/>
    <x v="296"/>
    <x v="2"/>
    <s v="United States"/>
    <s v="San Francisco"/>
    <s v="California"/>
    <n v="94122"/>
    <x v="2"/>
    <x v="555"/>
    <x v="1"/>
    <x v="9"/>
    <x v="560"/>
    <x v="1424"/>
    <n v="152.505"/>
    <n v="152.505"/>
    <n v="1"/>
  </r>
  <r>
    <n v="9481"/>
    <x v="1535"/>
    <d v="2015-07-09T00:00:00"/>
    <s v="14/09/2015"/>
    <x v="0"/>
    <s v="SS-20410"/>
    <x v="262"/>
    <x v="2"/>
    <s v="United States"/>
    <s v="Oswego"/>
    <s v="Illinois"/>
    <n v="60543"/>
    <x v="1"/>
    <x v="172"/>
    <x v="1"/>
    <x v="2"/>
    <x v="173"/>
    <x v="1425"/>
    <n v="152.495"/>
    <n v="152.495"/>
    <n v="1"/>
  </r>
  <r>
    <n v="5843"/>
    <x v="617"/>
    <s v="17/11/2016"/>
    <s v="21/11/2016"/>
    <x v="0"/>
    <s v="BS-11665"/>
    <x v="244"/>
    <x v="2"/>
    <s v="United States"/>
    <s v="San Diego"/>
    <s v="California"/>
    <n v="92105"/>
    <x v="2"/>
    <x v="556"/>
    <x v="1"/>
    <x v="9"/>
    <x v="561"/>
    <x v="1426"/>
    <n v="152.44999999999999"/>
    <n v="152.44999999999999"/>
    <n v="1"/>
  </r>
  <r>
    <n v="6284"/>
    <x v="901"/>
    <s v="24/09/2017"/>
    <s v="28/09/2017"/>
    <x v="0"/>
    <s v="EH-13765"/>
    <x v="19"/>
    <x v="1"/>
    <s v="United States"/>
    <s v="Los Angeles"/>
    <s v="California"/>
    <n v="90049"/>
    <x v="2"/>
    <x v="557"/>
    <x v="1"/>
    <x v="15"/>
    <x v="562"/>
    <x v="1426"/>
    <n v="152.44999999999999"/>
    <n v="152.44999999999999"/>
    <n v="1"/>
  </r>
  <r>
    <n v="4194"/>
    <x v="700"/>
    <s v="16/11/2016"/>
    <s v="20/11/2016"/>
    <x v="0"/>
    <s v="HK-14890"/>
    <x v="97"/>
    <x v="1"/>
    <s v="United States"/>
    <s v="Boise"/>
    <s v="Idaho"/>
    <n v="83704"/>
    <x v="2"/>
    <x v="265"/>
    <x v="0"/>
    <x v="4"/>
    <x v="268"/>
    <x v="1427"/>
    <n v="152.38800000000001"/>
    <n v="152.38800000000001"/>
    <n v="1"/>
  </r>
  <r>
    <n v="2004"/>
    <x v="1536"/>
    <s v="25/12/2018"/>
    <s v="28/12/2018"/>
    <x v="2"/>
    <s v="JW-15955"/>
    <x v="677"/>
    <x v="2"/>
    <s v="United States"/>
    <s v="Louisville"/>
    <s v="Kentucky"/>
    <n v="40214"/>
    <x v="0"/>
    <x v="491"/>
    <x v="2"/>
    <x v="5"/>
    <x v="495"/>
    <x v="1428"/>
    <n v="152.22499999999999"/>
    <n v="152.22499999999999"/>
    <n v="1"/>
  </r>
  <r>
    <n v="4317"/>
    <x v="1537"/>
    <s v="25/06/2016"/>
    <d v="2016-01-07T00:00:00"/>
    <x v="0"/>
    <s v="AB-10165"/>
    <x v="678"/>
    <x v="2"/>
    <s v="United States"/>
    <s v="Los Angeles"/>
    <s v="California"/>
    <n v="90045"/>
    <x v="2"/>
    <x v="266"/>
    <x v="1"/>
    <x v="9"/>
    <x v="269"/>
    <x v="1429"/>
    <n v="152.11500000000001"/>
    <n v="152.11500000000001"/>
    <n v="1"/>
  </r>
  <r>
    <n v="8430"/>
    <x v="1538"/>
    <s v="19/12/2017"/>
    <s v="21/12/2017"/>
    <x v="2"/>
    <s v="CL-12565"/>
    <x v="88"/>
    <x v="2"/>
    <s v="United States"/>
    <s v="Reading"/>
    <s v="Pennsylvania"/>
    <n v="19601"/>
    <x v="3"/>
    <x v="506"/>
    <x v="2"/>
    <x v="11"/>
    <x v="510"/>
    <x v="1430"/>
    <n v="151.96"/>
    <n v="151.96"/>
    <n v="1"/>
  </r>
  <r>
    <n v="4852"/>
    <x v="448"/>
    <d v="2015-08-09T00:00:00"/>
    <s v="14/09/2015"/>
    <x v="0"/>
    <s v="MC-17275"/>
    <x v="343"/>
    <x v="2"/>
    <s v="United States"/>
    <s v="Pasco"/>
    <s v="Washington"/>
    <n v="99301"/>
    <x v="2"/>
    <x v="558"/>
    <x v="1"/>
    <x v="12"/>
    <x v="563"/>
    <x v="1431"/>
    <n v="151.91999999999999"/>
    <n v="151.91999999999999"/>
    <n v="1"/>
  </r>
  <r>
    <n v="4376"/>
    <x v="229"/>
    <s v="25/04/2015"/>
    <s v="30/04/2015"/>
    <x v="0"/>
    <s v="BT-11305"/>
    <x v="198"/>
    <x v="0"/>
    <s v="United States"/>
    <s v="San Gabriel"/>
    <s v="California"/>
    <n v="91776"/>
    <x v="2"/>
    <x v="376"/>
    <x v="2"/>
    <x v="11"/>
    <x v="380"/>
    <x v="1432"/>
    <n v="151.625"/>
    <n v="151.625"/>
    <n v="1"/>
  </r>
  <r>
    <n v="4424"/>
    <x v="1539"/>
    <s v="18/05/2018"/>
    <s v="19/05/2018"/>
    <x v="1"/>
    <s v="TB-21355"/>
    <x v="679"/>
    <x v="1"/>
    <s v="United States"/>
    <s v="Sandy Springs"/>
    <s v="Georgia"/>
    <n v="30328"/>
    <x v="0"/>
    <x v="396"/>
    <x v="2"/>
    <x v="6"/>
    <x v="400"/>
    <x v="1433"/>
    <n v="151.47"/>
    <n v="151.47"/>
    <n v="1"/>
  </r>
  <r>
    <n v="4696"/>
    <x v="924"/>
    <s v="17/12/2016"/>
    <s v="17/12/2016"/>
    <x v="3"/>
    <s v="JL-15835"/>
    <x v="82"/>
    <x v="2"/>
    <s v="United States"/>
    <s v="Detroit"/>
    <s v="Michigan"/>
    <n v="48205"/>
    <x v="1"/>
    <x v="395"/>
    <x v="2"/>
    <x v="5"/>
    <x v="399"/>
    <x v="1433"/>
    <n v="151.47"/>
    <n v="151.47"/>
    <n v="1"/>
  </r>
  <r>
    <n v="6588"/>
    <x v="1540"/>
    <s v="21/07/2018"/>
    <s v="27/07/2018"/>
    <x v="0"/>
    <s v="AM-10705"/>
    <x v="170"/>
    <x v="2"/>
    <s v="United States"/>
    <s v="Salem"/>
    <s v="Virginia"/>
    <n v="24153"/>
    <x v="0"/>
    <x v="536"/>
    <x v="2"/>
    <x v="6"/>
    <x v="541"/>
    <x v="1433"/>
    <n v="151.47"/>
    <n v="151.47"/>
    <n v="1"/>
  </r>
  <r>
    <n v="8521"/>
    <x v="1541"/>
    <d v="2018-04-12T00:00:00"/>
    <d v="2018-10-12T00:00:00"/>
    <x v="0"/>
    <s v="DO-13645"/>
    <x v="680"/>
    <x v="2"/>
    <s v="United States"/>
    <s v="Paterson"/>
    <s v="New Jersey"/>
    <n v="7501"/>
    <x v="3"/>
    <x v="405"/>
    <x v="2"/>
    <x v="5"/>
    <x v="409"/>
    <x v="1433"/>
    <n v="151.47"/>
    <n v="151.47"/>
    <n v="1"/>
  </r>
  <r>
    <n v="9593"/>
    <x v="1542"/>
    <s v="28/07/2017"/>
    <d v="2017-01-08T00:00:00"/>
    <x v="0"/>
    <s v="BF-11005"/>
    <x v="482"/>
    <x v="0"/>
    <s v="United States"/>
    <s v="Pasadena"/>
    <s v="Texas"/>
    <n v="77506"/>
    <x v="1"/>
    <x v="282"/>
    <x v="2"/>
    <x v="11"/>
    <x v="285"/>
    <x v="1434"/>
    <n v="151.36000000000001"/>
    <n v="151.36000000000001"/>
    <n v="1"/>
  </r>
  <r>
    <n v="5028"/>
    <x v="1110"/>
    <s v="29/07/2018"/>
    <d v="2018-03-08T00:00:00"/>
    <x v="0"/>
    <s v="RF-19735"/>
    <x v="564"/>
    <x v="2"/>
    <s v="United States"/>
    <s v="Oklahoma City"/>
    <s v="Oklahoma"/>
    <n v="73120"/>
    <x v="1"/>
    <x v="345"/>
    <x v="2"/>
    <x v="5"/>
    <x v="349"/>
    <x v="1435"/>
    <n v="151.33500000000001"/>
    <n v="151.33500000000001"/>
    <n v="1"/>
  </r>
  <r>
    <n v="6522"/>
    <x v="15"/>
    <s v="16/01/2018"/>
    <s v="18/01/2018"/>
    <x v="2"/>
    <s v="AR-10540"/>
    <x v="15"/>
    <x v="2"/>
    <s v="United States"/>
    <s v="Jackson"/>
    <s v="Michigan"/>
    <n v="49201"/>
    <x v="1"/>
    <x v="345"/>
    <x v="2"/>
    <x v="5"/>
    <x v="349"/>
    <x v="1435"/>
    <n v="151.33500000000001"/>
    <n v="151.33500000000001"/>
    <n v="1"/>
  </r>
  <r>
    <n v="7248"/>
    <x v="1543"/>
    <d v="2015-03-03T00:00:00"/>
    <d v="2015-08-03T00:00:00"/>
    <x v="0"/>
    <s v="JS-15595"/>
    <x v="433"/>
    <x v="1"/>
    <s v="United States"/>
    <s v="Columbus"/>
    <s v="Ohio"/>
    <n v="43229"/>
    <x v="3"/>
    <x v="159"/>
    <x v="2"/>
    <x v="6"/>
    <x v="159"/>
    <x v="1436"/>
    <n v="151.22499999999999"/>
    <n v="151.22499999999999"/>
    <n v="1"/>
  </r>
  <r>
    <n v="4086"/>
    <x v="1544"/>
    <d v="2017-04-08T00:00:00"/>
    <d v="2017-06-08T00:00:00"/>
    <x v="2"/>
    <s v="LC-16930"/>
    <x v="98"/>
    <x v="1"/>
    <s v="United States"/>
    <s v="Sacramento"/>
    <s v="California"/>
    <n v="95823"/>
    <x v="2"/>
    <x v="232"/>
    <x v="0"/>
    <x v="4"/>
    <x v="234"/>
    <x v="1437"/>
    <n v="151.19200000000001"/>
    <n v="151.19200000000001"/>
    <n v="1"/>
  </r>
  <r>
    <n v="4592"/>
    <x v="490"/>
    <s v="26/12/2017"/>
    <s v="31/12/2017"/>
    <x v="0"/>
    <s v="MC-18130"/>
    <x v="371"/>
    <x v="1"/>
    <s v="United States"/>
    <s v="Los Angeles"/>
    <s v="California"/>
    <n v="90004"/>
    <x v="2"/>
    <x v="232"/>
    <x v="0"/>
    <x v="4"/>
    <x v="234"/>
    <x v="1437"/>
    <n v="151.19200000000001"/>
    <n v="151.19200000000001"/>
    <n v="1"/>
  </r>
  <r>
    <n v="219"/>
    <x v="1545"/>
    <s v="28/10/2017"/>
    <d v="2017-01-11T00:00:00"/>
    <x v="0"/>
    <s v="JH-15910"/>
    <x v="681"/>
    <x v="2"/>
    <s v="United States"/>
    <s v="Los Angeles"/>
    <s v="California"/>
    <n v="90032"/>
    <x v="2"/>
    <x v="240"/>
    <x v="0"/>
    <x v="4"/>
    <x v="242"/>
    <x v="1438"/>
    <n v="151.18799999999999"/>
    <n v="151.18799999999999"/>
    <n v="1"/>
  </r>
  <r>
    <n v="650"/>
    <x v="1492"/>
    <d v="2017-11-12T00:00:00"/>
    <s v="16/12/2017"/>
    <x v="2"/>
    <s v="AR-10825"/>
    <x v="166"/>
    <x v="1"/>
    <s v="United States"/>
    <s v="Vancouver"/>
    <s v="Washington"/>
    <n v="98661"/>
    <x v="2"/>
    <x v="332"/>
    <x v="0"/>
    <x v="4"/>
    <x v="335"/>
    <x v="1438"/>
    <n v="151.18799999999999"/>
    <n v="151.18799999999999"/>
    <n v="1"/>
  </r>
  <r>
    <n v="1879"/>
    <x v="1254"/>
    <s v="29/12/2018"/>
    <d v="2019-02-01T00:00:00"/>
    <x v="0"/>
    <s v="JG-15160"/>
    <x v="257"/>
    <x v="2"/>
    <s v="United States"/>
    <s v="Los Angeles"/>
    <s v="California"/>
    <n v="90049"/>
    <x v="2"/>
    <x v="240"/>
    <x v="0"/>
    <x v="4"/>
    <x v="242"/>
    <x v="1438"/>
    <n v="151.18799999999999"/>
    <n v="151.18799999999999"/>
    <n v="1"/>
  </r>
  <r>
    <n v="2714"/>
    <x v="1546"/>
    <s v="25/04/2015"/>
    <s v="29/04/2015"/>
    <x v="0"/>
    <s v="LC-16885"/>
    <x v="59"/>
    <x v="2"/>
    <s v="United States"/>
    <s v="Wilmington"/>
    <s v="North Carolina"/>
    <n v="28403"/>
    <x v="0"/>
    <x v="559"/>
    <x v="0"/>
    <x v="4"/>
    <x v="564"/>
    <x v="1438"/>
    <n v="151.18799999999999"/>
    <n v="151.18799999999999"/>
    <n v="1"/>
  </r>
  <r>
    <n v="2822"/>
    <x v="1547"/>
    <s v="31/12/2017"/>
    <d v="2018-05-01T00:00:00"/>
    <x v="0"/>
    <s v="BD-11620"/>
    <x v="659"/>
    <x v="2"/>
    <s v="United States"/>
    <s v="Anaheim"/>
    <s v="California"/>
    <n v="92804"/>
    <x v="2"/>
    <x v="240"/>
    <x v="0"/>
    <x v="4"/>
    <x v="242"/>
    <x v="1438"/>
    <n v="151.18799999999999"/>
    <n v="151.18799999999999"/>
    <n v="1"/>
  </r>
  <r>
    <n v="6438"/>
    <x v="1079"/>
    <s v="27/05/2018"/>
    <s v="29/05/2018"/>
    <x v="1"/>
    <s v="JG-15160"/>
    <x v="257"/>
    <x v="2"/>
    <s v="United States"/>
    <s v="Pocatello"/>
    <s v="Idaho"/>
    <n v="83201"/>
    <x v="2"/>
    <x v="334"/>
    <x v="0"/>
    <x v="4"/>
    <x v="337"/>
    <x v="1438"/>
    <n v="151.18799999999999"/>
    <n v="151.18799999999999"/>
    <n v="1"/>
  </r>
  <r>
    <n v="8464"/>
    <x v="1548"/>
    <s v="28/03/2015"/>
    <d v="2015-01-04T00:00:00"/>
    <x v="0"/>
    <s v="DR-12940"/>
    <x v="16"/>
    <x v="0"/>
    <s v="United States"/>
    <s v="Albuquerque"/>
    <s v="New Mexico"/>
    <n v="87105"/>
    <x v="2"/>
    <x v="332"/>
    <x v="0"/>
    <x v="4"/>
    <x v="335"/>
    <x v="1438"/>
    <n v="151.18799999999999"/>
    <n v="151.18799999999999"/>
    <n v="1"/>
  </r>
  <r>
    <n v="9424"/>
    <x v="826"/>
    <s v="23/07/2015"/>
    <s v="27/07/2015"/>
    <x v="0"/>
    <s v="NC-18535"/>
    <x v="22"/>
    <x v="1"/>
    <s v="United States"/>
    <s v="San Francisco"/>
    <s v="California"/>
    <n v="94122"/>
    <x v="2"/>
    <x v="559"/>
    <x v="0"/>
    <x v="4"/>
    <x v="564"/>
    <x v="1438"/>
    <n v="151.18799999999999"/>
    <n v="151.18799999999999"/>
    <n v="1"/>
  </r>
  <r>
    <n v="86"/>
    <x v="1549"/>
    <s v="28/05/2018"/>
    <s v="30/05/2018"/>
    <x v="2"/>
    <s v="PO-18865"/>
    <x v="514"/>
    <x v="2"/>
    <s v="United States"/>
    <s v="Columbia"/>
    <s v="South Carolina"/>
    <n v="29203"/>
    <x v="0"/>
    <x v="331"/>
    <x v="2"/>
    <x v="5"/>
    <x v="334"/>
    <x v="1439"/>
    <n v="150.97999999999999"/>
    <n v="150.97999999999999"/>
    <n v="1"/>
  </r>
  <r>
    <n v="623"/>
    <x v="915"/>
    <s v="29/11/2016"/>
    <d v="2016-03-12T00:00:00"/>
    <x v="0"/>
    <s v="SF-20965"/>
    <x v="215"/>
    <x v="1"/>
    <s v="United States"/>
    <s v="Dearborn"/>
    <s v="Michigan"/>
    <n v="48126"/>
    <x v="1"/>
    <x v="196"/>
    <x v="2"/>
    <x v="5"/>
    <x v="198"/>
    <x v="1439"/>
    <n v="150.97999999999999"/>
    <n v="150.97999999999999"/>
    <n v="1"/>
  </r>
  <r>
    <n v="830"/>
    <x v="1550"/>
    <s v="16/06/2018"/>
    <s v="21/06/2018"/>
    <x v="2"/>
    <s v="JE-15745"/>
    <x v="93"/>
    <x v="2"/>
    <s v="United States"/>
    <s v="Florence"/>
    <s v="Kentucky"/>
    <n v="41042"/>
    <x v="0"/>
    <x v="347"/>
    <x v="2"/>
    <x v="5"/>
    <x v="351"/>
    <x v="1439"/>
    <n v="150.97999999999999"/>
    <n v="150.97999999999999"/>
    <n v="1"/>
  </r>
  <r>
    <n v="2416"/>
    <x v="1551"/>
    <d v="2016-06-07T00:00:00"/>
    <d v="2016-11-07T00:00:00"/>
    <x v="0"/>
    <s v="PP-18955"/>
    <x v="102"/>
    <x v="0"/>
    <s v="United States"/>
    <s v="Holyoke"/>
    <s v="Massachusetts"/>
    <n v="1040"/>
    <x v="3"/>
    <x v="560"/>
    <x v="2"/>
    <x v="6"/>
    <x v="565"/>
    <x v="1439"/>
    <n v="150.97999999999999"/>
    <n v="150.97999999999999"/>
    <n v="1"/>
  </r>
  <r>
    <n v="5163"/>
    <x v="1552"/>
    <s v="18/11/2017"/>
    <s v="23/11/2017"/>
    <x v="2"/>
    <s v="AJ-10945"/>
    <x v="494"/>
    <x v="2"/>
    <s v="United States"/>
    <s v="Taylor"/>
    <s v="Michigan"/>
    <n v="48180"/>
    <x v="1"/>
    <x v="331"/>
    <x v="2"/>
    <x v="5"/>
    <x v="334"/>
    <x v="1439"/>
    <n v="150.97999999999999"/>
    <n v="150.97999999999999"/>
    <n v="1"/>
  </r>
  <r>
    <n v="5860"/>
    <x v="1553"/>
    <d v="2016-01-11T00:00:00"/>
    <d v="2016-08-11T00:00:00"/>
    <x v="0"/>
    <s v="MS-17530"/>
    <x v="682"/>
    <x v="2"/>
    <s v="United States"/>
    <s v="Conway"/>
    <s v="Arkansas"/>
    <n v="72032"/>
    <x v="0"/>
    <x v="197"/>
    <x v="2"/>
    <x v="7"/>
    <x v="199"/>
    <x v="1439"/>
    <n v="150.97999999999999"/>
    <n v="150.97999999999999"/>
    <n v="1"/>
  </r>
  <r>
    <n v="9130"/>
    <x v="1554"/>
    <s v="24/03/2017"/>
    <s v="26/03/2017"/>
    <x v="2"/>
    <s v="DC-12850"/>
    <x v="169"/>
    <x v="2"/>
    <s v="United States"/>
    <s v="Cleveland"/>
    <s v="Ohio"/>
    <n v="44105"/>
    <x v="3"/>
    <x v="145"/>
    <x v="2"/>
    <x v="6"/>
    <x v="145"/>
    <x v="1440"/>
    <n v="150.73500000000001"/>
    <n v="150.73500000000001"/>
    <n v="1"/>
  </r>
  <r>
    <n v="9220"/>
    <x v="1555"/>
    <s v="16/08/2016"/>
    <s v="20/08/2016"/>
    <x v="0"/>
    <s v="JW-15955"/>
    <x v="677"/>
    <x v="2"/>
    <s v="United States"/>
    <s v="Philadelphia"/>
    <s v="Pennsylvania"/>
    <n v="19120"/>
    <x v="3"/>
    <x v="222"/>
    <x v="2"/>
    <x v="6"/>
    <x v="224"/>
    <x v="1440"/>
    <n v="150.73500000000001"/>
    <n v="150.73500000000001"/>
    <n v="1"/>
  </r>
  <r>
    <n v="7636"/>
    <x v="331"/>
    <s v="29/12/2018"/>
    <d v="2019-01-01T00:00:00"/>
    <x v="2"/>
    <s v="KH-16360"/>
    <x v="273"/>
    <x v="2"/>
    <s v="United States"/>
    <s v="Louisville"/>
    <s v="Kentucky"/>
    <n v="40214"/>
    <x v="0"/>
    <x v="94"/>
    <x v="2"/>
    <x v="5"/>
    <x v="94"/>
    <x v="1441"/>
    <n v="150.49"/>
    <n v="150.49"/>
    <n v="1"/>
  </r>
  <r>
    <n v="2494"/>
    <x v="669"/>
    <d v="2017-10-09T00:00:00"/>
    <s v="14/09/2017"/>
    <x v="2"/>
    <s v="KT-16480"/>
    <x v="142"/>
    <x v="2"/>
    <s v="United States"/>
    <s v="Houston"/>
    <s v="Texas"/>
    <n v="77095"/>
    <x v="1"/>
    <x v="391"/>
    <x v="2"/>
    <x v="7"/>
    <x v="395"/>
    <x v="1442"/>
    <n v="150.465"/>
    <n v="150.465"/>
    <n v="1"/>
  </r>
  <r>
    <n v="1355"/>
    <x v="1556"/>
    <d v="2018-04-05T00:00:00"/>
    <d v="2018-09-05T00:00:00"/>
    <x v="0"/>
    <s v="LW-16990"/>
    <x v="151"/>
    <x v="1"/>
    <s v="United States"/>
    <s v="San Francisco"/>
    <s v="California"/>
    <n v="94109"/>
    <x v="2"/>
    <x v="27"/>
    <x v="2"/>
    <x v="7"/>
    <x v="27"/>
    <x v="1443"/>
    <n v="150.452"/>
    <n v="150.452"/>
    <n v="1"/>
  </r>
  <r>
    <n v="8696"/>
    <x v="1557"/>
    <s v="15/09/2018"/>
    <s v="17/09/2018"/>
    <x v="2"/>
    <s v="CS-12400"/>
    <x v="449"/>
    <x v="0"/>
    <s v="United States"/>
    <s v="San Francisco"/>
    <s v="California"/>
    <n v="94109"/>
    <x v="2"/>
    <x v="27"/>
    <x v="2"/>
    <x v="7"/>
    <x v="27"/>
    <x v="1443"/>
    <n v="150.452"/>
    <n v="150.452"/>
    <n v="1"/>
  </r>
  <r>
    <n v="633"/>
    <x v="1558"/>
    <d v="2017-11-12T00:00:00"/>
    <s v="13/12/2017"/>
    <x v="2"/>
    <s v="FM-14380"/>
    <x v="628"/>
    <x v="2"/>
    <s v="United States"/>
    <s v="Aurora"/>
    <s v="Colorado"/>
    <n v="80013"/>
    <x v="2"/>
    <x v="316"/>
    <x v="0"/>
    <x v="4"/>
    <x v="320"/>
    <x v="1444"/>
    <n v="150.38399999999999"/>
    <n v="150.38399999999999"/>
    <n v="1"/>
  </r>
  <r>
    <n v="2826"/>
    <x v="1559"/>
    <s v="25/09/2015"/>
    <s v="30/09/2015"/>
    <x v="0"/>
    <s v="MT-18070"/>
    <x v="567"/>
    <x v="0"/>
    <s v="United States"/>
    <s v="Houston"/>
    <s v="Texas"/>
    <n v="77041"/>
    <x v="1"/>
    <x v="154"/>
    <x v="2"/>
    <x v="6"/>
    <x v="154"/>
    <x v="1445"/>
    <n v="150.2664"/>
    <n v="150.2664"/>
    <n v="1"/>
  </r>
  <r>
    <n v="294"/>
    <x v="1560"/>
    <s v="26/12/2015"/>
    <s v="28/12/2015"/>
    <x v="1"/>
    <s v="KL-16555"/>
    <x v="226"/>
    <x v="1"/>
    <s v="United States"/>
    <s v="Colorado Springs"/>
    <s v="Colorado"/>
    <n v="80906"/>
    <x v="2"/>
    <x v="561"/>
    <x v="2"/>
    <x v="11"/>
    <x v="566"/>
    <x v="1446"/>
    <n v="150.208"/>
    <n v="150.208"/>
    <n v="1"/>
  </r>
  <r>
    <n v="8254"/>
    <x v="1561"/>
    <d v="2018-12-08T00:00:00"/>
    <s v="19/08/2018"/>
    <x v="0"/>
    <s v="DK-12895"/>
    <x v="397"/>
    <x v="2"/>
    <s v="United States"/>
    <s v="Seattle"/>
    <s v="Washington"/>
    <n v="98103"/>
    <x v="2"/>
    <x v="132"/>
    <x v="0"/>
    <x v="1"/>
    <x v="132"/>
    <x v="1447"/>
    <n v="149.995"/>
    <n v="149.995"/>
    <n v="1"/>
  </r>
  <r>
    <n v="5073"/>
    <x v="921"/>
    <d v="2015-08-08T00:00:00"/>
    <d v="2015-12-08T00:00:00"/>
    <x v="0"/>
    <s v="MA-17560"/>
    <x v="426"/>
    <x v="0"/>
    <s v="United States"/>
    <s v="Trenton"/>
    <s v="Michigan"/>
    <n v="48183"/>
    <x v="1"/>
    <x v="198"/>
    <x v="0"/>
    <x v="4"/>
    <x v="200"/>
    <x v="1448"/>
    <n v="149.99"/>
    <n v="149.99"/>
    <n v="1"/>
  </r>
  <r>
    <n v="9094"/>
    <x v="1234"/>
    <d v="2016-01-06T00:00:00"/>
    <d v="2016-05-06T00:00:00"/>
    <x v="0"/>
    <s v="AJ-10945"/>
    <x v="494"/>
    <x v="2"/>
    <s v="United States"/>
    <s v="Detroit"/>
    <s v="Michigan"/>
    <n v="48227"/>
    <x v="1"/>
    <x v="379"/>
    <x v="0"/>
    <x v="4"/>
    <x v="383"/>
    <x v="1448"/>
    <n v="149.99"/>
    <n v="149.99"/>
    <n v="1"/>
  </r>
  <r>
    <n v="6382"/>
    <x v="1562"/>
    <s v="29/03/2017"/>
    <d v="2017-02-04T00:00:00"/>
    <x v="0"/>
    <s v="TB-21595"/>
    <x v="445"/>
    <x v="2"/>
    <s v="United States"/>
    <s v="Springfield"/>
    <s v="Ohio"/>
    <n v="45503"/>
    <x v="3"/>
    <x v="227"/>
    <x v="2"/>
    <x v="6"/>
    <x v="229"/>
    <x v="1449"/>
    <n v="149.98750000000001"/>
    <n v="149.98750000000001"/>
    <n v="1"/>
  </r>
  <r>
    <n v="715"/>
    <x v="1521"/>
    <s v="19/05/2018"/>
    <s v="24/05/2018"/>
    <x v="0"/>
    <s v="RS-19765"/>
    <x v="259"/>
    <x v="1"/>
    <s v="United States"/>
    <s v="Mount Vernon"/>
    <s v="New York"/>
    <n v="10550"/>
    <x v="3"/>
    <x v="412"/>
    <x v="0"/>
    <x v="8"/>
    <x v="416"/>
    <x v="1450"/>
    <n v="149.98500000000001"/>
    <n v="149.98500000000001"/>
    <n v="1"/>
  </r>
  <r>
    <n v="2738"/>
    <x v="1297"/>
    <s v="13/11/2016"/>
    <s v="19/11/2016"/>
    <x v="0"/>
    <s v="KL-16645"/>
    <x v="10"/>
    <x v="2"/>
    <s v="United States"/>
    <s v="Newark"/>
    <s v="Delaware"/>
    <n v="19711"/>
    <x v="3"/>
    <x v="462"/>
    <x v="2"/>
    <x v="6"/>
    <x v="465"/>
    <x v="1450"/>
    <n v="149.98500000000001"/>
    <n v="149.98500000000001"/>
    <n v="1"/>
  </r>
  <r>
    <n v="5950"/>
    <x v="1563"/>
    <d v="2018-05-03T00:00:00"/>
    <d v="2018-05-03T00:00:00"/>
    <x v="3"/>
    <s v="CB-12535"/>
    <x v="183"/>
    <x v="1"/>
    <s v="United States"/>
    <s v="Southaven"/>
    <s v="Mississippi"/>
    <n v="38671"/>
    <x v="0"/>
    <x v="234"/>
    <x v="0"/>
    <x v="8"/>
    <x v="236"/>
    <x v="1450"/>
    <n v="149.98500000000001"/>
    <n v="149.98500000000001"/>
    <n v="1"/>
  </r>
  <r>
    <n v="8841"/>
    <x v="1564"/>
    <d v="2015-06-04T00:00:00"/>
    <d v="2015-10-04T00:00:00"/>
    <x v="2"/>
    <s v="FH-14275"/>
    <x v="361"/>
    <x v="1"/>
    <s v="United States"/>
    <s v="Los Angeles"/>
    <s v="California"/>
    <n v="90004"/>
    <x v="2"/>
    <x v="235"/>
    <x v="0"/>
    <x v="8"/>
    <x v="237"/>
    <x v="1450"/>
    <n v="149.98500000000001"/>
    <n v="149.98500000000001"/>
    <n v="1"/>
  </r>
  <r>
    <n v="8959"/>
    <x v="553"/>
    <s v="25/11/2018"/>
    <s v="30/11/2018"/>
    <x v="0"/>
    <s v="RO-19780"/>
    <x v="174"/>
    <x v="2"/>
    <s v="United States"/>
    <s v="Houston"/>
    <s v="Texas"/>
    <n v="77070"/>
    <x v="1"/>
    <x v="464"/>
    <x v="0"/>
    <x v="4"/>
    <x v="467"/>
    <x v="1451"/>
    <n v="149.97999999999999"/>
    <n v="149.97999999999999"/>
    <n v="1"/>
  </r>
  <r>
    <n v="8002"/>
    <x v="1565"/>
    <d v="2016-12-12T00:00:00"/>
    <s v="15/12/2016"/>
    <x v="1"/>
    <s v="KD-16270"/>
    <x v="20"/>
    <x v="2"/>
    <s v="United States"/>
    <s v="Los Angeles"/>
    <s v="California"/>
    <n v="90032"/>
    <x v="2"/>
    <x v="562"/>
    <x v="0"/>
    <x v="8"/>
    <x v="567"/>
    <x v="1452"/>
    <n v="149.97"/>
    <n v="149.97"/>
    <n v="1"/>
  </r>
  <r>
    <n v="1919"/>
    <x v="1566"/>
    <s v="30/10/2016"/>
    <d v="2016-01-11T00:00:00"/>
    <x v="2"/>
    <s v="CH-12070"/>
    <x v="289"/>
    <x v="0"/>
    <s v="United States"/>
    <s v="Detroit"/>
    <s v="Michigan"/>
    <n v="48227"/>
    <x v="1"/>
    <x v="510"/>
    <x v="0"/>
    <x v="4"/>
    <x v="514"/>
    <x v="1453"/>
    <n v="149.94999999999999"/>
    <n v="149.94999999999999"/>
    <n v="1"/>
  </r>
  <r>
    <n v="8295"/>
    <x v="1567"/>
    <s v="13/03/2018"/>
    <s v="17/03/2018"/>
    <x v="0"/>
    <s v="MT-17815"/>
    <x v="94"/>
    <x v="2"/>
    <s v="United States"/>
    <s v="New York City"/>
    <s v="New York"/>
    <n v="10011"/>
    <x v="3"/>
    <x v="510"/>
    <x v="0"/>
    <x v="4"/>
    <x v="514"/>
    <x v="1453"/>
    <n v="149.94999999999999"/>
    <n v="149.94999999999999"/>
    <n v="1"/>
  </r>
  <r>
    <n v="8336"/>
    <x v="1568"/>
    <s v="13/05/2018"/>
    <s v="18/05/2018"/>
    <x v="2"/>
    <s v="CW-11905"/>
    <x v="527"/>
    <x v="0"/>
    <s v="United States"/>
    <s v="Newark"/>
    <s v="Delaware"/>
    <n v="19711"/>
    <x v="3"/>
    <x v="563"/>
    <x v="1"/>
    <x v="2"/>
    <x v="568"/>
    <x v="1454"/>
    <n v="149.76"/>
    <n v="149.76"/>
    <n v="1"/>
  </r>
  <r>
    <n v="2821"/>
    <x v="1569"/>
    <d v="2017-05-05T00:00:00"/>
    <d v="2017-08-05T00:00:00"/>
    <x v="1"/>
    <s v="DM-13015"/>
    <x v="72"/>
    <x v="2"/>
    <s v="United States"/>
    <s v="Encinitas"/>
    <s v="California"/>
    <n v="92024"/>
    <x v="2"/>
    <x v="118"/>
    <x v="2"/>
    <x v="7"/>
    <x v="118"/>
    <x v="1455"/>
    <n v="149.38800000000001"/>
    <n v="149.38800000000001"/>
    <n v="1"/>
  </r>
  <r>
    <n v="3107"/>
    <x v="1570"/>
    <d v="2018-10-07T00:00:00"/>
    <s v="14/07/2018"/>
    <x v="0"/>
    <s v="FG-14260"/>
    <x v="604"/>
    <x v="0"/>
    <s v="United States"/>
    <s v="Aurora"/>
    <s v="Illinois"/>
    <n v="60505"/>
    <x v="1"/>
    <x v="366"/>
    <x v="1"/>
    <x v="9"/>
    <x v="370"/>
    <x v="1456"/>
    <n v="149.232"/>
    <n v="149.232"/>
    <n v="1"/>
  </r>
  <r>
    <n v="7930"/>
    <x v="1571"/>
    <s v="25/07/2018"/>
    <s v="27/07/2018"/>
    <x v="1"/>
    <s v="EM-14200"/>
    <x v="683"/>
    <x v="0"/>
    <s v="United States"/>
    <s v="Dallas"/>
    <s v="Texas"/>
    <n v="75217"/>
    <x v="1"/>
    <x v="564"/>
    <x v="2"/>
    <x v="7"/>
    <x v="569"/>
    <x v="1457"/>
    <n v="149.05799999999999"/>
    <n v="149.05799999999999"/>
    <n v="1"/>
  </r>
  <r>
    <n v="1665"/>
    <x v="1572"/>
    <s v="24/11/2017"/>
    <s v="26/11/2017"/>
    <x v="2"/>
    <s v="NS-18505"/>
    <x v="383"/>
    <x v="2"/>
    <s v="United States"/>
    <s v="Dallas"/>
    <s v="Texas"/>
    <n v="75217"/>
    <x v="1"/>
    <x v="78"/>
    <x v="0"/>
    <x v="8"/>
    <x v="184"/>
    <x v="1458"/>
    <n v="148.78800000000001"/>
    <n v="148.78800000000001"/>
    <n v="1"/>
  </r>
  <r>
    <n v="1961"/>
    <x v="1573"/>
    <d v="2018-10-09T00:00:00"/>
    <s v="15/09/2018"/>
    <x v="2"/>
    <s v="RW-19690"/>
    <x v="130"/>
    <x v="2"/>
    <s v="United States"/>
    <s v="Springfield"/>
    <s v="Missouri"/>
    <n v="65807"/>
    <x v="1"/>
    <x v="565"/>
    <x v="0"/>
    <x v="8"/>
    <x v="570"/>
    <x v="1459"/>
    <n v="148.42500000000001"/>
    <n v="148.42500000000001"/>
    <n v="1"/>
  </r>
  <r>
    <n v="9724"/>
    <x v="1574"/>
    <s v="22/12/2015"/>
    <s v="26/12/2015"/>
    <x v="0"/>
    <s v="TW-21025"/>
    <x v="117"/>
    <x v="0"/>
    <s v="United States"/>
    <s v="New York City"/>
    <s v="New York"/>
    <n v="10011"/>
    <x v="3"/>
    <x v="566"/>
    <x v="1"/>
    <x v="2"/>
    <x v="571"/>
    <x v="1460"/>
    <n v="148.35599999999999"/>
    <n v="148.35599999999999"/>
    <n v="1"/>
  </r>
  <r>
    <n v="723"/>
    <x v="181"/>
    <s v="15/12/2017"/>
    <s v="19/12/2017"/>
    <x v="0"/>
    <s v="MP-17965"/>
    <x v="157"/>
    <x v="1"/>
    <s v="United States"/>
    <s v="Detroit"/>
    <s v="Michigan"/>
    <n v="48205"/>
    <x v="1"/>
    <x v="352"/>
    <x v="1"/>
    <x v="9"/>
    <x v="356"/>
    <x v="1461"/>
    <n v="148.185"/>
    <n v="148.185"/>
    <n v="1"/>
  </r>
  <r>
    <n v="5307"/>
    <x v="1575"/>
    <s v="21/02/2017"/>
    <s v="26/02/2017"/>
    <x v="0"/>
    <s v="BV-11245"/>
    <x v="491"/>
    <x v="1"/>
    <s v="United States"/>
    <s v="Oceanside"/>
    <s v="New York"/>
    <n v="11572"/>
    <x v="3"/>
    <x v="352"/>
    <x v="1"/>
    <x v="9"/>
    <x v="356"/>
    <x v="1461"/>
    <n v="148.185"/>
    <n v="148.185"/>
    <n v="1"/>
  </r>
  <r>
    <n v="6489"/>
    <x v="456"/>
    <s v="21/03/2016"/>
    <s v="26/03/2016"/>
    <x v="0"/>
    <s v="JW-16075"/>
    <x v="349"/>
    <x v="2"/>
    <s v="United States"/>
    <s v="Jacksonville"/>
    <s v="North Carolina"/>
    <n v="28540"/>
    <x v="0"/>
    <x v="567"/>
    <x v="1"/>
    <x v="14"/>
    <x v="572"/>
    <x v="1462"/>
    <n v="147.72800000000001"/>
    <n v="147.72800000000001"/>
    <n v="1"/>
  </r>
  <r>
    <n v="9090"/>
    <x v="1576"/>
    <s v="17/09/2017"/>
    <s v="20/09/2017"/>
    <x v="2"/>
    <s v="TS-21610"/>
    <x v="272"/>
    <x v="2"/>
    <s v="United States"/>
    <s v="Springfield"/>
    <s v="Ohio"/>
    <n v="45503"/>
    <x v="3"/>
    <x v="568"/>
    <x v="1"/>
    <x v="9"/>
    <x v="573"/>
    <x v="1463"/>
    <n v="147.69999999999999"/>
    <n v="147.69999999999999"/>
    <n v="1"/>
  </r>
  <r>
    <n v="8045"/>
    <x v="1577"/>
    <s v="15/09/2018"/>
    <s v="17/09/2018"/>
    <x v="2"/>
    <s v="DO-13645"/>
    <x v="680"/>
    <x v="2"/>
    <s v="United States"/>
    <s v="Salt Lake City"/>
    <s v="Utah"/>
    <n v="84106"/>
    <x v="2"/>
    <x v="569"/>
    <x v="1"/>
    <x v="2"/>
    <x v="574"/>
    <x v="1464"/>
    <n v="147.52799999999999"/>
    <n v="147.52799999999999"/>
    <n v="1"/>
  </r>
  <r>
    <n v="588"/>
    <x v="1578"/>
    <d v="2016-03-07T00:00:00"/>
    <d v="2016-09-07T00:00:00"/>
    <x v="0"/>
    <s v="BD-11725"/>
    <x v="475"/>
    <x v="2"/>
    <s v="United States"/>
    <s v="Richmond"/>
    <s v="Kentucky"/>
    <n v="40475"/>
    <x v="0"/>
    <x v="271"/>
    <x v="1"/>
    <x v="13"/>
    <x v="274"/>
    <x v="1465"/>
    <n v="147.465"/>
    <n v="147.465"/>
    <n v="1"/>
  </r>
  <r>
    <n v="1996"/>
    <x v="1579"/>
    <d v="2018-02-12T00:00:00"/>
    <d v="2018-04-12T00:00:00"/>
    <x v="2"/>
    <s v="JS-16030"/>
    <x v="519"/>
    <x v="2"/>
    <s v="United States"/>
    <s v="Houston"/>
    <s v="Texas"/>
    <n v="77036"/>
    <x v="1"/>
    <x v="135"/>
    <x v="1"/>
    <x v="10"/>
    <x v="135"/>
    <x v="1466"/>
    <n v="147.31"/>
    <n v="147.31"/>
    <n v="1"/>
  </r>
  <r>
    <n v="8210"/>
    <x v="262"/>
    <s v="20/09/2016"/>
    <s v="24/09/2016"/>
    <x v="0"/>
    <s v="BG-11035"/>
    <x v="221"/>
    <x v="2"/>
    <s v="United States"/>
    <s v="Nashville"/>
    <s v="Tennessee"/>
    <n v="37211"/>
    <x v="0"/>
    <x v="431"/>
    <x v="1"/>
    <x v="9"/>
    <x v="434"/>
    <x v="1467"/>
    <n v="147.184"/>
    <n v="147.184"/>
    <n v="1"/>
  </r>
  <r>
    <n v="8162"/>
    <x v="1522"/>
    <s v="28/09/2016"/>
    <d v="2016-03-10T00:00:00"/>
    <x v="2"/>
    <s v="JJ-15445"/>
    <x v="676"/>
    <x v="2"/>
    <s v="United States"/>
    <s v="New York City"/>
    <s v="New York"/>
    <n v="10035"/>
    <x v="3"/>
    <x v="570"/>
    <x v="1"/>
    <x v="10"/>
    <x v="575"/>
    <x v="1468"/>
    <n v="146.76"/>
    <n v="146.76"/>
    <n v="1"/>
  </r>
  <r>
    <n v="1763"/>
    <x v="1217"/>
    <d v="2016-05-09T00:00:00"/>
    <d v="2016-09-09T00:00:00"/>
    <x v="0"/>
    <s v="AG-10900"/>
    <x v="328"/>
    <x v="2"/>
    <s v="United States"/>
    <s v="San Diego"/>
    <s v="California"/>
    <n v="92105"/>
    <x v="2"/>
    <x v="432"/>
    <x v="2"/>
    <x v="6"/>
    <x v="435"/>
    <x v="1469"/>
    <n v="146.59950000000001"/>
    <n v="146.59950000000001"/>
    <n v="1"/>
  </r>
  <r>
    <n v="1268"/>
    <x v="1580"/>
    <s v="24/12/2015"/>
    <s v="29/12/2015"/>
    <x v="0"/>
    <s v="JC-16105"/>
    <x v="684"/>
    <x v="1"/>
    <s v="United States"/>
    <s v="Los Angeles"/>
    <s v="California"/>
    <n v="90045"/>
    <x v="2"/>
    <x v="491"/>
    <x v="2"/>
    <x v="5"/>
    <x v="495"/>
    <x v="1470"/>
    <n v="146.136"/>
    <n v="146.136"/>
    <n v="1"/>
  </r>
  <r>
    <n v="7299"/>
    <x v="1191"/>
    <s v="18/11/2015"/>
    <s v="21/11/2015"/>
    <x v="1"/>
    <s v="JK-15730"/>
    <x v="224"/>
    <x v="2"/>
    <s v="United States"/>
    <s v="Des Plaines"/>
    <s v="Illinois"/>
    <n v="60016"/>
    <x v="1"/>
    <x v="243"/>
    <x v="2"/>
    <x v="7"/>
    <x v="245"/>
    <x v="1471"/>
    <n v="146.05000000000001"/>
    <n v="146.05000000000001"/>
    <n v="1"/>
  </r>
  <r>
    <n v="9757"/>
    <x v="1437"/>
    <s v="27/03/2018"/>
    <s v="29/03/2018"/>
    <x v="2"/>
    <s v="LC-16870"/>
    <x v="655"/>
    <x v="2"/>
    <s v="United States"/>
    <s v="Richmond"/>
    <s v="Virginia"/>
    <n v="23223"/>
    <x v="0"/>
    <x v="243"/>
    <x v="2"/>
    <x v="7"/>
    <x v="245"/>
    <x v="1471"/>
    <n v="146.05000000000001"/>
    <n v="146.05000000000001"/>
    <n v="1"/>
  </r>
  <r>
    <n v="432"/>
    <x v="1223"/>
    <s v="15/04/2017"/>
    <s v="21/04/2017"/>
    <x v="0"/>
    <s v="RB-19795"/>
    <x v="114"/>
    <x v="0"/>
    <s v="United States"/>
    <s v="Gastonia"/>
    <s v="North Carolina"/>
    <n v="28052"/>
    <x v="0"/>
    <x v="471"/>
    <x v="0"/>
    <x v="8"/>
    <x v="474"/>
    <x v="1472"/>
    <n v="145.97999999999999"/>
    <n v="145.97999999999999"/>
    <n v="1"/>
  </r>
  <r>
    <n v="1970"/>
    <x v="1581"/>
    <s v="23/09/2018"/>
    <s v="29/09/2018"/>
    <x v="0"/>
    <s v="BD-11320"/>
    <x v="85"/>
    <x v="2"/>
    <s v="United States"/>
    <s v="Tulsa"/>
    <s v="Oklahoma"/>
    <n v="74133"/>
    <x v="1"/>
    <x v="471"/>
    <x v="0"/>
    <x v="8"/>
    <x v="474"/>
    <x v="1472"/>
    <n v="145.97999999999999"/>
    <n v="145.97999999999999"/>
    <n v="1"/>
  </r>
  <r>
    <n v="6227"/>
    <x v="1582"/>
    <d v="2016-05-10T00:00:00"/>
    <d v="2016-09-10T00:00:00"/>
    <x v="0"/>
    <s v="JF-15490"/>
    <x v="685"/>
    <x v="2"/>
    <s v="United States"/>
    <s v="Portland"/>
    <s v="Oregon"/>
    <n v="97206"/>
    <x v="2"/>
    <x v="359"/>
    <x v="2"/>
    <x v="5"/>
    <x v="363"/>
    <x v="1473"/>
    <n v="145.584"/>
    <n v="145.584"/>
    <n v="1"/>
  </r>
  <r>
    <n v="7731"/>
    <x v="1583"/>
    <s v="13/06/2018"/>
    <s v="19/06/2018"/>
    <x v="0"/>
    <s v="TW-21025"/>
    <x v="117"/>
    <x v="0"/>
    <s v="United States"/>
    <s v="Seattle"/>
    <s v="Washington"/>
    <n v="98103"/>
    <x v="2"/>
    <x v="375"/>
    <x v="2"/>
    <x v="5"/>
    <x v="379"/>
    <x v="1474"/>
    <n v="145.56800000000001"/>
    <n v="145.56800000000001"/>
    <n v="1"/>
  </r>
  <r>
    <n v="6540"/>
    <x v="1584"/>
    <s v="25/10/2016"/>
    <s v="30/10/2016"/>
    <x v="0"/>
    <s v="HK-14890"/>
    <x v="97"/>
    <x v="1"/>
    <s v="United States"/>
    <s v="Newark"/>
    <s v="Delaware"/>
    <n v="19711"/>
    <x v="3"/>
    <x v="503"/>
    <x v="2"/>
    <x v="5"/>
    <x v="507"/>
    <x v="1475"/>
    <n v="145.55000000000001"/>
    <n v="145.55000000000001"/>
    <n v="1"/>
  </r>
  <r>
    <n v="4515"/>
    <x v="1585"/>
    <s v="27/10/2017"/>
    <d v="2017-01-11T00:00:00"/>
    <x v="2"/>
    <s v="BW-11200"/>
    <x v="423"/>
    <x v="2"/>
    <s v="United States"/>
    <s v="Hampton"/>
    <s v="Virginia"/>
    <n v="23666"/>
    <x v="0"/>
    <x v="136"/>
    <x v="2"/>
    <x v="5"/>
    <x v="136"/>
    <x v="1476"/>
    <n v="145.49"/>
    <n v="145.49"/>
    <n v="1"/>
  </r>
  <r>
    <n v="327"/>
    <x v="610"/>
    <s v="30/08/2017"/>
    <d v="2017-01-09T00:00:00"/>
    <x v="1"/>
    <s v="PO-18850"/>
    <x v="31"/>
    <x v="2"/>
    <s v="United States"/>
    <s v="Philadelphia"/>
    <s v="Pennsylvania"/>
    <n v="19143"/>
    <x v="3"/>
    <x v="137"/>
    <x v="0"/>
    <x v="4"/>
    <x v="137"/>
    <x v="1477"/>
    <n v="145.44900000000001"/>
    <n v="145.44900000000001"/>
    <n v="1"/>
  </r>
  <r>
    <n v="1611"/>
    <x v="1586"/>
    <s v="26/05/2015"/>
    <s v="30/05/2015"/>
    <x v="0"/>
    <s v="ML-17395"/>
    <x v="590"/>
    <x v="1"/>
    <s v="United States"/>
    <s v="Los Angeles"/>
    <s v="California"/>
    <n v="90008"/>
    <x v="2"/>
    <x v="204"/>
    <x v="2"/>
    <x v="6"/>
    <x v="206"/>
    <x v="1478"/>
    <n v="145.333"/>
    <n v="145.333"/>
    <n v="1"/>
  </r>
  <r>
    <n v="3366"/>
    <x v="1587"/>
    <s v="31/01/2015"/>
    <d v="2015-02-02T00:00:00"/>
    <x v="1"/>
    <s v="LC-17050"/>
    <x v="392"/>
    <x v="2"/>
    <s v="United States"/>
    <s v="Mission Viejo"/>
    <s v="California"/>
    <n v="92691"/>
    <x v="2"/>
    <x v="454"/>
    <x v="2"/>
    <x v="6"/>
    <x v="457"/>
    <x v="1478"/>
    <n v="145.333"/>
    <n v="145.333"/>
    <n v="1"/>
  </r>
  <r>
    <n v="7140"/>
    <x v="1588"/>
    <s v="20/11/2016"/>
    <s v="27/11/2016"/>
    <x v="0"/>
    <s v="SS-20875"/>
    <x v="686"/>
    <x v="2"/>
    <s v="United States"/>
    <s v="Miami"/>
    <s v="Florida"/>
    <n v="33180"/>
    <x v="0"/>
    <x v="342"/>
    <x v="2"/>
    <x v="6"/>
    <x v="346"/>
    <x v="1479"/>
    <n v="145.17599999999999"/>
    <n v="145.17599999999999"/>
    <n v="1"/>
  </r>
  <r>
    <n v="2049"/>
    <x v="1405"/>
    <d v="2016-11-07T00:00:00"/>
    <s v="13/07/2016"/>
    <x v="1"/>
    <s v="CK-12595"/>
    <x v="612"/>
    <x v="2"/>
    <s v="United States"/>
    <s v="Philadelphia"/>
    <s v="Pennsylvania"/>
    <n v="19134"/>
    <x v="3"/>
    <x v="468"/>
    <x v="2"/>
    <x v="11"/>
    <x v="471"/>
    <x v="1480"/>
    <n v="144.9"/>
    <n v="144.9"/>
    <n v="1"/>
  </r>
  <r>
    <n v="6492"/>
    <x v="1589"/>
    <s v="20/11/2017"/>
    <s v="25/11/2017"/>
    <x v="0"/>
    <s v="FA-14230"/>
    <x v="398"/>
    <x v="1"/>
    <s v="United States"/>
    <s v="Orlando"/>
    <s v="Florida"/>
    <n v="32839"/>
    <x v="0"/>
    <x v="114"/>
    <x v="2"/>
    <x v="6"/>
    <x v="114"/>
    <x v="1481"/>
    <n v="144.78399999999999"/>
    <n v="144.78399999999999"/>
    <n v="1"/>
  </r>
  <r>
    <n v="7003"/>
    <x v="1590"/>
    <s v="19/08/2015"/>
    <s v="21/08/2015"/>
    <x v="2"/>
    <s v="DW-13195"/>
    <x v="670"/>
    <x v="1"/>
    <s v="United States"/>
    <s v="Los Angeles"/>
    <s v="California"/>
    <n v="90045"/>
    <x v="2"/>
    <x v="571"/>
    <x v="2"/>
    <x v="11"/>
    <x v="576"/>
    <x v="1482"/>
    <n v="144.62"/>
    <n v="144.62"/>
    <n v="1"/>
  </r>
  <r>
    <n v="308"/>
    <x v="1591"/>
    <d v="2015-01-06T00:00:00"/>
    <d v="2015-06-06T00:00:00"/>
    <x v="0"/>
    <s v="CR-12625"/>
    <x v="687"/>
    <x v="0"/>
    <s v="United States"/>
    <s v="Lakewood"/>
    <s v="New Jersey"/>
    <n v="8701"/>
    <x v="3"/>
    <x v="488"/>
    <x v="1"/>
    <x v="12"/>
    <x v="492"/>
    <x v="1483"/>
    <n v="144.6"/>
    <n v="144.6"/>
    <n v="1"/>
  </r>
  <r>
    <n v="3069"/>
    <x v="1592"/>
    <s v="13/03/2018"/>
    <s v="18/03/2018"/>
    <x v="2"/>
    <s v="BF-11215"/>
    <x v="469"/>
    <x v="0"/>
    <s v="United States"/>
    <s v="Albuquerque"/>
    <s v="New Mexico"/>
    <n v="87105"/>
    <x v="2"/>
    <x v="572"/>
    <x v="1"/>
    <x v="14"/>
    <x v="577"/>
    <x v="1484"/>
    <n v="144.12"/>
    <n v="144.12"/>
    <n v="1"/>
  </r>
  <r>
    <n v="8769"/>
    <x v="1593"/>
    <d v="2016-05-10T00:00:00"/>
    <d v="2016-09-10T00:00:00"/>
    <x v="0"/>
    <s v="IL-15100"/>
    <x v="202"/>
    <x v="2"/>
    <s v="United States"/>
    <s v="Columbus"/>
    <s v="Ohio"/>
    <n v="43229"/>
    <x v="3"/>
    <x v="435"/>
    <x v="0"/>
    <x v="8"/>
    <x v="438"/>
    <x v="1485"/>
    <n v="144"/>
    <n v="144"/>
    <n v="1"/>
  </r>
  <r>
    <n v="8779"/>
    <x v="1594"/>
    <s v="13/12/2018"/>
    <s v="18/12/2018"/>
    <x v="0"/>
    <s v="BP-11095"/>
    <x v="532"/>
    <x v="1"/>
    <s v="United States"/>
    <s v="New York City"/>
    <s v="New York"/>
    <n v="10024"/>
    <x v="3"/>
    <x v="227"/>
    <x v="2"/>
    <x v="6"/>
    <x v="229"/>
    <x v="1486"/>
    <n v="143.988"/>
    <n v="143.988"/>
    <n v="1"/>
  </r>
  <r>
    <n v="1305"/>
    <x v="1595"/>
    <d v="2018-03-07T00:00:00"/>
    <d v="2018-07-07T00:00:00"/>
    <x v="0"/>
    <s v="CS-12460"/>
    <x v="688"/>
    <x v="2"/>
    <s v="United States"/>
    <s v="Columbus"/>
    <s v="Georgia"/>
    <n v="31907"/>
    <x v="0"/>
    <x v="194"/>
    <x v="0"/>
    <x v="4"/>
    <x v="196"/>
    <x v="1487"/>
    <n v="143.98500000000001"/>
    <n v="143.98500000000001"/>
    <n v="1"/>
  </r>
  <r>
    <n v="2291"/>
    <x v="849"/>
    <s v="20/04/2016"/>
    <s v="25/04/2016"/>
    <x v="0"/>
    <s v="TS-21160"/>
    <x v="523"/>
    <x v="1"/>
    <s v="United States"/>
    <s v="Columbus"/>
    <s v="Georgia"/>
    <n v="31907"/>
    <x v="0"/>
    <x v="194"/>
    <x v="0"/>
    <x v="4"/>
    <x v="196"/>
    <x v="1487"/>
    <n v="143.98500000000001"/>
    <n v="143.98500000000001"/>
    <n v="1"/>
  </r>
  <r>
    <n v="5130"/>
    <x v="75"/>
    <s v="14/09/2015"/>
    <s v="14/09/2015"/>
    <x v="3"/>
    <s v="DM-13015"/>
    <x v="72"/>
    <x v="2"/>
    <s v="United States"/>
    <s v="New York City"/>
    <s v="New York"/>
    <n v="10009"/>
    <x v="3"/>
    <x v="310"/>
    <x v="0"/>
    <x v="4"/>
    <x v="314"/>
    <x v="1487"/>
    <n v="143.98500000000001"/>
    <n v="143.98500000000001"/>
    <n v="1"/>
  </r>
  <r>
    <n v="3533"/>
    <x v="1596"/>
    <s v="18/04/2015"/>
    <s v="23/04/2015"/>
    <x v="0"/>
    <s v="JL-15835"/>
    <x v="82"/>
    <x v="2"/>
    <s v="United States"/>
    <s v="Los Angeles"/>
    <s v="California"/>
    <n v="90049"/>
    <x v="2"/>
    <x v="336"/>
    <x v="0"/>
    <x v="0"/>
    <x v="339"/>
    <x v="1488"/>
    <n v="143.98400000000001"/>
    <n v="143.98400000000001"/>
    <n v="1"/>
  </r>
  <r>
    <n v="3983"/>
    <x v="74"/>
    <d v="2017-07-07T00:00:00"/>
    <d v="2017-09-07T00:00:00"/>
    <x v="2"/>
    <s v="CC-12370"/>
    <x v="9"/>
    <x v="2"/>
    <s v="United States"/>
    <s v="Los Angeles"/>
    <s v="California"/>
    <n v="90045"/>
    <x v="2"/>
    <x v="573"/>
    <x v="2"/>
    <x v="5"/>
    <x v="578"/>
    <x v="1488"/>
    <n v="143.98400000000001"/>
    <n v="143.98400000000001"/>
    <n v="1"/>
  </r>
  <r>
    <n v="848"/>
    <x v="1597"/>
    <s v="13/10/2016"/>
    <s v="17/10/2016"/>
    <x v="0"/>
    <s v="AF-10885"/>
    <x v="648"/>
    <x v="2"/>
    <s v="United States"/>
    <s v="Louisville"/>
    <s v="Kentucky"/>
    <n v="40214"/>
    <x v="0"/>
    <x v="553"/>
    <x v="2"/>
    <x v="5"/>
    <x v="558"/>
    <x v="1489"/>
    <n v="143.97"/>
    <n v="143.97"/>
    <n v="1"/>
  </r>
  <r>
    <n v="427"/>
    <x v="1598"/>
    <s v="23/11/2018"/>
    <s v="26/11/2018"/>
    <x v="2"/>
    <s v="JM-15265"/>
    <x v="325"/>
    <x v="1"/>
    <s v="United States"/>
    <s v="Canton"/>
    <s v="Michigan"/>
    <n v="48187"/>
    <x v="1"/>
    <x v="574"/>
    <x v="1"/>
    <x v="2"/>
    <x v="579"/>
    <x v="1490"/>
    <n v="143.96"/>
    <n v="143.96"/>
    <n v="1"/>
  </r>
  <r>
    <n v="4004"/>
    <x v="781"/>
    <d v="2017-03-03T00:00:00"/>
    <d v="2017-08-03T00:00:00"/>
    <x v="0"/>
    <s v="CC-12220"/>
    <x v="496"/>
    <x v="2"/>
    <s v="United States"/>
    <s v="San Antonio"/>
    <s v="Texas"/>
    <n v="78207"/>
    <x v="1"/>
    <x v="575"/>
    <x v="0"/>
    <x v="0"/>
    <x v="580"/>
    <x v="1491"/>
    <n v="143.95500000000001"/>
    <n v="143.95500000000001"/>
    <n v="1"/>
  </r>
  <r>
    <n v="9107"/>
    <x v="1599"/>
    <d v="2016-07-11T00:00:00"/>
    <d v="2016-12-11T00:00:00"/>
    <x v="0"/>
    <s v="AB-10105"/>
    <x v="5"/>
    <x v="2"/>
    <s v="United States"/>
    <s v="Houston"/>
    <s v="Texas"/>
    <n v="77041"/>
    <x v="1"/>
    <x v="575"/>
    <x v="0"/>
    <x v="0"/>
    <x v="580"/>
    <x v="1491"/>
    <n v="143.95500000000001"/>
    <n v="143.95500000000001"/>
    <n v="1"/>
  </r>
  <r>
    <n v="6013"/>
    <x v="93"/>
    <s v="30/12/2016"/>
    <d v="2017-03-01T00:00:00"/>
    <x v="0"/>
    <s v="CL-12565"/>
    <x v="88"/>
    <x v="2"/>
    <s v="United States"/>
    <s v="Los Angeles"/>
    <s v="California"/>
    <n v="90049"/>
    <x v="2"/>
    <x v="247"/>
    <x v="0"/>
    <x v="4"/>
    <x v="249"/>
    <x v="1492"/>
    <n v="143.94"/>
    <n v="143.94"/>
    <n v="1"/>
  </r>
  <r>
    <n v="8560"/>
    <x v="1126"/>
    <s v="23/12/2017"/>
    <s v="26/12/2017"/>
    <x v="2"/>
    <s v="LA-16780"/>
    <x v="46"/>
    <x v="1"/>
    <s v="United States"/>
    <s v="Houston"/>
    <s v="Texas"/>
    <n v="77041"/>
    <x v="1"/>
    <x v="247"/>
    <x v="0"/>
    <x v="4"/>
    <x v="249"/>
    <x v="1492"/>
    <n v="143.94"/>
    <n v="143.94"/>
    <n v="1"/>
  </r>
  <r>
    <n v="1137"/>
    <x v="1600"/>
    <d v="2017-12-11T00:00:00"/>
    <s v="15/11/2017"/>
    <x v="2"/>
    <s v="FH-14275"/>
    <x v="361"/>
    <x v="1"/>
    <s v="United States"/>
    <s v="La Porte"/>
    <s v="Indiana"/>
    <n v="46350"/>
    <x v="1"/>
    <x v="576"/>
    <x v="1"/>
    <x v="15"/>
    <x v="581"/>
    <x v="1493"/>
    <n v="143.76"/>
    <n v="143.76"/>
    <n v="1"/>
  </r>
  <r>
    <n v="2862"/>
    <x v="190"/>
    <s v="19/05/2018"/>
    <s v="23/05/2018"/>
    <x v="0"/>
    <s v="SC-20380"/>
    <x v="144"/>
    <x v="2"/>
    <s v="United States"/>
    <s v="Atlanta"/>
    <s v="Georgia"/>
    <n v="30318"/>
    <x v="0"/>
    <x v="501"/>
    <x v="1"/>
    <x v="14"/>
    <x v="505"/>
    <x v="1494"/>
    <n v="143.465"/>
    <n v="143.465"/>
    <n v="1"/>
  </r>
  <r>
    <n v="6514"/>
    <x v="1601"/>
    <d v="2018-06-03T00:00:00"/>
    <d v="2018-10-03T00:00:00"/>
    <x v="0"/>
    <s v="FC-14245"/>
    <x v="129"/>
    <x v="0"/>
    <s v="United States"/>
    <s v="San Francisco"/>
    <s v="California"/>
    <n v="94109"/>
    <x v="2"/>
    <x v="577"/>
    <x v="1"/>
    <x v="14"/>
    <x v="582"/>
    <x v="1494"/>
    <n v="143.465"/>
    <n v="143.465"/>
    <n v="1"/>
  </r>
  <r>
    <n v="9727"/>
    <x v="445"/>
    <d v="2018-02-12T00:00:00"/>
    <d v="2018-04-12T00:00:00"/>
    <x v="1"/>
    <s v="KM-16720"/>
    <x v="342"/>
    <x v="2"/>
    <s v="United States"/>
    <s v="Lowell"/>
    <s v="Massachusetts"/>
    <n v="1852"/>
    <x v="3"/>
    <x v="578"/>
    <x v="1"/>
    <x v="10"/>
    <x v="583"/>
    <x v="1495"/>
    <n v="143.43"/>
    <n v="143.43"/>
    <n v="1"/>
  </r>
  <r>
    <n v="8419"/>
    <x v="1602"/>
    <d v="2018-09-05T00:00:00"/>
    <d v="2018-11-05T00:00:00"/>
    <x v="1"/>
    <s v="LB-16795"/>
    <x v="299"/>
    <x v="0"/>
    <s v="United States"/>
    <s v="Seattle"/>
    <s v="Washington"/>
    <n v="98105"/>
    <x v="2"/>
    <x v="75"/>
    <x v="2"/>
    <x v="7"/>
    <x v="75"/>
    <x v="1496"/>
    <n v="143.42500000000001"/>
    <n v="143.42500000000001"/>
    <n v="1"/>
  </r>
  <r>
    <n v="3463"/>
    <x v="1603"/>
    <s v="20/02/2016"/>
    <s v="23/02/2016"/>
    <x v="2"/>
    <s v="KA-16525"/>
    <x v="667"/>
    <x v="2"/>
    <s v="United States"/>
    <s v="Perth Amboy"/>
    <s v="New Jersey"/>
    <n v="8861"/>
    <x v="3"/>
    <x v="579"/>
    <x v="1"/>
    <x v="12"/>
    <x v="584"/>
    <x v="1497"/>
    <n v="143.39500000000001"/>
    <n v="143.39500000000001"/>
    <n v="1"/>
  </r>
  <r>
    <n v="7315"/>
    <x v="1604"/>
    <s v="28/05/2017"/>
    <d v="2017-02-06T00:00:00"/>
    <x v="0"/>
    <s v="TN-21040"/>
    <x v="253"/>
    <x v="0"/>
    <s v="United States"/>
    <s v="Park Ridge"/>
    <s v="Illinois"/>
    <n v="60068"/>
    <x v="1"/>
    <x v="101"/>
    <x v="0"/>
    <x v="4"/>
    <x v="101"/>
    <x v="1498"/>
    <n v="143.19999999999999"/>
    <n v="143.19999999999999"/>
    <n v="1"/>
  </r>
  <r>
    <n v="1302"/>
    <x v="883"/>
    <s v="23/12/2017"/>
    <s v="25/12/2017"/>
    <x v="2"/>
    <s v="LC-17140"/>
    <x v="310"/>
    <x v="2"/>
    <s v="United States"/>
    <s v="Springfield"/>
    <s v="Virginia"/>
    <n v="22153"/>
    <x v="0"/>
    <x v="160"/>
    <x v="2"/>
    <x v="11"/>
    <x v="160"/>
    <x v="1499"/>
    <n v="143.19"/>
    <n v="143.19"/>
    <n v="1"/>
  </r>
  <r>
    <n v="3991"/>
    <x v="1605"/>
    <d v="2015-03-11T00:00:00"/>
    <d v="2015-08-11T00:00:00"/>
    <x v="0"/>
    <s v="MS-17770"/>
    <x v="412"/>
    <x v="2"/>
    <s v="United States"/>
    <s v="Lancaster"/>
    <s v="Pennsylvania"/>
    <n v="17602"/>
    <x v="3"/>
    <x v="256"/>
    <x v="1"/>
    <x v="3"/>
    <x v="259"/>
    <x v="1500"/>
    <n v="143.172"/>
    <n v="143.172"/>
    <n v="1"/>
  </r>
  <r>
    <n v="1965"/>
    <x v="1573"/>
    <d v="2018-10-09T00:00:00"/>
    <s v="15/09/2018"/>
    <x v="2"/>
    <s v="RW-19690"/>
    <x v="130"/>
    <x v="2"/>
    <s v="United States"/>
    <s v="Springfield"/>
    <s v="Missouri"/>
    <n v="65807"/>
    <x v="1"/>
    <x v="279"/>
    <x v="1"/>
    <x v="9"/>
    <x v="282"/>
    <x v="1501"/>
    <n v="143.14500000000001"/>
    <n v="143.14500000000001"/>
    <n v="1"/>
  </r>
  <r>
    <n v="7725"/>
    <x v="1442"/>
    <s v="25/09/2017"/>
    <s v="29/09/2017"/>
    <x v="0"/>
    <s v="TS-21505"/>
    <x v="480"/>
    <x v="2"/>
    <s v="United States"/>
    <s v="Cleveland"/>
    <s v="Ohio"/>
    <n v="44105"/>
    <x v="3"/>
    <x v="56"/>
    <x v="1"/>
    <x v="10"/>
    <x v="56"/>
    <x v="1502"/>
    <n v="143.12799999999999"/>
    <n v="143.12799999999999"/>
    <n v="1"/>
  </r>
  <r>
    <n v="6380"/>
    <x v="1606"/>
    <d v="2018-10-04T00:00:00"/>
    <s v="14/04/2018"/>
    <x v="0"/>
    <s v="DB-13360"/>
    <x v="609"/>
    <x v="0"/>
    <s v="United States"/>
    <s v="Waterbury"/>
    <s v="Connecticut"/>
    <n v="6708"/>
    <x v="3"/>
    <x v="580"/>
    <x v="1"/>
    <x v="9"/>
    <x v="585"/>
    <x v="1503"/>
    <n v="143.07499999999999"/>
    <n v="143.07499999999999"/>
    <n v="1"/>
  </r>
  <r>
    <n v="9439"/>
    <x v="1607"/>
    <s v="31/07/2018"/>
    <d v="2018-05-08T00:00:00"/>
    <x v="0"/>
    <s v="GM-14680"/>
    <x v="209"/>
    <x v="2"/>
    <s v="United States"/>
    <s v="Philadelphia"/>
    <s v="Pennsylvania"/>
    <n v="19134"/>
    <x v="3"/>
    <x v="257"/>
    <x v="0"/>
    <x v="4"/>
    <x v="260"/>
    <x v="1504"/>
    <n v="142.78800000000001"/>
    <n v="142.78800000000001"/>
    <n v="1"/>
  </r>
  <r>
    <n v="1322"/>
    <x v="1608"/>
    <d v="2018-03-02T00:00:00"/>
    <d v="2018-08-02T00:00:00"/>
    <x v="0"/>
    <s v="MC-17575"/>
    <x v="646"/>
    <x v="2"/>
    <s v="United States"/>
    <s v="Cincinnati"/>
    <s v="Ohio"/>
    <n v="45231"/>
    <x v="3"/>
    <x v="119"/>
    <x v="1"/>
    <x v="9"/>
    <x v="119"/>
    <x v="1505"/>
    <n v="142.77600000000001"/>
    <n v="142.77600000000001"/>
    <n v="1"/>
  </r>
  <r>
    <n v="5823"/>
    <x v="1609"/>
    <d v="2018-12-05T00:00:00"/>
    <s v="18/05/2018"/>
    <x v="0"/>
    <s v="CS-12175"/>
    <x v="689"/>
    <x v="1"/>
    <s v="United States"/>
    <s v="San Francisco"/>
    <s v="California"/>
    <n v="94122"/>
    <x v="2"/>
    <x v="477"/>
    <x v="2"/>
    <x v="7"/>
    <x v="481"/>
    <x v="1506"/>
    <n v="142.74"/>
    <n v="142.74"/>
    <n v="1"/>
  </r>
  <r>
    <n v="5637"/>
    <x v="1610"/>
    <d v="2018-03-09T00:00:00"/>
    <d v="2018-08-09T00:00:00"/>
    <x v="0"/>
    <s v="SC-20050"/>
    <x v="136"/>
    <x v="0"/>
    <s v="United States"/>
    <s v="La Mesa"/>
    <s v="California"/>
    <n v="91941"/>
    <x v="2"/>
    <x v="420"/>
    <x v="0"/>
    <x v="8"/>
    <x v="424"/>
    <x v="1507"/>
    <n v="142.48500000000001"/>
    <n v="142.48500000000001"/>
    <n v="1"/>
  </r>
  <r>
    <n v="691"/>
    <x v="1611"/>
    <s v="21/06/2015"/>
    <s v="23/06/2015"/>
    <x v="2"/>
    <s v="NP-18325"/>
    <x v="269"/>
    <x v="2"/>
    <s v="United States"/>
    <s v="Waynesboro"/>
    <s v="Virginia"/>
    <n v="22980"/>
    <x v="0"/>
    <x v="229"/>
    <x v="0"/>
    <x v="4"/>
    <x v="231"/>
    <x v="1508"/>
    <n v="142.41"/>
    <n v="142.41"/>
    <n v="1"/>
  </r>
  <r>
    <n v="454"/>
    <x v="740"/>
    <s v="20/10/2018"/>
    <s v="24/10/2018"/>
    <x v="0"/>
    <s v="EB-13705"/>
    <x v="248"/>
    <x v="1"/>
    <s v="United States"/>
    <s v="Akron"/>
    <s v="Ohio"/>
    <n v="44312"/>
    <x v="3"/>
    <x v="102"/>
    <x v="2"/>
    <x v="7"/>
    <x v="102"/>
    <x v="1509"/>
    <n v="142.18199999999999"/>
    <n v="142.18199999999999"/>
    <n v="1"/>
  </r>
  <r>
    <n v="3157"/>
    <x v="1612"/>
    <s v="24/08/2016"/>
    <s v="28/08/2016"/>
    <x v="0"/>
    <s v="EM-13810"/>
    <x v="230"/>
    <x v="1"/>
    <s v="United States"/>
    <s v="New York City"/>
    <s v="New York"/>
    <n v="10009"/>
    <x v="3"/>
    <x v="102"/>
    <x v="2"/>
    <x v="7"/>
    <x v="102"/>
    <x v="1509"/>
    <n v="142.18199999999999"/>
    <n v="142.18199999999999"/>
    <n v="1"/>
  </r>
  <r>
    <n v="8140"/>
    <x v="1613"/>
    <s v="18/07/2017"/>
    <s v="22/07/2017"/>
    <x v="0"/>
    <s v="NK-18490"/>
    <x v="690"/>
    <x v="0"/>
    <s v="United States"/>
    <s v="Philadelphia"/>
    <s v="Pennsylvania"/>
    <n v="19140"/>
    <x v="3"/>
    <x v="581"/>
    <x v="1"/>
    <x v="9"/>
    <x v="586"/>
    <x v="1510"/>
    <n v="142.04"/>
    <n v="142.04"/>
    <n v="1"/>
  </r>
  <r>
    <n v="540"/>
    <x v="1614"/>
    <d v="2016-07-12T00:00:00"/>
    <d v="2016-11-12T00:00:00"/>
    <x v="0"/>
    <s v="DK-12985"/>
    <x v="490"/>
    <x v="2"/>
    <s v="United States"/>
    <s v="Henderson"/>
    <s v="Kentucky"/>
    <n v="42420"/>
    <x v="0"/>
    <x v="306"/>
    <x v="2"/>
    <x v="5"/>
    <x v="310"/>
    <x v="1511"/>
    <n v="141.96"/>
    <n v="141.96"/>
    <n v="1"/>
  </r>
  <r>
    <n v="800"/>
    <x v="1615"/>
    <s v="27/11/2016"/>
    <d v="2016-03-12T00:00:00"/>
    <x v="0"/>
    <s v="CD-11920"/>
    <x v="260"/>
    <x v="2"/>
    <s v="United States"/>
    <s v="Lake Elsinore"/>
    <s v="California"/>
    <n v="92530"/>
    <x v="2"/>
    <x v="306"/>
    <x v="2"/>
    <x v="5"/>
    <x v="310"/>
    <x v="1511"/>
    <n v="141.96"/>
    <n v="141.96"/>
    <n v="1"/>
  </r>
  <r>
    <n v="2072"/>
    <x v="1616"/>
    <s v="20/11/2018"/>
    <s v="25/11/2018"/>
    <x v="0"/>
    <s v="KA-16525"/>
    <x v="667"/>
    <x v="2"/>
    <s v="United States"/>
    <s v="Ontario"/>
    <s v="California"/>
    <n v="91761"/>
    <x v="2"/>
    <x v="434"/>
    <x v="2"/>
    <x v="5"/>
    <x v="437"/>
    <x v="1511"/>
    <n v="141.96"/>
    <n v="141.96"/>
    <n v="1"/>
  </r>
  <r>
    <n v="4942"/>
    <x v="307"/>
    <d v="2016-06-02T00:00:00"/>
    <s v="13/02/2016"/>
    <x v="0"/>
    <s v="IL-15100"/>
    <x v="202"/>
    <x v="2"/>
    <s v="United States"/>
    <s v="Wilmington"/>
    <s v="Delaware"/>
    <n v="19805"/>
    <x v="3"/>
    <x v="326"/>
    <x v="2"/>
    <x v="6"/>
    <x v="329"/>
    <x v="1511"/>
    <n v="141.96"/>
    <n v="141.96"/>
    <n v="1"/>
  </r>
  <r>
    <n v="9032"/>
    <x v="1497"/>
    <d v="2018-01-09T00:00:00"/>
    <d v="2018-01-09T00:00:00"/>
    <x v="3"/>
    <s v="RW-19540"/>
    <x v="90"/>
    <x v="1"/>
    <s v="United States"/>
    <s v="Seattle"/>
    <s v="Washington"/>
    <n v="98103"/>
    <x v="2"/>
    <x v="362"/>
    <x v="2"/>
    <x v="7"/>
    <x v="366"/>
    <x v="1512"/>
    <n v="141.78"/>
    <n v="141.78"/>
    <n v="1"/>
  </r>
  <r>
    <n v="4672"/>
    <x v="785"/>
    <s v="31/07/2017"/>
    <d v="2017-06-08T00:00:00"/>
    <x v="0"/>
    <s v="KL-16645"/>
    <x v="10"/>
    <x v="2"/>
    <s v="United States"/>
    <s v="Detroit"/>
    <s v="Michigan"/>
    <n v="48205"/>
    <x v="1"/>
    <x v="422"/>
    <x v="1"/>
    <x v="10"/>
    <x v="426"/>
    <x v="1513"/>
    <n v="141.57"/>
    <n v="141.57"/>
    <n v="1"/>
  </r>
  <r>
    <n v="1053"/>
    <x v="1617"/>
    <d v="2016-03-07T00:00:00"/>
    <d v="2016-05-07T00:00:00"/>
    <x v="1"/>
    <s v="DG-13300"/>
    <x v="124"/>
    <x v="1"/>
    <s v="United States"/>
    <s v="Philadelphia"/>
    <s v="Pennsylvania"/>
    <n v="19134"/>
    <x v="3"/>
    <x v="582"/>
    <x v="2"/>
    <x v="11"/>
    <x v="587"/>
    <x v="1514"/>
    <n v="141.44399999999999"/>
    <n v="141.44399999999999"/>
    <n v="1"/>
  </r>
  <r>
    <n v="9610"/>
    <x v="1618"/>
    <s v="16/05/2017"/>
    <s v="19/05/2017"/>
    <x v="2"/>
    <s v="SC-20095"/>
    <x v="6"/>
    <x v="2"/>
    <s v="United States"/>
    <s v="Los Angeles"/>
    <s v="California"/>
    <n v="90045"/>
    <x v="2"/>
    <x v="583"/>
    <x v="2"/>
    <x v="11"/>
    <x v="588"/>
    <x v="1515"/>
    <n v="141.41999999999999"/>
    <n v="141.41999999999999"/>
    <n v="1"/>
  </r>
  <r>
    <n v="1967"/>
    <x v="1619"/>
    <s v="21/12/2018"/>
    <s v="28/12/2018"/>
    <x v="0"/>
    <s v="DB-13210"/>
    <x v="382"/>
    <x v="2"/>
    <s v="United States"/>
    <s v="Paterson"/>
    <s v="New Jersey"/>
    <n v="7501"/>
    <x v="3"/>
    <x v="316"/>
    <x v="0"/>
    <x v="4"/>
    <x v="320"/>
    <x v="1516"/>
    <n v="140.98500000000001"/>
    <n v="140.98500000000001"/>
    <n v="1"/>
  </r>
  <r>
    <n v="9649"/>
    <x v="1620"/>
    <s v="19/11/2015"/>
    <s v="24/11/2015"/>
    <x v="0"/>
    <s v="MW-18220"/>
    <x v="228"/>
    <x v="2"/>
    <s v="United States"/>
    <s v="Coon Rapids"/>
    <s v="Minnesota"/>
    <n v="55433"/>
    <x v="1"/>
    <x v="316"/>
    <x v="0"/>
    <x v="4"/>
    <x v="320"/>
    <x v="1516"/>
    <n v="140.98500000000001"/>
    <n v="140.98500000000001"/>
    <n v="1"/>
  </r>
  <r>
    <n v="3266"/>
    <x v="1621"/>
    <d v="2015-11-10T00:00:00"/>
    <s v="15/10/2015"/>
    <x v="0"/>
    <s v="JF-15565"/>
    <x v="173"/>
    <x v="2"/>
    <s v="United States"/>
    <s v="Philadelphia"/>
    <s v="Pennsylvania"/>
    <n v="19120"/>
    <x v="3"/>
    <x v="295"/>
    <x v="1"/>
    <x v="9"/>
    <x v="299"/>
    <x v="1517"/>
    <n v="140.952"/>
    <n v="140.952"/>
    <n v="1"/>
  </r>
  <r>
    <n v="1357"/>
    <x v="1622"/>
    <d v="2015-05-07T00:00:00"/>
    <d v="2015-05-07T00:00:00"/>
    <x v="3"/>
    <s v="DC-12850"/>
    <x v="169"/>
    <x v="2"/>
    <s v="United States"/>
    <s v="Houston"/>
    <s v="Texas"/>
    <n v="77036"/>
    <x v="1"/>
    <x v="584"/>
    <x v="1"/>
    <x v="9"/>
    <x v="589"/>
    <x v="1518"/>
    <n v="140.71199999999999"/>
    <n v="140.71199999999999"/>
    <n v="1"/>
  </r>
  <r>
    <n v="3406"/>
    <x v="1623"/>
    <s v="23/04/2015"/>
    <s v="27/04/2015"/>
    <x v="0"/>
    <s v="LB-16795"/>
    <x v="299"/>
    <x v="0"/>
    <s v="United States"/>
    <s v="Columbus"/>
    <s v="Ohio"/>
    <n v="43229"/>
    <x v="3"/>
    <x v="180"/>
    <x v="2"/>
    <x v="5"/>
    <x v="181"/>
    <x v="1519"/>
    <n v="140.68600000000001"/>
    <n v="140.68600000000001"/>
    <n v="1"/>
  </r>
  <r>
    <n v="3407"/>
    <x v="1623"/>
    <s v="23/04/2015"/>
    <s v="27/04/2015"/>
    <x v="0"/>
    <s v="LB-16795"/>
    <x v="299"/>
    <x v="0"/>
    <s v="United States"/>
    <s v="Columbus"/>
    <s v="Ohio"/>
    <n v="43229"/>
    <x v="3"/>
    <x v="180"/>
    <x v="2"/>
    <x v="5"/>
    <x v="181"/>
    <x v="1519"/>
    <n v="140.68600000000001"/>
    <n v="140.68600000000001"/>
    <n v="1"/>
  </r>
  <r>
    <n v="713"/>
    <x v="1521"/>
    <s v="19/05/2018"/>
    <s v="24/05/2018"/>
    <x v="0"/>
    <s v="RS-19765"/>
    <x v="259"/>
    <x v="1"/>
    <s v="United States"/>
    <s v="Mount Vernon"/>
    <s v="New York"/>
    <n v="10550"/>
    <x v="3"/>
    <x v="585"/>
    <x v="1"/>
    <x v="10"/>
    <x v="590"/>
    <x v="1520"/>
    <n v="140.66999999999999"/>
    <n v="140.66999999999999"/>
    <n v="1"/>
  </r>
  <r>
    <n v="2309"/>
    <x v="1624"/>
    <d v="2018-11-06T00:00:00"/>
    <d v="2018-12-06T00:00:00"/>
    <x v="1"/>
    <s v="BC-11125"/>
    <x v="473"/>
    <x v="0"/>
    <s v="United States"/>
    <s v="Peoria"/>
    <s v="Arizona"/>
    <n v="85345"/>
    <x v="2"/>
    <x v="108"/>
    <x v="2"/>
    <x v="5"/>
    <x v="108"/>
    <x v="1521"/>
    <n v="140.39599999999999"/>
    <n v="140.39599999999999"/>
    <n v="1"/>
  </r>
  <r>
    <n v="871"/>
    <x v="349"/>
    <d v="2017-03-09T00:00:00"/>
    <d v="2017-05-09T00:00:00"/>
    <x v="1"/>
    <s v="PK-18910"/>
    <x v="285"/>
    <x v="0"/>
    <s v="United States"/>
    <s v="Philadelphia"/>
    <s v="Pennsylvania"/>
    <n v="19143"/>
    <x v="3"/>
    <x v="91"/>
    <x v="0"/>
    <x v="4"/>
    <x v="91"/>
    <x v="1522"/>
    <n v="140.39099999999999"/>
    <n v="140.39099999999999"/>
    <n v="1"/>
  </r>
  <r>
    <n v="5421"/>
    <x v="1625"/>
    <s v="31/03/2017"/>
    <d v="2017-02-04T00:00:00"/>
    <x v="2"/>
    <s v="CS-11950"/>
    <x v="531"/>
    <x v="2"/>
    <s v="United States"/>
    <s v="Philadelphia"/>
    <s v="Pennsylvania"/>
    <n v="19134"/>
    <x v="3"/>
    <x v="285"/>
    <x v="0"/>
    <x v="4"/>
    <x v="288"/>
    <x v="1522"/>
    <n v="140.39099999999999"/>
    <n v="140.39099999999999"/>
    <n v="1"/>
  </r>
  <r>
    <n v="487"/>
    <x v="981"/>
    <d v="2018-10-06T00:00:00"/>
    <s v="13/06/2018"/>
    <x v="1"/>
    <s v="MT-18070"/>
    <x v="567"/>
    <x v="0"/>
    <s v="United States"/>
    <s v="Los Angeles"/>
    <s v="California"/>
    <n v="90045"/>
    <x v="2"/>
    <x v="586"/>
    <x v="0"/>
    <x v="4"/>
    <x v="591"/>
    <x v="1523"/>
    <n v="139.97999999999999"/>
    <n v="139.97999999999999"/>
    <n v="1"/>
  </r>
  <r>
    <n v="5816"/>
    <x v="1626"/>
    <s v="26/11/2015"/>
    <s v="26/11/2015"/>
    <x v="3"/>
    <s v="LS-17245"/>
    <x v="691"/>
    <x v="2"/>
    <s v="United States"/>
    <s v="Utica"/>
    <s v="New York"/>
    <n v="13501"/>
    <x v="3"/>
    <x v="587"/>
    <x v="0"/>
    <x v="4"/>
    <x v="592"/>
    <x v="1523"/>
    <n v="139.97999999999999"/>
    <n v="139.97999999999999"/>
    <n v="1"/>
  </r>
  <r>
    <n v="8693"/>
    <x v="1627"/>
    <s v="14/08/2017"/>
    <s v="18/08/2017"/>
    <x v="0"/>
    <s v="SP-20650"/>
    <x v="692"/>
    <x v="1"/>
    <s v="United States"/>
    <s v="Akron"/>
    <s v="Ohio"/>
    <n v="44312"/>
    <x v="3"/>
    <x v="365"/>
    <x v="0"/>
    <x v="8"/>
    <x v="369"/>
    <x v="1523"/>
    <n v="139.97999999999999"/>
    <n v="139.97999999999999"/>
    <n v="1"/>
  </r>
  <r>
    <n v="9074"/>
    <x v="1628"/>
    <d v="2017-04-09T00:00:00"/>
    <d v="2017-08-09T00:00:00"/>
    <x v="0"/>
    <s v="MB-18085"/>
    <x v="507"/>
    <x v="2"/>
    <s v="United States"/>
    <s v="Springfield"/>
    <s v="Missouri"/>
    <n v="65807"/>
    <x v="1"/>
    <x v="588"/>
    <x v="0"/>
    <x v="8"/>
    <x v="593"/>
    <x v="1524"/>
    <n v="139.97499999999999"/>
    <n v="139.97499999999999"/>
    <n v="1"/>
  </r>
  <r>
    <n v="2100"/>
    <x v="1629"/>
    <d v="2018-07-09T00:00:00"/>
    <d v="2018-12-09T00:00:00"/>
    <x v="0"/>
    <s v="RD-19900"/>
    <x v="395"/>
    <x v="2"/>
    <s v="United States"/>
    <s v="Portland"/>
    <s v="Oregon"/>
    <n v="97206"/>
    <x v="2"/>
    <x v="562"/>
    <x v="0"/>
    <x v="8"/>
    <x v="567"/>
    <x v="1525"/>
    <n v="139.97200000000001"/>
    <n v="139.97200000000001"/>
    <n v="1"/>
  </r>
  <r>
    <n v="3894"/>
    <x v="1630"/>
    <d v="2017-10-11T00:00:00"/>
    <s v="14/11/2017"/>
    <x v="0"/>
    <s v="MS-17770"/>
    <x v="412"/>
    <x v="2"/>
    <s v="United States"/>
    <s v="Houston"/>
    <s v="Texas"/>
    <n v="77036"/>
    <x v="1"/>
    <x v="589"/>
    <x v="0"/>
    <x v="8"/>
    <x v="594"/>
    <x v="1525"/>
    <n v="139.97200000000001"/>
    <n v="139.97200000000001"/>
    <n v="1"/>
  </r>
  <r>
    <n v="1118"/>
    <x v="811"/>
    <d v="2016-04-09T00:00:00"/>
    <d v="2016-08-09T00:00:00"/>
    <x v="0"/>
    <s v="CS-12355"/>
    <x v="511"/>
    <x v="2"/>
    <s v="United States"/>
    <s v="Roswell"/>
    <s v="Georgia"/>
    <n v="30076"/>
    <x v="0"/>
    <x v="444"/>
    <x v="1"/>
    <x v="14"/>
    <x v="447"/>
    <x v="1526"/>
    <n v="139.94999999999999"/>
    <n v="139.94999999999999"/>
    <n v="1"/>
  </r>
  <r>
    <n v="4784"/>
    <x v="1631"/>
    <s v="28/01/2018"/>
    <d v="2018-01-02T00:00:00"/>
    <x v="0"/>
    <s v="GB-14575"/>
    <x v="149"/>
    <x v="2"/>
    <s v="United States"/>
    <s v="Wichita"/>
    <s v="Kansas"/>
    <n v="67212"/>
    <x v="1"/>
    <x v="443"/>
    <x v="1"/>
    <x v="14"/>
    <x v="446"/>
    <x v="1526"/>
    <n v="139.94999999999999"/>
    <n v="139.94999999999999"/>
    <n v="1"/>
  </r>
  <r>
    <n v="6509"/>
    <x v="1632"/>
    <s v="20/12/2018"/>
    <s v="26/12/2018"/>
    <x v="0"/>
    <s v="DK-13150"/>
    <x v="621"/>
    <x v="1"/>
    <s v="United States"/>
    <s v="New York City"/>
    <s v="New York"/>
    <n v="10009"/>
    <x v="3"/>
    <x v="444"/>
    <x v="1"/>
    <x v="14"/>
    <x v="447"/>
    <x v="1526"/>
    <n v="139.94999999999999"/>
    <n v="139.94999999999999"/>
    <n v="1"/>
  </r>
  <r>
    <n v="6500"/>
    <x v="1633"/>
    <s v="24/07/2016"/>
    <s v="28/07/2016"/>
    <x v="0"/>
    <s v="SS-20515"/>
    <x v="693"/>
    <x v="0"/>
    <s v="United States"/>
    <s v="Louisville"/>
    <s v="Kentucky"/>
    <n v="40214"/>
    <x v="0"/>
    <x v="590"/>
    <x v="0"/>
    <x v="8"/>
    <x v="595"/>
    <x v="1527"/>
    <n v="139.93"/>
    <n v="139.93"/>
    <n v="1"/>
  </r>
  <r>
    <n v="6629"/>
    <x v="1634"/>
    <s v="19/09/2016"/>
    <s v="22/09/2016"/>
    <x v="2"/>
    <s v="GW-14605"/>
    <x v="501"/>
    <x v="2"/>
    <s v="United States"/>
    <s v="New York City"/>
    <s v="New York"/>
    <n v="10024"/>
    <x v="3"/>
    <x v="591"/>
    <x v="0"/>
    <x v="4"/>
    <x v="596"/>
    <x v="1527"/>
    <n v="139.93"/>
    <n v="139.93"/>
    <n v="1"/>
  </r>
  <r>
    <n v="5355"/>
    <x v="1635"/>
    <s v="13/05/2015"/>
    <s v="19/05/2015"/>
    <x v="0"/>
    <s v="AH-10030"/>
    <x v="478"/>
    <x v="1"/>
    <s v="United States"/>
    <s v="Los Angeles"/>
    <s v="California"/>
    <n v="90004"/>
    <x v="2"/>
    <x v="503"/>
    <x v="2"/>
    <x v="5"/>
    <x v="507"/>
    <x v="1528"/>
    <n v="139.72800000000001"/>
    <n v="139.72800000000001"/>
    <n v="1"/>
  </r>
  <r>
    <n v="3468"/>
    <x v="1340"/>
    <d v="2016-10-09T00:00:00"/>
    <s v="14/09/2016"/>
    <x v="0"/>
    <s v="EH-13765"/>
    <x v="19"/>
    <x v="1"/>
    <s v="United States"/>
    <s v="Revere"/>
    <s v="Massachusetts"/>
    <n v="2151"/>
    <x v="3"/>
    <x v="592"/>
    <x v="1"/>
    <x v="14"/>
    <x v="597"/>
    <x v="1529"/>
    <n v="139.41"/>
    <n v="139.41"/>
    <n v="1"/>
  </r>
  <r>
    <n v="1281"/>
    <x v="1636"/>
    <d v="2017-05-09T00:00:00"/>
    <d v="2017-06-09T00:00:00"/>
    <x v="1"/>
    <s v="TR-21325"/>
    <x v="694"/>
    <x v="2"/>
    <s v="United States"/>
    <s v="Cedar Rapids"/>
    <s v="Iowa"/>
    <n v="52402"/>
    <x v="1"/>
    <x v="311"/>
    <x v="0"/>
    <x v="4"/>
    <x v="315"/>
    <x v="1530"/>
    <n v="139.19999999999999"/>
    <n v="139.19999999999999"/>
    <n v="1"/>
  </r>
  <r>
    <n v="8180"/>
    <x v="1637"/>
    <d v="2016-02-08T00:00:00"/>
    <d v="2016-06-08T00:00:00"/>
    <x v="0"/>
    <s v="DK-12985"/>
    <x v="490"/>
    <x v="2"/>
    <s v="United States"/>
    <s v="Springfield"/>
    <s v="Oregon"/>
    <n v="97477"/>
    <x v="2"/>
    <x v="527"/>
    <x v="2"/>
    <x v="7"/>
    <x v="532"/>
    <x v="1531"/>
    <n v="138.75"/>
    <n v="138.75"/>
    <n v="1"/>
  </r>
  <r>
    <n v="2333"/>
    <x v="1638"/>
    <s v="21/03/2018"/>
    <s v="25/03/2018"/>
    <x v="0"/>
    <s v="RW-19690"/>
    <x v="130"/>
    <x v="2"/>
    <s v="United States"/>
    <s v="Lafayette"/>
    <s v="Indiana"/>
    <n v="47905"/>
    <x v="1"/>
    <x v="593"/>
    <x v="1"/>
    <x v="14"/>
    <x v="598"/>
    <x v="1532"/>
    <n v="138.69999999999999"/>
    <n v="138.69999999999999"/>
    <n v="1"/>
  </r>
  <r>
    <n v="3604"/>
    <x v="1639"/>
    <s v="21/08/2018"/>
    <s v="27/08/2018"/>
    <x v="0"/>
    <s v="TH-21550"/>
    <x v="163"/>
    <x v="0"/>
    <s v="United States"/>
    <s v="Columbia"/>
    <s v="Maryland"/>
    <n v="21044"/>
    <x v="3"/>
    <x v="502"/>
    <x v="1"/>
    <x v="14"/>
    <x v="599"/>
    <x v="1532"/>
    <n v="138.69999999999999"/>
    <n v="138.69999999999999"/>
    <n v="1"/>
  </r>
  <r>
    <n v="7097"/>
    <x v="1640"/>
    <s v="19/08/2017"/>
    <s v="20/08/2017"/>
    <x v="1"/>
    <s v="RP-19390"/>
    <x v="70"/>
    <x v="2"/>
    <s v="United States"/>
    <s v="New York City"/>
    <s v="New York"/>
    <n v="10009"/>
    <x v="3"/>
    <x v="219"/>
    <x v="1"/>
    <x v="2"/>
    <x v="221"/>
    <x v="1533"/>
    <n v="138.392"/>
    <n v="138.392"/>
    <n v="1"/>
  </r>
  <r>
    <n v="8067"/>
    <x v="1353"/>
    <d v="2017-07-11T00:00:00"/>
    <d v="2017-09-11T00:00:00"/>
    <x v="1"/>
    <s v="LW-17215"/>
    <x v="44"/>
    <x v="2"/>
    <s v="United States"/>
    <s v="Rochester"/>
    <s v="New York"/>
    <n v="14609"/>
    <x v="3"/>
    <x v="219"/>
    <x v="1"/>
    <x v="2"/>
    <x v="221"/>
    <x v="1533"/>
    <n v="138.392"/>
    <n v="138.392"/>
    <n v="1"/>
  </r>
  <r>
    <n v="9086"/>
    <x v="1641"/>
    <d v="2017-10-09T00:00:00"/>
    <d v="2017-12-09T00:00:00"/>
    <x v="2"/>
    <s v="DV-13465"/>
    <x v="375"/>
    <x v="2"/>
    <s v="United States"/>
    <s v="Los Angeles"/>
    <s v="California"/>
    <n v="90049"/>
    <x v="2"/>
    <x v="219"/>
    <x v="1"/>
    <x v="2"/>
    <x v="221"/>
    <x v="1533"/>
    <n v="138.392"/>
    <n v="138.392"/>
    <n v="1"/>
  </r>
  <r>
    <n v="9597"/>
    <x v="1642"/>
    <s v="24/01/2018"/>
    <s v="29/01/2018"/>
    <x v="0"/>
    <s v="KD-16495"/>
    <x v="24"/>
    <x v="1"/>
    <s v="United States"/>
    <s v="San Jose"/>
    <s v="California"/>
    <n v="95123"/>
    <x v="2"/>
    <x v="219"/>
    <x v="1"/>
    <x v="2"/>
    <x v="221"/>
    <x v="1533"/>
    <n v="138.392"/>
    <n v="138.392"/>
    <n v="1"/>
  </r>
  <r>
    <n v="4050"/>
    <x v="1643"/>
    <s v="24/06/2018"/>
    <s v="26/06/2018"/>
    <x v="2"/>
    <s v="GA-14515"/>
    <x v="203"/>
    <x v="2"/>
    <s v="United States"/>
    <s v="New York City"/>
    <s v="New York"/>
    <n v="10011"/>
    <x v="3"/>
    <x v="390"/>
    <x v="2"/>
    <x v="11"/>
    <x v="394"/>
    <x v="1534"/>
    <n v="138.345"/>
    <n v="138.345"/>
    <n v="1"/>
  </r>
  <r>
    <n v="7497"/>
    <x v="1090"/>
    <s v="14/07/2018"/>
    <s v="18/07/2018"/>
    <x v="0"/>
    <s v="TC-21295"/>
    <x v="165"/>
    <x v="2"/>
    <s v="United States"/>
    <s v="Westminster"/>
    <s v="California"/>
    <n v="92683"/>
    <x v="2"/>
    <x v="390"/>
    <x v="2"/>
    <x v="11"/>
    <x v="394"/>
    <x v="1534"/>
    <n v="138.345"/>
    <n v="138.345"/>
    <n v="1"/>
  </r>
  <r>
    <n v="8888"/>
    <x v="1644"/>
    <s v="27/07/2015"/>
    <s v="30/07/2015"/>
    <x v="2"/>
    <s v="BB-10990"/>
    <x v="650"/>
    <x v="1"/>
    <s v="United States"/>
    <s v="Los Angeles"/>
    <s v="California"/>
    <n v="90036"/>
    <x v="2"/>
    <x v="258"/>
    <x v="1"/>
    <x v="9"/>
    <x v="261"/>
    <x v="1535"/>
    <n v="138.13999999999999"/>
    <n v="138.13999999999999"/>
    <n v="1"/>
  </r>
  <r>
    <n v="1976"/>
    <x v="260"/>
    <s v="18/10/2015"/>
    <s v="20/10/2015"/>
    <x v="2"/>
    <s v="AS-10225"/>
    <x v="220"/>
    <x v="1"/>
    <s v="United States"/>
    <s v="Montgomery"/>
    <s v="Alabama"/>
    <n v="36116"/>
    <x v="0"/>
    <x v="431"/>
    <x v="1"/>
    <x v="9"/>
    <x v="434"/>
    <x v="1536"/>
    <n v="137.98500000000001"/>
    <n v="137.98500000000001"/>
    <n v="1"/>
  </r>
  <r>
    <n v="4728"/>
    <x v="362"/>
    <s v="25/11/2015"/>
    <s v="29/11/2015"/>
    <x v="2"/>
    <s v="MP-18175"/>
    <x v="294"/>
    <x v="0"/>
    <s v="United States"/>
    <s v="New York City"/>
    <s v="New York"/>
    <n v="10009"/>
    <x v="3"/>
    <x v="432"/>
    <x v="2"/>
    <x v="6"/>
    <x v="435"/>
    <x v="1537"/>
    <n v="137.976"/>
    <n v="137.976"/>
    <n v="1"/>
  </r>
  <r>
    <n v="320"/>
    <x v="41"/>
    <d v="2015-04-11T00:00:00"/>
    <d v="2015-09-11T00:00:00"/>
    <x v="0"/>
    <s v="NM-18445"/>
    <x v="41"/>
    <x v="0"/>
    <s v="United States"/>
    <s v="New York City"/>
    <s v="New York"/>
    <n v="10024"/>
    <x v="3"/>
    <x v="594"/>
    <x v="0"/>
    <x v="4"/>
    <x v="600"/>
    <x v="1538"/>
    <n v="137.97"/>
    <n v="137.97"/>
    <n v="1"/>
  </r>
  <r>
    <n v="167"/>
    <x v="11"/>
    <d v="2015-08-09T00:00:00"/>
    <d v="2015-12-09T00:00:00"/>
    <x v="0"/>
    <s v="BM-11140"/>
    <x v="11"/>
    <x v="2"/>
    <s v="United States"/>
    <s v="San Antonio"/>
    <s v="Texas"/>
    <n v="78207"/>
    <x v="1"/>
    <x v="301"/>
    <x v="1"/>
    <x v="9"/>
    <x v="305"/>
    <x v="1539"/>
    <n v="137.964"/>
    <n v="137.964"/>
    <n v="1"/>
  </r>
  <r>
    <n v="7155"/>
    <x v="1645"/>
    <s v="25/12/2016"/>
    <s v="27/12/2016"/>
    <x v="2"/>
    <s v="LH-16900"/>
    <x v="493"/>
    <x v="2"/>
    <s v="United States"/>
    <s v="Columbus"/>
    <s v="Georgia"/>
    <n v="31907"/>
    <x v="0"/>
    <x v="595"/>
    <x v="2"/>
    <x v="11"/>
    <x v="601"/>
    <x v="1540"/>
    <n v="137.94"/>
    <n v="137.94"/>
    <n v="1"/>
  </r>
  <r>
    <n v="2985"/>
    <x v="1646"/>
    <d v="2015-06-12T00:00:00"/>
    <d v="2015-11-12T00:00:00"/>
    <x v="2"/>
    <s v="RC-19960"/>
    <x v="695"/>
    <x v="2"/>
    <s v="United States"/>
    <s v="Springfield"/>
    <s v="Oregon"/>
    <n v="97477"/>
    <x v="2"/>
    <x v="111"/>
    <x v="2"/>
    <x v="7"/>
    <x v="111"/>
    <x v="1541"/>
    <n v="137.745"/>
    <n v="137.745"/>
    <n v="1"/>
  </r>
  <r>
    <n v="6755"/>
    <x v="1647"/>
    <s v="28/06/2017"/>
    <s v="30/06/2017"/>
    <x v="2"/>
    <s v="BP-11155"/>
    <x v="340"/>
    <x v="2"/>
    <s v="United States"/>
    <s v="Paterson"/>
    <s v="New Jersey"/>
    <n v="7501"/>
    <x v="3"/>
    <x v="596"/>
    <x v="1"/>
    <x v="10"/>
    <x v="602"/>
    <x v="1542"/>
    <n v="137.62"/>
    <n v="137.62"/>
    <n v="1"/>
  </r>
  <r>
    <n v="5690"/>
    <x v="1648"/>
    <s v="26/12/2016"/>
    <s v="31/12/2016"/>
    <x v="0"/>
    <s v="RB-19705"/>
    <x v="307"/>
    <x v="0"/>
    <s v="United States"/>
    <s v="Houston"/>
    <s v="Texas"/>
    <n v="77070"/>
    <x v="1"/>
    <x v="466"/>
    <x v="2"/>
    <x v="5"/>
    <x v="469"/>
    <x v="1543"/>
    <n v="137.529"/>
    <n v="137.529"/>
    <n v="1"/>
  </r>
  <r>
    <n v="6861"/>
    <x v="1649"/>
    <s v="17/04/2018"/>
    <s v="22/04/2018"/>
    <x v="0"/>
    <s v="PS-18760"/>
    <x v="623"/>
    <x v="2"/>
    <s v="United States"/>
    <s v="Los Angeles"/>
    <s v="California"/>
    <n v="90008"/>
    <x v="2"/>
    <x v="597"/>
    <x v="0"/>
    <x v="8"/>
    <x v="603"/>
    <x v="1544"/>
    <n v="137.44499999999999"/>
    <n v="137.44499999999999"/>
    <n v="1"/>
  </r>
  <r>
    <n v="6141"/>
    <x v="1650"/>
    <d v="2018-09-07T00:00:00"/>
    <s v="15/07/2018"/>
    <x v="0"/>
    <s v="JF-15190"/>
    <x v="617"/>
    <x v="2"/>
    <s v="United States"/>
    <s v="Manchester"/>
    <s v="Connecticut"/>
    <n v="6040"/>
    <x v="3"/>
    <x v="598"/>
    <x v="1"/>
    <x v="14"/>
    <x v="604"/>
    <x v="1545"/>
    <n v="137.4"/>
    <n v="137.4"/>
    <n v="1"/>
  </r>
  <r>
    <n v="9783"/>
    <x v="1651"/>
    <s v="31/05/2016"/>
    <d v="2016-02-06T00:00:00"/>
    <x v="2"/>
    <s v="EM-13825"/>
    <x v="578"/>
    <x v="1"/>
    <s v="United States"/>
    <s v="Paterson"/>
    <s v="New Jersey"/>
    <n v="7501"/>
    <x v="3"/>
    <x v="599"/>
    <x v="1"/>
    <x v="14"/>
    <x v="605"/>
    <x v="1545"/>
    <n v="137.4"/>
    <n v="137.4"/>
    <n v="1"/>
  </r>
  <r>
    <n v="4043"/>
    <x v="627"/>
    <s v="29/12/2015"/>
    <d v="2016-02-01T00:00:00"/>
    <x v="0"/>
    <s v="AJ-10795"/>
    <x v="280"/>
    <x v="1"/>
    <s v="United States"/>
    <s v="San Francisco"/>
    <s v="California"/>
    <n v="94110"/>
    <x v="2"/>
    <x v="600"/>
    <x v="1"/>
    <x v="13"/>
    <x v="606"/>
    <x v="1546"/>
    <n v="137.38499999999999"/>
    <n v="137.38499999999999"/>
    <n v="1"/>
  </r>
  <r>
    <n v="7221"/>
    <x v="1652"/>
    <d v="2018-09-01T00:00:00"/>
    <s v="13/01/2018"/>
    <x v="0"/>
    <s v="BP-11290"/>
    <x v="495"/>
    <x v="2"/>
    <s v="United States"/>
    <s v="Philadelphia"/>
    <s v="Pennsylvania"/>
    <n v="19140"/>
    <x v="3"/>
    <x v="172"/>
    <x v="1"/>
    <x v="2"/>
    <x v="173"/>
    <x v="1547"/>
    <n v="137.24549999999999"/>
    <n v="137.24549999999999"/>
    <n v="1"/>
  </r>
  <r>
    <n v="8432"/>
    <x v="1653"/>
    <d v="2018-08-11T00:00:00"/>
    <s v="13/11/2018"/>
    <x v="0"/>
    <s v="KN-16450"/>
    <x v="309"/>
    <x v="1"/>
    <s v="United States"/>
    <s v="Baltimore"/>
    <s v="Maryland"/>
    <n v="21215"/>
    <x v="3"/>
    <x v="601"/>
    <x v="2"/>
    <x v="11"/>
    <x v="607"/>
    <x v="1548"/>
    <n v="137.1"/>
    <n v="137.1"/>
    <n v="1"/>
  </r>
  <r>
    <n v="8999"/>
    <x v="1654"/>
    <s v="20/03/2018"/>
    <s v="20/03/2018"/>
    <x v="3"/>
    <s v="HG-14845"/>
    <x v="673"/>
    <x v="2"/>
    <s v="United States"/>
    <s v="Houston"/>
    <s v="Texas"/>
    <n v="77041"/>
    <x v="1"/>
    <x v="602"/>
    <x v="1"/>
    <x v="14"/>
    <x v="608"/>
    <x v="1549"/>
    <n v="137.03200000000001"/>
    <n v="137.03200000000001"/>
    <n v="1"/>
  </r>
  <r>
    <n v="3781"/>
    <x v="1655"/>
    <s v="16/11/2015"/>
    <s v="20/11/2015"/>
    <x v="0"/>
    <s v="RH-19510"/>
    <x v="51"/>
    <x v="0"/>
    <s v="United States"/>
    <s v="Manhattan"/>
    <s v="Kansas"/>
    <n v="66502"/>
    <x v="1"/>
    <x v="317"/>
    <x v="0"/>
    <x v="4"/>
    <x v="321"/>
    <x v="1550"/>
    <n v="136.97999999999999"/>
    <n v="136.97999999999999"/>
    <n v="1"/>
  </r>
  <r>
    <n v="5371"/>
    <x v="1530"/>
    <d v="2018-08-04T00:00:00"/>
    <d v="2018-12-04T00:00:00"/>
    <x v="0"/>
    <s v="NH-18610"/>
    <x v="264"/>
    <x v="1"/>
    <s v="United States"/>
    <s v="Oak Park"/>
    <s v="Michigan"/>
    <n v="48237"/>
    <x v="1"/>
    <x v="263"/>
    <x v="2"/>
    <x v="11"/>
    <x v="266"/>
    <x v="1550"/>
    <n v="136.97999999999999"/>
    <n v="136.97999999999999"/>
    <n v="1"/>
  </r>
  <r>
    <n v="8963"/>
    <x v="638"/>
    <d v="2017-05-11T00:00:00"/>
    <d v="2017-07-11T00:00:00"/>
    <x v="1"/>
    <s v="LW-17125"/>
    <x v="444"/>
    <x v="2"/>
    <s v="United States"/>
    <s v="Virginia Beach"/>
    <s v="Virginia"/>
    <n v="23464"/>
    <x v="0"/>
    <x v="263"/>
    <x v="2"/>
    <x v="11"/>
    <x v="266"/>
    <x v="1550"/>
    <n v="136.97999999999999"/>
    <n v="136.97999999999999"/>
    <n v="1"/>
  </r>
  <r>
    <n v="6711"/>
    <x v="1656"/>
    <d v="2017-09-12T00:00:00"/>
    <d v="2017-12-12T00:00:00"/>
    <x v="1"/>
    <s v="SP-20650"/>
    <x v="692"/>
    <x v="1"/>
    <s v="United States"/>
    <s v="Stockton"/>
    <s v="California"/>
    <n v="95207"/>
    <x v="2"/>
    <x v="603"/>
    <x v="1"/>
    <x v="2"/>
    <x v="609"/>
    <x v="1551"/>
    <n v="136.96"/>
    <n v="136.96"/>
    <n v="1"/>
  </r>
  <r>
    <n v="1912"/>
    <x v="847"/>
    <d v="2018-03-07T00:00:00"/>
    <d v="2018-06-07T00:00:00"/>
    <x v="2"/>
    <s v="FH-14275"/>
    <x v="361"/>
    <x v="1"/>
    <s v="United States"/>
    <s v="Houston"/>
    <s v="Texas"/>
    <n v="77041"/>
    <x v="1"/>
    <x v="548"/>
    <x v="1"/>
    <x v="14"/>
    <x v="553"/>
    <x v="1552"/>
    <n v="136.94800000000001"/>
    <n v="136.94800000000001"/>
    <n v="1"/>
  </r>
  <r>
    <n v="7271"/>
    <x v="1657"/>
    <s v="16/09/2017"/>
    <s v="22/09/2017"/>
    <x v="0"/>
    <s v="KD-16495"/>
    <x v="24"/>
    <x v="1"/>
    <s v="United States"/>
    <s v="San Jose"/>
    <s v="California"/>
    <n v="95123"/>
    <x v="2"/>
    <x v="406"/>
    <x v="2"/>
    <x v="6"/>
    <x v="410"/>
    <x v="1553"/>
    <n v="136.833"/>
    <n v="136.833"/>
    <n v="1"/>
  </r>
  <r>
    <n v="9711"/>
    <x v="389"/>
    <d v="2015-05-11T00:00:00"/>
    <d v="2015-10-11T00:00:00"/>
    <x v="0"/>
    <s v="MD-17350"/>
    <x v="306"/>
    <x v="2"/>
    <s v="United States"/>
    <s v="Philadelphia"/>
    <s v="Pennsylvania"/>
    <n v="19143"/>
    <x v="3"/>
    <x v="179"/>
    <x v="2"/>
    <x v="11"/>
    <x v="180"/>
    <x v="1554"/>
    <n v="136.78399999999999"/>
    <n v="136.78399999999999"/>
    <n v="1"/>
  </r>
  <r>
    <n v="5629"/>
    <x v="1658"/>
    <s v="26/06/2018"/>
    <d v="2018-01-07T00:00:00"/>
    <x v="0"/>
    <s v="DR-12880"/>
    <x v="376"/>
    <x v="1"/>
    <s v="United States"/>
    <s v="Miami"/>
    <s v="Florida"/>
    <n v="33180"/>
    <x v="0"/>
    <x v="328"/>
    <x v="2"/>
    <x v="5"/>
    <x v="331"/>
    <x v="1555"/>
    <n v="136.77600000000001"/>
    <n v="136.77600000000001"/>
    <n v="1"/>
  </r>
  <r>
    <n v="2426"/>
    <x v="1659"/>
    <s v="25/12/2018"/>
    <s v="30/12/2018"/>
    <x v="0"/>
    <s v="SV-20935"/>
    <x v="550"/>
    <x v="2"/>
    <s v="United States"/>
    <s v="Fairfield"/>
    <s v="Ohio"/>
    <n v="45014"/>
    <x v="3"/>
    <x v="68"/>
    <x v="2"/>
    <x v="7"/>
    <x v="68"/>
    <x v="1556"/>
    <n v="136.53"/>
    <n v="136.53"/>
    <n v="1"/>
  </r>
  <r>
    <n v="9370"/>
    <x v="1660"/>
    <d v="2018-07-11T00:00:00"/>
    <d v="2018-09-11T00:00:00"/>
    <x v="2"/>
    <s v="KN-16390"/>
    <x v="522"/>
    <x v="1"/>
    <s v="United States"/>
    <s v="Clinton"/>
    <s v="Maryland"/>
    <n v="20735"/>
    <x v="3"/>
    <x v="359"/>
    <x v="2"/>
    <x v="5"/>
    <x v="363"/>
    <x v="1557"/>
    <n v="136.48500000000001"/>
    <n v="136.48500000000001"/>
    <n v="1"/>
  </r>
  <r>
    <n v="1169"/>
    <x v="1661"/>
    <d v="2018-08-12T00:00:00"/>
    <d v="2018-10-12T00:00:00"/>
    <x v="2"/>
    <s v="DL-13315"/>
    <x v="642"/>
    <x v="2"/>
    <s v="United States"/>
    <s v="New York City"/>
    <s v="New York"/>
    <n v="10035"/>
    <x v="3"/>
    <x v="329"/>
    <x v="1"/>
    <x v="9"/>
    <x v="332"/>
    <x v="1558"/>
    <n v="136.47"/>
    <n v="136.47"/>
    <n v="1"/>
  </r>
  <r>
    <n v="4675"/>
    <x v="785"/>
    <s v="31/07/2017"/>
    <d v="2017-06-08T00:00:00"/>
    <x v="0"/>
    <s v="KL-16645"/>
    <x v="10"/>
    <x v="2"/>
    <s v="United States"/>
    <s v="Detroit"/>
    <s v="Michigan"/>
    <n v="48205"/>
    <x v="1"/>
    <x v="604"/>
    <x v="2"/>
    <x v="11"/>
    <x v="610"/>
    <x v="1558"/>
    <n v="136.47"/>
    <n v="136.47"/>
    <n v="1"/>
  </r>
  <r>
    <n v="6328"/>
    <x v="1662"/>
    <s v="20/01/2015"/>
    <s v="26/01/2015"/>
    <x v="0"/>
    <s v="XP-21865"/>
    <x v="657"/>
    <x v="2"/>
    <s v="United States"/>
    <s v="Westland"/>
    <s v="Michigan"/>
    <n v="48185"/>
    <x v="1"/>
    <x v="604"/>
    <x v="2"/>
    <x v="11"/>
    <x v="610"/>
    <x v="1558"/>
    <n v="136.47"/>
    <n v="136.47"/>
    <n v="1"/>
  </r>
  <r>
    <n v="6761"/>
    <x v="1663"/>
    <s v="26/06/2018"/>
    <s v="30/06/2018"/>
    <x v="0"/>
    <s v="DO-13435"/>
    <x v="637"/>
    <x v="2"/>
    <s v="United States"/>
    <s v="New York City"/>
    <s v="New York"/>
    <n v="10035"/>
    <x v="3"/>
    <x v="329"/>
    <x v="1"/>
    <x v="9"/>
    <x v="332"/>
    <x v="1558"/>
    <n v="136.47"/>
    <n v="136.47"/>
    <n v="1"/>
  </r>
  <r>
    <n v="1873"/>
    <x v="596"/>
    <s v="21/07/2015"/>
    <s v="25/07/2015"/>
    <x v="0"/>
    <s v="ME-18010"/>
    <x v="425"/>
    <x v="1"/>
    <s v="United States"/>
    <s v="San Francisco"/>
    <s v="California"/>
    <n v="94122"/>
    <x v="2"/>
    <x v="344"/>
    <x v="2"/>
    <x v="7"/>
    <x v="348"/>
    <x v="1559"/>
    <n v="136.42400000000001"/>
    <n v="136.42400000000001"/>
    <n v="1"/>
  </r>
  <r>
    <n v="741"/>
    <x v="1664"/>
    <d v="2015-04-01T00:00:00"/>
    <d v="2015-08-01T00:00:00"/>
    <x v="0"/>
    <s v="PO-19195"/>
    <x v="651"/>
    <x v="0"/>
    <s v="United States"/>
    <s v="Naperville"/>
    <s v="Illinois"/>
    <n v="60540"/>
    <x v="1"/>
    <x v="230"/>
    <x v="1"/>
    <x v="9"/>
    <x v="232"/>
    <x v="1560"/>
    <n v="136.36799999999999"/>
    <n v="136.36799999999999"/>
    <n v="1"/>
  </r>
  <r>
    <n v="7864"/>
    <x v="1154"/>
    <s v="14/07/2016"/>
    <s v="19/07/2016"/>
    <x v="2"/>
    <s v="TG-21310"/>
    <x v="330"/>
    <x v="2"/>
    <s v="United States"/>
    <s v="Mesa"/>
    <s v="Arizona"/>
    <n v="85204"/>
    <x v="2"/>
    <x v="230"/>
    <x v="1"/>
    <x v="9"/>
    <x v="232"/>
    <x v="1560"/>
    <n v="136.36799999999999"/>
    <n v="136.36799999999999"/>
    <n v="1"/>
  </r>
  <r>
    <n v="6091"/>
    <x v="67"/>
    <s v="20/09/2018"/>
    <s v="26/09/2018"/>
    <x v="0"/>
    <s v="SV-20365"/>
    <x v="67"/>
    <x v="2"/>
    <s v="United States"/>
    <s v="New York City"/>
    <s v="New York"/>
    <n v="10035"/>
    <x v="3"/>
    <x v="395"/>
    <x v="2"/>
    <x v="5"/>
    <x v="399"/>
    <x v="1561"/>
    <n v="136.32300000000001"/>
    <n v="136.32300000000001"/>
    <n v="1"/>
  </r>
  <r>
    <n v="6052"/>
    <x v="1665"/>
    <s v="25/04/2016"/>
    <s v="30/04/2016"/>
    <x v="0"/>
    <s v="TS-21655"/>
    <x v="365"/>
    <x v="2"/>
    <s v="United States"/>
    <s v="Milwaukee"/>
    <s v="Wisconsin"/>
    <n v="53209"/>
    <x v="1"/>
    <x v="402"/>
    <x v="1"/>
    <x v="10"/>
    <x v="406"/>
    <x v="1562"/>
    <n v="136.19999999999999"/>
    <n v="136.19999999999999"/>
    <n v="1"/>
  </r>
  <r>
    <n v="7898"/>
    <x v="195"/>
    <s v="13/08/2018"/>
    <s v="18/08/2018"/>
    <x v="0"/>
    <s v="DC-12850"/>
    <x v="169"/>
    <x v="2"/>
    <s v="United States"/>
    <s v="Memphis"/>
    <s v="Tennessee"/>
    <n v="38109"/>
    <x v="0"/>
    <x v="605"/>
    <x v="1"/>
    <x v="10"/>
    <x v="611"/>
    <x v="1563"/>
    <n v="136.024"/>
    <n v="136.024"/>
    <n v="1"/>
  </r>
  <r>
    <n v="1932"/>
    <x v="1666"/>
    <s v="27/11/2017"/>
    <s v="29/11/2017"/>
    <x v="2"/>
    <s v="CC-12670"/>
    <x v="362"/>
    <x v="2"/>
    <s v="United States"/>
    <s v="Scottsdale"/>
    <s v="Arizona"/>
    <n v="85254"/>
    <x v="2"/>
    <x v="153"/>
    <x v="0"/>
    <x v="4"/>
    <x v="153"/>
    <x v="1564"/>
    <n v="135.99600000000001"/>
    <n v="135.99600000000001"/>
    <n v="1"/>
  </r>
  <r>
    <n v="3412"/>
    <x v="1667"/>
    <s v="20/09/2017"/>
    <s v="24/09/2017"/>
    <x v="0"/>
    <s v="GM-14695"/>
    <x v="36"/>
    <x v="1"/>
    <s v="United States"/>
    <s v="San Francisco"/>
    <s v="California"/>
    <n v="94122"/>
    <x v="2"/>
    <x v="252"/>
    <x v="1"/>
    <x v="2"/>
    <x v="255"/>
    <x v="1565"/>
    <n v="135.99199999999999"/>
    <n v="135.99199999999999"/>
    <n v="1"/>
  </r>
  <r>
    <n v="8788"/>
    <x v="1668"/>
    <s v="28/05/2018"/>
    <d v="2018-02-06T00:00:00"/>
    <x v="0"/>
    <s v="CM-11815"/>
    <x v="539"/>
    <x v="1"/>
    <s v="United States"/>
    <s v="Phoenix"/>
    <s v="Arizona"/>
    <n v="85023"/>
    <x v="2"/>
    <x v="419"/>
    <x v="0"/>
    <x v="8"/>
    <x v="423"/>
    <x v="1566"/>
    <n v="135.98400000000001"/>
    <n v="135.98400000000001"/>
    <n v="1"/>
  </r>
  <r>
    <n v="1206"/>
    <x v="1669"/>
    <d v="2018-01-08T00:00:00"/>
    <d v="2018-04-08T00:00:00"/>
    <x v="1"/>
    <s v="LH-16750"/>
    <x v="696"/>
    <x v="2"/>
    <s v="United States"/>
    <s v="Charlotte"/>
    <s v="North Carolina"/>
    <n v="28205"/>
    <x v="0"/>
    <x v="377"/>
    <x v="0"/>
    <x v="4"/>
    <x v="381"/>
    <x v="1567"/>
    <n v="135.97999999999999"/>
    <n v="135.97999999999999"/>
    <n v="1"/>
  </r>
  <r>
    <n v="6585"/>
    <x v="1540"/>
    <s v="21/07/2018"/>
    <s v="27/07/2018"/>
    <x v="0"/>
    <s v="AM-10705"/>
    <x v="170"/>
    <x v="2"/>
    <s v="United States"/>
    <s v="Salem"/>
    <s v="Virginia"/>
    <n v="24153"/>
    <x v="0"/>
    <x v="377"/>
    <x v="0"/>
    <x v="4"/>
    <x v="381"/>
    <x v="1567"/>
    <n v="135.97999999999999"/>
    <n v="135.97999999999999"/>
    <n v="1"/>
  </r>
  <r>
    <n v="8004"/>
    <x v="1670"/>
    <d v="2015-01-12T00:00:00"/>
    <d v="2015-03-12T00:00:00"/>
    <x v="1"/>
    <s v="AA-10645"/>
    <x v="238"/>
    <x v="2"/>
    <s v="United States"/>
    <s v="Lowell"/>
    <s v="Massachusetts"/>
    <n v="1852"/>
    <x v="3"/>
    <x v="217"/>
    <x v="0"/>
    <x v="4"/>
    <x v="219"/>
    <x v="1568"/>
    <n v="135.94999999999999"/>
    <n v="135.94999999999999"/>
    <n v="1"/>
  </r>
  <r>
    <n v="3315"/>
    <x v="1671"/>
    <s v="24/12/2018"/>
    <s v="28/12/2018"/>
    <x v="0"/>
    <s v="HG-15025"/>
    <x v="121"/>
    <x v="2"/>
    <s v="United States"/>
    <s v="Oceanside"/>
    <s v="New York"/>
    <n v="11572"/>
    <x v="3"/>
    <x v="176"/>
    <x v="2"/>
    <x v="5"/>
    <x v="177"/>
    <x v="1569"/>
    <n v="135.88200000000001"/>
    <n v="135.88200000000001"/>
    <n v="1"/>
  </r>
  <r>
    <n v="3420"/>
    <x v="1672"/>
    <d v="2016-06-09T00:00:00"/>
    <s v="13/09/2016"/>
    <x v="0"/>
    <s v="CC-12430"/>
    <x v="565"/>
    <x v="0"/>
    <s v="United States"/>
    <s v="New York City"/>
    <s v="New York"/>
    <n v="10024"/>
    <x v="3"/>
    <x v="347"/>
    <x v="2"/>
    <x v="5"/>
    <x v="351"/>
    <x v="1569"/>
    <n v="135.88200000000001"/>
    <n v="135.88200000000001"/>
    <n v="1"/>
  </r>
  <r>
    <n v="8972"/>
    <x v="1673"/>
    <s v="24/03/2018"/>
    <s v="28/03/2018"/>
    <x v="0"/>
    <s v="MV-17485"/>
    <x v="616"/>
    <x v="2"/>
    <s v="United States"/>
    <s v="New York City"/>
    <s v="New York"/>
    <n v="10011"/>
    <x v="3"/>
    <x v="347"/>
    <x v="2"/>
    <x v="5"/>
    <x v="351"/>
    <x v="1569"/>
    <n v="135.88200000000001"/>
    <n v="135.88200000000001"/>
    <n v="1"/>
  </r>
  <r>
    <n v="4561"/>
    <x v="1674"/>
    <d v="2016-04-12T00:00:00"/>
    <d v="2016-09-12T00:00:00"/>
    <x v="2"/>
    <s v="HM-14860"/>
    <x v="21"/>
    <x v="1"/>
    <s v="United States"/>
    <s v="Los Angeles"/>
    <s v="California"/>
    <n v="90049"/>
    <x v="2"/>
    <x v="509"/>
    <x v="1"/>
    <x v="15"/>
    <x v="513"/>
    <x v="1570"/>
    <n v="135.72"/>
    <n v="135.72"/>
    <n v="1"/>
  </r>
  <r>
    <n v="6012"/>
    <x v="93"/>
    <s v="30/12/2016"/>
    <d v="2017-03-01T00:00:00"/>
    <x v="0"/>
    <s v="CL-12565"/>
    <x v="88"/>
    <x v="2"/>
    <s v="United States"/>
    <s v="Los Angeles"/>
    <s v="California"/>
    <n v="90049"/>
    <x v="2"/>
    <x v="509"/>
    <x v="1"/>
    <x v="15"/>
    <x v="513"/>
    <x v="1570"/>
    <n v="135.72"/>
    <n v="135.72"/>
    <n v="1"/>
  </r>
  <r>
    <n v="4377"/>
    <x v="229"/>
    <s v="25/04/2015"/>
    <s v="30/04/2015"/>
    <x v="0"/>
    <s v="BT-11305"/>
    <x v="198"/>
    <x v="0"/>
    <s v="United States"/>
    <s v="San Gabriel"/>
    <s v="California"/>
    <n v="91776"/>
    <x v="2"/>
    <x v="378"/>
    <x v="1"/>
    <x v="10"/>
    <x v="382"/>
    <x v="1571"/>
    <n v="135.36000000000001"/>
    <n v="135.36000000000001"/>
    <n v="1"/>
  </r>
  <r>
    <n v="6076"/>
    <x v="1675"/>
    <s v="25/12/2018"/>
    <s v="29/12/2018"/>
    <x v="0"/>
    <s v="FH-14365"/>
    <x v="54"/>
    <x v="1"/>
    <s v="United States"/>
    <s v="Los Angeles"/>
    <s v="California"/>
    <n v="90008"/>
    <x v="2"/>
    <x v="192"/>
    <x v="1"/>
    <x v="9"/>
    <x v="194"/>
    <x v="1572"/>
    <n v="135.31"/>
    <n v="135.31"/>
    <n v="1"/>
  </r>
  <r>
    <n v="3903"/>
    <x v="1676"/>
    <d v="2016-02-10T00:00:00"/>
    <d v="2016-07-10T00:00:00"/>
    <x v="2"/>
    <s v="CS-12400"/>
    <x v="449"/>
    <x v="0"/>
    <s v="United States"/>
    <s v="Los Angeles"/>
    <s v="California"/>
    <n v="90045"/>
    <x v="2"/>
    <x v="606"/>
    <x v="1"/>
    <x v="9"/>
    <x v="612"/>
    <x v="1573"/>
    <n v="135.16999999999999"/>
    <n v="135.16999999999999"/>
    <n v="1"/>
  </r>
  <r>
    <n v="5436"/>
    <x v="186"/>
    <s v="19/10/2016"/>
    <s v="24/10/2016"/>
    <x v="0"/>
    <s v="RM-19675"/>
    <x v="69"/>
    <x v="0"/>
    <s v="United States"/>
    <s v="Los Angeles"/>
    <s v="California"/>
    <n v="90008"/>
    <x v="2"/>
    <x v="435"/>
    <x v="0"/>
    <x v="8"/>
    <x v="438"/>
    <x v="1574"/>
    <n v="135"/>
    <n v="135"/>
    <n v="1"/>
  </r>
  <r>
    <n v="3782"/>
    <x v="1677"/>
    <d v="2016-09-07T00:00:00"/>
    <s v="14/07/2016"/>
    <x v="2"/>
    <s v="MC-17575"/>
    <x v="646"/>
    <x v="2"/>
    <s v="United States"/>
    <s v="Philadelphia"/>
    <s v="Pennsylvania"/>
    <n v="19120"/>
    <x v="3"/>
    <x v="155"/>
    <x v="0"/>
    <x v="4"/>
    <x v="155"/>
    <x v="1575"/>
    <n v="134.99100000000001"/>
    <n v="134.99100000000001"/>
    <n v="1"/>
  </r>
  <r>
    <n v="4526"/>
    <x v="1678"/>
    <s v="17/07/2018"/>
    <s v="23/07/2018"/>
    <x v="0"/>
    <s v="BE-11335"/>
    <x v="128"/>
    <x v="0"/>
    <s v="United States"/>
    <s v="Rome"/>
    <s v="New York"/>
    <n v="13440"/>
    <x v="3"/>
    <x v="225"/>
    <x v="0"/>
    <x v="4"/>
    <x v="227"/>
    <x v="1576"/>
    <n v="134.99"/>
    <n v="134.99"/>
    <n v="1"/>
  </r>
  <r>
    <n v="9737"/>
    <x v="1679"/>
    <s v="29/06/2016"/>
    <d v="2016-03-07T00:00:00"/>
    <x v="0"/>
    <s v="NF-18475"/>
    <x v="697"/>
    <x v="0"/>
    <s v="United States"/>
    <s v="Omaha"/>
    <s v="Nebraska"/>
    <n v="68104"/>
    <x v="1"/>
    <x v="283"/>
    <x v="0"/>
    <x v="4"/>
    <x v="286"/>
    <x v="1576"/>
    <n v="134.99"/>
    <n v="134.99"/>
    <n v="1"/>
  </r>
  <r>
    <n v="2036"/>
    <x v="1680"/>
    <s v="25/09/2018"/>
    <s v="29/09/2018"/>
    <x v="0"/>
    <s v="CT-11995"/>
    <x v="389"/>
    <x v="2"/>
    <s v="United States"/>
    <s v="Rochester"/>
    <s v="Minnesota"/>
    <n v="55901"/>
    <x v="1"/>
    <x v="573"/>
    <x v="2"/>
    <x v="5"/>
    <x v="578"/>
    <x v="1577"/>
    <n v="134.98500000000001"/>
    <n v="134.98500000000001"/>
    <n v="1"/>
  </r>
  <r>
    <n v="6801"/>
    <x v="1681"/>
    <s v="25/12/2017"/>
    <d v="2018-01-01T00:00:00"/>
    <x v="0"/>
    <s v="LW-16825"/>
    <x v="537"/>
    <x v="1"/>
    <s v="United States"/>
    <s v="Phoenix"/>
    <s v="Arizona"/>
    <n v="85023"/>
    <x v="2"/>
    <x v="156"/>
    <x v="0"/>
    <x v="0"/>
    <x v="156"/>
    <x v="1577"/>
    <n v="134.98500000000001"/>
    <n v="134.98500000000001"/>
    <n v="1"/>
  </r>
  <r>
    <n v="9264"/>
    <x v="1267"/>
    <d v="2016-09-10T00:00:00"/>
    <s v="13/10/2016"/>
    <x v="0"/>
    <s v="FM-14380"/>
    <x v="628"/>
    <x v="2"/>
    <s v="United States"/>
    <s v="Detroit"/>
    <s v="Michigan"/>
    <n v="48227"/>
    <x v="1"/>
    <x v="607"/>
    <x v="1"/>
    <x v="10"/>
    <x v="613"/>
    <x v="1578"/>
    <n v="134.95500000000001"/>
    <n v="134.95500000000001"/>
    <n v="1"/>
  </r>
  <r>
    <n v="4907"/>
    <x v="1682"/>
    <s v="14/10/2015"/>
    <s v="16/10/2015"/>
    <x v="2"/>
    <s v="JE-15610"/>
    <x v="63"/>
    <x v="1"/>
    <s v="United States"/>
    <s v="Concord"/>
    <s v="New Hampshire"/>
    <n v="3301"/>
    <x v="3"/>
    <x v="608"/>
    <x v="1"/>
    <x v="9"/>
    <x v="614"/>
    <x v="1579"/>
    <n v="134.94999999999999"/>
    <n v="134.94999999999999"/>
    <n v="1"/>
  </r>
  <r>
    <n v="2449"/>
    <x v="1683"/>
    <s v="14/09/2016"/>
    <s v="17/09/2016"/>
    <x v="2"/>
    <s v="CM-12385"/>
    <x v="14"/>
    <x v="2"/>
    <s v="United States"/>
    <s v="North Charleston"/>
    <s v="South Carolina"/>
    <n v="29406"/>
    <x v="0"/>
    <x v="290"/>
    <x v="1"/>
    <x v="9"/>
    <x v="293"/>
    <x v="1580"/>
    <n v="134.745"/>
    <n v="134.745"/>
    <n v="1"/>
  </r>
  <r>
    <n v="5587"/>
    <x v="925"/>
    <s v="30/11/2018"/>
    <d v="2018-04-12T00:00:00"/>
    <x v="0"/>
    <s v="VP-21730"/>
    <x v="552"/>
    <x v="0"/>
    <s v="United States"/>
    <s v="New York City"/>
    <s v="New York"/>
    <n v="10011"/>
    <x v="3"/>
    <x v="290"/>
    <x v="1"/>
    <x v="9"/>
    <x v="293"/>
    <x v="1580"/>
    <n v="134.745"/>
    <n v="134.745"/>
    <n v="1"/>
  </r>
  <r>
    <n v="8091"/>
    <x v="1684"/>
    <d v="2015-07-12T00:00:00"/>
    <s v="13/12/2015"/>
    <x v="0"/>
    <s v="AS-10630"/>
    <x v="658"/>
    <x v="0"/>
    <s v="United States"/>
    <s v="Seattle"/>
    <s v="Washington"/>
    <n v="98103"/>
    <x v="2"/>
    <x v="463"/>
    <x v="1"/>
    <x v="9"/>
    <x v="466"/>
    <x v="1581"/>
    <n v="134.68"/>
    <n v="134.68"/>
    <n v="1"/>
  </r>
  <r>
    <n v="4722"/>
    <x v="1685"/>
    <d v="2015-07-06T00:00:00"/>
    <d v="2015-11-06T00:00:00"/>
    <x v="2"/>
    <s v="NR-18550"/>
    <x v="571"/>
    <x v="2"/>
    <s v="United States"/>
    <s v="Aurora"/>
    <s v="Illinois"/>
    <n v="60505"/>
    <x v="1"/>
    <x v="210"/>
    <x v="2"/>
    <x v="7"/>
    <x v="212"/>
    <x v="1582"/>
    <n v="134.4675"/>
    <n v="134.4675"/>
    <n v="1"/>
  </r>
  <r>
    <n v="7909"/>
    <x v="1686"/>
    <d v="2017-03-12T00:00:00"/>
    <d v="2017-07-12T00:00:00"/>
    <x v="0"/>
    <s v="RD-19720"/>
    <x v="698"/>
    <x v="2"/>
    <s v="United States"/>
    <s v="Morgan Hill"/>
    <s v="California"/>
    <n v="95037"/>
    <x v="2"/>
    <x v="442"/>
    <x v="2"/>
    <x v="7"/>
    <x v="445"/>
    <x v="1583"/>
    <n v="134.352"/>
    <n v="134.352"/>
    <n v="1"/>
  </r>
  <r>
    <n v="9745"/>
    <x v="1687"/>
    <s v="21/01/2018"/>
    <s v="25/01/2018"/>
    <x v="0"/>
    <s v="BE-11410"/>
    <x v="161"/>
    <x v="2"/>
    <s v="United States"/>
    <s v="Aurora"/>
    <s v="Illinois"/>
    <n v="60505"/>
    <x v="1"/>
    <x v="526"/>
    <x v="1"/>
    <x v="15"/>
    <x v="531"/>
    <x v="1584"/>
    <n v="134.28800000000001"/>
    <n v="134.28800000000001"/>
    <n v="1"/>
  </r>
  <r>
    <n v="7756"/>
    <x v="1182"/>
    <s v="17/11/2018"/>
    <s v="21/11/2018"/>
    <x v="0"/>
    <s v="CK-12595"/>
    <x v="612"/>
    <x v="2"/>
    <s v="United States"/>
    <s v="Charlotte"/>
    <s v="North Carolina"/>
    <n v="28205"/>
    <x v="0"/>
    <x v="609"/>
    <x v="1"/>
    <x v="14"/>
    <x v="615"/>
    <x v="1585"/>
    <n v="134.12"/>
    <n v="134.12"/>
    <n v="1"/>
  </r>
  <r>
    <n v="5344"/>
    <x v="1688"/>
    <s v="21/11/2015"/>
    <s v="27/11/2015"/>
    <x v="0"/>
    <s v="JK-15325"/>
    <x v="699"/>
    <x v="1"/>
    <s v="United States"/>
    <s v="Dallas"/>
    <s v="Texas"/>
    <n v="75220"/>
    <x v="1"/>
    <x v="540"/>
    <x v="0"/>
    <x v="4"/>
    <x v="545"/>
    <x v="1586"/>
    <n v="133.97999999999999"/>
    <n v="133.97999999999999"/>
    <n v="1"/>
  </r>
  <r>
    <n v="6713"/>
    <x v="1689"/>
    <s v="14/12/2018"/>
    <s v="14/12/2018"/>
    <x v="3"/>
    <s v="DB-13060"/>
    <x v="239"/>
    <x v="2"/>
    <s v="United States"/>
    <s v="Skokie"/>
    <s v="Illinois"/>
    <n v="60076"/>
    <x v="1"/>
    <x v="312"/>
    <x v="2"/>
    <x v="11"/>
    <x v="316"/>
    <x v="1587"/>
    <n v="133.17599999999999"/>
    <n v="133.17599999999999"/>
    <n v="1"/>
  </r>
  <r>
    <n v="7532"/>
    <x v="1039"/>
    <s v="17/06/2017"/>
    <s v="19/06/2017"/>
    <x v="1"/>
    <s v="LC-16885"/>
    <x v="59"/>
    <x v="2"/>
    <s v="United States"/>
    <s v="Longmont"/>
    <s v="Colorado"/>
    <n v="80501"/>
    <x v="2"/>
    <x v="312"/>
    <x v="2"/>
    <x v="11"/>
    <x v="316"/>
    <x v="1587"/>
    <n v="133.17599999999999"/>
    <n v="133.17599999999999"/>
    <n v="1"/>
  </r>
  <r>
    <n v="8814"/>
    <x v="1690"/>
    <s v="26/07/2016"/>
    <s v="31/07/2016"/>
    <x v="0"/>
    <s v="CK-12760"/>
    <x v="485"/>
    <x v="1"/>
    <s v="United States"/>
    <s v="Glendale"/>
    <s v="Arizona"/>
    <n v="85301"/>
    <x v="2"/>
    <x v="349"/>
    <x v="2"/>
    <x v="5"/>
    <x v="353"/>
    <x v="1587"/>
    <n v="133.17599999999999"/>
    <n v="133.17599999999999"/>
    <n v="1"/>
  </r>
  <r>
    <n v="2321"/>
    <x v="1691"/>
    <s v="20/03/2018"/>
    <s v="24/03/2018"/>
    <x v="0"/>
    <s v="HW-14935"/>
    <x v="196"/>
    <x v="1"/>
    <s v="United States"/>
    <s v="Seattle"/>
    <s v="Washington"/>
    <n v="98115"/>
    <x v="2"/>
    <x v="610"/>
    <x v="0"/>
    <x v="8"/>
    <x v="616"/>
    <x v="1588"/>
    <n v="132.965"/>
    <n v="132.965"/>
    <n v="1"/>
  </r>
  <r>
    <n v="6673"/>
    <x v="1692"/>
    <d v="2016-11-09T00:00:00"/>
    <s v="16/09/2016"/>
    <x v="0"/>
    <s v="SB-20290"/>
    <x v="57"/>
    <x v="1"/>
    <s v="United States"/>
    <s v="San Diego"/>
    <s v="California"/>
    <n v="92024"/>
    <x v="2"/>
    <x v="558"/>
    <x v="1"/>
    <x v="12"/>
    <x v="563"/>
    <x v="1589"/>
    <n v="132.93"/>
    <n v="132.93"/>
    <n v="1"/>
  </r>
  <r>
    <n v="6994"/>
    <x v="1693"/>
    <d v="2016-08-11T00:00:00"/>
    <s v="13/11/2016"/>
    <x v="2"/>
    <s v="RH-19600"/>
    <x v="607"/>
    <x v="2"/>
    <s v="United States"/>
    <s v="Hampton"/>
    <s v="Virginia"/>
    <n v="23666"/>
    <x v="0"/>
    <x v="558"/>
    <x v="1"/>
    <x v="12"/>
    <x v="563"/>
    <x v="1589"/>
    <n v="132.93"/>
    <n v="132.93"/>
    <n v="1"/>
  </r>
  <r>
    <n v="836"/>
    <x v="1694"/>
    <s v="23/07/2017"/>
    <s v="27/07/2017"/>
    <x v="0"/>
    <s v="JB-15400"/>
    <x v="630"/>
    <x v="1"/>
    <s v="United States"/>
    <s v="Tampa"/>
    <s v="Florida"/>
    <n v="33614"/>
    <x v="0"/>
    <x v="36"/>
    <x v="0"/>
    <x v="0"/>
    <x v="36"/>
    <x v="1590"/>
    <n v="132.73750000000001"/>
    <n v="132.73750000000001"/>
    <n v="1"/>
  </r>
  <r>
    <n v="3112"/>
    <x v="1695"/>
    <s v="17/07/2017"/>
    <s v="22/07/2017"/>
    <x v="0"/>
    <s v="AA-10480"/>
    <x v="588"/>
    <x v="2"/>
    <s v="United States"/>
    <s v="Springfield"/>
    <s v="Missouri"/>
    <n v="65807"/>
    <x v="1"/>
    <x v="92"/>
    <x v="1"/>
    <x v="9"/>
    <x v="92"/>
    <x v="1591"/>
    <n v="132.58500000000001"/>
    <n v="132.58500000000001"/>
    <n v="1"/>
  </r>
  <r>
    <n v="2516"/>
    <x v="1696"/>
    <d v="2015-05-09T00:00:00"/>
    <d v="2015-10-09T00:00:00"/>
    <x v="0"/>
    <s v="NP-18700"/>
    <x v="45"/>
    <x v="2"/>
    <s v="United States"/>
    <s v="Bowling Green"/>
    <s v="Ohio"/>
    <n v="43402"/>
    <x v="3"/>
    <x v="214"/>
    <x v="1"/>
    <x v="9"/>
    <x v="216"/>
    <x v="1592"/>
    <n v="132.16"/>
    <n v="132.16"/>
    <n v="1"/>
  </r>
  <r>
    <n v="7608"/>
    <x v="1697"/>
    <s v="24/12/2018"/>
    <s v="27/12/2018"/>
    <x v="1"/>
    <s v="NS-18505"/>
    <x v="383"/>
    <x v="2"/>
    <s v="United States"/>
    <s v="Dallas"/>
    <s v="Texas"/>
    <n v="75220"/>
    <x v="1"/>
    <x v="214"/>
    <x v="1"/>
    <x v="9"/>
    <x v="216"/>
    <x v="1592"/>
    <n v="132.16"/>
    <n v="132.16"/>
    <n v="1"/>
  </r>
  <r>
    <n v="8172"/>
    <x v="1698"/>
    <s v="14/02/2017"/>
    <s v="19/02/2017"/>
    <x v="0"/>
    <s v="FM-14380"/>
    <x v="628"/>
    <x v="2"/>
    <s v="United States"/>
    <s v="Jackson"/>
    <s v="Mississippi"/>
    <n v="39212"/>
    <x v="0"/>
    <x v="611"/>
    <x v="1"/>
    <x v="12"/>
    <x v="617"/>
    <x v="1593"/>
    <n v="132.09"/>
    <n v="132.09"/>
    <n v="1"/>
  </r>
  <r>
    <n v="1425"/>
    <x v="1334"/>
    <s v="26/09/2016"/>
    <s v="30/09/2016"/>
    <x v="0"/>
    <s v="RW-19540"/>
    <x v="90"/>
    <x v="1"/>
    <s v="United States"/>
    <s v="Mesa"/>
    <s v="Arizona"/>
    <n v="85204"/>
    <x v="2"/>
    <x v="612"/>
    <x v="0"/>
    <x v="4"/>
    <x v="618"/>
    <x v="1594"/>
    <n v="131.97999999999999"/>
    <n v="131.97999999999999"/>
    <n v="1"/>
  </r>
  <r>
    <n v="2917"/>
    <x v="1699"/>
    <d v="2016-12-10T00:00:00"/>
    <s v="17/10/2016"/>
    <x v="2"/>
    <s v="DL-12925"/>
    <x v="243"/>
    <x v="2"/>
    <s v="United States"/>
    <s v="Noblesville"/>
    <s v="Indiana"/>
    <n v="46060"/>
    <x v="1"/>
    <x v="612"/>
    <x v="0"/>
    <x v="4"/>
    <x v="618"/>
    <x v="1594"/>
    <n v="131.97999999999999"/>
    <n v="131.97999999999999"/>
    <n v="1"/>
  </r>
  <r>
    <n v="4847"/>
    <x v="1700"/>
    <s v="25/06/2015"/>
    <s v="27/06/2015"/>
    <x v="2"/>
    <s v="GK-14620"/>
    <x v="84"/>
    <x v="1"/>
    <s v="United States"/>
    <s v="Salem"/>
    <s v="Oregon"/>
    <n v="97301"/>
    <x v="2"/>
    <x v="481"/>
    <x v="0"/>
    <x v="4"/>
    <x v="485"/>
    <x v="1594"/>
    <n v="131.97999999999999"/>
    <n v="131.97999999999999"/>
    <n v="1"/>
  </r>
  <r>
    <n v="5705"/>
    <x v="1701"/>
    <s v="14/12/2015"/>
    <s v="21/12/2015"/>
    <x v="0"/>
    <s v="SS-20875"/>
    <x v="686"/>
    <x v="2"/>
    <s v="United States"/>
    <s v="Marion"/>
    <s v="Ohio"/>
    <n v="43302"/>
    <x v="3"/>
    <x v="66"/>
    <x v="0"/>
    <x v="8"/>
    <x v="66"/>
    <x v="1594"/>
    <n v="131.97999999999999"/>
    <n v="131.97999999999999"/>
    <n v="1"/>
  </r>
  <r>
    <n v="8001"/>
    <x v="1702"/>
    <d v="2016-08-11T00:00:00"/>
    <d v="2016-12-11T00:00:00"/>
    <x v="0"/>
    <s v="RD-19585"/>
    <x v="313"/>
    <x v="2"/>
    <s v="United States"/>
    <s v="Dubuque"/>
    <s v="Iowa"/>
    <n v="52001"/>
    <x v="1"/>
    <x v="613"/>
    <x v="0"/>
    <x v="4"/>
    <x v="619"/>
    <x v="1594"/>
    <n v="131.97999999999999"/>
    <n v="131.97999999999999"/>
    <n v="1"/>
  </r>
  <r>
    <n v="8063"/>
    <x v="1353"/>
    <d v="2017-07-11T00:00:00"/>
    <d v="2017-09-11T00:00:00"/>
    <x v="1"/>
    <s v="LW-17215"/>
    <x v="44"/>
    <x v="2"/>
    <s v="United States"/>
    <s v="Rochester"/>
    <s v="New York"/>
    <n v="14609"/>
    <x v="3"/>
    <x v="614"/>
    <x v="0"/>
    <x v="4"/>
    <x v="620"/>
    <x v="1594"/>
    <n v="131.97999999999999"/>
    <n v="131.97999999999999"/>
    <n v="1"/>
  </r>
  <r>
    <n v="450"/>
    <x v="1703"/>
    <d v="2017-01-04T00:00:00"/>
    <d v="2017-03-04T00:00:00"/>
    <x v="2"/>
    <s v="RB-19360"/>
    <x v="2"/>
    <x v="2"/>
    <s v="United States"/>
    <s v="Auburn"/>
    <s v="New York"/>
    <n v="13021"/>
    <x v="3"/>
    <x v="615"/>
    <x v="1"/>
    <x v="12"/>
    <x v="621"/>
    <x v="1595"/>
    <n v="131.94"/>
    <n v="131.94"/>
    <n v="1"/>
  </r>
  <r>
    <n v="1438"/>
    <x v="98"/>
    <s v="15/10/2016"/>
    <s v="15/10/2016"/>
    <x v="3"/>
    <s v="JE-15745"/>
    <x v="93"/>
    <x v="2"/>
    <s v="United States"/>
    <s v="Amarillo"/>
    <s v="Texas"/>
    <n v="79109"/>
    <x v="1"/>
    <x v="189"/>
    <x v="0"/>
    <x v="8"/>
    <x v="191"/>
    <x v="1595"/>
    <n v="131.94"/>
    <n v="131.94"/>
    <n v="1"/>
  </r>
  <r>
    <n v="3154"/>
    <x v="126"/>
    <s v="15/12/2016"/>
    <s v="18/12/2016"/>
    <x v="1"/>
    <s v="NF-18385"/>
    <x v="116"/>
    <x v="2"/>
    <s v="United States"/>
    <s v="Newark"/>
    <s v="Ohio"/>
    <n v="43055"/>
    <x v="3"/>
    <x v="561"/>
    <x v="2"/>
    <x v="11"/>
    <x v="566"/>
    <x v="1596"/>
    <n v="131.43199999999999"/>
    <n v="131.43199999999999"/>
    <n v="1"/>
  </r>
  <r>
    <n v="3329"/>
    <x v="505"/>
    <d v="2015-11-11T00:00:00"/>
    <s v="15/11/2015"/>
    <x v="0"/>
    <s v="KD-16270"/>
    <x v="20"/>
    <x v="2"/>
    <s v="United States"/>
    <s v="Houston"/>
    <s v="Texas"/>
    <n v="77095"/>
    <x v="1"/>
    <x v="577"/>
    <x v="1"/>
    <x v="14"/>
    <x v="582"/>
    <x v="1597"/>
    <n v="131.16800000000001"/>
    <n v="131.16800000000001"/>
    <n v="1"/>
  </r>
  <r>
    <n v="3421"/>
    <x v="908"/>
    <s v="28/05/2017"/>
    <d v="2017-03-06T00:00:00"/>
    <x v="0"/>
    <s v="CL-12565"/>
    <x v="88"/>
    <x v="2"/>
    <s v="United States"/>
    <s v="Los Angeles"/>
    <s v="California"/>
    <n v="90004"/>
    <x v="2"/>
    <x v="104"/>
    <x v="1"/>
    <x v="10"/>
    <x v="104"/>
    <x v="1598"/>
    <n v="131.12"/>
    <n v="131.12"/>
    <n v="1"/>
  </r>
  <r>
    <n v="5951"/>
    <x v="1563"/>
    <d v="2018-05-03T00:00:00"/>
    <d v="2018-05-03T00:00:00"/>
    <x v="3"/>
    <s v="CB-12535"/>
    <x v="183"/>
    <x v="1"/>
    <s v="United States"/>
    <s v="Southaven"/>
    <s v="Mississippi"/>
    <n v="38671"/>
    <x v="0"/>
    <x v="104"/>
    <x v="1"/>
    <x v="10"/>
    <x v="104"/>
    <x v="1598"/>
    <n v="131.12"/>
    <n v="131.12"/>
    <n v="1"/>
  </r>
  <r>
    <n v="1832"/>
    <x v="245"/>
    <s v="21/10/2018"/>
    <s v="21/10/2018"/>
    <x v="3"/>
    <s v="SL-20155"/>
    <x v="208"/>
    <x v="0"/>
    <s v="United States"/>
    <s v="Muskogee"/>
    <s v="Oklahoma"/>
    <n v="74403"/>
    <x v="1"/>
    <x v="340"/>
    <x v="2"/>
    <x v="7"/>
    <x v="343"/>
    <x v="1599"/>
    <n v="131.05500000000001"/>
    <n v="131.05500000000001"/>
    <n v="1"/>
  </r>
  <r>
    <n v="1"/>
    <x v="651"/>
    <d v="2017-08-11T00:00:00"/>
    <d v="2017-11-11T00:00:00"/>
    <x v="2"/>
    <s v="CG-12520"/>
    <x v="450"/>
    <x v="2"/>
    <s v="United States"/>
    <s v="Henderson"/>
    <s v="Kentucky"/>
    <n v="42420"/>
    <x v="0"/>
    <x v="368"/>
    <x v="2"/>
    <x v="6"/>
    <x v="372"/>
    <x v="1600"/>
    <n v="130.97999999999999"/>
    <n v="130.97999999999999"/>
    <n v="1"/>
  </r>
  <r>
    <n v="6463"/>
    <x v="1704"/>
    <s v="14/05/2018"/>
    <s v="17/05/2018"/>
    <x v="1"/>
    <s v="AJ-10780"/>
    <x v="146"/>
    <x v="1"/>
    <s v="United States"/>
    <s v="Baltimore"/>
    <s v="Maryland"/>
    <n v="21215"/>
    <x v="3"/>
    <x v="355"/>
    <x v="2"/>
    <x v="5"/>
    <x v="359"/>
    <x v="1600"/>
    <n v="130.97999999999999"/>
    <n v="130.97999999999999"/>
    <n v="1"/>
  </r>
  <r>
    <n v="2657"/>
    <x v="299"/>
    <s v="17/09/2018"/>
    <s v="21/09/2018"/>
    <x v="2"/>
    <s v="AS-10225"/>
    <x v="220"/>
    <x v="1"/>
    <s v="United States"/>
    <s v="Provo"/>
    <s v="Utah"/>
    <n v="84604"/>
    <x v="2"/>
    <x v="384"/>
    <x v="1"/>
    <x v="9"/>
    <x v="388"/>
    <x v="1601"/>
    <n v="130.87"/>
    <n v="130.87"/>
    <n v="1"/>
  </r>
  <r>
    <n v="7466"/>
    <x v="1705"/>
    <d v="2017-08-09T00:00:00"/>
    <s v="15/09/2017"/>
    <x v="0"/>
    <s v="LP-17095"/>
    <x v="119"/>
    <x v="2"/>
    <s v="United States"/>
    <s v="Visalia"/>
    <s v="California"/>
    <n v="93277"/>
    <x v="2"/>
    <x v="384"/>
    <x v="1"/>
    <x v="9"/>
    <x v="388"/>
    <x v="1601"/>
    <n v="130.87"/>
    <n v="130.87"/>
    <n v="1"/>
  </r>
  <r>
    <n v="7671"/>
    <x v="1143"/>
    <s v="27/11/2016"/>
    <s v="29/11/2016"/>
    <x v="2"/>
    <s v="MA-17560"/>
    <x v="426"/>
    <x v="0"/>
    <s v="United States"/>
    <s v="Everett"/>
    <s v="Massachusetts"/>
    <n v="2149"/>
    <x v="3"/>
    <x v="388"/>
    <x v="0"/>
    <x v="8"/>
    <x v="392"/>
    <x v="1602"/>
    <n v="129.99"/>
    <n v="129.99"/>
    <n v="1"/>
  </r>
  <r>
    <n v="5899"/>
    <x v="1706"/>
    <d v="2017-03-04T00:00:00"/>
    <d v="2017-09-04T00:00:00"/>
    <x v="0"/>
    <s v="ZD-21925"/>
    <x v="420"/>
    <x v="2"/>
    <s v="United States"/>
    <s v="Richmond"/>
    <s v="Indiana"/>
    <n v="47374"/>
    <x v="1"/>
    <x v="374"/>
    <x v="0"/>
    <x v="4"/>
    <x v="378"/>
    <x v="1603"/>
    <n v="129.97999999999999"/>
    <n v="129.97999999999999"/>
    <n v="1"/>
  </r>
  <r>
    <n v="6786"/>
    <x v="1707"/>
    <s v="25/07/2018"/>
    <s v="28/07/2018"/>
    <x v="2"/>
    <s v="JC-15775"/>
    <x v="461"/>
    <x v="2"/>
    <s v="United States"/>
    <s v="Philadelphia"/>
    <s v="Pennsylvania"/>
    <n v="19143"/>
    <x v="3"/>
    <x v="357"/>
    <x v="1"/>
    <x v="9"/>
    <x v="361"/>
    <x v="1604"/>
    <n v="129.96"/>
    <n v="129.96"/>
    <n v="1"/>
  </r>
  <r>
    <n v="6887"/>
    <x v="1708"/>
    <d v="2018-10-09T00:00:00"/>
    <s v="17/09/2018"/>
    <x v="0"/>
    <s v="HA-14905"/>
    <x v="535"/>
    <x v="2"/>
    <s v="United States"/>
    <s v="Springfield"/>
    <s v="Ohio"/>
    <n v="45503"/>
    <x v="3"/>
    <x v="175"/>
    <x v="0"/>
    <x v="4"/>
    <x v="176"/>
    <x v="1605"/>
    <n v="129.94800000000001"/>
    <n v="129.94800000000001"/>
    <n v="1"/>
  </r>
  <r>
    <n v="8691"/>
    <x v="1627"/>
    <s v="14/08/2017"/>
    <s v="18/08/2017"/>
    <x v="0"/>
    <s v="SP-20650"/>
    <x v="692"/>
    <x v="1"/>
    <s v="United States"/>
    <s v="Akron"/>
    <s v="Ohio"/>
    <n v="44312"/>
    <x v="3"/>
    <x v="175"/>
    <x v="0"/>
    <x v="4"/>
    <x v="176"/>
    <x v="1605"/>
    <n v="129.94800000000001"/>
    <n v="129.94800000000001"/>
    <n v="1"/>
  </r>
  <r>
    <n v="9158"/>
    <x v="1709"/>
    <d v="2015-04-08T00:00:00"/>
    <d v="2015-08-08T00:00:00"/>
    <x v="0"/>
    <s v="ML-17395"/>
    <x v="590"/>
    <x v="1"/>
    <s v="United States"/>
    <s v="Bangor"/>
    <s v="Maine"/>
    <n v="4401"/>
    <x v="3"/>
    <x v="616"/>
    <x v="1"/>
    <x v="14"/>
    <x v="622"/>
    <x v="1606"/>
    <n v="129.87"/>
    <n v="129.87"/>
    <n v="1"/>
  </r>
  <r>
    <n v="2297"/>
    <x v="258"/>
    <d v="2016-01-11T00:00:00"/>
    <d v="2016-05-11T00:00:00"/>
    <x v="0"/>
    <s v="VD-21670"/>
    <x v="218"/>
    <x v="2"/>
    <s v="United States"/>
    <s v="New York City"/>
    <s v="New York"/>
    <n v="10011"/>
    <x v="3"/>
    <x v="426"/>
    <x v="2"/>
    <x v="11"/>
    <x v="430"/>
    <x v="1607"/>
    <n v="129.85"/>
    <n v="129.85"/>
    <n v="1"/>
  </r>
  <r>
    <n v="2103"/>
    <x v="1710"/>
    <s v="18/07/2015"/>
    <s v="18/07/2015"/>
    <x v="3"/>
    <s v="AH-10120"/>
    <x v="636"/>
    <x v="0"/>
    <s v="United States"/>
    <s v="Tucson"/>
    <s v="Arizona"/>
    <n v="85705"/>
    <x v="2"/>
    <x v="507"/>
    <x v="2"/>
    <x v="5"/>
    <x v="511"/>
    <x v="1608"/>
    <n v="129.56800000000001"/>
    <n v="129.56800000000001"/>
    <n v="1"/>
  </r>
  <r>
    <n v="2973"/>
    <x v="1007"/>
    <d v="2018-06-11T00:00:00"/>
    <d v="2018-09-11T00:00:00"/>
    <x v="2"/>
    <s v="JF-15565"/>
    <x v="173"/>
    <x v="2"/>
    <s v="United States"/>
    <s v="Fayetteville"/>
    <s v="North Carolina"/>
    <n v="28314"/>
    <x v="0"/>
    <x v="287"/>
    <x v="1"/>
    <x v="9"/>
    <x v="290"/>
    <x v="1608"/>
    <n v="129.56800000000001"/>
    <n v="129.56800000000001"/>
    <n v="1"/>
  </r>
  <r>
    <n v="4151"/>
    <x v="1711"/>
    <s v="23/10/2018"/>
    <s v="28/10/2018"/>
    <x v="0"/>
    <s v="RB-19330"/>
    <x v="484"/>
    <x v="2"/>
    <s v="United States"/>
    <s v="Austin"/>
    <s v="Texas"/>
    <n v="78745"/>
    <x v="1"/>
    <x v="404"/>
    <x v="1"/>
    <x v="9"/>
    <x v="408"/>
    <x v="1608"/>
    <n v="129.56800000000001"/>
    <n v="129.56800000000001"/>
    <n v="1"/>
  </r>
  <r>
    <n v="3663"/>
    <x v="1712"/>
    <d v="2018-03-07T00:00:00"/>
    <d v="2018-09-07T00:00:00"/>
    <x v="0"/>
    <s v="FM-14290"/>
    <x v="193"/>
    <x v="0"/>
    <s v="United States"/>
    <s v="Quincy"/>
    <s v="Massachusetts"/>
    <n v="2169"/>
    <x v="3"/>
    <x v="617"/>
    <x v="0"/>
    <x v="8"/>
    <x v="623"/>
    <x v="1609"/>
    <n v="129.44999999999999"/>
    <n v="129.44999999999999"/>
    <n v="1"/>
  </r>
  <r>
    <n v="7637"/>
    <x v="331"/>
    <s v="29/12/2018"/>
    <d v="2019-01-01T00:00:00"/>
    <x v="2"/>
    <s v="KH-16360"/>
    <x v="273"/>
    <x v="2"/>
    <s v="United States"/>
    <s v="Louisville"/>
    <s v="Kentucky"/>
    <n v="40214"/>
    <x v="0"/>
    <x v="389"/>
    <x v="2"/>
    <x v="5"/>
    <x v="393"/>
    <x v="1610"/>
    <n v="129.375"/>
    <n v="129.375"/>
    <n v="1"/>
  </r>
  <r>
    <n v="1180"/>
    <x v="1713"/>
    <s v="24/04/2017"/>
    <s v="27/04/2017"/>
    <x v="2"/>
    <s v="CA-12055"/>
    <x v="568"/>
    <x v="0"/>
    <s v="United States"/>
    <s v="Houston"/>
    <s v="Texas"/>
    <n v="77070"/>
    <x v="1"/>
    <x v="324"/>
    <x v="0"/>
    <x v="8"/>
    <x v="327"/>
    <x v="1611"/>
    <n v="129.34800000000001"/>
    <n v="129.34800000000001"/>
    <n v="1"/>
  </r>
  <r>
    <n v="1219"/>
    <x v="138"/>
    <d v="2018-09-09T00:00:00"/>
    <s v="13/09/2018"/>
    <x v="0"/>
    <s v="SP-20620"/>
    <x v="126"/>
    <x v="1"/>
    <s v="United States"/>
    <s v="Philadelphia"/>
    <s v="Pennsylvania"/>
    <n v="19134"/>
    <x v="3"/>
    <x v="324"/>
    <x v="0"/>
    <x v="8"/>
    <x v="327"/>
    <x v="1611"/>
    <n v="129.34800000000001"/>
    <n v="129.34800000000001"/>
    <n v="1"/>
  </r>
  <r>
    <n v="5180"/>
    <x v="1714"/>
    <s v="13/04/2016"/>
    <s v="19/04/2016"/>
    <x v="0"/>
    <s v="BT-11395"/>
    <x v="300"/>
    <x v="1"/>
    <s v="United States"/>
    <s v="Los Angeles"/>
    <s v="California"/>
    <n v="90036"/>
    <x v="2"/>
    <x v="137"/>
    <x v="0"/>
    <x v="4"/>
    <x v="137"/>
    <x v="1612"/>
    <n v="129.28800000000001"/>
    <n v="129.28800000000001"/>
    <n v="1"/>
  </r>
  <r>
    <n v="3127"/>
    <x v="1715"/>
    <d v="2018-08-09T00:00:00"/>
    <d v="2018-12-09T00:00:00"/>
    <x v="0"/>
    <s v="EB-14110"/>
    <x v="276"/>
    <x v="2"/>
    <s v="United States"/>
    <s v="Philadelphia"/>
    <s v="Pennsylvania"/>
    <n v="19134"/>
    <x v="3"/>
    <x v="50"/>
    <x v="0"/>
    <x v="4"/>
    <x v="252"/>
    <x v="1613"/>
    <n v="129.26400000000001"/>
    <n v="129.26400000000001"/>
    <n v="1"/>
  </r>
  <r>
    <n v="4625"/>
    <x v="1716"/>
    <d v="2018-09-09T00:00:00"/>
    <s v="14/09/2018"/>
    <x v="0"/>
    <s v="SO-20335"/>
    <x v="355"/>
    <x v="2"/>
    <s v="United States"/>
    <s v="Columbia"/>
    <s v="Tennessee"/>
    <n v="38401"/>
    <x v="0"/>
    <x v="267"/>
    <x v="1"/>
    <x v="9"/>
    <x v="270"/>
    <x v="1614"/>
    <n v="129.24"/>
    <n v="129.24"/>
    <n v="1"/>
  </r>
  <r>
    <n v="1351"/>
    <x v="1717"/>
    <d v="2015-03-10T00:00:00"/>
    <d v="2015-08-10T00:00:00"/>
    <x v="2"/>
    <s v="BP-11290"/>
    <x v="495"/>
    <x v="2"/>
    <s v="United States"/>
    <s v="Evanston"/>
    <s v="Illinois"/>
    <n v="60201"/>
    <x v="1"/>
    <x v="188"/>
    <x v="2"/>
    <x v="5"/>
    <x v="190"/>
    <x v="1615"/>
    <n v="129.1395"/>
    <n v="129.1395"/>
    <n v="1"/>
  </r>
  <r>
    <n v="235"/>
    <x v="810"/>
    <d v="2018-07-04T00:00:00"/>
    <d v="2018-12-04T00:00:00"/>
    <x v="0"/>
    <s v="CS-12400"/>
    <x v="449"/>
    <x v="0"/>
    <s v="United States"/>
    <s v="Tampa"/>
    <s v="Florida"/>
    <n v="33614"/>
    <x v="0"/>
    <x v="537"/>
    <x v="2"/>
    <x v="11"/>
    <x v="542"/>
    <x v="1616"/>
    <n v="129.036"/>
    <n v="129.036"/>
    <n v="1"/>
  </r>
  <r>
    <n v="2446"/>
    <x v="747"/>
    <s v="22/05/2017"/>
    <s v="27/05/2017"/>
    <x v="0"/>
    <s v="AF-10870"/>
    <x v="481"/>
    <x v="2"/>
    <s v="United States"/>
    <s v="Passaic"/>
    <s v="New Jersey"/>
    <n v="7055"/>
    <x v="3"/>
    <x v="275"/>
    <x v="0"/>
    <x v="4"/>
    <x v="278"/>
    <x v="1617"/>
    <n v="128.99"/>
    <n v="128.99"/>
    <n v="1"/>
  </r>
  <r>
    <n v="2783"/>
    <x v="1718"/>
    <d v="2017-11-11T00:00:00"/>
    <s v="16/11/2017"/>
    <x v="0"/>
    <s v="LD-17005"/>
    <x v="219"/>
    <x v="2"/>
    <s v="United States"/>
    <s v="Detroit"/>
    <s v="Michigan"/>
    <n v="48234"/>
    <x v="1"/>
    <x v="275"/>
    <x v="0"/>
    <x v="4"/>
    <x v="278"/>
    <x v="1617"/>
    <n v="128.99"/>
    <n v="128.99"/>
    <n v="1"/>
  </r>
  <r>
    <n v="6143"/>
    <x v="1650"/>
    <d v="2018-09-07T00:00:00"/>
    <s v="15/07/2018"/>
    <x v="0"/>
    <s v="JF-15190"/>
    <x v="617"/>
    <x v="2"/>
    <s v="United States"/>
    <s v="Manchester"/>
    <s v="Connecticut"/>
    <n v="6040"/>
    <x v="3"/>
    <x v="275"/>
    <x v="0"/>
    <x v="4"/>
    <x v="278"/>
    <x v="1617"/>
    <n v="128.99"/>
    <n v="128.99"/>
    <n v="1"/>
  </r>
  <r>
    <n v="7371"/>
    <x v="1719"/>
    <s v="28/10/2015"/>
    <d v="2015-01-11T00:00:00"/>
    <x v="0"/>
    <s v="BT-11395"/>
    <x v="300"/>
    <x v="1"/>
    <s v="United States"/>
    <s v="Garden City"/>
    <s v="Kansas"/>
    <n v="67846"/>
    <x v="1"/>
    <x v="275"/>
    <x v="0"/>
    <x v="4"/>
    <x v="278"/>
    <x v="1617"/>
    <n v="128.99"/>
    <n v="128.99"/>
    <n v="1"/>
  </r>
  <r>
    <n v="7132"/>
    <x v="148"/>
    <s v="26/11/2018"/>
    <d v="2018-01-12T00:00:00"/>
    <x v="0"/>
    <s v="TT-21460"/>
    <x v="133"/>
    <x v="0"/>
    <s v="United States"/>
    <s v="Richmond"/>
    <s v="Indiana"/>
    <n v="47374"/>
    <x v="1"/>
    <x v="430"/>
    <x v="2"/>
    <x v="7"/>
    <x v="395"/>
    <x v="1618"/>
    <n v="128.97"/>
    <n v="128.97"/>
    <n v="1"/>
  </r>
  <r>
    <n v="2744"/>
    <x v="1720"/>
    <s v="20/06/2016"/>
    <s v="25/06/2016"/>
    <x v="2"/>
    <s v="SC-20770"/>
    <x v="458"/>
    <x v="1"/>
    <s v="United States"/>
    <s v="San Francisco"/>
    <s v="California"/>
    <n v="94122"/>
    <x v="2"/>
    <x v="618"/>
    <x v="2"/>
    <x v="11"/>
    <x v="624"/>
    <x v="1619"/>
    <n v="128.82"/>
    <n v="128.82"/>
    <n v="1"/>
  </r>
  <r>
    <n v="1861"/>
    <x v="1721"/>
    <s v="26/03/2018"/>
    <s v="27/03/2018"/>
    <x v="1"/>
    <s v="GM-14440"/>
    <x v="237"/>
    <x v="2"/>
    <s v="United States"/>
    <s v="New York City"/>
    <s v="New York"/>
    <n v="10009"/>
    <x v="3"/>
    <x v="406"/>
    <x v="2"/>
    <x v="6"/>
    <x v="410"/>
    <x v="1620"/>
    <n v="128.78399999999999"/>
    <n v="128.78399999999999"/>
    <n v="1"/>
  </r>
  <r>
    <n v="3986"/>
    <x v="1722"/>
    <s v="17/04/2017"/>
    <s v="21/04/2017"/>
    <x v="0"/>
    <s v="JM-15535"/>
    <x v="428"/>
    <x v="2"/>
    <s v="United States"/>
    <s v="Lakewood"/>
    <s v="California"/>
    <n v="90712"/>
    <x v="2"/>
    <x v="536"/>
    <x v="2"/>
    <x v="6"/>
    <x v="541"/>
    <x v="1621"/>
    <n v="128.74950000000001"/>
    <n v="128.74950000000001"/>
    <n v="1"/>
  </r>
  <r>
    <n v="9200"/>
    <x v="246"/>
    <d v="2015-10-05T00:00:00"/>
    <s v="15/05/2015"/>
    <x v="0"/>
    <s v="GM-14680"/>
    <x v="209"/>
    <x v="2"/>
    <s v="United States"/>
    <s v="San Jose"/>
    <s v="California"/>
    <n v="95123"/>
    <x v="2"/>
    <x v="52"/>
    <x v="2"/>
    <x v="5"/>
    <x v="52"/>
    <x v="1622"/>
    <n v="128.392"/>
    <n v="128.392"/>
    <n v="1"/>
  </r>
  <r>
    <n v="292"/>
    <x v="1723"/>
    <s v="20/11/2017"/>
    <s v="24/11/2017"/>
    <x v="2"/>
    <s v="NZ-18565"/>
    <x v="411"/>
    <x v="0"/>
    <s v="United States"/>
    <s v="Columbus"/>
    <s v="Ohio"/>
    <n v="43229"/>
    <x v="3"/>
    <x v="411"/>
    <x v="0"/>
    <x v="8"/>
    <x v="415"/>
    <x v="1623"/>
    <n v="127.992"/>
    <n v="127.992"/>
    <n v="1"/>
  </r>
  <r>
    <n v="1468"/>
    <x v="1724"/>
    <s v="16/05/2016"/>
    <s v="16/05/2016"/>
    <x v="3"/>
    <s v="TH-21550"/>
    <x v="163"/>
    <x v="0"/>
    <s v="United States"/>
    <s v="Jacksonville"/>
    <s v="Florida"/>
    <n v="32216"/>
    <x v="0"/>
    <x v="364"/>
    <x v="0"/>
    <x v="8"/>
    <x v="368"/>
    <x v="1624"/>
    <n v="127.98399999999999"/>
    <n v="127.98399999999999"/>
    <n v="1"/>
  </r>
  <r>
    <n v="1723"/>
    <x v="1360"/>
    <s v="20/12/2016"/>
    <s v="25/12/2016"/>
    <x v="0"/>
    <s v="KD-16345"/>
    <x v="396"/>
    <x v="2"/>
    <s v="United States"/>
    <s v="Chicago"/>
    <s v="Illinois"/>
    <n v="60623"/>
    <x v="1"/>
    <x v="476"/>
    <x v="0"/>
    <x v="8"/>
    <x v="480"/>
    <x v="1624"/>
    <n v="127.98399999999999"/>
    <n v="127.98399999999999"/>
    <n v="1"/>
  </r>
  <r>
    <n v="5522"/>
    <x v="1725"/>
    <d v="2018-04-12T00:00:00"/>
    <d v="2018-09-12T00:00:00"/>
    <x v="0"/>
    <s v="MS-17980"/>
    <x v="700"/>
    <x v="1"/>
    <s v="United States"/>
    <s v="Philadelphia"/>
    <s v="Pennsylvania"/>
    <n v="19134"/>
    <x v="3"/>
    <x v="413"/>
    <x v="0"/>
    <x v="8"/>
    <x v="417"/>
    <x v="1624"/>
    <n v="127.98399999999999"/>
    <n v="127.98399999999999"/>
    <n v="1"/>
  </r>
  <r>
    <n v="1222"/>
    <x v="1726"/>
    <d v="2015-12-07T00:00:00"/>
    <s v="16/07/2015"/>
    <x v="0"/>
    <s v="BF-11170"/>
    <x v="254"/>
    <x v="0"/>
    <s v="United States"/>
    <s v="Los Angeles"/>
    <s v="California"/>
    <n v="90036"/>
    <x v="2"/>
    <x v="619"/>
    <x v="0"/>
    <x v="4"/>
    <x v="625"/>
    <x v="1625"/>
    <n v="127.968"/>
    <n v="127.968"/>
    <n v="1"/>
  </r>
  <r>
    <n v="9275"/>
    <x v="1727"/>
    <d v="2015-10-10T00:00:00"/>
    <d v="2015-10-10T00:00:00"/>
    <x v="3"/>
    <s v="FC-14335"/>
    <x v="162"/>
    <x v="1"/>
    <s v="United States"/>
    <s v="Albuquerque"/>
    <s v="New Mexico"/>
    <n v="87105"/>
    <x v="2"/>
    <x v="620"/>
    <x v="1"/>
    <x v="12"/>
    <x v="626"/>
    <x v="1626"/>
    <n v="127.925"/>
    <n v="127.925"/>
    <n v="1"/>
  </r>
  <r>
    <n v="498"/>
    <x v="1728"/>
    <s v="25/07/2017"/>
    <s v="31/07/2017"/>
    <x v="0"/>
    <s v="SC-20095"/>
    <x v="6"/>
    <x v="2"/>
    <s v="United States"/>
    <s v="Costa Mesa"/>
    <s v="California"/>
    <n v="92627"/>
    <x v="2"/>
    <x v="470"/>
    <x v="2"/>
    <x v="11"/>
    <x v="473"/>
    <x v="1627"/>
    <n v="127.88"/>
    <n v="127.88"/>
    <n v="1"/>
  </r>
  <r>
    <n v="1260"/>
    <x v="941"/>
    <s v="24/12/2017"/>
    <s v="28/12/2017"/>
    <x v="2"/>
    <s v="RB-19795"/>
    <x v="114"/>
    <x v="0"/>
    <s v="United States"/>
    <s v="Charlotte"/>
    <s v="North Carolina"/>
    <n v="28205"/>
    <x v="0"/>
    <x v="621"/>
    <x v="0"/>
    <x v="8"/>
    <x v="627"/>
    <x v="1628"/>
    <n v="127.84"/>
    <n v="127.84"/>
    <n v="1"/>
  </r>
  <r>
    <n v="9159"/>
    <x v="1709"/>
    <d v="2015-04-08T00:00:00"/>
    <d v="2015-08-08T00:00:00"/>
    <x v="0"/>
    <s v="ML-17395"/>
    <x v="590"/>
    <x v="1"/>
    <s v="United States"/>
    <s v="Bangor"/>
    <s v="Maine"/>
    <n v="4401"/>
    <x v="3"/>
    <x v="622"/>
    <x v="0"/>
    <x v="8"/>
    <x v="628"/>
    <x v="1629"/>
    <n v="127.71"/>
    <n v="127.71"/>
    <n v="1"/>
  </r>
  <r>
    <n v="3951"/>
    <x v="1729"/>
    <s v="18/11/2017"/>
    <s v="22/11/2017"/>
    <x v="0"/>
    <s v="SN-20710"/>
    <x v="559"/>
    <x v="0"/>
    <s v="United States"/>
    <s v="Pasadena"/>
    <s v="Texas"/>
    <n v="77506"/>
    <x v="1"/>
    <x v="372"/>
    <x v="2"/>
    <x v="5"/>
    <x v="376"/>
    <x v="1630"/>
    <n v="127.554"/>
    <n v="127.554"/>
    <n v="1"/>
  </r>
  <r>
    <n v="1248"/>
    <x v="45"/>
    <d v="2015-12-12T00:00:00"/>
    <s v="14/12/2015"/>
    <x v="2"/>
    <s v="NP-18700"/>
    <x v="45"/>
    <x v="2"/>
    <s v="United States"/>
    <s v="Fresno"/>
    <s v="California"/>
    <n v="93727"/>
    <x v="2"/>
    <x v="462"/>
    <x v="2"/>
    <x v="6"/>
    <x v="465"/>
    <x v="1631"/>
    <n v="127.48725"/>
    <n v="127.48725"/>
    <n v="1"/>
  </r>
  <r>
    <n v="2880"/>
    <x v="1730"/>
    <s v="15/01/2017"/>
    <s v="19/01/2017"/>
    <x v="0"/>
    <s v="Dp-13240"/>
    <x v="103"/>
    <x v="0"/>
    <s v="United States"/>
    <s v="Westfield"/>
    <s v="New Jersey"/>
    <n v="7090"/>
    <x v="3"/>
    <x v="419"/>
    <x v="0"/>
    <x v="8"/>
    <x v="423"/>
    <x v="1632"/>
    <n v="127.485"/>
    <n v="127.485"/>
    <n v="1"/>
  </r>
  <r>
    <n v="6867"/>
    <x v="68"/>
    <s v="21/08/2017"/>
    <s v="28/08/2017"/>
    <x v="0"/>
    <s v="SC-20230"/>
    <x v="68"/>
    <x v="1"/>
    <s v="United States"/>
    <s v="Los Angeles"/>
    <s v="California"/>
    <n v="90004"/>
    <x v="2"/>
    <x v="419"/>
    <x v="0"/>
    <x v="8"/>
    <x v="423"/>
    <x v="1632"/>
    <n v="127.485"/>
    <n v="127.485"/>
    <n v="1"/>
  </r>
  <r>
    <n v="3181"/>
    <x v="1731"/>
    <d v="2018-05-12T00:00:00"/>
    <d v="2018-11-12T00:00:00"/>
    <x v="0"/>
    <s v="SM-20950"/>
    <x v="139"/>
    <x v="1"/>
    <s v="United States"/>
    <s v="New York City"/>
    <s v="New York"/>
    <n v="10011"/>
    <x v="3"/>
    <x v="623"/>
    <x v="1"/>
    <x v="10"/>
    <x v="629"/>
    <x v="1633"/>
    <n v="127.45"/>
    <n v="127.45"/>
    <n v="1"/>
  </r>
  <r>
    <n v="7983"/>
    <x v="1732"/>
    <d v="2015-10-09T00:00:00"/>
    <s v="13/09/2015"/>
    <x v="1"/>
    <s v="SF-20065"/>
    <x v="701"/>
    <x v="2"/>
    <s v="United States"/>
    <s v="Clifton"/>
    <s v="New Jersey"/>
    <n v="7011"/>
    <x v="3"/>
    <x v="624"/>
    <x v="2"/>
    <x v="11"/>
    <x v="630"/>
    <x v="1633"/>
    <n v="127.45"/>
    <n v="127.45"/>
    <n v="1"/>
  </r>
  <r>
    <n v="468"/>
    <x v="1733"/>
    <s v="17/01/2016"/>
    <s v="24/01/2016"/>
    <x v="0"/>
    <s v="JS-15940"/>
    <x v="702"/>
    <x v="0"/>
    <s v="United States"/>
    <s v="Park Ridge"/>
    <s v="Illinois"/>
    <n v="60068"/>
    <x v="1"/>
    <x v="604"/>
    <x v="2"/>
    <x v="11"/>
    <x v="610"/>
    <x v="1634"/>
    <n v="127.372"/>
    <n v="127.372"/>
    <n v="1"/>
  </r>
  <r>
    <n v="1046"/>
    <x v="1734"/>
    <d v="2018-12-10T00:00:00"/>
    <s v="16/10/2018"/>
    <x v="0"/>
    <s v="SN-20710"/>
    <x v="559"/>
    <x v="0"/>
    <s v="United States"/>
    <s v="Rockford"/>
    <s v="Illinois"/>
    <n v="61107"/>
    <x v="1"/>
    <x v="625"/>
    <x v="2"/>
    <x v="5"/>
    <x v="631"/>
    <x v="1635"/>
    <n v="127.30200000000001"/>
    <n v="127.30200000000001"/>
    <n v="1"/>
  </r>
  <r>
    <n v="1949"/>
    <x v="303"/>
    <d v="2018-02-09T00:00:00"/>
    <d v="2018-06-09T00:00:00"/>
    <x v="0"/>
    <s v="AC-10615"/>
    <x v="252"/>
    <x v="1"/>
    <s v="United States"/>
    <s v="New York City"/>
    <s v="New York"/>
    <n v="10009"/>
    <x v="3"/>
    <x v="97"/>
    <x v="2"/>
    <x v="7"/>
    <x v="97"/>
    <x v="1636"/>
    <n v="127.26300000000001"/>
    <n v="127.26300000000001"/>
    <n v="1"/>
  </r>
  <r>
    <n v="2148"/>
    <x v="1195"/>
    <s v="25/06/2017"/>
    <s v="29/06/2017"/>
    <x v="0"/>
    <s v="TS-21160"/>
    <x v="523"/>
    <x v="1"/>
    <s v="United States"/>
    <s v="York"/>
    <s v="Pennsylvania"/>
    <n v="17403"/>
    <x v="3"/>
    <x v="626"/>
    <x v="1"/>
    <x v="9"/>
    <x v="632"/>
    <x v="1637"/>
    <n v="127.176"/>
    <n v="127.176"/>
    <n v="1"/>
  </r>
  <r>
    <n v="3027"/>
    <x v="1735"/>
    <s v="22/04/2018"/>
    <s v="26/04/2018"/>
    <x v="0"/>
    <s v="MO-17800"/>
    <x v="454"/>
    <x v="0"/>
    <s v="United States"/>
    <s v="Philadelphia"/>
    <s v="Pennsylvania"/>
    <n v="19140"/>
    <x v="3"/>
    <x v="382"/>
    <x v="2"/>
    <x v="11"/>
    <x v="386"/>
    <x v="1637"/>
    <n v="127.176"/>
    <n v="127.176"/>
    <n v="1"/>
  </r>
  <r>
    <n v="7975"/>
    <x v="974"/>
    <s v="16/08/2016"/>
    <s v="20/08/2016"/>
    <x v="0"/>
    <s v="SP-20860"/>
    <x v="152"/>
    <x v="1"/>
    <s v="United States"/>
    <s v="Philadelphia"/>
    <s v="Pennsylvania"/>
    <n v="19134"/>
    <x v="3"/>
    <x v="382"/>
    <x v="2"/>
    <x v="11"/>
    <x v="386"/>
    <x v="1637"/>
    <n v="127.176"/>
    <n v="127.176"/>
    <n v="1"/>
  </r>
  <r>
    <n v="1808"/>
    <x v="88"/>
    <s v="25/12/2017"/>
    <s v="28/12/2017"/>
    <x v="1"/>
    <s v="GK-14620"/>
    <x v="84"/>
    <x v="1"/>
    <s v="United States"/>
    <s v="Los Angeles"/>
    <s v="California"/>
    <n v="90049"/>
    <x v="2"/>
    <x v="455"/>
    <x v="0"/>
    <x v="8"/>
    <x v="458"/>
    <x v="1638"/>
    <n v="127.12"/>
    <n v="127.12"/>
    <n v="1"/>
  </r>
  <r>
    <n v="287"/>
    <x v="457"/>
    <s v="18/12/2017"/>
    <s v="20/12/2017"/>
    <x v="2"/>
    <s v="AH-10195"/>
    <x v="350"/>
    <x v="1"/>
    <s v="United States"/>
    <s v="Tamarac"/>
    <s v="Florida"/>
    <n v="33319"/>
    <x v="0"/>
    <x v="627"/>
    <x v="1"/>
    <x v="2"/>
    <x v="633"/>
    <x v="1639"/>
    <n v="127.029"/>
    <n v="127.029"/>
    <n v="1"/>
  </r>
  <r>
    <n v="4918"/>
    <x v="1736"/>
    <d v="2018-09-10T00:00:00"/>
    <d v="2018-11-10T00:00:00"/>
    <x v="2"/>
    <s v="MB-17305"/>
    <x v="622"/>
    <x v="2"/>
    <s v="United States"/>
    <s v="League City"/>
    <s v="Texas"/>
    <n v="77573"/>
    <x v="1"/>
    <x v="486"/>
    <x v="2"/>
    <x v="5"/>
    <x v="490"/>
    <x v="1639"/>
    <n v="127.029"/>
    <n v="127.029"/>
    <n v="1"/>
  </r>
  <r>
    <n v="6762"/>
    <x v="1737"/>
    <s v="24/07/2017"/>
    <s v="26/07/2017"/>
    <x v="2"/>
    <s v="DB-12970"/>
    <x v="391"/>
    <x v="1"/>
    <s v="United States"/>
    <s v="New York City"/>
    <s v="New York"/>
    <n v="10035"/>
    <x v="3"/>
    <x v="168"/>
    <x v="2"/>
    <x v="5"/>
    <x v="169"/>
    <x v="1640"/>
    <n v="126.88200000000001"/>
    <n v="126.88200000000001"/>
    <n v="1"/>
  </r>
  <r>
    <n v="2375"/>
    <x v="1738"/>
    <d v="2017-07-07T00:00:00"/>
    <d v="2017-11-07T00:00:00"/>
    <x v="2"/>
    <s v="BF-11020"/>
    <x v="324"/>
    <x v="1"/>
    <s v="United States"/>
    <s v="Aurora"/>
    <s v="Illinois"/>
    <n v="60505"/>
    <x v="1"/>
    <x v="208"/>
    <x v="2"/>
    <x v="5"/>
    <x v="210"/>
    <x v="1641"/>
    <n v="126.68600000000001"/>
    <n v="126.68600000000001"/>
    <n v="1"/>
  </r>
  <r>
    <n v="4382"/>
    <x v="1739"/>
    <s v="25/10/2016"/>
    <s v="30/10/2016"/>
    <x v="0"/>
    <s v="TB-21625"/>
    <x v="308"/>
    <x v="2"/>
    <s v="United States"/>
    <s v="San Francisco"/>
    <s v="California"/>
    <n v="94110"/>
    <x v="2"/>
    <x v="628"/>
    <x v="2"/>
    <x v="7"/>
    <x v="634"/>
    <x v="1642"/>
    <n v="126.58799999999999"/>
    <n v="126.58799999999999"/>
    <n v="1"/>
  </r>
  <r>
    <n v="9436"/>
    <x v="1740"/>
    <s v="17/08/2016"/>
    <s v="23/08/2016"/>
    <x v="0"/>
    <s v="SC-20725"/>
    <x v="296"/>
    <x v="2"/>
    <s v="United States"/>
    <s v="Peoria"/>
    <s v="Arizona"/>
    <n v="85345"/>
    <x v="2"/>
    <x v="448"/>
    <x v="0"/>
    <x v="8"/>
    <x v="451"/>
    <x v="1643"/>
    <n v="126.4"/>
    <n v="126.4"/>
    <n v="1"/>
  </r>
  <r>
    <n v="3085"/>
    <x v="1741"/>
    <d v="2018-09-02T00:00:00"/>
    <s v="14/02/2018"/>
    <x v="0"/>
    <s v="TP-21415"/>
    <x v="29"/>
    <x v="2"/>
    <s v="United States"/>
    <s v="Houston"/>
    <s v="Texas"/>
    <n v="77070"/>
    <x v="1"/>
    <x v="79"/>
    <x v="1"/>
    <x v="2"/>
    <x v="79"/>
    <x v="1644"/>
    <n v="126.392"/>
    <n v="126.392"/>
    <n v="1"/>
  </r>
  <r>
    <n v="927"/>
    <x v="1742"/>
    <s v="13/09/2015"/>
    <s v="16/09/2015"/>
    <x v="1"/>
    <s v="JM-15535"/>
    <x v="428"/>
    <x v="2"/>
    <s v="United States"/>
    <s v="Philadelphia"/>
    <s v="Pennsylvania"/>
    <n v="19143"/>
    <x v="3"/>
    <x v="629"/>
    <x v="0"/>
    <x v="8"/>
    <x v="635"/>
    <x v="1645"/>
    <n v="126"/>
    <n v="126"/>
    <n v="1"/>
  </r>
  <r>
    <n v="2371"/>
    <x v="1743"/>
    <d v="2018-07-07T00:00:00"/>
    <d v="2018-09-07T00:00:00"/>
    <x v="2"/>
    <s v="MP-17965"/>
    <x v="157"/>
    <x v="1"/>
    <s v="United States"/>
    <s v="Warwick"/>
    <s v="Rhode Island"/>
    <n v="2886"/>
    <x v="3"/>
    <x v="629"/>
    <x v="0"/>
    <x v="8"/>
    <x v="635"/>
    <x v="1645"/>
    <n v="126"/>
    <n v="126"/>
    <n v="1"/>
  </r>
  <r>
    <n v="7359"/>
    <x v="965"/>
    <s v="30/12/2015"/>
    <d v="2016-03-01T00:00:00"/>
    <x v="2"/>
    <s v="AR-10345"/>
    <x v="562"/>
    <x v="1"/>
    <s v="United States"/>
    <s v="Philadelphia"/>
    <s v="Pennsylvania"/>
    <n v="19143"/>
    <x v="3"/>
    <x v="587"/>
    <x v="0"/>
    <x v="4"/>
    <x v="592"/>
    <x v="1646"/>
    <n v="125.982"/>
    <n v="125.982"/>
    <n v="1"/>
  </r>
  <r>
    <n v="7631"/>
    <x v="1424"/>
    <s v="30/03/2015"/>
    <d v="2015-01-04T00:00:00"/>
    <x v="1"/>
    <s v="MP-17470"/>
    <x v="377"/>
    <x v="0"/>
    <s v="United States"/>
    <s v="Brownsville"/>
    <s v="Texas"/>
    <n v="78521"/>
    <x v="1"/>
    <x v="630"/>
    <x v="0"/>
    <x v="4"/>
    <x v="636"/>
    <x v="1647"/>
    <n v="125.97199999999999"/>
    <n v="125.97199999999999"/>
    <n v="1"/>
  </r>
  <r>
    <n v="2067"/>
    <x v="1231"/>
    <s v="31/10/2015"/>
    <d v="2015-04-11T00:00:00"/>
    <x v="0"/>
    <s v="GG-14650"/>
    <x v="608"/>
    <x v="1"/>
    <s v="United States"/>
    <s v="Los Angeles"/>
    <s v="California"/>
    <n v="90049"/>
    <x v="2"/>
    <x v="631"/>
    <x v="0"/>
    <x v="8"/>
    <x v="637"/>
    <x v="1648"/>
    <n v="125.955"/>
    <n v="125.955"/>
    <n v="1"/>
  </r>
  <r>
    <n v="4019"/>
    <x v="933"/>
    <s v="23/08/2016"/>
    <s v="28/08/2016"/>
    <x v="0"/>
    <s v="FH-14350"/>
    <x v="427"/>
    <x v="2"/>
    <s v="United States"/>
    <s v="Atlanta"/>
    <s v="Georgia"/>
    <n v="30318"/>
    <x v="0"/>
    <x v="631"/>
    <x v="0"/>
    <x v="8"/>
    <x v="637"/>
    <x v="1648"/>
    <n v="125.955"/>
    <n v="125.955"/>
    <n v="1"/>
  </r>
  <r>
    <n v="1402"/>
    <x v="1744"/>
    <d v="2017-01-11T00:00:00"/>
    <d v="2017-05-11T00:00:00"/>
    <x v="0"/>
    <s v="KM-16375"/>
    <x v="150"/>
    <x v="0"/>
    <s v="United States"/>
    <s v="Salem"/>
    <s v="Virginia"/>
    <n v="24153"/>
    <x v="0"/>
    <x v="526"/>
    <x v="1"/>
    <x v="15"/>
    <x v="531"/>
    <x v="1649"/>
    <n v="125.895"/>
    <n v="125.895"/>
    <n v="1"/>
  </r>
  <r>
    <n v="1284"/>
    <x v="1745"/>
    <d v="2018-09-04T00:00:00"/>
    <d v="2018-11-04T00:00:00"/>
    <x v="1"/>
    <s v="SA-20830"/>
    <x v="75"/>
    <x v="2"/>
    <s v="United States"/>
    <s v="Jacksonville"/>
    <s v="Florida"/>
    <n v="32216"/>
    <x v="0"/>
    <x v="339"/>
    <x v="1"/>
    <x v="14"/>
    <x v="342"/>
    <x v="1650"/>
    <n v="125.82"/>
    <n v="125.82"/>
    <n v="1"/>
  </r>
  <r>
    <n v="3798"/>
    <x v="1746"/>
    <s v="23/09/2018"/>
    <s v="26/09/2018"/>
    <x v="1"/>
    <s v="BE-11410"/>
    <x v="161"/>
    <x v="2"/>
    <s v="United States"/>
    <s v="Miami"/>
    <s v="Florida"/>
    <n v="33178"/>
    <x v="0"/>
    <x v="286"/>
    <x v="1"/>
    <x v="14"/>
    <x v="289"/>
    <x v="1650"/>
    <n v="125.82"/>
    <n v="125.82"/>
    <n v="1"/>
  </r>
  <r>
    <n v="6665"/>
    <x v="1365"/>
    <s v="26/10/2018"/>
    <d v="2018-01-11T00:00:00"/>
    <x v="0"/>
    <s v="OT-18730"/>
    <x v="222"/>
    <x v="2"/>
    <s v="United States"/>
    <s v="Virginia Beach"/>
    <s v="Virginia"/>
    <n v="23464"/>
    <x v="0"/>
    <x v="576"/>
    <x v="1"/>
    <x v="15"/>
    <x v="581"/>
    <x v="1651"/>
    <n v="125.79"/>
    <n v="125.79"/>
    <n v="1"/>
  </r>
  <r>
    <n v="324"/>
    <x v="1747"/>
    <s v="23/04/2017"/>
    <s v="27/04/2017"/>
    <x v="0"/>
    <s v="GK-14620"/>
    <x v="84"/>
    <x v="1"/>
    <s v="United States"/>
    <s v="Hesperia"/>
    <s v="California"/>
    <n v="92345"/>
    <x v="2"/>
    <x v="632"/>
    <x v="1"/>
    <x v="2"/>
    <x v="638"/>
    <x v="1652"/>
    <n v="125.76"/>
    <n v="125.76"/>
    <n v="1"/>
  </r>
  <r>
    <n v="3439"/>
    <x v="1748"/>
    <s v="30/10/2018"/>
    <s v="30/10/2018"/>
    <x v="3"/>
    <s v="RA-19945"/>
    <x v="570"/>
    <x v="2"/>
    <s v="United States"/>
    <s v="Dallas"/>
    <s v="Texas"/>
    <n v="75217"/>
    <x v="1"/>
    <x v="210"/>
    <x v="2"/>
    <x v="7"/>
    <x v="212"/>
    <x v="1653"/>
    <n v="125.503"/>
    <n v="125.503"/>
    <n v="1"/>
  </r>
  <r>
    <n v="549"/>
    <x v="1749"/>
    <s v="15/11/2016"/>
    <s v="17/11/2016"/>
    <x v="2"/>
    <s v="DK-13225"/>
    <x v="246"/>
    <x v="1"/>
    <s v="United States"/>
    <s v="Chicago"/>
    <s v="Illinois"/>
    <n v="60653"/>
    <x v="1"/>
    <x v="633"/>
    <x v="1"/>
    <x v="9"/>
    <x v="639"/>
    <x v="1654"/>
    <n v="125.136"/>
    <n v="125.136"/>
    <n v="1"/>
  </r>
  <r>
    <n v="7715"/>
    <x v="1750"/>
    <d v="2015-05-12T00:00:00"/>
    <d v="2015-07-12T00:00:00"/>
    <x v="1"/>
    <s v="JB-15925"/>
    <x v="584"/>
    <x v="2"/>
    <s v="United States"/>
    <s v="Los Angeles"/>
    <s v="California"/>
    <n v="90032"/>
    <x v="2"/>
    <x v="634"/>
    <x v="1"/>
    <x v="10"/>
    <x v="640"/>
    <x v="1655"/>
    <n v="125.13"/>
    <n v="125.13"/>
    <n v="1"/>
  </r>
  <r>
    <n v="3719"/>
    <x v="1751"/>
    <s v="19/09/2017"/>
    <s v="23/09/2017"/>
    <x v="0"/>
    <s v="TP-21130"/>
    <x v="176"/>
    <x v="2"/>
    <s v="United States"/>
    <s v="Columbus"/>
    <s v="Georgia"/>
    <n v="31907"/>
    <x v="0"/>
    <x v="562"/>
    <x v="0"/>
    <x v="8"/>
    <x v="567"/>
    <x v="1656"/>
    <n v="124.97499999999999"/>
    <n v="124.97499999999999"/>
    <n v="1"/>
  </r>
  <r>
    <n v="5251"/>
    <x v="1752"/>
    <d v="2017-12-12T00:00:00"/>
    <s v="18/12/2017"/>
    <x v="0"/>
    <s v="EC-14050"/>
    <x v="703"/>
    <x v="2"/>
    <s v="United States"/>
    <s v="Columbus"/>
    <s v="Georgia"/>
    <n v="31907"/>
    <x v="0"/>
    <x v="635"/>
    <x v="0"/>
    <x v="8"/>
    <x v="641"/>
    <x v="1656"/>
    <n v="124.97499999999999"/>
    <n v="124.97499999999999"/>
    <n v="1"/>
  </r>
  <r>
    <n v="5448"/>
    <x v="1753"/>
    <s v="26/08/2017"/>
    <s v="31/08/2017"/>
    <x v="0"/>
    <s v="DR-12880"/>
    <x v="376"/>
    <x v="1"/>
    <s v="United States"/>
    <s v="New York City"/>
    <s v="New York"/>
    <n v="10035"/>
    <x v="3"/>
    <x v="436"/>
    <x v="0"/>
    <x v="8"/>
    <x v="439"/>
    <x v="1656"/>
    <n v="124.97499999999999"/>
    <n v="124.97499999999999"/>
    <n v="1"/>
  </r>
  <r>
    <n v="1221"/>
    <x v="1726"/>
    <d v="2015-12-07T00:00:00"/>
    <s v="16/07/2015"/>
    <x v="0"/>
    <s v="BF-11170"/>
    <x v="254"/>
    <x v="0"/>
    <s v="United States"/>
    <s v="Los Angeles"/>
    <s v="California"/>
    <n v="90036"/>
    <x v="2"/>
    <x v="636"/>
    <x v="1"/>
    <x v="9"/>
    <x v="642"/>
    <x v="1657"/>
    <n v="124.875"/>
    <n v="124.875"/>
    <n v="1"/>
  </r>
  <r>
    <n v="3120"/>
    <x v="356"/>
    <d v="2016-11-06T00:00:00"/>
    <d v="2016-12-06T00:00:00"/>
    <x v="1"/>
    <s v="JE-15610"/>
    <x v="63"/>
    <x v="1"/>
    <s v="United States"/>
    <s v="Lakeland"/>
    <s v="Florida"/>
    <n v="33801"/>
    <x v="0"/>
    <x v="91"/>
    <x v="0"/>
    <x v="4"/>
    <x v="91"/>
    <x v="1658"/>
    <n v="124.792"/>
    <n v="124.792"/>
    <n v="1"/>
  </r>
  <r>
    <n v="5747"/>
    <x v="1754"/>
    <d v="2017-08-12T00:00:00"/>
    <d v="2017-12-12T00:00:00"/>
    <x v="0"/>
    <s v="LH-16900"/>
    <x v="493"/>
    <x v="2"/>
    <s v="United States"/>
    <s v="Greenville"/>
    <s v="North Carolina"/>
    <n v="27834"/>
    <x v="0"/>
    <x v="91"/>
    <x v="0"/>
    <x v="4"/>
    <x v="91"/>
    <x v="1658"/>
    <n v="124.792"/>
    <n v="124.792"/>
    <n v="1"/>
  </r>
  <r>
    <n v="9415"/>
    <x v="1755"/>
    <s v="18/10/2016"/>
    <s v="22/10/2016"/>
    <x v="0"/>
    <s v="JC-15775"/>
    <x v="461"/>
    <x v="2"/>
    <s v="United States"/>
    <s v="Seattle"/>
    <s v="Washington"/>
    <n v="98115"/>
    <x v="2"/>
    <x v="181"/>
    <x v="0"/>
    <x v="4"/>
    <x v="182"/>
    <x v="1658"/>
    <n v="124.792"/>
    <n v="124.792"/>
    <n v="1"/>
  </r>
  <r>
    <n v="4479"/>
    <x v="1431"/>
    <s v="22/10/2018"/>
    <s v="22/10/2018"/>
    <x v="3"/>
    <s v="BD-11620"/>
    <x v="659"/>
    <x v="2"/>
    <s v="United States"/>
    <s v="Lawton"/>
    <s v="Oklahoma"/>
    <n v="73505"/>
    <x v="1"/>
    <x v="118"/>
    <x v="2"/>
    <x v="7"/>
    <x v="118"/>
    <x v="1659"/>
    <n v="124.49"/>
    <n v="124.49"/>
    <n v="1"/>
  </r>
  <r>
    <n v="3290"/>
    <x v="1018"/>
    <s v="13/12/2016"/>
    <s v="15/12/2016"/>
    <x v="1"/>
    <s v="RD-19585"/>
    <x v="313"/>
    <x v="2"/>
    <s v="United States"/>
    <s v="Temecula"/>
    <s v="California"/>
    <n v="92592"/>
    <x v="2"/>
    <x v="440"/>
    <x v="0"/>
    <x v="8"/>
    <x v="443"/>
    <x v="1660"/>
    <n v="124.425"/>
    <n v="124.425"/>
    <n v="1"/>
  </r>
  <r>
    <n v="2587"/>
    <x v="1756"/>
    <s v="30/06/2018"/>
    <d v="2018-06-07T00:00:00"/>
    <x v="0"/>
    <s v="RA-19285"/>
    <x v="277"/>
    <x v="2"/>
    <s v="United States"/>
    <s v="New York City"/>
    <s v="New York"/>
    <n v="10024"/>
    <x v="3"/>
    <x v="581"/>
    <x v="1"/>
    <x v="9"/>
    <x v="586"/>
    <x v="1661"/>
    <n v="124.285"/>
    <n v="124.285"/>
    <n v="1"/>
  </r>
  <r>
    <n v="8112"/>
    <x v="1757"/>
    <d v="2017-01-12T00:00:00"/>
    <d v="2017-03-12T00:00:00"/>
    <x v="2"/>
    <s v="JM-15865"/>
    <x v="25"/>
    <x v="2"/>
    <s v="United States"/>
    <s v="San Angelo"/>
    <s v="Texas"/>
    <n v="76903"/>
    <x v="1"/>
    <x v="306"/>
    <x v="2"/>
    <x v="5"/>
    <x v="310"/>
    <x v="1662"/>
    <n v="124.215"/>
    <n v="124.215"/>
    <n v="1"/>
  </r>
  <r>
    <n v="2938"/>
    <x v="1177"/>
    <d v="2017-06-12T00:00:00"/>
    <d v="2017-12-12T00:00:00"/>
    <x v="0"/>
    <s v="GT-14710"/>
    <x v="39"/>
    <x v="2"/>
    <s v="United States"/>
    <s v="Seattle"/>
    <s v="Washington"/>
    <n v="98105"/>
    <x v="2"/>
    <x v="637"/>
    <x v="1"/>
    <x v="14"/>
    <x v="643"/>
    <x v="1663"/>
    <n v="124.04"/>
    <n v="124.04"/>
    <n v="1"/>
  </r>
  <r>
    <n v="7164"/>
    <x v="1758"/>
    <s v="22/04/2015"/>
    <s v="24/04/2015"/>
    <x v="2"/>
    <s v="AH-10030"/>
    <x v="478"/>
    <x v="1"/>
    <s v="United States"/>
    <s v="Troy"/>
    <s v="New York"/>
    <n v="12180"/>
    <x v="3"/>
    <x v="638"/>
    <x v="1"/>
    <x v="15"/>
    <x v="644"/>
    <x v="1664"/>
    <n v="123.92"/>
    <n v="123.92"/>
    <n v="1"/>
  </r>
  <r>
    <n v="436"/>
    <x v="1759"/>
    <s v="19/12/2015"/>
    <s v="25/12/2015"/>
    <x v="0"/>
    <s v="MK-18160"/>
    <x v="540"/>
    <x v="2"/>
    <s v="United States"/>
    <s v="Jacksonville"/>
    <s v="Florida"/>
    <n v="32216"/>
    <x v="0"/>
    <x v="639"/>
    <x v="0"/>
    <x v="8"/>
    <x v="645"/>
    <x v="1665"/>
    <n v="123.9"/>
    <n v="123.9"/>
    <n v="1"/>
  </r>
  <r>
    <n v="1589"/>
    <x v="324"/>
    <d v="2016-09-08T00:00:00"/>
    <d v="2016-12-08T00:00:00"/>
    <x v="1"/>
    <s v="NP-18325"/>
    <x v="269"/>
    <x v="2"/>
    <s v="United States"/>
    <s v="New York City"/>
    <s v="New York"/>
    <n v="10024"/>
    <x v="3"/>
    <x v="639"/>
    <x v="0"/>
    <x v="8"/>
    <x v="645"/>
    <x v="1665"/>
    <n v="123.9"/>
    <n v="123.9"/>
    <n v="1"/>
  </r>
  <r>
    <n v="6330"/>
    <x v="1662"/>
    <s v="20/01/2015"/>
    <s v="26/01/2015"/>
    <x v="0"/>
    <s v="XP-21865"/>
    <x v="657"/>
    <x v="2"/>
    <s v="United States"/>
    <s v="Westland"/>
    <s v="Michigan"/>
    <n v="48185"/>
    <x v="1"/>
    <x v="596"/>
    <x v="1"/>
    <x v="10"/>
    <x v="602"/>
    <x v="1666"/>
    <n v="123.858"/>
    <n v="123.858"/>
    <n v="1"/>
  </r>
  <r>
    <n v="6242"/>
    <x v="1760"/>
    <s v="28/05/2018"/>
    <s v="31/05/2018"/>
    <x v="2"/>
    <s v="LO-17170"/>
    <x v="704"/>
    <x v="1"/>
    <s v="United States"/>
    <s v="Concord"/>
    <s v="New Hampshire"/>
    <n v="3301"/>
    <x v="3"/>
    <x v="640"/>
    <x v="2"/>
    <x v="11"/>
    <x v="646"/>
    <x v="1667"/>
    <n v="123.72"/>
    <n v="123.72"/>
    <n v="1"/>
  </r>
  <r>
    <n v="8692"/>
    <x v="1627"/>
    <s v="14/08/2017"/>
    <s v="18/08/2017"/>
    <x v="0"/>
    <s v="SP-20650"/>
    <x v="692"/>
    <x v="1"/>
    <s v="United States"/>
    <s v="Akron"/>
    <s v="Ohio"/>
    <n v="44312"/>
    <x v="3"/>
    <x v="151"/>
    <x v="0"/>
    <x v="4"/>
    <x v="345"/>
    <x v="1668"/>
    <n v="123.59399999999999"/>
    <n v="123.59399999999999"/>
    <n v="1"/>
  </r>
  <r>
    <n v="1525"/>
    <x v="1761"/>
    <d v="2016-06-12T00:00:00"/>
    <d v="2016-11-12T00:00:00"/>
    <x v="0"/>
    <s v="GH-14425"/>
    <x v="53"/>
    <x v="2"/>
    <s v="United States"/>
    <s v="Tucson"/>
    <s v="Arizona"/>
    <n v="85705"/>
    <x v="2"/>
    <x v="641"/>
    <x v="1"/>
    <x v="9"/>
    <x v="647"/>
    <x v="1669"/>
    <n v="123.55200000000001"/>
    <n v="123.55200000000001"/>
    <n v="1"/>
  </r>
  <r>
    <n v="392"/>
    <x v="157"/>
    <s v="21/09/2015"/>
    <s v="23/09/2015"/>
    <x v="2"/>
    <s v="JG-15115"/>
    <x v="141"/>
    <x v="2"/>
    <s v="United States"/>
    <s v="Des Moines"/>
    <s v="Washington"/>
    <n v="98198"/>
    <x v="2"/>
    <x v="249"/>
    <x v="0"/>
    <x v="4"/>
    <x v="251"/>
    <x v="1670"/>
    <n v="123.19199999999999"/>
    <n v="123.19199999999999"/>
    <n v="1"/>
  </r>
  <r>
    <n v="2590"/>
    <x v="1762"/>
    <d v="2017-05-05T00:00:00"/>
    <d v="2017-09-05T00:00:00"/>
    <x v="0"/>
    <s v="BF-11005"/>
    <x v="482"/>
    <x v="0"/>
    <s v="United States"/>
    <s v="Los Angeles"/>
    <s v="California"/>
    <n v="90004"/>
    <x v="2"/>
    <x v="529"/>
    <x v="0"/>
    <x v="4"/>
    <x v="534"/>
    <x v="1671"/>
    <n v="123.084"/>
    <n v="123.084"/>
    <n v="1"/>
  </r>
  <r>
    <n v="9089"/>
    <x v="1763"/>
    <s v="15/12/2016"/>
    <s v="20/12/2016"/>
    <x v="0"/>
    <s v="RR-19525"/>
    <x v="234"/>
    <x v="1"/>
    <s v="United States"/>
    <s v="Cary"/>
    <s v="North Carolina"/>
    <n v="27511"/>
    <x v="0"/>
    <x v="529"/>
    <x v="0"/>
    <x v="4"/>
    <x v="534"/>
    <x v="1671"/>
    <n v="123.084"/>
    <n v="123.084"/>
    <n v="1"/>
  </r>
  <r>
    <n v="4285"/>
    <x v="1158"/>
    <s v="21/11/2016"/>
    <s v="26/11/2016"/>
    <x v="2"/>
    <s v="CA-11965"/>
    <x v="122"/>
    <x v="1"/>
    <s v="United States"/>
    <s v="Port Arthur"/>
    <s v="Texas"/>
    <n v="77642"/>
    <x v="1"/>
    <x v="289"/>
    <x v="2"/>
    <x v="6"/>
    <x v="292"/>
    <x v="1672"/>
    <n v="123.0664"/>
    <n v="123.0664"/>
    <n v="1"/>
  </r>
  <r>
    <n v="5592"/>
    <x v="1764"/>
    <s v="13/10/2015"/>
    <s v="18/10/2015"/>
    <x v="2"/>
    <s v="ML-17395"/>
    <x v="590"/>
    <x v="1"/>
    <s v="United States"/>
    <s v="Lakewood"/>
    <s v="New Jersey"/>
    <n v="8701"/>
    <x v="3"/>
    <x v="188"/>
    <x v="2"/>
    <x v="5"/>
    <x v="190"/>
    <x v="1673"/>
    <n v="122.99"/>
    <n v="122.99"/>
    <n v="1"/>
  </r>
  <r>
    <n v="5988"/>
    <x v="996"/>
    <s v="19/07/2017"/>
    <s v="25/07/2017"/>
    <x v="0"/>
    <s v="JS-16030"/>
    <x v="519"/>
    <x v="2"/>
    <s v="United States"/>
    <s v="Hattiesburg"/>
    <s v="Mississippi"/>
    <n v="39401"/>
    <x v="0"/>
    <x v="577"/>
    <x v="1"/>
    <x v="14"/>
    <x v="582"/>
    <x v="1674"/>
    <n v="122.97"/>
    <n v="122.97"/>
    <n v="1"/>
  </r>
  <r>
    <n v="4831"/>
    <x v="1765"/>
    <d v="2015-07-11T00:00:00"/>
    <d v="2015-12-11T00:00:00"/>
    <x v="0"/>
    <s v="MS-17365"/>
    <x v="48"/>
    <x v="2"/>
    <s v="United States"/>
    <s v="Wausau"/>
    <s v="Wisconsin"/>
    <n v="54401"/>
    <x v="1"/>
    <x v="578"/>
    <x v="1"/>
    <x v="10"/>
    <x v="583"/>
    <x v="1675"/>
    <n v="122.94"/>
    <n v="122.94"/>
    <n v="1"/>
  </r>
  <r>
    <n v="5879"/>
    <x v="1138"/>
    <s v="21/05/2015"/>
    <s v="26/05/2015"/>
    <x v="0"/>
    <s v="FG-14260"/>
    <x v="604"/>
    <x v="0"/>
    <s v="United States"/>
    <s v="Lawrence"/>
    <s v="Massachusetts"/>
    <n v="1841"/>
    <x v="3"/>
    <x v="578"/>
    <x v="1"/>
    <x v="10"/>
    <x v="583"/>
    <x v="1675"/>
    <n v="122.94"/>
    <n v="122.94"/>
    <n v="1"/>
  </r>
  <r>
    <n v="7033"/>
    <x v="1766"/>
    <d v="2017-11-11T00:00:00"/>
    <s v="16/11/2017"/>
    <x v="0"/>
    <s v="EB-13750"/>
    <x v="189"/>
    <x v="1"/>
    <s v="United States"/>
    <s v="New York City"/>
    <s v="New York"/>
    <n v="10011"/>
    <x v="3"/>
    <x v="375"/>
    <x v="2"/>
    <x v="5"/>
    <x v="379"/>
    <x v="1676"/>
    <n v="122.82299999999999"/>
    <n v="122.82299999999999"/>
    <n v="1"/>
  </r>
  <r>
    <n v="6494"/>
    <x v="1589"/>
    <s v="20/11/2017"/>
    <s v="25/11/2017"/>
    <x v="0"/>
    <s v="FA-14230"/>
    <x v="398"/>
    <x v="1"/>
    <s v="United States"/>
    <s v="Orlando"/>
    <s v="Florida"/>
    <n v="32839"/>
    <x v="0"/>
    <x v="642"/>
    <x v="0"/>
    <x v="4"/>
    <x v="648"/>
    <x v="1677"/>
    <n v="122.384"/>
    <n v="122.384"/>
    <n v="1"/>
  </r>
  <r>
    <n v="9298"/>
    <x v="1767"/>
    <s v="18/04/2016"/>
    <s v="22/04/2016"/>
    <x v="2"/>
    <s v="MP-17965"/>
    <x v="157"/>
    <x v="1"/>
    <s v="United States"/>
    <s v="Mcallen"/>
    <s v="Texas"/>
    <n v="78501"/>
    <x v="1"/>
    <x v="642"/>
    <x v="0"/>
    <x v="4"/>
    <x v="648"/>
    <x v="1677"/>
    <n v="122.384"/>
    <n v="122.384"/>
    <n v="1"/>
  </r>
  <r>
    <n v="3343"/>
    <x v="1768"/>
    <s v="27/08/2017"/>
    <d v="2017-01-09T00:00:00"/>
    <x v="2"/>
    <s v="TB-21055"/>
    <x v="668"/>
    <x v="2"/>
    <s v="United States"/>
    <s v="Quincy"/>
    <s v="Massachusetts"/>
    <n v="2169"/>
    <x v="3"/>
    <x v="98"/>
    <x v="2"/>
    <x v="7"/>
    <x v="98"/>
    <x v="1678"/>
    <n v="122.3075"/>
    <n v="122.3075"/>
    <n v="1"/>
  </r>
  <r>
    <n v="1935"/>
    <x v="1769"/>
    <s v="27/11/2018"/>
    <d v="2018-03-12T00:00:00"/>
    <x v="0"/>
    <s v="LW-16990"/>
    <x v="151"/>
    <x v="1"/>
    <s v="United States"/>
    <s v="San Francisco"/>
    <s v="California"/>
    <n v="94109"/>
    <x v="2"/>
    <x v="643"/>
    <x v="1"/>
    <x v="14"/>
    <x v="649"/>
    <x v="1679"/>
    <n v="122.27500000000001"/>
    <n v="122.27500000000001"/>
    <n v="1"/>
  </r>
  <r>
    <n v="4458"/>
    <x v="1770"/>
    <d v="2018-07-08T00:00:00"/>
    <d v="2018-12-08T00:00:00"/>
    <x v="0"/>
    <s v="MC-17575"/>
    <x v="646"/>
    <x v="2"/>
    <s v="United States"/>
    <s v="San Jose"/>
    <s v="California"/>
    <n v="95123"/>
    <x v="2"/>
    <x v="548"/>
    <x v="1"/>
    <x v="14"/>
    <x v="553"/>
    <x v="1679"/>
    <n v="122.27500000000001"/>
    <n v="122.27500000000001"/>
    <n v="1"/>
  </r>
  <r>
    <n v="4651"/>
    <x v="1771"/>
    <d v="2018-08-04T00:00:00"/>
    <d v="2018-12-04T00:00:00"/>
    <x v="0"/>
    <s v="AH-10120"/>
    <x v="636"/>
    <x v="0"/>
    <s v="United States"/>
    <s v="San Francisco"/>
    <s v="California"/>
    <n v="94110"/>
    <x v="2"/>
    <x v="548"/>
    <x v="1"/>
    <x v="14"/>
    <x v="553"/>
    <x v="1679"/>
    <n v="122.27500000000001"/>
    <n v="122.27500000000001"/>
    <n v="1"/>
  </r>
  <r>
    <n v="5339"/>
    <x v="497"/>
    <d v="2016-09-11T00:00:00"/>
    <s v="14/11/2016"/>
    <x v="2"/>
    <s v="DV-13465"/>
    <x v="375"/>
    <x v="2"/>
    <s v="United States"/>
    <s v="Oceanside"/>
    <s v="New York"/>
    <n v="11572"/>
    <x v="3"/>
    <x v="644"/>
    <x v="1"/>
    <x v="9"/>
    <x v="650"/>
    <x v="1679"/>
    <n v="122.27500000000001"/>
    <n v="122.27500000000001"/>
    <n v="1"/>
  </r>
  <r>
    <n v="6897"/>
    <x v="1215"/>
    <s v="18/09/2018"/>
    <s v="22/09/2018"/>
    <x v="0"/>
    <s v="SS-20140"/>
    <x v="618"/>
    <x v="1"/>
    <s v="United States"/>
    <s v="Columbus"/>
    <s v="Georgia"/>
    <n v="31907"/>
    <x v="0"/>
    <x v="451"/>
    <x v="1"/>
    <x v="14"/>
    <x v="454"/>
    <x v="1679"/>
    <n v="122.27500000000001"/>
    <n v="122.27500000000001"/>
    <n v="1"/>
  </r>
  <r>
    <n v="1462"/>
    <x v="1772"/>
    <d v="2017-11-03T00:00:00"/>
    <s v="15/03/2017"/>
    <x v="0"/>
    <s v="MB-18085"/>
    <x v="507"/>
    <x v="2"/>
    <s v="United States"/>
    <s v="Vineland"/>
    <s v="New Jersey"/>
    <n v="8360"/>
    <x v="3"/>
    <x v="110"/>
    <x v="2"/>
    <x v="7"/>
    <x v="110"/>
    <x v="1680"/>
    <n v="122.003"/>
    <n v="122.003"/>
    <n v="1"/>
  </r>
  <r>
    <n v="2975"/>
    <x v="1773"/>
    <d v="2016-07-05T00:00:00"/>
    <d v="2016-12-05T00:00:00"/>
    <x v="0"/>
    <s v="AG-10675"/>
    <x v="99"/>
    <x v="2"/>
    <s v="United States"/>
    <s v="Allen"/>
    <s v="Texas"/>
    <n v="75002"/>
    <x v="1"/>
    <x v="110"/>
    <x v="2"/>
    <x v="7"/>
    <x v="110"/>
    <x v="1680"/>
    <n v="122.003"/>
    <n v="122.003"/>
    <n v="1"/>
  </r>
  <r>
    <n v="128"/>
    <x v="1774"/>
    <d v="2018-05-11T00:00:00"/>
    <d v="2018-12-11T00:00:00"/>
    <x v="0"/>
    <s v="TS-21610"/>
    <x v="272"/>
    <x v="2"/>
    <s v="United States"/>
    <s v="Phoenix"/>
    <s v="Arizona"/>
    <n v="85023"/>
    <x v="2"/>
    <x v="515"/>
    <x v="1"/>
    <x v="9"/>
    <x v="520"/>
    <x v="1681"/>
    <n v="121.996"/>
    <n v="121.996"/>
    <n v="1"/>
  </r>
  <r>
    <n v="6567"/>
    <x v="1775"/>
    <d v="2018-05-02T00:00:00"/>
    <d v="2018-08-02T00:00:00"/>
    <x v="2"/>
    <s v="CB-12025"/>
    <x v="337"/>
    <x v="2"/>
    <s v="United States"/>
    <s v="Waco"/>
    <s v="Texas"/>
    <n v="76706"/>
    <x v="1"/>
    <x v="172"/>
    <x v="1"/>
    <x v="2"/>
    <x v="173"/>
    <x v="1681"/>
    <n v="121.996"/>
    <n v="121.996"/>
    <n v="1"/>
  </r>
  <r>
    <n v="4843"/>
    <x v="1776"/>
    <s v="29/09/2018"/>
    <d v="2018-04-10T00:00:00"/>
    <x v="0"/>
    <s v="JO-15280"/>
    <x v="323"/>
    <x v="2"/>
    <s v="United States"/>
    <s v="Memphis"/>
    <s v="Tennessee"/>
    <n v="38109"/>
    <x v="0"/>
    <x v="556"/>
    <x v="1"/>
    <x v="9"/>
    <x v="561"/>
    <x v="1682"/>
    <n v="121.96"/>
    <n v="121.96"/>
    <n v="1"/>
  </r>
  <r>
    <n v="5580"/>
    <x v="1777"/>
    <d v="2018-09-09T00:00:00"/>
    <s v="14/09/2018"/>
    <x v="2"/>
    <s v="LC-17050"/>
    <x v="392"/>
    <x v="2"/>
    <s v="United States"/>
    <s v="Los Angeles"/>
    <s v="California"/>
    <n v="90004"/>
    <x v="2"/>
    <x v="482"/>
    <x v="2"/>
    <x v="5"/>
    <x v="486"/>
    <x v="1682"/>
    <n v="121.96"/>
    <n v="121.96"/>
    <n v="1"/>
  </r>
  <r>
    <n v="3010"/>
    <x v="1778"/>
    <s v="25/07/2017"/>
    <s v="29/07/2017"/>
    <x v="0"/>
    <s v="RR-19525"/>
    <x v="234"/>
    <x v="1"/>
    <s v="United States"/>
    <s v="Toledo"/>
    <s v="Ohio"/>
    <n v="43615"/>
    <x v="3"/>
    <x v="461"/>
    <x v="1"/>
    <x v="10"/>
    <x v="464"/>
    <x v="1683"/>
    <n v="121.94"/>
    <n v="121.94"/>
    <n v="1"/>
  </r>
  <r>
    <n v="631"/>
    <x v="1558"/>
    <d v="2017-11-12T00:00:00"/>
    <s v="13/12/2017"/>
    <x v="2"/>
    <s v="FM-14380"/>
    <x v="628"/>
    <x v="2"/>
    <s v="United States"/>
    <s v="Aurora"/>
    <s v="Colorado"/>
    <n v="80013"/>
    <x v="2"/>
    <x v="266"/>
    <x v="1"/>
    <x v="9"/>
    <x v="269"/>
    <x v="1684"/>
    <n v="121.69199999999999"/>
    <n v="121.69199999999999"/>
    <n v="1"/>
  </r>
  <r>
    <n v="445"/>
    <x v="1779"/>
    <d v="2017-05-09T00:00:00"/>
    <d v="2017-07-09T00:00:00"/>
    <x v="2"/>
    <s v="PK-19075"/>
    <x v="33"/>
    <x v="2"/>
    <s v="United States"/>
    <s v="Detroit"/>
    <s v="Michigan"/>
    <n v="48227"/>
    <x v="1"/>
    <x v="507"/>
    <x v="2"/>
    <x v="5"/>
    <x v="511"/>
    <x v="1685"/>
    <n v="121.47"/>
    <n v="121.47"/>
    <n v="1"/>
  </r>
  <r>
    <n v="733"/>
    <x v="1780"/>
    <s v="21/01/2018"/>
    <s v="25/01/2018"/>
    <x v="0"/>
    <s v="DS-13030"/>
    <x v="705"/>
    <x v="0"/>
    <s v="United States"/>
    <s v="Seattle"/>
    <s v="Washington"/>
    <n v="98115"/>
    <x v="2"/>
    <x v="287"/>
    <x v="1"/>
    <x v="9"/>
    <x v="290"/>
    <x v="1685"/>
    <n v="121.47"/>
    <n v="121.47"/>
    <n v="1"/>
  </r>
  <r>
    <n v="855"/>
    <x v="1781"/>
    <s v="19/02/2017"/>
    <s v="24/02/2017"/>
    <x v="0"/>
    <s v="GT-14710"/>
    <x v="39"/>
    <x v="2"/>
    <s v="United States"/>
    <s v="New York City"/>
    <s v="New York"/>
    <n v="10035"/>
    <x v="3"/>
    <x v="287"/>
    <x v="1"/>
    <x v="9"/>
    <x v="290"/>
    <x v="1685"/>
    <n v="121.47"/>
    <n v="121.47"/>
    <n v="1"/>
  </r>
  <r>
    <n v="3109"/>
    <x v="1695"/>
    <s v="17/07/2017"/>
    <s v="22/07/2017"/>
    <x v="0"/>
    <s v="AA-10480"/>
    <x v="588"/>
    <x v="2"/>
    <s v="United States"/>
    <s v="Springfield"/>
    <s v="Missouri"/>
    <n v="65807"/>
    <x v="1"/>
    <x v="404"/>
    <x v="1"/>
    <x v="9"/>
    <x v="408"/>
    <x v="1685"/>
    <n v="121.47"/>
    <n v="121.47"/>
    <n v="1"/>
  </r>
  <r>
    <n v="4636"/>
    <x v="1782"/>
    <d v="2018-12-03T00:00:00"/>
    <s v="17/03/2018"/>
    <x v="0"/>
    <s v="BS-11380"/>
    <x v="369"/>
    <x v="1"/>
    <s v="United States"/>
    <s v="San Francisco"/>
    <s v="California"/>
    <n v="94122"/>
    <x v="2"/>
    <x v="287"/>
    <x v="1"/>
    <x v="9"/>
    <x v="290"/>
    <x v="1685"/>
    <n v="121.47"/>
    <n v="121.47"/>
    <n v="1"/>
  </r>
  <r>
    <n v="4964"/>
    <x v="1783"/>
    <d v="2015-07-03T00:00:00"/>
    <d v="2015-08-03T00:00:00"/>
    <x v="1"/>
    <s v="AB-10015"/>
    <x v="652"/>
    <x v="2"/>
    <s v="United States"/>
    <s v="Seattle"/>
    <s v="Washington"/>
    <n v="98103"/>
    <x v="2"/>
    <x v="404"/>
    <x v="1"/>
    <x v="9"/>
    <x v="408"/>
    <x v="1685"/>
    <n v="121.47"/>
    <n v="121.47"/>
    <n v="1"/>
  </r>
  <r>
    <n v="1717"/>
    <x v="1120"/>
    <s v="19/05/2017"/>
    <s v="24/05/2017"/>
    <x v="0"/>
    <s v="BN-11515"/>
    <x v="595"/>
    <x v="2"/>
    <s v="United States"/>
    <s v="New York City"/>
    <s v="New York"/>
    <n v="10011"/>
    <x v="3"/>
    <x v="605"/>
    <x v="1"/>
    <x v="10"/>
    <x v="611"/>
    <x v="1686"/>
    <n v="121.45"/>
    <n v="121.45"/>
    <n v="1"/>
  </r>
  <r>
    <n v="8256"/>
    <x v="1561"/>
    <d v="2018-12-08T00:00:00"/>
    <s v="19/08/2018"/>
    <x v="0"/>
    <s v="DK-12895"/>
    <x v="397"/>
    <x v="2"/>
    <s v="United States"/>
    <s v="Seattle"/>
    <s v="Washington"/>
    <n v="98103"/>
    <x v="2"/>
    <x v="645"/>
    <x v="0"/>
    <x v="4"/>
    <x v="651"/>
    <x v="1687"/>
    <n v="121.312"/>
    <n v="121.312"/>
    <n v="1"/>
  </r>
  <r>
    <n v="1541"/>
    <x v="614"/>
    <s v="15/09/2018"/>
    <s v="17/09/2018"/>
    <x v="2"/>
    <s v="CL-11890"/>
    <x v="434"/>
    <x v="2"/>
    <s v="United States"/>
    <s v="Everett"/>
    <s v="Massachusetts"/>
    <n v="2149"/>
    <x v="3"/>
    <x v="646"/>
    <x v="1"/>
    <x v="2"/>
    <x v="652"/>
    <x v="1688"/>
    <n v="121.24"/>
    <n v="121.24"/>
    <n v="1"/>
  </r>
  <r>
    <n v="3101"/>
    <x v="1784"/>
    <s v="14/04/2018"/>
    <s v="19/04/2018"/>
    <x v="0"/>
    <s v="CS-12355"/>
    <x v="511"/>
    <x v="2"/>
    <s v="United States"/>
    <s v="New York City"/>
    <s v="New York"/>
    <n v="10024"/>
    <x v="3"/>
    <x v="536"/>
    <x v="2"/>
    <x v="6"/>
    <x v="541"/>
    <x v="1689"/>
    <n v="121.176"/>
    <n v="121.176"/>
    <n v="1"/>
  </r>
  <r>
    <n v="4692"/>
    <x v="1785"/>
    <s v="20/12/2015"/>
    <s v="22/12/2015"/>
    <x v="1"/>
    <s v="CT-11995"/>
    <x v="389"/>
    <x v="2"/>
    <s v="United States"/>
    <s v="Tucson"/>
    <s v="Arizona"/>
    <n v="85705"/>
    <x v="2"/>
    <x v="405"/>
    <x v="2"/>
    <x v="5"/>
    <x v="409"/>
    <x v="1689"/>
    <n v="121.176"/>
    <n v="121.176"/>
    <n v="1"/>
  </r>
  <r>
    <n v="7541"/>
    <x v="488"/>
    <d v="2018-02-12T00:00:00"/>
    <d v="2018-06-12T00:00:00"/>
    <x v="0"/>
    <s v="BS-11380"/>
    <x v="369"/>
    <x v="1"/>
    <s v="United States"/>
    <s v="Denver"/>
    <s v="Colorado"/>
    <n v="80219"/>
    <x v="2"/>
    <x v="396"/>
    <x v="2"/>
    <x v="6"/>
    <x v="400"/>
    <x v="1689"/>
    <n v="121.176"/>
    <n v="121.176"/>
    <n v="1"/>
  </r>
  <r>
    <n v="7879"/>
    <x v="1786"/>
    <s v="29/11/2017"/>
    <d v="2017-04-12T00:00:00"/>
    <x v="2"/>
    <s v="DR-12940"/>
    <x v="16"/>
    <x v="0"/>
    <s v="United States"/>
    <s v="Aurora"/>
    <s v="Illinois"/>
    <n v="60505"/>
    <x v="1"/>
    <x v="282"/>
    <x v="2"/>
    <x v="11"/>
    <x v="285"/>
    <x v="1690"/>
    <n v="121.08799999999999"/>
    <n v="121.08799999999999"/>
    <n v="1"/>
  </r>
  <r>
    <n v="9707"/>
    <x v="1406"/>
    <s v="21/10/2017"/>
    <s v="27/10/2017"/>
    <x v="0"/>
    <s v="CS-11950"/>
    <x v="531"/>
    <x v="2"/>
    <s v="United States"/>
    <s v="Los Angeles"/>
    <s v="California"/>
    <n v="90045"/>
    <x v="2"/>
    <x v="345"/>
    <x v="2"/>
    <x v="5"/>
    <x v="349"/>
    <x v="1691"/>
    <n v="121.068"/>
    <n v="121.068"/>
    <n v="1"/>
  </r>
  <r>
    <n v="2123"/>
    <x v="1787"/>
    <s v="22/09/2018"/>
    <s v="24/09/2018"/>
    <x v="2"/>
    <s v="EH-14005"/>
    <x v="624"/>
    <x v="0"/>
    <s v="United States"/>
    <s v="Lansing"/>
    <s v="Michigan"/>
    <n v="48911"/>
    <x v="1"/>
    <x v="159"/>
    <x v="2"/>
    <x v="6"/>
    <x v="159"/>
    <x v="1692"/>
    <n v="120.98"/>
    <n v="120.98"/>
    <n v="1"/>
  </r>
  <r>
    <n v="2216"/>
    <x v="1788"/>
    <d v="2018-01-10T00:00:00"/>
    <d v="2018-02-10T00:00:00"/>
    <x v="1"/>
    <s v="NS-18505"/>
    <x v="383"/>
    <x v="2"/>
    <s v="United States"/>
    <s v="San Jose"/>
    <s v="California"/>
    <n v="95123"/>
    <x v="2"/>
    <x v="485"/>
    <x v="1"/>
    <x v="10"/>
    <x v="489"/>
    <x v="1692"/>
    <n v="120.98"/>
    <n v="120.98"/>
    <n v="1"/>
  </r>
  <r>
    <n v="3763"/>
    <x v="1789"/>
    <s v="13/08/2017"/>
    <s v="18/08/2017"/>
    <x v="2"/>
    <s v="TS-21160"/>
    <x v="523"/>
    <x v="1"/>
    <s v="United States"/>
    <s v="West Allis"/>
    <s v="Wisconsin"/>
    <n v="53214"/>
    <x v="1"/>
    <x v="342"/>
    <x v="2"/>
    <x v="6"/>
    <x v="346"/>
    <x v="1692"/>
    <n v="120.98"/>
    <n v="120.98"/>
    <n v="1"/>
  </r>
  <r>
    <n v="6402"/>
    <x v="1790"/>
    <s v="30/05/2018"/>
    <s v="31/05/2018"/>
    <x v="1"/>
    <s v="BD-11725"/>
    <x v="475"/>
    <x v="2"/>
    <s v="United States"/>
    <s v="Lafayette"/>
    <s v="Louisiana"/>
    <n v="70506"/>
    <x v="0"/>
    <x v="469"/>
    <x v="2"/>
    <x v="6"/>
    <x v="472"/>
    <x v="1692"/>
    <n v="120.98"/>
    <n v="120.98"/>
    <n v="1"/>
  </r>
  <r>
    <n v="4684"/>
    <x v="1791"/>
    <s v="29/08/2017"/>
    <d v="2017-03-09T00:00:00"/>
    <x v="0"/>
    <s v="GB-14530"/>
    <x v="706"/>
    <x v="1"/>
    <s v="United States"/>
    <s v="Philadelphia"/>
    <s v="Pennsylvania"/>
    <n v="19120"/>
    <x v="3"/>
    <x v="401"/>
    <x v="2"/>
    <x v="7"/>
    <x v="405"/>
    <x v="1693"/>
    <n v="120.96"/>
    <n v="120.96"/>
    <n v="1"/>
  </r>
  <r>
    <n v="499"/>
    <x v="1728"/>
    <s v="25/07/2017"/>
    <s v="31/07/2017"/>
    <x v="0"/>
    <s v="SC-20095"/>
    <x v="6"/>
    <x v="2"/>
    <s v="United States"/>
    <s v="Costa Mesa"/>
    <s v="California"/>
    <n v="92627"/>
    <x v="2"/>
    <x v="176"/>
    <x v="2"/>
    <x v="5"/>
    <x v="177"/>
    <x v="1694"/>
    <n v="120.78400000000001"/>
    <n v="120.78400000000001"/>
    <n v="1"/>
  </r>
  <r>
    <n v="3130"/>
    <x v="802"/>
    <s v="16/12/2015"/>
    <s v="17/12/2015"/>
    <x v="1"/>
    <s v="CC-12100"/>
    <x v="506"/>
    <x v="0"/>
    <s v="United States"/>
    <s v="Los Angeles"/>
    <s v="California"/>
    <n v="90049"/>
    <x v="2"/>
    <x v="176"/>
    <x v="2"/>
    <x v="5"/>
    <x v="177"/>
    <x v="1694"/>
    <n v="120.78400000000001"/>
    <n v="120.78400000000001"/>
    <n v="1"/>
  </r>
  <r>
    <n v="6482"/>
    <x v="998"/>
    <d v="2018-03-06T00:00:00"/>
    <d v="2018-10-06T00:00:00"/>
    <x v="0"/>
    <s v="NR-18550"/>
    <x v="571"/>
    <x v="2"/>
    <s v="United States"/>
    <s v="Pembroke Pines"/>
    <s v="Florida"/>
    <n v="33024"/>
    <x v="0"/>
    <x v="560"/>
    <x v="2"/>
    <x v="6"/>
    <x v="565"/>
    <x v="1694"/>
    <n v="120.78400000000001"/>
    <n v="120.78400000000001"/>
    <n v="1"/>
  </r>
  <r>
    <n v="7835"/>
    <x v="1068"/>
    <s v="13/04/2016"/>
    <s v="17/04/2016"/>
    <x v="2"/>
    <s v="EB-14110"/>
    <x v="276"/>
    <x v="2"/>
    <s v="United States"/>
    <s v="Los Angeles"/>
    <s v="California"/>
    <n v="90045"/>
    <x v="2"/>
    <x v="197"/>
    <x v="2"/>
    <x v="7"/>
    <x v="199"/>
    <x v="1694"/>
    <n v="120.78400000000001"/>
    <n v="120.78400000000001"/>
    <n v="1"/>
  </r>
  <r>
    <n v="8383"/>
    <x v="1792"/>
    <d v="2017-08-02T00:00:00"/>
    <s v="15/02/2017"/>
    <x v="0"/>
    <s v="MH-17440"/>
    <x v="707"/>
    <x v="1"/>
    <s v="United States"/>
    <s v="Houston"/>
    <s v="Texas"/>
    <n v="77036"/>
    <x v="1"/>
    <x v="389"/>
    <x v="2"/>
    <x v="5"/>
    <x v="393"/>
    <x v="1695"/>
    <n v="120.75"/>
    <n v="120.75"/>
    <n v="1"/>
  </r>
  <r>
    <n v="3264"/>
    <x v="650"/>
    <s v="17/11/2015"/>
    <s v="19/11/2015"/>
    <x v="1"/>
    <s v="TS-21205"/>
    <x v="109"/>
    <x v="1"/>
    <s v="United States"/>
    <s v="San Francisco"/>
    <s v="California"/>
    <n v="94109"/>
    <x v="2"/>
    <x v="539"/>
    <x v="1"/>
    <x v="10"/>
    <x v="544"/>
    <x v="1696"/>
    <n v="120.72"/>
    <n v="120.72"/>
    <n v="1"/>
  </r>
  <r>
    <n v="9168"/>
    <x v="28"/>
    <s v="24/06/2017"/>
    <s v="26/06/2017"/>
    <x v="2"/>
    <s v="MJ-17740"/>
    <x v="28"/>
    <x v="2"/>
    <s v="United States"/>
    <s v="San Diego"/>
    <s v="California"/>
    <n v="92037"/>
    <x v="2"/>
    <x v="539"/>
    <x v="1"/>
    <x v="10"/>
    <x v="544"/>
    <x v="1696"/>
    <n v="120.72"/>
    <n v="120.72"/>
    <n v="1"/>
  </r>
  <r>
    <n v="8530"/>
    <x v="1793"/>
    <d v="2018-10-11T00:00:00"/>
    <s v="17/11/2018"/>
    <x v="0"/>
    <s v="ME-17320"/>
    <x v="61"/>
    <x v="0"/>
    <s v="United States"/>
    <s v="Los Angeles"/>
    <s v="California"/>
    <n v="90008"/>
    <x v="2"/>
    <x v="284"/>
    <x v="2"/>
    <x v="5"/>
    <x v="287"/>
    <x v="1697"/>
    <n v="120.712"/>
    <n v="120.712"/>
    <n v="1"/>
  </r>
  <r>
    <n v="3929"/>
    <x v="1794"/>
    <s v="14/03/2017"/>
    <s v="17/03/2017"/>
    <x v="1"/>
    <s v="JS-15880"/>
    <x v="168"/>
    <x v="2"/>
    <s v="United States"/>
    <s v="Harlingen"/>
    <s v="Texas"/>
    <n v="78550"/>
    <x v="1"/>
    <x v="647"/>
    <x v="2"/>
    <x v="6"/>
    <x v="653"/>
    <x v="1698"/>
    <n v="120.666"/>
    <n v="120.666"/>
    <n v="1"/>
  </r>
  <r>
    <n v="3331"/>
    <x v="505"/>
    <d v="2015-11-11T00:00:00"/>
    <s v="15/11/2015"/>
    <x v="0"/>
    <s v="KD-16270"/>
    <x v="20"/>
    <x v="2"/>
    <s v="United States"/>
    <s v="Houston"/>
    <s v="Texas"/>
    <n v="77095"/>
    <x v="1"/>
    <x v="648"/>
    <x v="0"/>
    <x v="4"/>
    <x v="654"/>
    <x v="1699"/>
    <n v="120.58799999999999"/>
    <n v="120.58799999999999"/>
    <n v="1"/>
  </r>
  <r>
    <n v="6815"/>
    <x v="1795"/>
    <s v="14/09/2018"/>
    <s v="15/09/2018"/>
    <x v="1"/>
    <s v="PS-18760"/>
    <x v="623"/>
    <x v="2"/>
    <s v="United States"/>
    <s v="Philadelphia"/>
    <s v="Pennsylvania"/>
    <n v="19140"/>
    <x v="3"/>
    <x v="408"/>
    <x v="0"/>
    <x v="0"/>
    <x v="412"/>
    <x v="1700"/>
    <n v="120.58499999999999"/>
    <n v="120.58499999999999"/>
    <n v="1"/>
  </r>
  <r>
    <n v="3869"/>
    <x v="565"/>
    <s v="23/10/2016"/>
    <s v="27/10/2016"/>
    <x v="2"/>
    <s v="JF-15355"/>
    <x v="409"/>
    <x v="2"/>
    <s v="United States"/>
    <s v="San Diego"/>
    <s v="California"/>
    <n v="92105"/>
    <x v="2"/>
    <x v="94"/>
    <x v="2"/>
    <x v="5"/>
    <x v="94"/>
    <x v="1701"/>
    <n v="120.392"/>
    <n v="120.392"/>
    <n v="1"/>
  </r>
  <r>
    <n v="5973"/>
    <x v="1796"/>
    <d v="2018-06-02T00:00:00"/>
    <d v="2018-11-02T00:00:00"/>
    <x v="0"/>
    <s v="BD-11770"/>
    <x v="708"/>
    <x v="2"/>
    <s v="United States"/>
    <s v="New York City"/>
    <s v="New York"/>
    <n v="10024"/>
    <x v="3"/>
    <x v="167"/>
    <x v="2"/>
    <x v="6"/>
    <x v="168"/>
    <x v="1701"/>
    <n v="120.392"/>
    <n v="120.392"/>
    <n v="1"/>
  </r>
  <r>
    <n v="8446"/>
    <x v="782"/>
    <s v="23/10/2018"/>
    <s v="24/10/2018"/>
    <x v="1"/>
    <s v="AH-10075"/>
    <x v="410"/>
    <x v="1"/>
    <s v="United States"/>
    <s v="Cranston"/>
    <s v="Rhode Island"/>
    <n v="2920"/>
    <x v="3"/>
    <x v="430"/>
    <x v="2"/>
    <x v="7"/>
    <x v="395"/>
    <x v="1702"/>
    <n v="120.372"/>
    <n v="120.372"/>
    <n v="1"/>
  </r>
  <r>
    <n v="6367"/>
    <x v="1797"/>
    <d v="2018-04-04T00:00:00"/>
    <d v="2018-05-04T00:00:00"/>
    <x v="1"/>
    <s v="DS-13030"/>
    <x v="705"/>
    <x v="0"/>
    <s v="United States"/>
    <s v="New York City"/>
    <s v="New York"/>
    <n v="10009"/>
    <x v="3"/>
    <x v="221"/>
    <x v="1"/>
    <x v="3"/>
    <x v="223"/>
    <x v="1703"/>
    <n v="120.185"/>
    <n v="120.185"/>
    <n v="1"/>
  </r>
  <r>
    <n v="3166"/>
    <x v="1798"/>
    <s v="21/09/2015"/>
    <s v="25/09/2015"/>
    <x v="0"/>
    <s v="HF-14995"/>
    <x v="549"/>
    <x v="2"/>
    <s v="United States"/>
    <s v="San Francisco"/>
    <s v="California"/>
    <n v="94109"/>
    <x v="2"/>
    <x v="379"/>
    <x v="0"/>
    <x v="4"/>
    <x v="383"/>
    <x v="1704"/>
    <n v="119.992"/>
    <n v="119.992"/>
    <n v="1"/>
  </r>
  <r>
    <n v="8749"/>
    <x v="1799"/>
    <d v="2018-02-02T00:00:00"/>
    <d v="2018-07-02T00:00:00"/>
    <x v="0"/>
    <s v="BO-11350"/>
    <x v="175"/>
    <x v="1"/>
    <s v="United States"/>
    <s v="San Diego"/>
    <s v="California"/>
    <n v="92105"/>
    <x v="2"/>
    <x v="649"/>
    <x v="0"/>
    <x v="0"/>
    <x v="655"/>
    <x v="1704"/>
    <n v="119.992"/>
    <n v="119.992"/>
    <n v="1"/>
  </r>
  <r>
    <n v="9613"/>
    <x v="1800"/>
    <s v="18/09/2017"/>
    <s v="22/09/2017"/>
    <x v="0"/>
    <s v="BD-11320"/>
    <x v="85"/>
    <x v="2"/>
    <s v="United States"/>
    <s v="Woodland"/>
    <s v="California"/>
    <n v="95695"/>
    <x v="2"/>
    <x v="379"/>
    <x v="0"/>
    <x v="4"/>
    <x v="383"/>
    <x v="1704"/>
    <n v="119.992"/>
    <n v="119.992"/>
    <n v="1"/>
  </r>
  <r>
    <n v="1387"/>
    <x v="1036"/>
    <d v="2017-05-02T00:00:00"/>
    <d v="2017-05-02T00:00:00"/>
    <x v="3"/>
    <s v="PP-18955"/>
    <x v="102"/>
    <x v="0"/>
    <s v="United States"/>
    <s v="Smyrna"/>
    <s v="Georgia"/>
    <n v="30080"/>
    <x v="0"/>
    <x v="227"/>
    <x v="2"/>
    <x v="6"/>
    <x v="229"/>
    <x v="1705"/>
    <n v="119.99"/>
    <n v="119.99"/>
    <n v="1"/>
  </r>
  <r>
    <n v="2357"/>
    <x v="214"/>
    <s v="31/08/2016"/>
    <d v="2016-02-09T00:00:00"/>
    <x v="1"/>
    <s v="SC-20260"/>
    <x v="185"/>
    <x v="1"/>
    <s v="United States"/>
    <s v="San Francisco"/>
    <s v="California"/>
    <n v="94122"/>
    <x v="2"/>
    <x v="650"/>
    <x v="0"/>
    <x v="0"/>
    <x v="656"/>
    <x v="1706"/>
    <n v="119.988"/>
    <n v="119.988"/>
    <n v="1"/>
  </r>
  <r>
    <n v="4473"/>
    <x v="1400"/>
    <s v="29/09/2018"/>
    <s v="29/09/2018"/>
    <x v="3"/>
    <s v="MG-17680"/>
    <x v="195"/>
    <x v="0"/>
    <s v="United States"/>
    <s v="Mentor"/>
    <s v="Ohio"/>
    <n v="44060"/>
    <x v="3"/>
    <x v="234"/>
    <x v="0"/>
    <x v="8"/>
    <x v="236"/>
    <x v="1706"/>
    <n v="119.988"/>
    <n v="119.988"/>
    <n v="1"/>
  </r>
  <r>
    <n v="5029"/>
    <x v="1801"/>
    <d v="2015-02-09T00:00:00"/>
    <d v="2015-07-09T00:00:00"/>
    <x v="2"/>
    <s v="CV-12295"/>
    <x v="281"/>
    <x v="2"/>
    <s v="United States"/>
    <s v="Chicago"/>
    <s v="Illinois"/>
    <n v="60653"/>
    <x v="1"/>
    <x v="412"/>
    <x v="0"/>
    <x v="8"/>
    <x v="416"/>
    <x v="1706"/>
    <n v="119.988"/>
    <n v="119.988"/>
    <n v="1"/>
  </r>
  <r>
    <n v="6287"/>
    <x v="1802"/>
    <s v="24/10/2017"/>
    <s v="31/10/2017"/>
    <x v="0"/>
    <s v="CG-12040"/>
    <x v="605"/>
    <x v="0"/>
    <s v="United States"/>
    <s v="Lebanon"/>
    <s v="Tennessee"/>
    <n v="37087"/>
    <x v="0"/>
    <x v="297"/>
    <x v="0"/>
    <x v="4"/>
    <x v="301"/>
    <x v="1706"/>
    <n v="119.988"/>
    <n v="119.988"/>
    <n v="1"/>
  </r>
  <r>
    <n v="6795"/>
    <x v="1803"/>
    <s v="16/11/2016"/>
    <s v="20/11/2016"/>
    <x v="0"/>
    <s v="MC-17605"/>
    <x v="476"/>
    <x v="1"/>
    <s v="United States"/>
    <s v="Chicago"/>
    <s v="Illinois"/>
    <n v="60610"/>
    <x v="1"/>
    <x v="542"/>
    <x v="0"/>
    <x v="4"/>
    <x v="547"/>
    <x v="1706"/>
    <n v="119.988"/>
    <n v="119.988"/>
    <n v="1"/>
  </r>
  <r>
    <n v="8697"/>
    <x v="116"/>
    <s v="15/06/2018"/>
    <s v="20/06/2018"/>
    <x v="0"/>
    <s v="TS-21205"/>
    <x v="109"/>
    <x v="1"/>
    <s v="United States"/>
    <s v="Nashville"/>
    <s v="Tennessee"/>
    <n v="37211"/>
    <x v="0"/>
    <x v="542"/>
    <x v="0"/>
    <x v="4"/>
    <x v="547"/>
    <x v="1706"/>
    <n v="119.988"/>
    <n v="119.988"/>
    <n v="1"/>
  </r>
  <r>
    <n v="8931"/>
    <x v="821"/>
    <s v="13/04/2016"/>
    <s v="17/04/2016"/>
    <x v="0"/>
    <s v="FP-14320"/>
    <x v="242"/>
    <x v="2"/>
    <s v="United States"/>
    <s v="Huntsville"/>
    <s v="Texas"/>
    <n v="77340"/>
    <x v="1"/>
    <x v="297"/>
    <x v="0"/>
    <x v="4"/>
    <x v="301"/>
    <x v="1706"/>
    <n v="119.988"/>
    <n v="119.988"/>
    <n v="1"/>
  </r>
  <r>
    <n v="823"/>
    <x v="1804"/>
    <s v="20/06/2018"/>
    <s v="27/06/2018"/>
    <x v="0"/>
    <s v="TR-21325"/>
    <x v="694"/>
    <x v="2"/>
    <s v="United States"/>
    <s v="Belleville"/>
    <s v="New Jersey"/>
    <n v="7109"/>
    <x v="3"/>
    <x v="364"/>
    <x v="0"/>
    <x v="8"/>
    <x v="368"/>
    <x v="1707"/>
    <n v="119.985"/>
    <n v="119.985"/>
    <n v="1"/>
  </r>
  <r>
    <n v="1415"/>
    <x v="1805"/>
    <s v="28/01/2018"/>
    <s v="31/01/2018"/>
    <x v="2"/>
    <s v="BT-11305"/>
    <x v="198"/>
    <x v="0"/>
    <s v="United States"/>
    <s v="Costa Mesa"/>
    <s v="California"/>
    <n v="92627"/>
    <x v="2"/>
    <x v="413"/>
    <x v="0"/>
    <x v="8"/>
    <x v="417"/>
    <x v="1707"/>
    <n v="119.985"/>
    <n v="119.985"/>
    <n v="1"/>
  </r>
  <r>
    <n v="2758"/>
    <x v="1806"/>
    <d v="2017-11-06T00:00:00"/>
    <s v="13/06/2017"/>
    <x v="2"/>
    <s v="ES-14020"/>
    <x v="101"/>
    <x v="2"/>
    <s v="United States"/>
    <s v="New York City"/>
    <s v="New York"/>
    <n v="10035"/>
    <x v="3"/>
    <x v="364"/>
    <x v="0"/>
    <x v="8"/>
    <x v="368"/>
    <x v="1707"/>
    <n v="119.985"/>
    <n v="119.985"/>
    <n v="1"/>
  </r>
  <r>
    <n v="3889"/>
    <x v="1364"/>
    <d v="2015-02-06T00:00:00"/>
    <d v="2015-06-06T00:00:00"/>
    <x v="0"/>
    <s v="SV-20785"/>
    <x v="404"/>
    <x v="2"/>
    <s v="United States"/>
    <s v="Roswell"/>
    <s v="Georgia"/>
    <n v="30076"/>
    <x v="0"/>
    <x v="361"/>
    <x v="0"/>
    <x v="4"/>
    <x v="365"/>
    <x v="1707"/>
    <n v="119.985"/>
    <n v="119.985"/>
    <n v="1"/>
  </r>
  <r>
    <n v="4865"/>
    <x v="1807"/>
    <s v="26/06/2018"/>
    <s v="30/06/2018"/>
    <x v="0"/>
    <s v="SC-20725"/>
    <x v="296"/>
    <x v="2"/>
    <s v="United States"/>
    <s v="New York City"/>
    <s v="New York"/>
    <n v="10024"/>
    <x v="3"/>
    <x v="361"/>
    <x v="0"/>
    <x v="4"/>
    <x v="365"/>
    <x v="1707"/>
    <n v="119.985"/>
    <n v="119.985"/>
    <n v="1"/>
  </r>
  <r>
    <n v="5514"/>
    <x v="1808"/>
    <s v="30/05/2016"/>
    <d v="2016-01-06T00:00:00"/>
    <x v="1"/>
    <s v="EN-13780"/>
    <x v="229"/>
    <x v="2"/>
    <s v="United States"/>
    <s v="New York City"/>
    <s v="New York"/>
    <n v="10009"/>
    <x v="3"/>
    <x v="57"/>
    <x v="0"/>
    <x v="4"/>
    <x v="657"/>
    <x v="1707"/>
    <n v="119.985"/>
    <n v="119.985"/>
    <n v="1"/>
  </r>
  <r>
    <n v="8068"/>
    <x v="1809"/>
    <s v="20/10/2016"/>
    <s v="24/10/2016"/>
    <x v="0"/>
    <s v="NS-18640"/>
    <x v="594"/>
    <x v="1"/>
    <s v="United States"/>
    <s v="San Francisco"/>
    <s v="California"/>
    <n v="94109"/>
    <x v="2"/>
    <x v="439"/>
    <x v="0"/>
    <x v="8"/>
    <x v="442"/>
    <x v="1707"/>
    <n v="119.985"/>
    <n v="119.985"/>
    <n v="1"/>
  </r>
  <r>
    <n v="8881"/>
    <x v="1810"/>
    <s v="23/03/2016"/>
    <s v="25/03/2016"/>
    <x v="1"/>
    <s v="AM-10360"/>
    <x v="709"/>
    <x v="1"/>
    <s v="United States"/>
    <s v="Los Angeles"/>
    <s v="California"/>
    <n v="90008"/>
    <x v="2"/>
    <x v="476"/>
    <x v="0"/>
    <x v="8"/>
    <x v="480"/>
    <x v="1707"/>
    <n v="119.985"/>
    <n v="119.985"/>
    <n v="1"/>
  </r>
  <r>
    <n v="9762"/>
    <x v="1811"/>
    <s v="14/02/2015"/>
    <s v="18/02/2015"/>
    <x v="0"/>
    <s v="ML-17395"/>
    <x v="590"/>
    <x v="1"/>
    <s v="United States"/>
    <s v="Seattle"/>
    <s v="Washington"/>
    <n v="98103"/>
    <x v="2"/>
    <x v="476"/>
    <x v="0"/>
    <x v="8"/>
    <x v="480"/>
    <x v="1707"/>
    <n v="119.985"/>
    <n v="119.985"/>
    <n v="1"/>
  </r>
  <r>
    <n v="5038"/>
    <x v="1812"/>
    <s v="17/11/2018"/>
    <s v="21/11/2018"/>
    <x v="2"/>
    <s v="EG-13900"/>
    <x v="555"/>
    <x v="2"/>
    <s v="United States"/>
    <s v="Naperville"/>
    <s v="Illinois"/>
    <n v="60540"/>
    <x v="1"/>
    <x v="651"/>
    <x v="0"/>
    <x v="8"/>
    <x v="658"/>
    <x v="1708"/>
    <n v="119.98"/>
    <n v="119.98"/>
    <n v="1"/>
  </r>
  <r>
    <n v="5483"/>
    <x v="1813"/>
    <d v="2018-08-10T00:00:00"/>
    <s v="14/10/2018"/>
    <x v="0"/>
    <s v="CS-12250"/>
    <x v="489"/>
    <x v="1"/>
    <s v="United States"/>
    <s v="San Diego"/>
    <s v="California"/>
    <n v="92105"/>
    <x v="2"/>
    <x v="651"/>
    <x v="0"/>
    <x v="8"/>
    <x v="658"/>
    <x v="1708"/>
    <n v="119.98"/>
    <n v="119.98"/>
    <n v="1"/>
  </r>
  <r>
    <n v="5518"/>
    <x v="1725"/>
    <d v="2018-04-12T00:00:00"/>
    <d v="2018-09-12T00:00:00"/>
    <x v="0"/>
    <s v="MS-17980"/>
    <x v="700"/>
    <x v="1"/>
    <s v="United States"/>
    <s v="Philadelphia"/>
    <s v="Pennsylvania"/>
    <n v="19134"/>
    <x v="3"/>
    <x v="652"/>
    <x v="2"/>
    <x v="5"/>
    <x v="659"/>
    <x v="1708"/>
    <n v="119.98"/>
    <n v="119.98"/>
    <n v="1"/>
  </r>
  <r>
    <n v="1366"/>
    <x v="503"/>
    <d v="2018-10-11T00:00:00"/>
    <d v="2018-11-11T00:00:00"/>
    <x v="1"/>
    <s v="AB-10600"/>
    <x v="378"/>
    <x v="1"/>
    <s v="United States"/>
    <s v="Tucson"/>
    <s v="Arizona"/>
    <n v="85705"/>
    <x v="2"/>
    <x v="635"/>
    <x v="0"/>
    <x v="8"/>
    <x v="641"/>
    <x v="1709"/>
    <n v="119.976"/>
    <n v="119.976"/>
    <n v="1"/>
  </r>
  <r>
    <n v="9004"/>
    <x v="1814"/>
    <d v="2016-05-04T00:00:00"/>
    <d v="2016-06-04T00:00:00"/>
    <x v="3"/>
    <s v="JF-15415"/>
    <x v="200"/>
    <x v="2"/>
    <s v="United States"/>
    <s v="Spokane"/>
    <s v="Washington"/>
    <n v="99207"/>
    <x v="2"/>
    <x v="653"/>
    <x v="0"/>
    <x v="8"/>
    <x v="660"/>
    <x v="1710"/>
    <n v="119.97"/>
    <n v="119.97"/>
    <n v="1"/>
  </r>
  <r>
    <n v="8554"/>
    <x v="1815"/>
    <s v="13/11/2018"/>
    <s v="20/11/2018"/>
    <x v="0"/>
    <s v="CB-12025"/>
    <x v="337"/>
    <x v="2"/>
    <s v="United States"/>
    <s v="Decatur"/>
    <s v="Alabama"/>
    <n v="35601"/>
    <x v="0"/>
    <x v="654"/>
    <x v="0"/>
    <x v="8"/>
    <x v="661"/>
    <x v="1711"/>
    <n v="119.96"/>
    <n v="119.96"/>
    <n v="1"/>
  </r>
  <r>
    <n v="4811"/>
    <x v="1816"/>
    <s v="27/12/2016"/>
    <s v="30/12/2016"/>
    <x v="1"/>
    <s v="RE-19450"/>
    <x v="710"/>
    <x v="2"/>
    <s v="United States"/>
    <s v="Eau Claire"/>
    <s v="Wisconsin"/>
    <n v="54703"/>
    <x v="1"/>
    <x v="247"/>
    <x v="0"/>
    <x v="4"/>
    <x v="249"/>
    <x v="1712"/>
    <n v="119.95"/>
    <n v="119.95"/>
    <n v="1"/>
  </r>
  <r>
    <n v="6602"/>
    <x v="1817"/>
    <d v="2015-02-12T00:00:00"/>
    <d v="2015-07-12T00:00:00"/>
    <x v="0"/>
    <s v="ON-18715"/>
    <x v="502"/>
    <x v="1"/>
    <s v="United States"/>
    <s v="Clinton"/>
    <s v="Maryland"/>
    <n v="20735"/>
    <x v="3"/>
    <x v="655"/>
    <x v="2"/>
    <x v="5"/>
    <x v="662"/>
    <x v="1713"/>
    <n v="119.92"/>
    <n v="119.92"/>
    <n v="1"/>
  </r>
  <r>
    <n v="285"/>
    <x v="1818"/>
    <s v="26/09/2016"/>
    <d v="2016-02-10T00:00:00"/>
    <x v="0"/>
    <s v="TB-21520"/>
    <x v="55"/>
    <x v="2"/>
    <s v="United States"/>
    <s v="Portland"/>
    <s v="Oregon"/>
    <n v="97206"/>
    <x v="2"/>
    <x v="656"/>
    <x v="0"/>
    <x v="8"/>
    <x v="663"/>
    <x v="1714"/>
    <n v="119.9"/>
    <n v="119.9"/>
    <n v="1"/>
  </r>
  <r>
    <n v="4581"/>
    <x v="1819"/>
    <s v="31/07/2016"/>
    <d v="2016-06-08T00:00:00"/>
    <x v="0"/>
    <s v="AR-10405"/>
    <x v="197"/>
    <x v="1"/>
    <s v="United States"/>
    <s v="Hattiesburg"/>
    <s v="Mississippi"/>
    <n v="39401"/>
    <x v="0"/>
    <x v="621"/>
    <x v="0"/>
    <x v="8"/>
    <x v="627"/>
    <x v="1715"/>
    <n v="119.85"/>
    <n v="119.85"/>
    <n v="1"/>
  </r>
  <r>
    <n v="5859"/>
    <x v="1820"/>
    <d v="2018-03-09T00:00:00"/>
    <d v="2018-07-09T00:00:00"/>
    <x v="2"/>
    <s v="JK-15730"/>
    <x v="224"/>
    <x v="2"/>
    <s v="United States"/>
    <s v="Concord"/>
    <s v="California"/>
    <n v="94521"/>
    <x v="2"/>
    <x v="178"/>
    <x v="2"/>
    <x v="6"/>
    <x v="179"/>
    <x v="1716"/>
    <n v="119.833"/>
    <n v="119.833"/>
    <n v="1"/>
  </r>
  <r>
    <n v="6616"/>
    <x v="1821"/>
    <s v="17/06/2017"/>
    <s v="19/06/2017"/>
    <x v="1"/>
    <s v="MV-18190"/>
    <x v="393"/>
    <x v="2"/>
    <s v="United States"/>
    <s v="Los Angeles"/>
    <s v="California"/>
    <n v="90045"/>
    <x v="2"/>
    <x v="178"/>
    <x v="2"/>
    <x v="6"/>
    <x v="179"/>
    <x v="1716"/>
    <n v="119.833"/>
    <n v="119.833"/>
    <n v="1"/>
  </r>
  <r>
    <n v="9602"/>
    <x v="1822"/>
    <d v="2017-04-09T00:00:00"/>
    <d v="2017-09-09T00:00:00"/>
    <x v="0"/>
    <s v="JP-15520"/>
    <x v="305"/>
    <x v="2"/>
    <s v="United States"/>
    <s v="Jonesboro"/>
    <s v="Arkansas"/>
    <n v="72401"/>
    <x v="0"/>
    <x v="657"/>
    <x v="1"/>
    <x v="14"/>
    <x v="664"/>
    <x v="1717"/>
    <n v="119.75"/>
    <n v="119.75"/>
    <n v="1"/>
  </r>
  <r>
    <n v="7513"/>
    <x v="146"/>
    <s v="14/07/2018"/>
    <s v="18/07/2018"/>
    <x v="0"/>
    <s v="JL-15835"/>
    <x v="82"/>
    <x v="2"/>
    <s v="United States"/>
    <s v="Columbus"/>
    <s v="Ohio"/>
    <n v="43229"/>
    <x v="3"/>
    <x v="423"/>
    <x v="1"/>
    <x v="9"/>
    <x v="427"/>
    <x v="1718"/>
    <n v="119.72799999999999"/>
    <n v="119.72799999999999"/>
    <n v="1"/>
  </r>
  <r>
    <n v="8157"/>
    <x v="1823"/>
    <d v="2017-04-10T00:00:00"/>
    <d v="2017-09-10T00:00:00"/>
    <x v="0"/>
    <s v="MS-17830"/>
    <x v="711"/>
    <x v="2"/>
    <s v="United States"/>
    <s v="Baltimore"/>
    <s v="Maryland"/>
    <n v="21215"/>
    <x v="3"/>
    <x v="291"/>
    <x v="2"/>
    <x v="7"/>
    <x v="294"/>
    <x v="1719"/>
    <n v="119.68600000000001"/>
    <n v="119.68600000000001"/>
    <n v="1"/>
  </r>
  <r>
    <n v="8944"/>
    <x v="1824"/>
    <d v="2018-10-10T00:00:00"/>
    <s v="16/10/2018"/>
    <x v="0"/>
    <s v="SW-20245"/>
    <x v="712"/>
    <x v="2"/>
    <s v="United States"/>
    <s v="Aurora"/>
    <s v="Illinois"/>
    <n v="60505"/>
    <x v="1"/>
    <x v="328"/>
    <x v="2"/>
    <x v="5"/>
    <x v="331"/>
    <x v="1720"/>
    <n v="119.679"/>
    <n v="119.679"/>
    <n v="1"/>
  </r>
  <r>
    <n v="6031"/>
    <x v="1825"/>
    <d v="2018-06-07T00:00:00"/>
    <d v="2018-06-07T00:00:00"/>
    <x v="3"/>
    <s v="AH-10585"/>
    <x v="631"/>
    <x v="2"/>
    <s v="United States"/>
    <s v="Miami"/>
    <s v="Florida"/>
    <n v="33142"/>
    <x v="0"/>
    <x v="236"/>
    <x v="2"/>
    <x v="5"/>
    <x v="238"/>
    <x v="1721"/>
    <n v="119.62"/>
    <n v="119.62"/>
    <n v="1"/>
  </r>
  <r>
    <n v="2025"/>
    <x v="1826"/>
    <s v="20/08/2018"/>
    <s v="22/08/2018"/>
    <x v="2"/>
    <s v="GM-14500"/>
    <x v="505"/>
    <x v="2"/>
    <s v="United States"/>
    <s v="Fresno"/>
    <s v="California"/>
    <n v="93727"/>
    <x v="2"/>
    <x v="415"/>
    <x v="1"/>
    <x v="2"/>
    <x v="419"/>
    <x v="1722"/>
    <n v="119.56"/>
    <n v="119.56"/>
    <n v="1"/>
  </r>
  <r>
    <n v="104"/>
    <x v="1827"/>
    <s v="13/11/2016"/>
    <s v="17/11/2016"/>
    <x v="0"/>
    <s v="LC-16870"/>
    <x v="655"/>
    <x v="2"/>
    <s v="United States"/>
    <s v="Aurora"/>
    <s v="Colorado"/>
    <n v="80013"/>
    <x v="2"/>
    <x v="440"/>
    <x v="0"/>
    <x v="8"/>
    <x v="443"/>
    <x v="1723"/>
    <n v="119.44799999999999"/>
    <n v="119.44799999999999"/>
    <n v="1"/>
  </r>
  <r>
    <n v="5821"/>
    <x v="1609"/>
    <d v="2018-12-05T00:00:00"/>
    <s v="18/05/2018"/>
    <x v="0"/>
    <s v="CS-12175"/>
    <x v="689"/>
    <x v="1"/>
    <s v="United States"/>
    <s v="San Francisco"/>
    <s v="California"/>
    <n v="94122"/>
    <x v="2"/>
    <x v="256"/>
    <x v="1"/>
    <x v="3"/>
    <x v="259"/>
    <x v="1724"/>
    <n v="119.31"/>
    <n v="119.31"/>
    <n v="1"/>
  </r>
  <r>
    <n v="9764"/>
    <x v="1811"/>
    <s v="14/02/2015"/>
    <s v="18/02/2015"/>
    <x v="0"/>
    <s v="ML-17395"/>
    <x v="590"/>
    <x v="1"/>
    <s v="United States"/>
    <s v="Seattle"/>
    <s v="Washington"/>
    <n v="98103"/>
    <x v="2"/>
    <x v="256"/>
    <x v="1"/>
    <x v="3"/>
    <x v="259"/>
    <x v="1724"/>
    <n v="119.31"/>
    <n v="119.31"/>
    <n v="1"/>
  </r>
  <r>
    <n v="130"/>
    <x v="1828"/>
    <d v="2017-06-11T00:00:00"/>
    <d v="2017-10-11T00:00:00"/>
    <x v="2"/>
    <s v="LS-16975"/>
    <x v="316"/>
    <x v="0"/>
    <s v="United States"/>
    <s v="Los Angeles"/>
    <s v="California"/>
    <n v="90004"/>
    <x v="2"/>
    <x v="478"/>
    <x v="2"/>
    <x v="11"/>
    <x v="482"/>
    <x v="1725"/>
    <n v="119.28"/>
    <n v="119.28"/>
    <n v="1"/>
  </r>
  <r>
    <n v="6046"/>
    <x v="1829"/>
    <d v="2016-03-09T00:00:00"/>
    <d v="2016-08-09T00:00:00"/>
    <x v="0"/>
    <s v="CP-12085"/>
    <x v="37"/>
    <x v="1"/>
    <s v="United States"/>
    <s v="Tucson"/>
    <s v="Arizona"/>
    <n v="85705"/>
    <x v="2"/>
    <x v="351"/>
    <x v="2"/>
    <x v="11"/>
    <x v="355"/>
    <x v="1726"/>
    <n v="119.07599999999999"/>
    <n v="119.07599999999999"/>
    <n v="1"/>
  </r>
  <r>
    <n v="1956"/>
    <x v="303"/>
    <d v="2018-02-09T00:00:00"/>
    <d v="2018-06-09T00:00:00"/>
    <x v="0"/>
    <s v="AC-10615"/>
    <x v="252"/>
    <x v="1"/>
    <s v="United States"/>
    <s v="New York City"/>
    <s v="New York"/>
    <n v="10009"/>
    <x v="3"/>
    <x v="195"/>
    <x v="0"/>
    <x v="8"/>
    <x v="197"/>
    <x v="1727"/>
    <n v="119"/>
    <n v="119"/>
    <n v="1"/>
  </r>
  <r>
    <n v="3866"/>
    <x v="1830"/>
    <s v="27/07/2015"/>
    <s v="29/07/2015"/>
    <x v="2"/>
    <s v="GW-14605"/>
    <x v="501"/>
    <x v="2"/>
    <s v="United States"/>
    <s v="San Francisco"/>
    <s v="California"/>
    <n v="94122"/>
    <x v="2"/>
    <x v="195"/>
    <x v="0"/>
    <x v="8"/>
    <x v="197"/>
    <x v="1727"/>
    <n v="119"/>
    <n v="119"/>
    <n v="1"/>
  </r>
  <r>
    <n v="8155"/>
    <x v="1831"/>
    <s v="20/03/2018"/>
    <s v="24/03/2018"/>
    <x v="0"/>
    <s v="RD-19720"/>
    <x v="698"/>
    <x v="2"/>
    <s v="United States"/>
    <s v="Middletown"/>
    <s v="Connecticut"/>
    <n v="6457"/>
    <x v="3"/>
    <x v="195"/>
    <x v="0"/>
    <x v="8"/>
    <x v="197"/>
    <x v="1727"/>
    <n v="119"/>
    <n v="119"/>
    <n v="1"/>
  </r>
  <r>
    <n v="7444"/>
    <x v="1832"/>
    <d v="2015-09-12T00:00:00"/>
    <d v="2015-11-12T00:00:00"/>
    <x v="1"/>
    <s v="VP-21760"/>
    <x v="134"/>
    <x v="1"/>
    <s v="United States"/>
    <s v="Brownsville"/>
    <s v="Texas"/>
    <n v="78521"/>
    <x v="1"/>
    <x v="352"/>
    <x v="1"/>
    <x v="9"/>
    <x v="356"/>
    <x v="1728"/>
    <n v="118.548"/>
    <n v="118.548"/>
    <n v="1"/>
  </r>
  <r>
    <n v="4032"/>
    <x v="1833"/>
    <s v="26/09/2017"/>
    <s v="30/09/2017"/>
    <x v="0"/>
    <s v="SN-20710"/>
    <x v="559"/>
    <x v="0"/>
    <s v="United States"/>
    <s v="Covington"/>
    <s v="Washington"/>
    <n v="98042"/>
    <x v="2"/>
    <x v="485"/>
    <x v="1"/>
    <x v="10"/>
    <x v="516"/>
    <x v="1729"/>
    <n v="118.44"/>
    <n v="118.44"/>
    <n v="1"/>
  </r>
  <r>
    <n v="7441"/>
    <x v="1834"/>
    <d v="2018-02-09T00:00:00"/>
    <d v="2018-06-09T00:00:00"/>
    <x v="0"/>
    <s v="JL-15235"/>
    <x v="446"/>
    <x v="2"/>
    <s v="United States"/>
    <s v="Los Angeles"/>
    <s v="California"/>
    <n v="90049"/>
    <x v="2"/>
    <x v="353"/>
    <x v="2"/>
    <x v="7"/>
    <x v="357"/>
    <x v="1730"/>
    <n v="118.264"/>
    <n v="118.264"/>
    <n v="1"/>
  </r>
  <r>
    <n v="7169"/>
    <x v="672"/>
    <s v="22/07/2015"/>
    <s v="24/07/2015"/>
    <x v="2"/>
    <s v="NP-18325"/>
    <x v="269"/>
    <x v="2"/>
    <s v="United States"/>
    <s v="San Francisco"/>
    <s v="California"/>
    <n v="94122"/>
    <x v="2"/>
    <x v="658"/>
    <x v="1"/>
    <x v="9"/>
    <x v="665"/>
    <x v="1731"/>
    <n v="118.25"/>
    <n v="118.25"/>
    <n v="1"/>
  </r>
  <r>
    <n v="7576"/>
    <x v="1835"/>
    <d v="2016-08-12T00:00:00"/>
    <d v="2016-12-12T00:00:00"/>
    <x v="0"/>
    <s v="YS-21880"/>
    <x v="74"/>
    <x v="1"/>
    <s v="United States"/>
    <s v="Los Angeles"/>
    <s v="California"/>
    <n v="90036"/>
    <x v="2"/>
    <x v="659"/>
    <x v="0"/>
    <x v="8"/>
    <x v="666"/>
    <x v="1732"/>
    <n v="118"/>
    <n v="118"/>
    <n v="1"/>
  </r>
  <r>
    <n v="7859"/>
    <x v="1108"/>
    <s v="30/05/2015"/>
    <d v="2015-01-06T00:00:00"/>
    <x v="1"/>
    <s v="LW-16825"/>
    <x v="537"/>
    <x v="1"/>
    <s v="United States"/>
    <s v="New York City"/>
    <s v="New York"/>
    <n v="10024"/>
    <x v="3"/>
    <x v="422"/>
    <x v="1"/>
    <x v="10"/>
    <x v="426"/>
    <x v="1733"/>
    <n v="117.97499999999999"/>
    <n v="117.97499999999999"/>
    <n v="1"/>
  </r>
  <r>
    <n v="635"/>
    <x v="1836"/>
    <s v="24/09/2018"/>
    <s v="26/09/2018"/>
    <x v="2"/>
    <s v="BD-11605"/>
    <x v="235"/>
    <x v="2"/>
    <s v="United States"/>
    <s v="Miami"/>
    <s v="Florida"/>
    <n v="33180"/>
    <x v="0"/>
    <x v="271"/>
    <x v="1"/>
    <x v="13"/>
    <x v="274"/>
    <x v="1734"/>
    <n v="117.97199999999999"/>
    <n v="117.97199999999999"/>
    <n v="1"/>
  </r>
  <r>
    <n v="6905"/>
    <x v="1837"/>
    <d v="2018-02-09T00:00:00"/>
    <d v="2018-08-09T00:00:00"/>
    <x v="0"/>
    <s v="JS-15595"/>
    <x v="433"/>
    <x v="1"/>
    <s v="United States"/>
    <s v="Chicago"/>
    <s v="Illinois"/>
    <n v="60653"/>
    <x v="1"/>
    <x v="512"/>
    <x v="1"/>
    <x v="9"/>
    <x v="517"/>
    <x v="1735"/>
    <n v="117.96"/>
    <n v="117.96"/>
    <n v="1"/>
  </r>
  <r>
    <n v="9798"/>
    <x v="1838"/>
    <d v="2016-12-01T00:00:00"/>
    <s v="17/01/2016"/>
    <x v="0"/>
    <s v="CS-12490"/>
    <x v="545"/>
    <x v="1"/>
    <s v="United States"/>
    <s v="Toledo"/>
    <s v="Ohio"/>
    <n v="43615"/>
    <x v="3"/>
    <x v="190"/>
    <x v="0"/>
    <x v="4"/>
    <x v="192"/>
    <x v="1736"/>
    <n v="117.59399999999999"/>
    <n v="117.59399999999999"/>
    <n v="1"/>
  </r>
  <r>
    <n v="6204"/>
    <x v="1839"/>
    <s v="21/10/2017"/>
    <s v="27/10/2017"/>
    <x v="0"/>
    <s v="SV-20935"/>
    <x v="550"/>
    <x v="2"/>
    <s v="United States"/>
    <s v="Columbus"/>
    <s v="Ohio"/>
    <n v="43229"/>
    <x v="3"/>
    <x v="450"/>
    <x v="0"/>
    <x v="4"/>
    <x v="453"/>
    <x v="1737"/>
    <n v="117.57599999999999"/>
    <n v="117.57599999999999"/>
    <n v="1"/>
  </r>
  <r>
    <n v="8097"/>
    <x v="1840"/>
    <s v="27/07/2018"/>
    <d v="2018-01-08T00:00:00"/>
    <x v="2"/>
    <s v="DK-13375"/>
    <x v="347"/>
    <x v="2"/>
    <s v="United States"/>
    <s v="Seattle"/>
    <s v="Washington"/>
    <n v="98115"/>
    <x v="2"/>
    <x v="660"/>
    <x v="0"/>
    <x v="8"/>
    <x v="667"/>
    <x v="1738"/>
    <n v="117.47499999999999"/>
    <n v="117.47499999999999"/>
    <n v="1"/>
  </r>
  <r>
    <n v="5631"/>
    <x v="315"/>
    <d v="2015-11-02T00:00:00"/>
    <s v="15/02/2015"/>
    <x v="0"/>
    <s v="NF-18385"/>
    <x v="116"/>
    <x v="2"/>
    <s v="United States"/>
    <s v="Chesapeake"/>
    <s v="Virginia"/>
    <n v="23320"/>
    <x v="0"/>
    <x v="425"/>
    <x v="0"/>
    <x v="8"/>
    <x v="429"/>
    <x v="1739"/>
    <n v="117.22499999999999"/>
    <n v="117.22499999999999"/>
    <n v="1"/>
  </r>
  <r>
    <n v="5952"/>
    <x v="1563"/>
    <d v="2018-05-03T00:00:00"/>
    <d v="2018-05-03T00:00:00"/>
    <x v="3"/>
    <s v="CB-12535"/>
    <x v="183"/>
    <x v="1"/>
    <s v="United States"/>
    <s v="Southaven"/>
    <s v="Mississippi"/>
    <n v="38671"/>
    <x v="0"/>
    <x v="661"/>
    <x v="1"/>
    <x v="2"/>
    <x v="668"/>
    <x v="1740"/>
    <n v="117.18"/>
    <n v="117.18"/>
    <n v="1"/>
  </r>
  <r>
    <n v="232"/>
    <x v="810"/>
    <d v="2018-07-04T00:00:00"/>
    <d v="2018-12-04T00:00:00"/>
    <x v="0"/>
    <s v="CS-12400"/>
    <x v="449"/>
    <x v="0"/>
    <s v="United States"/>
    <s v="Tampa"/>
    <s v="Florida"/>
    <n v="33614"/>
    <x v="0"/>
    <x v="89"/>
    <x v="2"/>
    <x v="7"/>
    <x v="89"/>
    <x v="1741"/>
    <n v="116.93"/>
    <n v="116.93"/>
    <n v="1"/>
  </r>
  <r>
    <n v="2151"/>
    <x v="1841"/>
    <s v="19/11/2018"/>
    <s v="26/11/2018"/>
    <x v="0"/>
    <s v="AF-10870"/>
    <x v="481"/>
    <x v="2"/>
    <s v="United States"/>
    <s v="College Station"/>
    <s v="Texas"/>
    <n v="77840"/>
    <x v="1"/>
    <x v="381"/>
    <x v="2"/>
    <x v="5"/>
    <x v="385"/>
    <x v="1742"/>
    <n v="116.529"/>
    <n v="116.529"/>
    <n v="1"/>
  </r>
  <r>
    <n v="3695"/>
    <x v="1842"/>
    <s v="15/10/2017"/>
    <s v="20/10/2017"/>
    <x v="0"/>
    <s v="QJ-19255"/>
    <x v="30"/>
    <x v="1"/>
    <s v="United States"/>
    <s v="Springfield"/>
    <s v="Virginia"/>
    <n v="22153"/>
    <x v="0"/>
    <x v="563"/>
    <x v="1"/>
    <x v="2"/>
    <x v="568"/>
    <x v="1743"/>
    <n v="116.48"/>
    <n v="116.48"/>
    <n v="1"/>
  </r>
  <r>
    <n v="4031"/>
    <x v="1058"/>
    <s v="24/12/2018"/>
    <s v="28/12/2018"/>
    <x v="0"/>
    <s v="CS-12355"/>
    <x v="511"/>
    <x v="2"/>
    <s v="United States"/>
    <s v="Lafayette"/>
    <s v="Louisiana"/>
    <n v="70506"/>
    <x v="0"/>
    <x v="503"/>
    <x v="2"/>
    <x v="5"/>
    <x v="507"/>
    <x v="1744"/>
    <n v="116.44"/>
    <n v="116.44"/>
    <n v="1"/>
  </r>
  <r>
    <n v="7825"/>
    <x v="1843"/>
    <s v="16/05/2015"/>
    <s v="23/05/2015"/>
    <x v="0"/>
    <s v="PW-19030"/>
    <x v="251"/>
    <x v="1"/>
    <s v="United States"/>
    <s v="Los Angeles"/>
    <s v="California"/>
    <n v="90036"/>
    <x v="2"/>
    <x v="503"/>
    <x v="2"/>
    <x v="5"/>
    <x v="507"/>
    <x v="1744"/>
    <n v="116.44"/>
    <n v="116.44"/>
    <n v="1"/>
  </r>
  <r>
    <n v="5121"/>
    <x v="1844"/>
    <d v="2015-04-04T00:00:00"/>
    <d v="2015-08-04T00:00:00"/>
    <x v="0"/>
    <s v="KB-16585"/>
    <x v="331"/>
    <x v="1"/>
    <s v="United States"/>
    <s v="Lafayette"/>
    <s v="Louisiana"/>
    <n v="70506"/>
    <x v="0"/>
    <x v="662"/>
    <x v="1"/>
    <x v="9"/>
    <x v="669"/>
    <x v="1745"/>
    <n v="116.27500000000001"/>
    <n v="116.27500000000001"/>
    <n v="1"/>
  </r>
  <r>
    <n v="3311"/>
    <x v="1845"/>
    <s v="17/09/2017"/>
    <s v="22/09/2017"/>
    <x v="0"/>
    <s v="LW-17215"/>
    <x v="44"/>
    <x v="2"/>
    <s v="United States"/>
    <s v="New York City"/>
    <s v="New York"/>
    <n v="10035"/>
    <x v="3"/>
    <x v="661"/>
    <x v="1"/>
    <x v="2"/>
    <x v="670"/>
    <x v="1746"/>
    <n v="116.2"/>
    <n v="116.2"/>
    <n v="1"/>
  </r>
  <r>
    <n v="8401"/>
    <x v="1846"/>
    <d v="2016-05-12T00:00:00"/>
    <d v="2016-09-12T00:00:00"/>
    <x v="2"/>
    <s v="BD-11635"/>
    <x v="713"/>
    <x v="2"/>
    <s v="United States"/>
    <s v="New York City"/>
    <s v="New York"/>
    <n v="10009"/>
    <x v="3"/>
    <x v="661"/>
    <x v="1"/>
    <x v="2"/>
    <x v="670"/>
    <x v="1746"/>
    <n v="116.2"/>
    <n v="116.2"/>
    <n v="1"/>
  </r>
  <r>
    <n v="4920"/>
    <x v="1847"/>
    <d v="2017-02-01T00:00:00"/>
    <d v="2017-07-01T00:00:00"/>
    <x v="0"/>
    <s v="BM-11575"/>
    <x v="714"/>
    <x v="1"/>
    <s v="United States"/>
    <s v="Gaithersburg"/>
    <s v="Maryland"/>
    <n v="20877"/>
    <x v="3"/>
    <x v="360"/>
    <x v="0"/>
    <x v="4"/>
    <x v="364"/>
    <x v="1747"/>
    <n v="115.99"/>
    <n v="115.99"/>
    <n v="1"/>
  </r>
  <r>
    <n v="4000"/>
    <x v="1848"/>
    <s v="17/07/2016"/>
    <s v="20/07/2016"/>
    <x v="2"/>
    <s v="MP-17965"/>
    <x v="157"/>
    <x v="1"/>
    <s v="United States"/>
    <s v="Port Saint Lucie"/>
    <s v="Florida"/>
    <n v="34952"/>
    <x v="0"/>
    <x v="518"/>
    <x v="2"/>
    <x v="6"/>
    <x v="523"/>
    <x v="1748"/>
    <n v="115.96"/>
    <n v="115.96"/>
    <n v="1"/>
  </r>
  <r>
    <n v="7535"/>
    <x v="1849"/>
    <s v="25/02/2018"/>
    <d v="2018-01-03T00:00:00"/>
    <x v="0"/>
    <s v="SW-20245"/>
    <x v="712"/>
    <x v="2"/>
    <s v="United States"/>
    <s v="Greenville"/>
    <s v="North Carolina"/>
    <n v="27834"/>
    <x v="0"/>
    <x v="518"/>
    <x v="2"/>
    <x v="6"/>
    <x v="523"/>
    <x v="1748"/>
    <n v="115.96"/>
    <n v="115.96"/>
    <n v="1"/>
  </r>
  <r>
    <n v="6590"/>
    <x v="1540"/>
    <s v="21/07/2018"/>
    <s v="27/07/2018"/>
    <x v="0"/>
    <s v="AM-10705"/>
    <x v="170"/>
    <x v="2"/>
    <s v="United States"/>
    <s v="Salem"/>
    <s v="Virginia"/>
    <n v="24153"/>
    <x v="0"/>
    <x v="299"/>
    <x v="1"/>
    <x v="3"/>
    <x v="303"/>
    <x v="1749"/>
    <n v="115.86"/>
    <n v="115.86"/>
    <n v="1"/>
  </r>
  <r>
    <n v="8687"/>
    <x v="1850"/>
    <s v="26/06/2017"/>
    <s v="26/06/2017"/>
    <x v="3"/>
    <s v="AH-10075"/>
    <x v="410"/>
    <x v="1"/>
    <s v="United States"/>
    <s v="Los Angeles"/>
    <s v="California"/>
    <n v="90036"/>
    <x v="2"/>
    <x v="299"/>
    <x v="1"/>
    <x v="3"/>
    <x v="303"/>
    <x v="1749"/>
    <n v="115.86"/>
    <n v="115.86"/>
    <n v="1"/>
  </r>
  <r>
    <n v="85"/>
    <x v="1851"/>
    <s v="13/11/2018"/>
    <s v="16/11/2018"/>
    <x v="1"/>
    <s v="CS-12400"/>
    <x v="449"/>
    <x v="0"/>
    <s v="United States"/>
    <s v="Chicago"/>
    <s v="Illinois"/>
    <n v="60623"/>
    <x v="1"/>
    <x v="309"/>
    <x v="1"/>
    <x v="9"/>
    <x v="313"/>
    <x v="1750"/>
    <n v="115.188"/>
    <n v="115.188"/>
    <n v="1"/>
  </r>
  <r>
    <n v="2422"/>
    <x v="1852"/>
    <s v="18/04/2017"/>
    <s v="23/04/2017"/>
    <x v="0"/>
    <s v="CR-12580"/>
    <x v="155"/>
    <x v="0"/>
    <s v="United States"/>
    <s v="Elmhurst"/>
    <s v="Illinois"/>
    <n v="60126"/>
    <x v="1"/>
    <x v="309"/>
    <x v="1"/>
    <x v="9"/>
    <x v="313"/>
    <x v="1750"/>
    <n v="115.188"/>
    <n v="115.188"/>
    <n v="1"/>
  </r>
  <r>
    <n v="3228"/>
    <x v="1486"/>
    <d v="2015-02-10T00:00:00"/>
    <d v="2015-05-10T00:00:00"/>
    <x v="1"/>
    <s v="ES-14080"/>
    <x v="241"/>
    <x v="1"/>
    <s v="United States"/>
    <s v="Tempe"/>
    <s v="Arizona"/>
    <n v="85281"/>
    <x v="2"/>
    <x v="194"/>
    <x v="0"/>
    <x v="4"/>
    <x v="196"/>
    <x v="1750"/>
    <n v="115.188"/>
    <n v="115.188"/>
    <n v="1"/>
  </r>
  <r>
    <n v="295"/>
    <x v="1560"/>
    <s v="26/12/2015"/>
    <s v="28/12/2015"/>
    <x v="1"/>
    <s v="KL-16555"/>
    <x v="226"/>
    <x v="1"/>
    <s v="United States"/>
    <s v="Colorado Springs"/>
    <s v="Colorado"/>
    <n v="80906"/>
    <x v="2"/>
    <x v="553"/>
    <x v="2"/>
    <x v="5"/>
    <x v="558"/>
    <x v="1751"/>
    <n v="115.176"/>
    <n v="115.176"/>
    <n v="1"/>
  </r>
  <r>
    <n v="6710"/>
    <x v="524"/>
    <s v="14/11/2016"/>
    <s v="19/11/2016"/>
    <x v="0"/>
    <s v="GZ-14470"/>
    <x v="344"/>
    <x v="2"/>
    <s v="United States"/>
    <s v="Rio Rancho"/>
    <s v="New Mexico"/>
    <n v="87124"/>
    <x v="2"/>
    <x v="553"/>
    <x v="2"/>
    <x v="5"/>
    <x v="558"/>
    <x v="1751"/>
    <n v="115.176"/>
    <n v="115.176"/>
    <n v="1"/>
  </r>
  <r>
    <n v="2615"/>
    <x v="1853"/>
    <s v="26/04/2015"/>
    <d v="2015-03-05T00:00:00"/>
    <x v="0"/>
    <s v="AG-10300"/>
    <x v="715"/>
    <x v="1"/>
    <s v="United States"/>
    <s v="Los Angeles"/>
    <s v="California"/>
    <n v="90049"/>
    <x v="2"/>
    <x v="424"/>
    <x v="2"/>
    <x v="5"/>
    <x v="428"/>
    <x v="1752"/>
    <n v="115.14"/>
    <n v="115.14"/>
    <n v="1"/>
  </r>
  <r>
    <n v="3752"/>
    <x v="527"/>
    <s v="27/08/2018"/>
    <s v="29/08/2018"/>
    <x v="2"/>
    <s v="DR-12880"/>
    <x v="376"/>
    <x v="1"/>
    <s v="United States"/>
    <s v="Inglewood"/>
    <s v="California"/>
    <n v="90301"/>
    <x v="2"/>
    <x v="424"/>
    <x v="2"/>
    <x v="5"/>
    <x v="428"/>
    <x v="1752"/>
    <n v="115.14"/>
    <n v="115.14"/>
    <n v="1"/>
  </r>
  <r>
    <n v="4553"/>
    <x v="1854"/>
    <s v="27/12/2015"/>
    <d v="2016-02-01T00:00:00"/>
    <x v="0"/>
    <s v="JF-15490"/>
    <x v="685"/>
    <x v="2"/>
    <s v="United States"/>
    <s v="San Francisco"/>
    <s v="California"/>
    <n v="94122"/>
    <x v="2"/>
    <x v="424"/>
    <x v="2"/>
    <x v="5"/>
    <x v="428"/>
    <x v="1752"/>
    <n v="115.14"/>
    <n v="115.14"/>
    <n v="1"/>
  </r>
  <r>
    <n v="7932"/>
    <x v="1855"/>
    <s v="15/07/2017"/>
    <s v="20/07/2017"/>
    <x v="0"/>
    <s v="MC-17425"/>
    <x v="60"/>
    <x v="1"/>
    <s v="United States"/>
    <s v="Portland"/>
    <s v="Oregon"/>
    <n v="97206"/>
    <x v="2"/>
    <x v="424"/>
    <x v="2"/>
    <x v="5"/>
    <x v="428"/>
    <x v="1752"/>
    <n v="115.14"/>
    <n v="115.14"/>
    <n v="1"/>
  </r>
  <r>
    <n v="6389"/>
    <x v="1856"/>
    <s v="30/01/2015"/>
    <d v="2015-04-02T00:00:00"/>
    <x v="0"/>
    <s v="MV-18190"/>
    <x v="393"/>
    <x v="2"/>
    <s v="United States"/>
    <s v="Detroit"/>
    <s v="Michigan"/>
    <n v="48234"/>
    <x v="1"/>
    <x v="301"/>
    <x v="1"/>
    <x v="9"/>
    <x v="305"/>
    <x v="1753"/>
    <n v="114.97"/>
    <n v="114.97"/>
    <n v="1"/>
  </r>
  <r>
    <n v="2842"/>
    <x v="1857"/>
    <s v="31/08/2018"/>
    <d v="2018-04-09T00:00:00"/>
    <x v="2"/>
    <s v="RL-19615"/>
    <x v="225"/>
    <x v="2"/>
    <s v="United States"/>
    <s v="Fayetteville"/>
    <s v="North Carolina"/>
    <n v="28314"/>
    <x v="0"/>
    <x v="501"/>
    <x v="1"/>
    <x v="14"/>
    <x v="505"/>
    <x v="1754"/>
    <n v="114.77200000000001"/>
    <n v="114.77200000000001"/>
    <n v="1"/>
  </r>
  <r>
    <n v="4871"/>
    <x v="1858"/>
    <s v="24/11/2018"/>
    <s v="29/11/2018"/>
    <x v="0"/>
    <s v="SC-20440"/>
    <x v="283"/>
    <x v="1"/>
    <s v="United States"/>
    <s v="Lancaster"/>
    <s v="Pennsylvania"/>
    <n v="17602"/>
    <x v="3"/>
    <x v="500"/>
    <x v="1"/>
    <x v="14"/>
    <x v="504"/>
    <x v="1754"/>
    <n v="114.77200000000001"/>
    <n v="114.77200000000001"/>
    <n v="1"/>
  </r>
  <r>
    <n v="2233"/>
    <x v="1859"/>
    <d v="2018-09-07T00:00:00"/>
    <s v="14/07/2018"/>
    <x v="0"/>
    <s v="JH-15820"/>
    <x v="716"/>
    <x v="2"/>
    <s v="United States"/>
    <s v="Chicago"/>
    <s v="Illinois"/>
    <n v="60610"/>
    <x v="1"/>
    <x v="580"/>
    <x v="1"/>
    <x v="9"/>
    <x v="585"/>
    <x v="1755"/>
    <n v="114.46"/>
    <n v="114.46"/>
    <n v="1"/>
  </r>
  <r>
    <n v="9391"/>
    <x v="1860"/>
    <s v="19/06/2016"/>
    <s v="24/06/2016"/>
    <x v="0"/>
    <s v="KM-16375"/>
    <x v="150"/>
    <x v="0"/>
    <s v="United States"/>
    <s v="Houston"/>
    <s v="Texas"/>
    <n v="77070"/>
    <x v="1"/>
    <x v="580"/>
    <x v="1"/>
    <x v="9"/>
    <x v="585"/>
    <x v="1755"/>
    <n v="114.46"/>
    <n v="114.46"/>
    <n v="1"/>
  </r>
  <r>
    <n v="3332"/>
    <x v="1861"/>
    <s v="14/12/2018"/>
    <s v="20/12/2018"/>
    <x v="0"/>
    <s v="GM-14455"/>
    <x v="419"/>
    <x v="0"/>
    <s v="United States"/>
    <s v="Chicago"/>
    <s v="Illinois"/>
    <n v="60653"/>
    <x v="1"/>
    <x v="420"/>
    <x v="0"/>
    <x v="8"/>
    <x v="424"/>
    <x v="1756"/>
    <n v="113.988"/>
    <n v="113.988"/>
    <n v="1"/>
  </r>
  <r>
    <n v="6572"/>
    <x v="1489"/>
    <s v="18/04/2015"/>
    <s v="22/04/2015"/>
    <x v="0"/>
    <s v="KM-16720"/>
    <x v="342"/>
    <x v="2"/>
    <s v="United States"/>
    <s v="Houston"/>
    <s v="Texas"/>
    <n v="77095"/>
    <x v="1"/>
    <x v="420"/>
    <x v="0"/>
    <x v="8"/>
    <x v="424"/>
    <x v="1756"/>
    <n v="113.988"/>
    <n v="113.988"/>
    <n v="1"/>
  </r>
  <r>
    <n v="8161"/>
    <x v="1862"/>
    <s v="16/02/2017"/>
    <s v="20/02/2017"/>
    <x v="0"/>
    <s v="JD-15790"/>
    <x v="140"/>
    <x v="2"/>
    <s v="United States"/>
    <s v="Belleville"/>
    <s v="New Jersey"/>
    <n v="7109"/>
    <x v="3"/>
    <x v="328"/>
    <x v="2"/>
    <x v="5"/>
    <x v="331"/>
    <x v="1757"/>
    <n v="113.98"/>
    <n v="113.98"/>
    <n v="1"/>
  </r>
  <r>
    <n v="6401"/>
    <x v="582"/>
    <d v="2018-06-08T00:00:00"/>
    <d v="2018-12-08T00:00:00"/>
    <x v="0"/>
    <s v="GM-14455"/>
    <x v="419"/>
    <x v="0"/>
    <s v="United States"/>
    <s v="Concord"/>
    <s v="New Hampshire"/>
    <n v="3301"/>
    <x v="3"/>
    <x v="558"/>
    <x v="1"/>
    <x v="12"/>
    <x v="563"/>
    <x v="1758"/>
    <n v="113.94"/>
    <n v="113.94"/>
    <n v="1"/>
  </r>
  <r>
    <n v="3052"/>
    <x v="1863"/>
    <d v="2018-06-10T00:00:00"/>
    <d v="2018-11-10T00:00:00"/>
    <x v="0"/>
    <s v="NZ-18565"/>
    <x v="411"/>
    <x v="0"/>
    <s v="United States"/>
    <s v="Meridian"/>
    <s v="Idaho"/>
    <n v="83642"/>
    <x v="2"/>
    <x v="663"/>
    <x v="1"/>
    <x v="10"/>
    <x v="671"/>
    <x v="1759"/>
    <n v="113.92"/>
    <n v="113.92"/>
    <n v="1"/>
  </r>
  <r>
    <n v="7026"/>
    <x v="1864"/>
    <d v="2018-06-02T00:00:00"/>
    <d v="2018-12-02T00:00:00"/>
    <x v="0"/>
    <s v="SP-20545"/>
    <x v="593"/>
    <x v="1"/>
    <s v="United States"/>
    <s v="New York City"/>
    <s v="New York"/>
    <n v="10024"/>
    <x v="3"/>
    <x v="645"/>
    <x v="0"/>
    <x v="4"/>
    <x v="651"/>
    <x v="1760"/>
    <n v="113.73"/>
    <n v="113.73"/>
    <n v="1"/>
  </r>
  <r>
    <n v="2709"/>
    <x v="143"/>
    <s v="30/01/2016"/>
    <d v="2016-06-02T00:00:00"/>
    <x v="0"/>
    <s v="CC-12145"/>
    <x v="131"/>
    <x v="2"/>
    <s v="United States"/>
    <s v="Los Angeles"/>
    <s v="California"/>
    <n v="90049"/>
    <x v="2"/>
    <x v="664"/>
    <x v="2"/>
    <x v="11"/>
    <x v="672"/>
    <x v="1761"/>
    <n v="113.68"/>
    <n v="113.68"/>
    <n v="1"/>
  </r>
  <r>
    <n v="4894"/>
    <x v="363"/>
    <s v="23/12/2017"/>
    <s v="30/12/2017"/>
    <x v="0"/>
    <s v="EH-13765"/>
    <x v="19"/>
    <x v="1"/>
    <s v="United States"/>
    <s v="Seattle"/>
    <s v="Washington"/>
    <n v="98103"/>
    <x v="2"/>
    <x v="230"/>
    <x v="1"/>
    <x v="9"/>
    <x v="232"/>
    <x v="1762"/>
    <n v="113.64"/>
    <n v="113.64"/>
    <n v="1"/>
  </r>
  <r>
    <n v="4819"/>
    <x v="1865"/>
    <s v="26/12/2015"/>
    <s v="31/12/2015"/>
    <x v="0"/>
    <s v="MG-17695"/>
    <x v="413"/>
    <x v="2"/>
    <s v="United States"/>
    <s v="Philadelphia"/>
    <s v="Pennsylvania"/>
    <n v="19134"/>
    <x v="3"/>
    <x v="393"/>
    <x v="1"/>
    <x v="9"/>
    <x v="397"/>
    <x v="1763"/>
    <n v="113.568"/>
    <n v="113.568"/>
    <n v="1"/>
  </r>
  <r>
    <n v="122"/>
    <x v="1866"/>
    <d v="2017-12-06T00:00:00"/>
    <s v="15/06/2017"/>
    <x v="1"/>
    <s v="SC-20725"/>
    <x v="296"/>
    <x v="2"/>
    <s v="United States"/>
    <s v="Wilmington"/>
    <s v="Delaware"/>
    <n v="19805"/>
    <x v="3"/>
    <x v="665"/>
    <x v="1"/>
    <x v="9"/>
    <x v="673"/>
    <x v="1764"/>
    <n v="113.28"/>
    <n v="113.28"/>
    <n v="1"/>
  </r>
  <r>
    <n v="5966"/>
    <x v="1867"/>
    <s v="20/08/2018"/>
    <s v="25/08/2018"/>
    <x v="0"/>
    <s v="LR-17035"/>
    <x v="431"/>
    <x v="1"/>
    <s v="United States"/>
    <s v="San Francisco"/>
    <s v="California"/>
    <n v="94109"/>
    <x v="2"/>
    <x v="665"/>
    <x v="1"/>
    <x v="9"/>
    <x v="673"/>
    <x v="1764"/>
    <n v="113.28"/>
    <n v="113.28"/>
    <n v="1"/>
  </r>
  <r>
    <n v="6992"/>
    <x v="1693"/>
    <d v="2016-08-11T00:00:00"/>
    <s v="13/11/2016"/>
    <x v="2"/>
    <s v="RH-19600"/>
    <x v="607"/>
    <x v="2"/>
    <s v="United States"/>
    <s v="Hampton"/>
    <s v="Virginia"/>
    <n v="23666"/>
    <x v="0"/>
    <x v="666"/>
    <x v="0"/>
    <x v="4"/>
    <x v="674"/>
    <x v="1765"/>
    <n v="113.1"/>
    <n v="113.1"/>
    <n v="1"/>
  </r>
  <r>
    <n v="7597"/>
    <x v="1868"/>
    <s v="15/06/2016"/>
    <s v="19/06/2016"/>
    <x v="0"/>
    <s v="GK-14620"/>
    <x v="84"/>
    <x v="1"/>
    <s v="United States"/>
    <s v="Los Angeles"/>
    <s v="California"/>
    <n v="90004"/>
    <x v="2"/>
    <x v="316"/>
    <x v="0"/>
    <x v="4"/>
    <x v="320"/>
    <x v="1766"/>
    <n v="112.788"/>
    <n v="112.788"/>
    <n v="1"/>
  </r>
  <r>
    <n v="5847"/>
    <x v="617"/>
    <s v="17/11/2016"/>
    <s v="21/11/2016"/>
    <x v="0"/>
    <s v="BS-11665"/>
    <x v="244"/>
    <x v="2"/>
    <s v="United States"/>
    <s v="San Diego"/>
    <s v="California"/>
    <n v="92105"/>
    <x v="2"/>
    <x v="168"/>
    <x v="2"/>
    <x v="5"/>
    <x v="169"/>
    <x v="1767"/>
    <n v="112.78400000000001"/>
    <n v="112.78400000000001"/>
    <n v="1"/>
  </r>
  <r>
    <n v="2752"/>
    <x v="1869"/>
    <s v="26/05/2015"/>
    <s v="30/05/2015"/>
    <x v="0"/>
    <s v="HF-14995"/>
    <x v="549"/>
    <x v="2"/>
    <s v="United States"/>
    <s v="Los Angeles"/>
    <s v="California"/>
    <n v="90008"/>
    <x v="2"/>
    <x v="144"/>
    <x v="2"/>
    <x v="5"/>
    <x v="144"/>
    <x v="1768"/>
    <n v="112.648"/>
    <n v="112.648"/>
    <n v="1"/>
  </r>
  <r>
    <n v="2858"/>
    <x v="1870"/>
    <s v="15/08/2017"/>
    <s v="17/08/2017"/>
    <x v="2"/>
    <s v="CC-12370"/>
    <x v="9"/>
    <x v="2"/>
    <s v="United States"/>
    <s v="Fayetteville"/>
    <s v="North Carolina"/>
    <n v="28314"/>
    <x v="0"/>
    <x v="144"/>
    <x v="2"/>
    <x v="5"/>
    <x v="144"/>
    <x v="1768"/>
    <n v="112.648"/>
    <n v="112.648"/>
    <n v="1"/>
  </r>
  <r>
    <n v="6700"/>
    <x v="1871"/>
    <s v="21/07/2018"/>
    <s v="25/07/2018"/>
    <x v="0"/>
    <s v="SW-20455"/>
    <x v="270"/>
    <x v="2"/>
    <s v="United States"/>
    <s v="San Diego"/>
    <s v="California"/>
    <n v="92024"/>
    <x v="2"/>
    <x v="144"/>
    <x v="2"/>
    <x v="5"/>
    <x v="144"/>
    <x v="1768"/>
    <n v="112.648"/>
    <n v="112.648"/>
    <n v="1"/>
  </r>
  <r>
    <n v="9563"/>
    <x v="1179"/>
    <d v="2017-03-05T00:00:00"/>
    <d v="2017-05-05T00:00:00"/>
    <x v="1"/>
    <s v="SM-20905"/>
    <x v="611"/>
    <x v="2"/>
    <s v="United States"/>
    <s v="Newark"/>
    <s v="Ohio"/>
    <n v="43055"/>
    <x v="3"/>
    <x v="667"/>
    <x v="0"/>
    <x v="0"/>
    <x v="675"/>
    <x v="1769"/>
    <n v="112.46850000000001"/>
    <n v="112.46850000000001"/>
    <n v="1"/>
  </r>
  <r>
    <n v="5414"/>
    <x v="1872"/>
    <d v="2017-11-09T00:00:00"/>
    <s v="14/09/2017"/>
    <x v="1"/>
    <s v="TB-21625"/>
    <x v="308"/>
    <x v="2"/>
    <s v="United States"/>
    <s v="Wichita"/>
    <s v="Kansas"/>
    <n v="67212"/>
    <x v="1"/>
    <x v="668"/>
    <x v="0"/>
    <x v="4"/>
    <x v="676"/>
    <x v="1770"/>
    <n v="112.375"/>
    <n v="112.375"/>
    <n v="1"/>
  </r>
  <r>
    <n v="2279"/>
    <x v="1531"/>
    <s v="27/06/2015"/>
    <d v="2015-01-07T00:00:00"/>
    <x v="0"/>
    <s v="LM-17065"/>
    <x v="488"/>
    <x v="2"/>
    <s v="United States"/>
    <s v="Southaven"/>
    <s v="Mississippi"/>
    <n v="38671"/>
    <x v="0"/>
    <x v="588"/>
    <x v="0"/>
    <x v="8"/>
    <x v="593"/>
    <x v="1771"/>
    <n v="111.98"/>
    <n v="111.98"/>
    <n v="1"/>
  </r>
  <r>
    <n v="9719"/>
    <x v="1873"/>
    <s v="30/05/2017"/>
    <s v="31/05/2017"/>
    <x v="3"/>
    <s v="AT-10735"/>
    <x v="81"/>
    <x v="2"/>
    <s v="United States"/>
    <s v="Houston"/>
    <s v="Texas"/>
    <n v="77041"/>
    <x v="1"/>
    <x v="588"/>
    <x v="0"/>
    <x v="8"/>
    <x v="593"/>
    <x v="1771"/>
    <n v="111.98"/>
    <n v="111.98"/>
    <n v="1"/>
  </r>
  <r>
    <n v="1192"/>
    <x v="514"/>
    <s v="26/02/2018"/>
    <s v="28/02/2018"/>
    <x v="2"/>
    <s v="BT-11530"/>
    <x v="381"/>
    <x v="0"/>
    <s v="United States"/>
    <s v="Los Angeles"/>
    <s v="California"/>
    <n v="90036"/>
    <x v="2"/>
    <x v="444"/>
    <x v="1"/>
    <x v="14"/>
    <x v="447"/>
    <x v="1772"/>
    <n v="111.96"/>
    <n v="111.96"/>
    <n v="1"/>
  </r>
  <r>
    <n v="8380"/>
    <x v="1874"/>
    <d v="2016-12-11T00:00:00"/>
    <s v="18/11/2016"/>
    <x v="0"/>
    <s v="MF-18250"/>
    <x v="576"/>
    <x v="1"/>
    <s v="United States"/>
    <s v="Houston"/>
    <s v="Texas"/>
    <n v="77095"/>
    <x v="1"/>
    <x v="669"/>
    <x v="1"/>
    <x v="15"/>
    <x v="677"/>
    <x v="1773"/>
    <n v="111.944"/>
    <n v="111.944"/>
    <n v="1"/>
  </r>
  <r>
    <n v="1501"/>
    <x v="942"/>
    <d v="2018-12-11T00:00:00"/>
    <s v="18/11/2018"/>
    <x v="0"/>
    <s v="NG-18430"/>
    <x v="557"/>
    <x v="2"/>
    <s v="United States"/>
    <s v="Austin"/>
    <s v="Texas"/>
    <n v="78745"/>
    <x v="1"/>
    <x v="670"/>
    <x v="1"/>
    <x v="14"/>
    <x v="678"/>
    <x v="1774"/>
    <n v="111.52800000000001"/>
    <n v="111.52800000000001"/>
    <n v="1"/>
  </r>
  <r>
    <n v="7025"/>
    <x v="1875"/>
    <s v="23/08/2015"/>
    <s v="27/08/2015"/>
    <x v="0"/>
    <s v="AP-10915"/>
    <x v="406"/>
    <x v="2"/>
    <s v="United States"/>
    <s v="Denver"/>
    <s v="Colorado"/>
    <n v="80219"/>
    <x v="2"/>
    <x v="671"/>
    <x v="1"/>
    <x v="14"/>
    <x v="679"/>
    <x v="1774"/>
    <n v="111.52800000000001"/>
    <n v="111.52800000000001"/>
    <n v="1"/>
  </r>
  <r>
    <n v="473"/>
    <x v="688"/>
    <d v="2015-09-11T00:00:00"/>
    <d v="2015-11-11T00:00:00"/>
    <x v="2"/>
    <s v="JP-15520"/>
    <x v="305"/>
    <x v="2"/>
    <s v="United States"/>
    <s v="San Francisco"/>
    <s v="California"/>
    <n v="94110"/>
    <x v="2"/>
    <x v="341"/>
    <x v="2"/>
    <x v="6"/>
    <x v="344"/>
    <x v="1775"/>
    <n v="111.333"/>
    <n v="111.333"/>
    <n v="1"/>
  </r>
  <r>
    <n v="3388"/>
    <x v="869"/>
    <d v="2018-07-10T00:00:00"/>
    <d v="2018-11-10T00:00:00"/>
    <x v="0"/>
    <s v="Dp-13240"/>
    <x v="103"/>
    <x v="0"/>
    <s v="United States"/>
    <s v="Charlotte"/>
    <s v="North Carolina"/>
    <n v="28205"/>
    <x v="0"/>
    <x v="238"/>
    <x v="0"/>
    <x v="4"/>
    <x v="240"/>
    <x v="1776"/>
    <n v="111.19199999999999"/>
    <n v="111.19199999999999"/>
    <n v="1"/>
  </r>
  <r>
    <n v="4775"/>
    <x v="1876"/>
    <s v="23/11/2018"/>
    <s v="27/11/2018"/>
    <x v="0"/>
    <s v="CM-12385"/>
    <x v="14"/>
    <x v="2"/>
    <s v="United States"/>
    <s v="Chicago"/>
    <s v="Illinois"/>
    <n v="60610"/>
    <x v="1"/>
    <x v="238"/>
    <x v="0"/>
    <x v="4"/>
    <x v="240"/>
    <x v="1776"/>
    <n v="111.19199999999999"/>
    <n v="111.19199999999999"/>
    <n v="1"/>
  </r>
  <r>
    <n v="7160"/>
    <x v="1877"/>
    <s v="13/05/2016"/>
    <s v="18/05/2016"/>
    <x v="2"/>
    <s v="BF-11170"/>
    <x v="254"/>
    <x v="0"/>
    <s v="United States"/>
    <s v="Chicago"/>
    <s v="Illinois"/>
    <n v="60623"/>
    <x v="1"/>
    <x v="238"/>
    <x v="0"/>
    <x v="4"/>
    <x v="240"/>
    <x v="1776"/>
    <n v="111.19199999999999"/>
    <n v="111.19199999999999"/>
    <n v="1"/>
  </r>
  <r>
    <n v="8456"/>
    <x v="1878"/>
    <s v="22/05/2017"/>
    <s v="29/05/2017"/>
    <x v="0"/>
    <s v="JE-15610"/>
    <x v="63"/>
    <x v="1"/>
    <s v="United States"/>
    <s v="Los Angeles"/>
    <s v="California"/>
    <n v="90049"/>
    <x v="2"/>
    <x v="446"/>
    <x v="0"/>
    <x v="4"/>
    <x v="449"/>
    <x v="1776"/>
    <n v="111.19199999999999"/>
    <n v="111.19199999999999"/>
    <n v="1"/>
  </r>
  <r>
    <n v="8570"/>
    <x v="452"/>
    <d v="2017-06-12T00:00:00"/>
    <d v="2017-12-12T00:00:00"/>
    <x v="0"/>
    <s v="DP-13105"/>
    <x v="345"/>
    <x v="1"/>
    <s v="United States"/>
    <s v="Hempstead"/>
    <s v="New York"/>
    <n v="11550"/>
    <x v="3"/>
    <x v="672"/>
    <x v="1"/>
    <x v="2"/>
    <x v="680"/>
    <x v="1777"/>
    <n v="111.176"/>
    <n v="111.176"/>
    <n v="1"/>
  </r>
  <r>
    <n v="5014"/>
    <x v="1879"/>
    <s v="21/07/2018"/>
    <s v="26/07/2018"/>
    <x v="0"/>
    <s v="SW-20350"/>
    <x v="566"/>
    <x v="0"/>
    <s v="United States"/>
    <s v="Cleveland"/>
    <s v="Ohio"/>
    <n v="44105"/>
    <x v="3"/>
    <x v="673"/>
    <x v="1"/>
    <x v="9"/>
    <x v="681"/>
    <x v="1778"/>
    <n v="111.16"/>
    <n v="111.16"/>
    <n v="1"/>
  </r>
  <r>
    <n v="8802"/>
    <x v="1404"/>
    <d v="2017-10-11T00:00:00"/>
    <d v="2017-12-11T00:00:00"/>
    <x v="1"/>
    <s v="AB-10015"/>
    <x v="652"/>
    <x v="2"/>
    <s v="United States"/>
    <s v="Oklahoma City"/>
    <s v="Oklahoma"/>
    <n v="73120"/>
    <x v="1"/>
    <x v="427"/>
    <x v="0"/>
    <x v="4"/>
    <x v="431"/>
    <x v="1779"/>
    <n v="110.99"/>
    <n v="110.99"/>
    <n v="1"/>
  </r>
  <r>
    <n v="7575"/>
    <x v="1835"/>
    <d v="2016-08-12T00:00:00"/>
    <d v="2016-12-12T00:00:00"/>
    <x v="0"/>
    <s v="YS-21880"/>
    <x v="74"/>
    <x v="1"/>
    <s v="United States"/>
    <s v="Los Angeles"/>
    <s v="California"/>
    <n v="90036"/>
    <x v="2"/>
    <x v="239"/>
    <x v="1"/>
    <x v="9"/>
    <x v="241"/>
    <x v="1780"/>
    <n v="110.98"/>
    <n v="110.98"/>
    <n v="1"/>
  </r>
  <r>
    <n v="2104"/>
    <x v="1880"/>
    <s v="24/03/2018"/>
    <s v="28/03/2018"/>
    <x v="2"/>
    <s v="BM-11650"/>
    <x v="164"/>
    <x v="1"/>
    <s v="United States"/>
    <s v="New York City"/>
    <s v="New York"/>
    <n v="10009"/>
    <x v="3"/>
    <x v="502"/>
    <x v="1"/>
    <x v="14"/>
    <x v="599"/>
    <x v="1781"/>
    <n v="110.96"/>
    <n v="110.96"/>
    <n v="1"/>
  </r>
  <r>
    <n v="4693"/>
    <x v="1785"/>
    <s v="20/12/2015"/>
    <s v="22/12/2015"/>
    <x v="1"/>
    <s v="CT-11995"/>
    <x v="389"/>
    <x v="2"/>
    <s v="United States"/>
    <s v="Tucson"/>
    <s v="Arizona"/>
    <n v="85705"/>
    <x v="2"/>
    <x v="502"/>
    <x v="1"/>
    <x v="14"/>
    <x v="599"/>
    <x v="1781"/>
    <n v="110.96"/>
    <n v="110.96"/>
    <n v="1"/>
  </r>
  <r>
    <n v="260"/>
    <x v="1881"/>
    <d v="2018-01-12T00:00:00"/>
    <d v="2018-03-12T00:00:00"/>
    <x v="2"/>
    <s v="CC-12670"/>
    <x v="362"/>
    <x v="2"/>
    <s v="United States"/>
    <s v="New York City"/>
    <s v="New York"/>
    <n v="10009"/>
    <x v="3"/>
    <x v="568"/>
    <x v="1"/>
    <x v="9"/>
    <x v="573"/>
    <x v="1782"/>
    <n v="110.77500000000001"/>
    <n v="110.77500000000001"/>
    <n v="1"/>
  </r>
  <r>
    <n v="6340"/>
    <x v="17"/>
    <d v="2018-05-10T00:00:00"/>
    <d v="2018-09-10T00:00:00"/>
    <x v="0"/>
    <s v="TS-21370"/>
    <x v="17"/>
    <x v="1"/>
    <s v="United States"/>
    <s v="New York City"/>
    <s v="New York"/>
    <n v="10035"/>
    <x v="3"/>
    <x v="188"/>
    <x v="2"/>
    <x v="5"/>
    <x v="190"/>
    <x v="1783"/>
    <n v="110.691"/>
    <n v="110.691"/>
    <n v="1"/>
  </r>
  <r>
    <n v="4745"/>
    <x v="1882"/>
    <d v="2018-05-03T00:00:00"/>
    <d v="2018-05-03T00:00:00"/>
    <x v="3"/>
    <s v="JD-16060"/>
    <x v="717"/>
    <x v="2"/>
    <s v="United States"/>
    <s v="Rochester"/>
    <s v="Minnesota"/>
    <n v="55901"/>
    <x v="1"/>
    <x v="400"/>
    <x v="1"/>
    <x v="9"/>
    <x v="404"/>
    <x v="1784"/>
    <n v="110.58"/>
    <n v="110.58"/>
    <n v="1"/>
  </r>
  <r>
    <n v="9648"/>
    <x v="1620"/>
    <s v="19/11/2015"/>
    <s v="24/11/2015"/>
    <x v="0"/>
    <s v="MW-18220"/>
    <x v="228"/>
    <x v="2"/>
    <s v="United States"/>
    <s v="Coon Rapids"/>
    <s v="Minnesota"/>
    <n v="55433"/>
    <x v="1"/>
    <x v="400"/>
    <x v="1"/>
    <x v="9"/>
    <x v="404"/>
    <x v="1784"/>
    <n v="110.58"/>
    <n v="110.58"/>
    <n v="1"/>
  </r>
  <r>
    <n v="5041"/>
    <x v="674"/>
    <d v="2016-11-07T00:00:00"/>
    <d v="2016-12-07T00:00:00"/>
    <x v="1"/>
    <s v="TS-21370"/>
    <x v="17"/>
    <x v="1"/>
    <s v="United States"/>
    <s v="Wilmington"/>
    <s v="Delaware"/>
    <n v="19805"/>
    <x v="3"/>
    <x v="674"/>
    <x v="1"/>
    <x v="2"/>
    <x v="682"/>
    <x v="1785"/>
    <n v="110.53"/>
    <n v="110.53"/>
    <n v="1"/>
  </r>
  <r>
    <n v="7940"/>
    <x v="95"/>
    <s v="17/08/2018"/>
    <s v="24/08/2018"/>
    <x v="0"/>
    <s v="RW-19540"/>
    <x v="90"/>
    <x v="1"/>
    <s v="United States"/>
    <s v="Brentwood"/>
    <s v="California"/>
    <n v="94513"/>
    <x v="2"/>
    <x v="675"/>
    <x v="1"/>
    <x v="2"/>
    <x v="683"/>
    <x v="1786"/>
    <n v="110.52800000000001"/>
    <n v="110.52800000000001"/>
    <n v="1"/>
  </r>
  <r>
    <n v="4093"/>
    <x v="1883"/>
    <s v="16/05/2018"/>
    <s v="18/05/2018"/>
    <x v="1"/>
    <s v="JM-15865"/>
    <x v="25"/>
    <x v="2"/>
    <s v="United States"/>
    <s v="Akron"/>
    <s v="Ohio"/>
    <n v="44312"/>
    <x v="3"/>
    <x v="258"/>
    <x v="1"/>
    <x v="9"/>
    <x v="261"/>
    <x v="1787"/>
    <n v="110.512"/>
    <n v="110.512"/>
    <n v="1"/>
  </r>
  <r>
    <n v="6948"/>
    <x v="1884"/>
    <s v="25/04/2016"/>
    <s v="29/04/2016"/>
    <x v="0"/>
    <s v="ZC-21910"/>
    <x v="190"/>
    <x v="2"/>
    <s v="United States"/>
    <s v="Aurora"/>
    <s v="Illinois"/>
    <n v="60505"/>
    <x v="1"/>
    <x v="258"/>
    <x v="1"/>
    <x v="9"/>
    <x v="261"/>
    <x v="1787"/>
    <n v="110.512"/>
    <n v="110.512"/>
    <n v="1"/>
  </r>
  <r>
    <n v="9720"/>
    <x v="1885"/>
    <d v="2018-12-11T00:00:00"/>
    <s v="14/11/2018"/>
    <x v="2"/>
    <s v="DK-13375"/>
    <x v="347"/>
    <x v="2"/>
    <s v="United States"/>
    <s v="Lancaster"/>
    <s v="Pennsylvania"/>
    <n v="17602"/>
    <x v="3"/>
    <x v="258"/>
    <x v="1"/>
    <x v="9"/>
    <x v="261"/>
    <x v="1787"/>
    <n v="110.512"/>
    <n v="110.512"/>
    <n v="1"/>
  </r>
  <r>
    <n v="3103"/>
    <x v="703"/>
    <s v="22/12/2018"/>
    <s v="27/12/2018"/>
    <x v="2"/>
    <s v="JG-15310"/>
    <x v="468"/>
    <x v="1"/>
    <s v="United States"/>
    <s v="Providence"/>
    <s v="Rhode Island"/>
    <n v="2908"/>
    <x v="3"/>
    <x v="449"/>
    <x v="2"/>
    <x v="6"/>
    <x v="452"/>
    <x v="1788"/>
    <n v="110.49"/>
    <n v="110.49"/>
    <n v="1"/>
  </r>
  <r>
    <n v="2634"/>
    <x v="1886"/>
    <s v="15/05/2018"/>
    <s v="20/05/2018"/>
    <x v="0"/>
    <s v="JF-15295"/>
    <x v="718"/>
    <x v="2"/>
    <s v="United States"/>
    <s v="Seattle"/>
    <s v="Washington"/>
    <n v="98103"/>
    <x v="2"/>
    <x v="99"/>
    <x v="2"/>
    <x v="5"/>
    <x v="99"/>
    <x v="1789"/>
    <n v="110.48"/>
    <n v="110.48"/>
    <n v="1"/>
  </r>
  <r>
    <n v="1356"/>
    <x v="1622"/>
    <d v="2015-05-07T00:00:00"/>
    <d v="2015-05-07T00:00:00"/>
    <x v="3"/>
    <s v="DC-12850"/>
    <x v="169"/>
    <x v="2"/>
    <s v="United States"/>
    <s v="Houston"/>
    <s v="Texas"/>
    <n v="77036"/>
    <x v="1"/>
    <x v="431"/>
    <x v="1"/>
    <x v="9"/>
    <x v="434"/>
    <x v="1790"/>
    <n v="110.38800000000001"/>
    <n v="110.38800000000001"/>
    <n v="1"/>
  </r>
  <r>
    <n v="1431"/>
    <x v="1887"/>
    <s v="26/11/2018"/>
    <s v="30/11/2018"/>
    <x v="0"/>
    <s v="LT-17110"/>
    <x v="385"/>
    <x v="2"/>
    <s v="United States"/>
    <s v="Columbus"/>
    <s v="Ohio"/>
    <n v="43229"/>
    <x v="3"/>
    <x v="676"/>
    <x v="0"/>
    <x v="4"/>
    <x v="684"/>
    <x v="1791"/>
    <n v="110.376"/>
    <n v="110.376"/>
    <n v="1"/>
  </r>
  <r>
    <n v="8565"/>
    <x v="1888"/>
    <s v="30/04/2018"/>
    <d v="2018-04-05T00:00:00"/>
    <x v="0"/>
    <s v="MH-18115"/>
    <x v="282"/>
    <x v="0"/>
    <s v="United States"/>
    <s v="Sanford"/>
    <s v="Florida"/>
    <n v="32771"/>
    <x v="0"/>
    <x v="595"/>
    <x v="2"/>
    <x v="11"/>
    <x v="601"/>
    <x v="1792"/>
    <n v="110.352"/>
    <n v="110.352"/>
    <n v="1"/>
  </r>
  <r>
    <n v="3099"/>
    <x v="1889"/>
    <s v="27/04/2018"/>
    <d v="2018-01-05T00:00:00"/>
    <x v="0"/>
    <s v="CV-12805"/>
    <x v="400"/>
    <x v="1"/>
    <s v="United States"/>
    <s v="Fort Worth"/>
    <s v="Texas"/>
    <n v="76106"/>
    <x v="1"/>
    <x v="483"/>
    <x v="2"/>
    <x v="6"/>
    <x v="487"/>
    <x v="1793"/>
    <n v="110.1328"/>
    <n v="110.1328"/>
    <n v="1"/>
  </r>
  <r>
    <n v="4075"/>
    <x v="1416"/>
    <s v="15/11/2018"/>
    <s v="20/11/2018"/>
    <x v="0"/>
    <s v="DK-12895"/>
    <x v="397"/>
    <x v="2"/>
    <s v="United States"/>
    <s v="Miramar"/>
    <s v="Florida"/>
    <n v="33023"/>
    <x v="0"/>
    <x v="519"/>
    <x v="2"/>
    <x v="11"/>
    <x v="524"/>
    <x v="1794"/>
    <n v="110.032"/>
    <n v="110.032"/>
    <n v="1"/>
  </r>
  <r>
    <n v="7767"/>
    <x v="164"/>
    <d v="2018-12-08T00:00:00"/>
    <d v="2018-12-08T00:00:00"/>
    <x v="3"/>
    <s v="BB-11545"/>
    <x v="145"/>
    <x v="1"/>
    <s v="United States"/>
    <s v="Columbia"/>
    <s v="Maryland"/>
    <n v="21044"/>
    <x v="3"/>
    <x v="615"/>
    <x v="1"/>
    <x v="12"/>
    <x v="621"/>
    <x v="1795"/>
    <n v="109.95"/>
    <n v="109.95"/>
    <n v="1"/>
  </r>
  <r>
    <n v="1784"/>
    <x v="1890"/>
    <s v="22/09/2018"/>
    <s v="26/09/2018"/>
    <x v="0"/>
    <s v="JE-15610"/>
    <x v="63"/>
    <x v="1"/>
    <s v="United States"/>
    <s v="Milwaukee"/>
    <s v="Wisconsin"/>
    <n v="53209"/>
    <x v="1"/>
    <x v="677"/>
    <x v="1"/>
    <x v="14"/>
    <x v="685"/>
    <x v="1796"/>
    <n v="109.92"/>
    <n v="109.92"/>
    <n v="1"/>
  </r>
  <r>
    <n v="6618"/>
    <x v="1821"/>
    <s v="17/06/2017"/>
    <s v="19/06/2017"/>
    <x v="1"/>
    <s v="MV-18190"/>
    <x v="393"/>
    <x v="2"/>
    <s v="United States"/>
    <s v="Los Angeles"/>
    <s v="California"/>
    <n v="90045"/>
    <x v="2"/>
    <x v="598"/>
    <x v="1"/>
    <x v="14"/>
    <x v="604"/>
    <x v="1796"/>
    <n v="109.92"/>
    <n v="109.92"/>
    <n v="1"/>
  </r>
  <r>
    <n v="6666"/>
    <x v="1891"/>
    <s v="14/07/2017"/>
    <s v="18/07/2017"/>
    <x v="2"/>
    <s v="JS-15880"/>
    <x v="168"/>
    <x v="2"/>
    <s v="United States"/>
    <s v="Irving"/>
    <s v="Texas"/>
    <n v="75061"/>
    <x v="1"/>
    <x v="598"/>
    <x v="1"/>
    <x v="14"/>
    <x v="604"/>
    <x v="1796"/>
    <n v="109.92"/>
    <n v="109.92"/>
    <n v="1"/>
  </r>
  <r>
    <n v="3244"/>
    <x v="1488"/>
    <d v="2018-01-12T00:00:00"/>
    <d v="2018-05-12T00:00:00"/>
    <x v="0"/>
    <s v="SJ-20215"/>
    <x v="671"/>
    <x v="2"/>
    <s v="United States"/>
    <s v="Grand Prairie"/>
    <s v="Texas"/>
    <n v="75051"/>
    <x v="1"/>
    <x v="678"/>
    <x v="0"/>
    <x v="4"/>
    <x v="686"/>
    <x v="1797"/>
    <n v="109.9"/>
    <n v="109.9"/>
    <n v="1"/>
  </r>
  <r>
    <n v="1093"/>
    <x v="1892"/>
    <d v="2016-06-12T00:00:00"/>
    <s v="13/12/2016"/>
    <x v="0"/>
    <s v="NP-18325"/>
    <x v="269"/>
    <x v="2"/>
    <s v="United States"/>
    <s v="San Diego"/>
    <s v="California"/>
    <n v="92105"/>
    <x v="2"/>
    <x v="452"/>
    <x v="0"/>
    <x v="4"/>
    <x v="455"/>
    <x v="1798"/>
    <n v="109.592"/>
    <n v="109.592"/>
    <n v="1"/>
  </r>
  <r>
    <n v="9444"/>
    <x v="1893"/>
    <d v="2018-07-04T00:00:00"/>
    <d v="2018-11-04T00:00:00"/>
    <x v="0"/>
    <s v="HR-14770"/>
    <x v="470"/>
    <x v="0"/>
    <s v="United States"/>
    <s v="Jacksonville"/>
    <s v="Florida"/>
    <n v="32216"/>
    <x v="0"/>
    <x v="452"/>
    <x v="0"/>
    <x v="4"/>
    <x v="455"/>
    <x v="1798"/>
    <n v="109.592"/>
    <n v="109.592"/>
    <n v="1"/>
  </r>
  <r>
    <n v="3393"/>
    <x v="380"/>
    <d v="2015-09-08T00:00:00"/>
    <s v="13/08/2015"/>
    <x v="0"/>
    <s v="MG-17650"/>
    <x v="304"/>
    <x v="0"/>
    <s v="United States"/>
    <s v="Seattle"/>
    <s v="Washington"/>
    <n v="98103"/>
    <x v="2"/>
    <x v="317"/>
    <x v="0"/>
    <x v="4"/>
    <x v="321"/>
    <x v="1799"/>
    <n v="109.584"/>
    <n v="109.584"/>
    <n v="1"/>
  </r>
  <r>
    <n v="304"/>
    <x v="1894"/>
    <s v="19/11/2018"/>
    <s v="23/11/2018"/>
    <x v="0"/>
    <s v="JH-15910"/>
    <x v="681"/>
    <x v="2"/>
    <s v="United States"/>
    <s v="Chicago"/>
    <s v="Illinois"/>
    <n v="60623"/>
    <x v="1"/>
    <x v="243"/>
    <x v="2"/>
    <x v="7"/>
    <x v="245"/>
    <x v="1800"/>
    <n v="109.53749999999999"/>
    <n v="109.53749999999999"/>
    <n v="1"/>
  </r>
  <r>
    <n v="202"/>
    <x v="1895"/>
    <d v="2015-03-08T00:00:00"/>
    <d v="2015-05-08T00:00:00"/>
    <x v="1"/>
    <s v="BS-11755"/>
    <x v="435"/>
    <x v="2"/>
    <s v="United States"/>
    <s v="Denver"/>
    <s v="Colorado"/>
    <n v="80219"/>
    <x v="2"/>
    <x v="278"/>
    <x v="2"/>
    <x v="7"/>
    <x v="281"/>
    <x v="1801"/>
    <n v="109.375"/>
    <n v="109.375"/>
    <n v="1"/>
  </r>
  <r>
    <n v="8346"/>
    <x v="1896"/>
    <s v="21/03/2015"/>
    <s v="25/03/2015"/>
    <x v="0"/>
    <s v="GM-14440"/>
    <x v="237"/>
    <x v="2"/>
    <s v="United States"/>
    <s v="Knoxville"/>
    <s v="Tennessee"/>
    <n v="37918"/>
    <x v="0"/>
    <x v="359"/>
    <x v="2"/>
    <x v="5"/>
    <x v="363"/>
    <x v="1802"/>
    <n v="109.188"/>
    <n v="109.188"/>
    <n v="1"/>
  </r>
  <r>
    <n v="296"/>
    <x v="1560"/>
    <s v="26/12/2015"/>
    <s v="28/12/2015"/>
    <x v="1"/>
    <s v="KL-16555"/>
    <x v="226"/>
    <x v="1"/>
    <s v="United States"/>
    <s v="Colorado Springs"/>
    <s v="Colorado"/>
    <n v="80906"/>
    <x v="2"/>
    <x v="604"/>
    <x v="2"/>
    <x v="11"/>
    <x v="610"/>
    <x v="1803"/>
    <n v="109.176"/>
    <n v="109.176"/>
    <n v="1"/>
  </r>
  <r>
    <n v="5491"/>
    <x v="1897"/>
    <d v="2018-01-04T00:00:00"/>
    <d v="2018-04-04T00:00:00"/>
    <x v="2"/>
    <s v="BF-11020"/>
    <x v="324"/>
    <x v="1"/>
    <s v="United States"/>
    <s v="Jacksonville"/>
    <s v="Florida"/>
    <n v="32216"/>
    <x v="0"/>
    <x v="375"/>
    <x v="2"/>
    <x v="5"/>
    <x v="379"/>
    <x v="1803"/>
    <n v="109.176"/>
    <n v="109.176"/>
    <n v="1"/>
  </r>
  <r>
    <n v="6225"/>
    <x v="1898"/>
    <s v="23/12/2018"/>
    <s v="27/12/2018"/>
    <x v="0"/>
    <s v="DK-12985"/>
    <x v="490"/>
    <x v="2"/>
    <s v="United States"/>
    <s v="Hendersonville"/>
    <s v="Tennessee"/>
    <n v="37075"/>
    <x v="0"/>
    <x v="329"/>
    <x v="1"/>
    <x v="9"/>
    <x v="332"/>
    <x v="1803"/>
    <n v="109.176"/>
    <n v="109.176"/>
    <n v="1"/>
  </r>
  <r>
    <n v="6516"/>
    <x v="957"/>
    <s v="15/09/2018"/>
    <s v="19/09/2018"/>
    <x v="0"/>
    <s v="RD-19480"/>
    <x v="154"/>
    <x v="2"/>
    <s v="United States"/>
    <s v="San Francisco"/>
    <s v="California"/>
    <n v="94122"/>
    <x v="2"/>
    <x v="508"/>
    <x v="2"/>
    <x v="5"/>
    <x v="512"/>
    <x v="1803"/>
    <n v="109.176"/>
    <n v="109.176"/>
    <n v="1"/>
  </r>
  <r>
    <n v="6863"/>
    <x v="1649"/>
    <s v="17/04/2018"/>
    <s v="22/04/2018"/>
    <x v="0"/>
    <s v="PS-18760"/>
    <x v="623"/>
    <x v="2"/>
    <s v="United States"/>
    <s v="Los Angeles"/>
    <s v="California"/>
    <n v="90008"/>
    <x v="2"/>
    <x v="375"/>
    <x v="2"/>
    <x v="5"/>
    <x v="379"/>
    <x v="1803"/>
    <n v="109.176"/>
    <n v="109.176"/>
    <n v="1"/>
  </r>
  <r>
    <n v="3620"/>
    <x v="1030"/>
    <d v="2018-04-09T00:00:00"/>
    <d v="2018-08-09T00:00:00"/>
    <x v="0"/>
    <s v="RA-19285"/>
    <x v="277"/>
    <x v="2"/>
    <s v="United States"/>
    <s v="Los Angeles"/>
    <s v="California"/>
    <n v="90004"/>
    <x v="2"/>
    <x v="515"/>
    <x v="1"/>
    <x v="9"/>
    <x v="520"/>
    <x v="1804"/>
    <n v="108.925"/>
    <n v="108.925"/>
    <n v="1"/>
  </r>
  <r>
    <n v="5785"/>
    <x v="1899"/>
    <d v="2018-02-10T00:00:00"/>
    <d v="2018-08-10T00:00:00"/>
    <x v="0"/>
    <s v="JK-16090"/>
    <x v="92"/>
    <x v="2"/>
    <s v="United States"/>
    <s v="Springfield"/>
    <s v="Oregon"/>
    <n v="97477"/>
    <x v="2"/>
    <x v="159"/>
    <x v="2"/>
    <x v="6"/>
    <x v="159"/>
    <x v="1805"/>
    <n v="108.88200000000001"/>
    <n v="108.88200000000001"/>
    <n v="1"/>
  </r>
  <r>
    <n v="2474"/>
    <x v="374"/>
    <d v="2017-03-11T00:00:00"/>
    <d v="2017-06-11T00:00:00"/>
    <x v="1"/>
    <s v="PF-19225"/>
    <x v="301"/>
    <x v="2"/>
    <s v="United States"/>
    <s v="Los Angeles"/>
    <s v="California"/>
    <n v="90032"/>
    <x v="2"/>
    <x v="457"/>
    <x v="2"/>
    <x v="5"/>
    <x v="460"/>
    <x v="1806"/>
    <n v="108.792"/>
    <n v="108.792"/>
    <n v="1"/>
  </r>
  <r>
    <n v="3306"/>
    <x v="1448"/>
    <s v="30/12/2015"/>
    <d v="2016-01-01T00:00:00"/>
    <x v="2"/>
    <s v="SP-20620"/>
    <x v="126"/>
    <x v="1"/>
    <s v="United States"/>
    <s v="Laredo"/>
    <s v="Texas"/>
    <n v="78041"/>
    <x v="1"/>
    <x v="280"/>
    <x v="0"/>
    <x v="4"/>
    <x v="283"/>
    <x v="1806"/>
    <n v="108.792"/>
    <n v="108.792"/>
    <n v="1"/>
  </r>
  <r>
    <n v="6704"/>
    <x v="1900"/>
    <s v="23/06/2016"/>
    <s v="28/06/2016"/>
    <x v="0"/>
    <s v="CS-12355"/>
    <x v="511"/>
    <x v="2"/>
    <s v="United States"/>
    <s v="Long Beach"/>
    <s v="California"/>
    <n v="90805"/>
    <x v="2"/>
    <x v="280"/>
    <x v="0"/>
    <x v="4"/>
    <x v="283"/>
    <x v="1806"/>
    <n v="108.792"/>
    <n v="108.792"/>
    <n v="1"/>
  </r>
  <r>
    <n v="8360"/>
    <x v="1901"/>
    <d v="2015-11-04T00:00:00"/>
    <s v="18/04/2015"/>
    <x v="0"/>
    <s v="MM-18055"/>
    <x v="440"/>
    <x v="2"/>
    <s v="United States"/>
    <s v="Great Falls"/>
    <s v="Montana"/>
    <n v="59405"/>
    <x v="2"/>
    <x v="679"/>
    <x v="0"/>
    <x v="8"/>
    <x v="687"/>
    <x v="1807"/>
    <n v="108.72"/>
    <n v="108.72"/>
    <n v="1"/>
  </r>
  <r>
    <n v="1884"/>
    <x v="1902"/>
    <s v="13/11/2017"/>
    <s v="17/11/2017"/>
    <x v="0"/>
    <s v="CC-12430"/>
    <x v="565"/>
    <x v="0"/>
    <s v="United States"/>
    <s v="Philadelphia"/>
    <s v="Pennsylvania"/>
    <n v="19143"/>
    <x v="3"/>
    <x v="514"/>
    <x v="1"/>
    <x v="14"/>
    <x v="519"/>
    <x v="1808"/>
    <n v="108.52800000000001"/>
    <n v="108.52800000000001"/>
    <n v="1"/>
  </r>
  <r>
    <n v="6529"/>
    <x v="1903"/>
    <s v="22/12/2015"/>
    <s v="26/12/2015"/>
    <x v="0"/>
    <s v="BT-11530"/>
    <x v="381"/>
    <x v="0"/>
    <s v="United States"/>
    <s v="New York City"/>
    <s v="New York"/>
    <n v="10024"/>
    <x v="3"/>
    <x v="680"/>
    <x v="1"/>
    <x v="9"/>
    <x v="688"/>
    <x v="1809"/>
    <n v="108.2"/>
    <n v="108.2"/>
    <n v="1"/>
  </r>
  <r>
    <n v="2122"/>
    <x v="1904"/>
    <d v="2018-09-11T00:00:00"/>
    <d v="2018-11-11T00:00:00"/>
    <x v="1"/>
    <s v="JB-15400"/>
    <x v="630"/>
    <x v="1"/>
    <s v="United States"/>
    <s v="Sunnyvale"/>
    <s v="California"/>
    <n v="94086"/>
    <x v="2"/>
    <x v="573"/>
    <x v="2"/>
    <x v="5"/>
    <x v="578"/>
    <x v="1810"/>
    <n v="107.988"/>
    <n v="107.988"/>
    <n v="1"/>
  </r>
  <r>
    <n v="9069"/>
    <x v="1905"/>
    <d v="2017-02-09T00:00:00"/>
    <d v="2017-05-09T00:00:00"/>
    <x v="2"/>
    <s v="BM-11140"/>
    <x v="11"/>
    <x v="2"/>
    <s v="United States"/>
    <s v="Des Moines"/>
    <s v="Washington"/>
    <n v="98198"/>
    <x v="2"/>
    <x v="573"/>
    <x v="2"/>
    <x v="5"/>
    <x v="578"/>
    <x v="1810"/>
    <n v="107.988"/>
    <n v="107.988"/>
    <n v="1"/>
  </r>
  <r>
    <n v="9262"/>
    <x v="1906"/>
    <d v="2018-02-09T00:00:00"/>
    <d v="2018-02-09T00:00:00"/>
    <x v="3"/>
    <s v="SU-20665"/>
    <x v="352"/>
    <x v="0"/>
    <s v="United States"/>
    <s v="Seattle"/>
    <s v="Washington"/>
    <n v="98103"/>
    <x v="2"/>
    <x v="573"/>
    <x v="2"/>
    <x v="5"/>
    <x v="578"/>
    <x v="1810"/>
    <n v="107.988"/>
    <n v="107.988"/>
    <n v="1"/>
  </r>
  <r>
    <n v="802"/>
    <x v="1907"/>
    <s v="20/02/2018"/>
    <s v="23/02/2018"/>
    <x v="1"/>
    <s v="HW-14935"/>
    <x v="196"/>
    <x v="1"/>
    <s v="United States"/>
    <s v="San Diego"/>
    <s v="California"/>
    <n v="92105"/>
    <x v="2"/>
    <x v="321"/>
    <x v="0"/>
    <x v="4"/>
    <x v="324"/>
    <x v="1811"/>
    <n v="107.98399999999999"/>
    <n v="107.98399999999999"/>
    <n v="1"/>
  </r>
  <r>
    <n v="1799"/>
    <x v="1908"/>
    <d v="2017-07-07T00:00:00"/>
    <d v="2017-11-07T00:00:00"/>
    <x v="0"/>
    <s v="RM-19375"/>
    <x v="554"/>
    <x v="2"/>
    <s v="United States"/>
    <s v="San Jose"/>
    <s v="California"/>
    <n v="95123"/>
    <x v="2"/>
    <x v="681"/>
    <x v="2"/>
    <x v="11"/>
    <x v="689"/>
    <x v="1812"/>
    <n v="107.825"/>
    <n v="107.825"/>
    <n v="1"/>
  </r>
  <r>
    <n v="2313"/>
    <x v="1624"/>
    <d v="2018-11-06T00:00:00"/>
    <d v="2018-12-06T00:00:00"/>
    <x v="1"/>
    <s v="BC-11125"/>
    <x v="473"/>
    <x v="0"/>
    <s v="United States"/>
    <s v="Peoria"/>
    <s v="Arizona"/>
    <n v="85345"/>
    <x v="2"/>
    <x v="290"/>
    <x v="1"/>
    <x v="9"/>
    <x v="293"/>
    <x v="1813"/>
    <n v="107.79600000000001"/>
    <n v="107.79600000000001"/>
    <n v="1"/>
  </r>
  <r>
    <n v="8109"/>
    <x v="1909"/>
    <d v="2018-08-12T00:00:00"/>
    <s v="15/12/2018"/>
    <x v="0"/>
    <s v="EG-13900"/>
    <x v="555"/>
    <x v="2"/>
    <s v="United States"/>
    <s v="Philadelphia"/>
    <s v="Pennsylvania"/>
    <n v="19140"/>
    <x v="3"/>
    <x v="551"/>
    <x v="2"/>
    <x v="5"/>
    <x v="556"/>
    <x v="1814"/>
    <n v="107.77200000000001"/>
    <n v="107.77200000000001"/>
    <n v="1"/>
  </r>
  <r>
    <n v="3429"/>
    <x v="1910"/>
    <d v="2018-03-07T00:00:00"/>
    <d v="2018-06-07T00:00:00"/>
    <x v="2"/>
    <s v="SZ-20035"/>
    <x v="497"/>
    <x v="0"/>
    <s v="United States"/>
    <s v="Lancaster"/>
    <s v="Ohio"/>
    <n v="43130"/>
    <x v="3"/>
    <x v="210"/>
    <x v="2"/>
    <x v="7"/>
    <x v="212"/>
    <x v="1815"/>
    <n v="107.574"/>
    <n v="107.574"/>
    <n v="1"/>
  </r>
  <r>
    <n v="3067"/>
    <x v="1592"/>
    <s v="13/03/2018"/>
    <s v="18/03/2018"/>
    <x v="2"/>
    <s v="BF-11215"/>
    <x v="469"/>
    <x v="0"/>
    <s v="United States"/>
    <s v="Albuquerque"/>
    <s v="New Mexico"/>
    <n v="87105"/>
    <x v="2"/>
    <x v="682"/>
    <x v="0"/>
    <x v="8"/>
    <x v="690"/>
    <x v="1816"/>
    <n v="107.47499999999999"/>
    <n v="107.47499999999999"/>
    <n v="1"/>
  </r>
  <r>
    <n v="5095"/>
    <x v="1911"/>
    <d v="2015-06-12T00:00:00"/>
    <d v="2015-10-12T00:00:00"/>
    <x v="0"/>
    <s v="BK-11260"/>
    <x v="719"/>
    <x v="2"/>
    <s v="United States"/>
    <s v="Chicago"/>
    <s v="Illinois"/>
    <n v="60610"/>
    <x v="1"/>
    <x v="391"/>
    <x v="2"/>
    <x v="7"/>
    <x v="395"/>
    <x v="1816"/>
    <n v="107.47499999999999"/>
    <n v="107.47499999999999"/>
    <n v="1"/>
  </r>
  <r>
    <n v="7516"/>
    <x v="255"/>
    <d v="2018-09-12T00:00:00"/>
    <d v="2018-12-12T00:00:00"/>
    <x v="2"/>
    <s v="JL-15835"/>
    <x v="82"/>
    <x v="2"/>
    <s v="United States"/>
    <s v="Richmond"/>
    <s v="Kentucky"/>
    <n v="40475"/>
    <x v="0"/>
    <x v="550"/>
    <x v="1"/>
    <x v="10"/>
    <x v="555"/>
    <x v="1817"/>
    <n v="107.45"/>
    <n v="107.45"/>
    <n v="1"/>
  </r>
  <r>
    <n v="2813"/>
    <x v="436"/>
    <s v="16/11/2016"/>
    <s v="18/11/2016"/>
    <x v="2"/>
    <s v="MP-18175"/>
    <x v="294"/>
    <x v="0"/>
    <s v="United States"/>
    <s v="Milwaukee"/>
    <s v="Wisconsin"/>
    <n v="53209"/>
    <x v="1"/>
    <x v="477"/>
    <x v="2"/>
    <x v="7"/>
    <x v="481"/>
    <x v="1818"/>
    <n v="107.05500000000001"/>
    <n v="107.05500000000001"/>
    <n v="1"/>
  </r>
  <r>
    <n v="812"/>
    <x v="293"/>
    <s v="13/10/2015"/>
    <s v="15/10/2015"/>
    <x v="1"/>
    <s v="ZC-21910"/>
    <x v="190"/>
    <x v="2"/>
    <s v="United States"/>
    <s v="Edmonds"/>
    <s v="Washington"/>
    <n v="98026"/>
    <x v="2"/>
    <x v="541"/>
    <x v="1"/>
    <x v="10"/>
    <x v="546"/>
    <x v="1819"/>
    <n v="106.96"/>
    <n v="106.96"/>
    <n v="1"/>
  </r>
  <r>
    <n v="20"/>
    <x v="1912"/>
    <s v="27/08/2015"/>
    <d v="2015-01-09T00:00:00"/>
    <x v="2"/>
    <s v="ZD-21925"/>
    <x v="420"/>
    <x v="2"/>
    <s v="United States"/>
    <s v="San Francisco"/>
    <s v="California"/>
    <n v="94109"/>
    <x v="2"/>
    <x v="683"/>
    <x v="0"/>
    <x v="4"/>
    <x v="691"/>
    <x v="1820"/>
    <n v="106.74"/>
    <n v="106.74"/>
    <n v="1"/>
  </r>
  <r>
    <n v="6654"/>
    <x v="1478"/>
    <d v="2018-08-09T00:00:00"/>
    <d v="2018-11-09T00:00:00"/>
    <x v="1"/>
    <s v="BF-11020"/>
    <x v="324"/>
    <x v="1"/>
    <s v="United States"/>
    <s v="Arlington"/>
    <s v="Texas"/>
    <n v="76017"/>
    <x v="1"/>
    <x v="490"/>
    <x v="2"/>
    <x v="5"/>
    <x v="494"/>
    <x v="1821"/>
    <n v="106.715"/>
    <n v="106.715"/>
    <n v="1"/>
  </r>
  <r>
    <n v="5439"/>
    <x v="1913"/>
    <d v="2015-05-07T00:00:00"/>
    <d v="2015-08-07T00:00:00"/>
    <x v="1"/>
    <s v="DM-13525"/>
    <x v="437"/>
    <x v="1"/>
    <s v="United States"/>
    <s v="Palm Coast"/>
    <s v="Florida"/>
    <n v="32137"/>
    <x v="0"/>
    <x v="268"/>
    <x v="2"/>
    <x v="11"/>
    <x v="271"/>
    <x v="1822"/>
    <n v="106.608"/>
    <n v="106.608"/>
    <n v="1"/>
  </r>
  <r>
    <n v="3631"/>
    <x v="1914"/>
    <s v="26/11/2018"/>
    <s v="30/11/2018"/>
    <x v="0"/>
    <s v="CC-12610"/>
    <x v="274"/>
    <x v="1"/>
    <s v="United States"/>
    <s v="Columbus"/>
    <s v="Ohio"/>
    <n v="43229"/>
    <x v="3"/>
    <x v="684"/>
    <x v="1"/>
    <x v="10"/>
    <x v="692"/>
    <x v="1823"/>
    <n v="106.568"/>
    <n v="106.568"/>
    <n v="1"/>
  </r>
  <r>
    <n v="67"/>
    <x v="1915"/>
    <s v="30/04/2016"/>
    <d v="2016-05-05T00:00:00"/>
    <x v="0"/>
    <s v="PS-18970"/>
    <x v="644"/>
    <x v="0"/>
    <s v="United States"/>
    <s v="Chicago"/>
    <s v="Illinois"/>
    <n v="60610"/>
    <x v="1"/>
    <x v="491"/>
    <x v="2"/>
    <x v="5"/>
    <x v="495"/>
    <x v="1824"/>
    <n v="106.5575"/>
    <n v="106.5575"/>
    <n v="1"/>
  </r>
  <r>
    <n v="5394"/>
    <x v="415"/>
    <s v="19/11/2015"/>
    <s v="25/11/2015"/>
    <x v="0"/>
    <s v="GR-14560"/>
    <x v="326"/>
    <x v="1"/>
    <s v="United States"/>
    <s v="Wilmington"/>
    <s v="Delaware"/>
    <n v="19805"/>
    <x v="3"/>
    <x v="685"/>
    <x v="1"/>
    <x v="2"/>
    <x v="693"/>
    <x v="1825"/>
    <n v="106.54"/>
    <n v="106.54"/>
    <n v="1"/>
  </r>
  <r>
    <n v="5033"/>
    <x v="1916"/>
    <s v="26/12/2017"/>
    <d v="2018-02-01T00:00:00"/>
    <x v="0"/>
    <s v="BB-11545"/>
    <x v="145"/>
    <x v="1"/>
    <s v="United States"/>
    <s v="Vineland"/>
    <s v="New Jersey"/>
    <n v="8360"/>
    <x v="3"/>
    <x v="522"/>
    <x v="2"/>
    <x v="5"/>
    <x v="527"/>
    <x v="1826"/>
    <n v="106.47"/>
    <n v="106.47"/>
    <n v="1"/>
  </r>
  <r>
    <n v="5156"/>
    <x v="1917"/>
    <d v="2016-07-08T00:00:00"/>
    <d v="2016-08-08T00:00:00"/>
    <x v="1"/>
    <s v="KW-16570"/>
    <x v="720"/>
    <x v="2"/>
    <s v="United States"/>
    <s v="Kirkwood"/>
    <s v="Missouri"/>
    <n v="63122"/>
    <x v="1"/>
    <x v="686"/>
    <x v="2"/>
    <x v="11"/>
    <x v="694"/>
    <x v="1826"/>
    <n v="106.47"/>
    <n v="106.47"/>
    <n v="1"/>
  </r>
  <r>
    <n v="5221"/>
    <x v="1918"/>
    <s v="14/06/2015"/>
    <s v="20/06/2015"/>
    <x v="0"/>
    <s v="SR-20425"/>
    <x v="87"/>
    <x v="0"/>
    <s v="United States"/>
    <s v="Detroit"/>
    <s v="Michigan"/>
    <n v="48234"/>
    <x v="1"/>
    <x v="325"/>
    <x v="2"/>
    <x v="6"/>
    <x v="328"/>
    <x v="1826"/>
    <n v="106.47"/>
    <n v="106.47"/>
    <n v="1"/>
  </r>
  <r>
    <n v="6622"/>
    <x v="37"/>
    <s v="13/01/2018"/>
    <s v="18/01/2018"/>
    <x v="2"/>
    <s v="CP-12085"/>
    <x v="37"/>
    <x v="1"/>
    <s v="United States"/>
    <s v="Springfield"/>
    <s v="Missouri"/>
    <n v="65807"/>
    <x v="1"/>
    <x v="307"/>
    <x v="2"/>
    <x v="6"/>
    <x v="311"/>
    <x v="1826"/>
    <n v="106.47"/>
    <n v="106.47"/>
    <n v="1"/>
  </r>
  <r>
    <n v="1534"/>
    <x v="1919"/>
    <d v="2017-04-12T00:00:00"/>
    <d v="2017-08-12T00:00:00"/>
    <x v="0"/>
    <s v="EB-13840"/>
    <x v="598"/>
    <x v="1"/>
    <s v="United States"/>
    <s v="New York City"/>
    <s v="New York"/>
    <n v="10035"/>
    <x v="3"/>
    <x v="687"/>
    <x v="1"/>
    <x v="9"/>
    <x v="695"/>
    <x v="1827"/>
    <n v="106.44"/>
    <n v="106.44"/>
    <n v="1"/>
  </r>
  <r>
    <n v="6092"/>
    <x v="67"/>
    <s v="20/09/2018"/>
    <s v="26/09/2018"/>
    <x v="0"/>
    <s v="SV-20365"/>
    <x v="67"/>
    <x v="2"/>
    <s v="United States"/>
    <s v="New York City"/>
    <s v="New York"/>
    <n v="10035"/>
    <x v="3"/>
    <x v="688"/>
    <x v="0"/>
    <x v="8"/>
    <x v="696"/>
    <x v="1828"/>
    <n v="106.4"/>
    <n v="106.4"/>
    <n v="1"/>
  </r>
  <r>
    <n v="4731"/>
    <x v="1920"/>
    <s v="29/03/2016"/>
    <s v="31/03/2016"/>
    <x v="2"/>
    <s v="RB-19435"/>
    <x v="453"/>
    <x v="2"/>
    <s v="United States"/>
    <s v="San Diego"/>
    <s v="California"/>
    <n v="92105"/>
    <x v="2"/>
    <x v="637"/>
    <x v="1"/>
    <x v="14"/>
    <x v="643"/>
    <x v="1829"/>
    <n v="106.32"/>
    <n v="106.32"/>
    <n v="1"/>
  </r>
  <r>
    <n v="7100"/>
    <x v="1921"/>
    <s v="26/12/2016"/>
    <s v="30/12/2016"/>
    <x v="2"/>
    <s v="DF-13135"/>
    <x v="207"/>
    <x v="2"/>
    <s v="United States"/>
    <s v="New York City"/>
    <s v="New York"/>
    <n v="10009"/>
    <x v="3"/>
    <x v="545"/>
    <x v="1"/>
    <x v="14"/>
    <x v="550"/>
    <x v="1829"/>
    <n v="106.32"/>
    <n v="106.32"/>
    <n v="1"/>
  </r>
  <r>
    <n v="4699"/>
    <x v="924"/>
    <s v="17/12/2016"/>
    <s v="17/12/2016"/>
    <x v="3"/>
    <s v="JL-15835"/>
    <x v="82"/>
    <x v="2"/>
    <s v="United States"/>
    <s v="Detroit"/>
    <s v="Michigan"/>
    <n v="48205"/>
    <x v="1"/>
    <x v="583"/>
    <x v="2"/>
    <x v="11"/>
    <x v="588"/>
    <x v="1830"/>
    <n v="106.065"/>
    <n v="106.065"/>
    <n v="1"/>
  </r>
  <r>
    <n v="40"/>
    <x v="956"/>
    <s v="27/12/2016"/>
    <s v="31/12/2016"/>
    <x v="0"/>
    <s v="SN-20710"/>
    <x v="559"/>
    <x v="0"/>
    <s v="United States"/>
    <s v="Houston"/>
    <s v="Texas"/>
    <n v="77041"/>
    <x v="1"/>
    <x v="231"/>
    <x v="2"/>
    <x v="5"/>
    <x v="233"/>
    <x v="1831"/>
    <n v="106.029"/>
    <n v="106.029"/>
    <n v="1"/>
  </r>
  <r>
    <n v="47"/>
    <x v="1922"/>
    <s v="20/10/2015"/>
    <s v="25/10/2015"/>
    <x v="2"/>
    <s v="PO-18865"/>
    <x v="514"/>
    <x v="2"/>
    <s v="United States"/>
    <s v="Westland"/>
    <s v="Michigan"/>
    <n v="48185"/>
    <x v="1"/>
    <x v="626"/>
    <x v="1"/>
    <x v="9"/>
    <x v="632"/>
    <x v="1832"/>
    <n v="105.98"/>
    <n v="105.98"/>
    <n v="1"/>
  </r>
  <r>
    <n v="366"/>
    <x v="1923"/>
    <s v="24/09/2015"/>
    <s v="29/09/2015"/>
    <x v="0"/>
    <s v="JD-16060"/>
    <x v="717"/>
    <x v="2"/>
    <s v="United States"/>
    <s v="San Francisco"/>
    <s v="California"/>
    <n v="94109"/>
    <x v="2"/>
    <x v="626"/>
    <x v="1"/>
    <x v="9"/>
    <x v="632"/>
    <x v="1832"/>
    <n v="105.98"/>
    <n v="105.98"/>
    <n v="1"/>
  </r>
  <r>
    <n v="1602"/>
    <x v="1924"/>
    <d v="2017-08-05T00:00:00"/>
    <s v="13/05/2017"/>
    <x v="2"/>
    <s v="GB-14530"/>
    <x v="706"/>
    <x v="1"/>
    <s v="United States"/>
    <s v="Dover"/>
    <s v="Delaware"/>
    <n v="19901"/>
    <x v="3"/>
    <x v="382"/>
    <x v="2"/>
    <x v="11"/>
    <x v="386"/>
    <x v="1832"/>
    <n v="105.98"/>
    <n v="105.98"/>
    <n v="1"/>
  </r>
  <r>
    <n v="2410"/>
    <x v="1925"/>
    <s v="23/03/2018"/>
    <s v="25/03/2018"/>
    <x v="1"/>
    <s v="BE-11335"/>
    <x v="128"/>
    <x v="0"/>
    <s v="United States"/>
    <s v="San Francisco"/>
    <s v="California"/>
    <n v="94122"/>
    <x v="2"/>
    <x v="689"/>
    <x v="2"/>
    <x v="11"/>
    <x v="697"/>
    <x v="1833"/>
    <n v="105.92"/>
    <n v="105.92"/>
    <n v="1"/>
  </r>
  <r>
    <n v="8930"/>
    <x v="821"/>
    <s v="13/04/2016"/>
    <s v="17/04/2016"/>
    <x v="0"/>
    <s v="FP-14320"/>
    <x v="242"/>
    <x v="2"/>
    <s v="United States"/>
    <s v="Huntsville"/>
    <s v="Texas"/>
    <n v="77340"/>
    <x v="1"/>
    <x v="197"/>
    <x v="2"/>
    <x v="7"/>
    <x v="199"/>
    <x v="1834"/>
    <n v="105.68600000000001"/>
    <n v="105.68600000000001"/>
    <n v="1"/>
  </r>
  <r>
    <n v="8290"/>
    <x v="1926"/>
    <d v="2015-12-08T00:00:00"/>
    <s v="16/08/2015"/>
    <x v="0"/>
    <s v="DH-13675"/>
    <x v="620"/>
    <x v="0"/>
    <s v="United States"/>
    <s v="Miami"/>
    <s v="Florida"/>
    <n v="33180"/>
    <x v="0"/>
    <x v="690"/>
    <x v="1"/>
    <x v="10"/>
    <x v="698"/>
    <x v="1835"/>
    <n v="105.624"/>
    <n v="105.624"/>
    <n v="1"/>
  </r>
  <r>
    <n v="9791"/>
    <x v="419"/>
    <s v="27/03/2018"/>
    <d v="2018-01-04T00:00:00"/>
    <x v="0"/>
    <s v="CJ-12010"/>
    <x v="40"/>
    <x v="2"/>
    <s v="United States"/>
    <s v="Houston"/>
    <s v="Texas"/>
    <n v="77070"/>
    <x v="1"/>
    <x v="284"/>
    <x v="2"/>
    <x v="5"/>
    <x v="287"/>
    <x v="1836"/>
    <n v="105.623"/>
    <n v="105.623"/>
    <n v="1"/>
  </r>
  <r>
    <n v="2386"/>
    <x v="1051"/>
    <s v="25/03/2018"/>
    <s v="26/03/2018"/>
    <x v="1"/>
    <s v="CV-12295"/>
    <x v="281"/>
    <x v="2"/>
    <s v="United States"/>
    <s v="Fresno"/>
    <s v="California"/>
    <n v="93727"/>
    <x v="2"/>
    <x v="691"/>
    <x v="0"/>
    <x v="4"/>
    <x v="699"/>
    <x v="1837"/>
    <n v="105.584"/>
    <n v="105.584"/>
    <n v="1"/>
  </r>
  <r>
    <n v="5943"/>
    <x v="1927"/>
    <d v="2017-06-08T00:00:00"/>
    <s v="13/08/2017"/>
    <x v="0"/>
    <s v="VG-21790"/>
    <x v="721"/>
    <x v="2"/>
    <s v="United States"/>
    <s v="Los Angeles"/>
    <s v="California"/>
    <n v="90032"/>
    <x v="2"/>
    <x v="497"/>
    <x v="0"/>
    <x v="4"/>
    <x v="501"/>
    <x v="1837"/>
    <n v="105.584"/>
    <n v="105.584"/>
    <n v="1"/>
  </r>
  <r>
    <n v="6607"/>
    <x v="1037"/>
    <s v="26/05/2017"/>
    <s v="31/05/2017"/>
    <x v="0"/>
    <s v="SV-20785"/>
    <x v="404"/>
    <x v="2"/>
    <s v="United States"/>
    <s v="Santa Ana"/>
    <s v="California"/>
    <n v="92704"/>
    <x v="2"/>
    <x v="613"/>
    <x v="0"/>
    <x v="4"/>
    <x v="619"/>
    <x v="1837"/>
    <n v="105.584"/>
    <n v="105.584"/>
    <n v="1"/>
  </r>
  <r>
    <n v="8796"/>
    <x v="866"/>
    <s v="19/12/2015"/>
    <s v="21/12/2015"/>
    <x v="1"/>
    <s v="BP-11095"/>
    <x v="532"/>
    <x v="1"/>
    <s v="United States"/>
    <s v="Los Angeles"/>
    <s v="California"/>
    <n v="90008"/>
    <x v="2"/>
    <x v="498"/>
    <x v="0"/>
    <x v="4"/>
    <x v="502"/>
    <x v="1837"/>
    <n v="105.584"/>
    <n v="105.584"/>
    <n v="1"/>
  </r>
  <r>
    <n v="9324"/>
    <x v="852"/>
    <s v="23/09/2018"/>
    <s v="29/09/2018"/>
    <x v="0"/>
    <s v="DB-13660"/>
    <x v="526"/>
    <x v="2"/>
    <s v="United States"/>
    <s v="Los Angeles"/>
    <s v="California"/>
    <n v="90036"/>
    <x v="2"/>
    <x v="692"/>
    <x v="1"/>
    <x v="14"/>
    <x v="700"/>
    <x v="1838"/>
    <n v="105.52"/>
    <n v="105.52"/>
    <n v="1"/>
  </r>
  <r>
    <n v="523"/>
    <x v="1928"/>
    <s v="23/01/2018"/>
    <s v="25/01/2018"/>
    <x v="1"/>
    <s v="MC-17605"/>
    <x v="476"/>
    <x v="1"/>
    <s v="United States"/>
    <s v="Detroit"/>
    <s v="Michigan"/>
    <n v="48234"/>
    <x v="1"/>
    <x v="628"/>
    <x v="2"/>
    <x v="7"/>
    <x v="634"/>
    <x v="1839"/>
    <n v="105.49"/>
    <n v="105.49"/>
    <n v="1"/>
  </r>
  <r>
    <n v="6326"/>
    <x v="1929"/>
    <s v="29/10/2016"/>
    <d v="2016-02-11T00:00:00"/>
    <x v="0"/>
    <s v="NB-18655"/>
    <x v="634"/>
    <x v="1"/>
    <s v="United States"/>
    <s v="San Francisco"/>
    <s v="California"/>
    <n v="94109"/>
    <x v="2"/>
    <x v="693"/>
    <x v="1"/>
    <x v="15"/>
    <x v="701"/>
    <x v="1840"/>
    <n v="105.42"/>
    <n v="105.42"/>
    <n v="1"/>
  </r>
  <r>
    <n v="8026"/>
    <x v="622"/>
    <d v="2016-11-09T00:00:00"/>
    <s v="15/09/2016"/>
    <x v="2"/>
    <s v="DM-13525"/>
    <x v="437"/>
    <x v="1"/>
    <s v="United States"/>
    <s v="New York City"/>
    <s v="New York"/>
    <n v="10035"/>
    <x v="3"/>
    <x v="254"/>
    <x v="2"/>
    <x v="11"/>
    <x v="257"/>
    <x v="1841"/>
    <n v="105.34"/>
    <n v="105.34"/>
    <n v="1"/>
  </r>
  <r>
    <n v="8448"/>
    <x v="782"/>
    <s v="23/10/2018"/>
    <s v="24/10/2018"/>
    <x v="1"/>
    <s v="AH-10075"/>
    <x v="410"/>
    <x v="1"/>
    <s v="United States"/>
    <s v="Cranston"/>
    <s v="Rhode Island"/>
    <n v="2920"/>
    <x v="3"/>
    <x v="254"/>
    <x v="2"/>
    <x v="11"/>
    <x v="257"/>
    <x v="1841"/>
    <n v="105.34"/>
    <n v="105.34"/>
    <n v="1"/>
  </r>
  <r>
    <n v="8747"/>
    <x v="1799"/>
    <d v="2018-02-02T00:00:00"/>
    <d v="2018-07-02T00:00:00"/>
    <x v="0"/>
    <s v="BO-11350"/>
    <x v="175"/>
    <x v="1"/>
    <s v="United States"/>
    <s v="San Diego"/>
    <s v="California"/>
    <n v="92105"/>
    <x v="2"/>
    <x v="383"/>
    <x v="2"/>
    <x v="11"/>
    <x v="387"/>
    <x v="1842"/>
    <n v="105.29"/>
    <n v="105.29"/>
    <n v="1"/>
  </r>
  <r>
    <n v="5015"/>
    <x v="1879"/>
    <s v="21/07/2018"/>
    <s v="26/07/2018"/>
    <x v="0"/>
    <s v="SW-20350"/>
    <x v="566"/>
    <x v="0"/>
    <s v="United States"/>
    <s v="Cleveland"/>
    <s v="Ohio"/>
    <n v="44105"/>
    <x v="3"/>
    <x v="694"/>
    <x v="0"/>
    <x v="4"/>
    <x v="702"/>
    <x v="1843"/>
    <n v="105.282"/>
    <n v="105.282"/>
    <n v="1"/>
  </r>
  <r>
    <n v="3142"/>
    <x v="1930"/>
    <d v="2015-12-12T00:00:00"/>
    <d v="2015-12-12T00:00:00"/>
    <x v="3"/>
    <s v="CY-12745"/>
    <x v="510"/>
    <x v="1"/>
    <s v="United States"/>
    <s v="San Antonio"/>
    <s v="Texas"/>
    <n v="78207"/>
    <x v="1"/>
    <x v="123"/>
    <x v="1"/>
    <x v="2"/>
    <x v="123"/>
    <x v="1844"/>
    <n v="105.196"/>
    <n v="105.196"/>
    <n v="1"/>
  </r>
  <r>
    <n v="5235"/>
    <x v="1931"/>
    <s v="22/08/2018"/>
    <s v="23/08/2018"/>
    <x v="1"/>
    <s v="TM-21490"/>
    <x v="553"/>
    <x v="2"/>
    <s v="United States"/>
    <s v="San Francisco"/>
    <s v="California"/>
    <n v="94110"/>
    <x v="2"/>
    <x v="224"/>
    <x v="2"/>
    <x v="7"/>
    <x v="226"/>
    <x v="1845"/>
    <n v="105.004"/>
    <n v="105.004"/>
    <n v="1"/>
  </r>
  <r>
    <n v="5566"/>
    <x v="459"/>
    <s v="13/03/2018"/>
    <s v="13/03/2018"/>
    <x v="3"/>
    <s v="SU-20665"/>
    <x v="352"/>
    <x v="0"/>
    <s v="United States"/>
    <s v="Chicago"/>
    <s v="Illinois"/>
    <n v="60610"/>
    <x v="1"/>
    <x v="649"/>
    <x v="0"/>
    <x v="0"/>
    <x v="655"/>
    <x v="1846"/>
    <n v="104.99299999999999"/>
    <n v="104.99299999999999"/>
    <n v="1"/>
  </r>
  <r>
    <n v="5012"/>
    <x v="1932"/>
    <d v="2018-11-05T00:00:00"/>
    <s v="13/05/2018"/>
    <x v="1"/>
    <s v="TS-21370"/>
    <x v="17"/>
    <x v="1"/>
    <s v="United States"/>
    <s v="Phoenix"/>
    <s v="Arizona"/>
    <n v="85023"/>
    <x v="2"/>
    <x v="462"/>
    <x v="2"/>
    <x v="6"/>
    <x v="465"/>
    <x v="1847"/>
    <n v="104.98950000000001"/>
    <n v="104.98950000000001"/>
    <n v="1"/>
  </r>
  <r>
    <n v="3500"/>
    <x v="1933"/>
    <s v="29/09/2017"/>
    <d v="2017-03-10T00:00:00"/>
    <x v="0"/>
    <s v="JK-15730"/>
    <x v="224"/>
    <x v="2"/>
    <s v="United States"/>
    <s v="Mobile"/>
    <s v="Alabama"/>
    <n v="36608"/>
    <x v="0"/>
    <x v="365"/>
    <x v="0"/>
    <x v="8"/>
    <x v="369"/>
    <x v="1848"/>
    <n v="104.985"/>
    <n v="104.985"/>
    <n v="1"/>
  </r>
  <r>
    <n v="4135"/>
    <x v="1934"/>
    <d v="2015-08-09T00:00:00"/>
    <s v="13/09/2015"/>
    <x v="0"/>
    <s v="TT-21070"/>
    <x v="95"/>
    <x v="2"/>
    <s v="United States"/>
    <s v="Chesapeake"/>
    <s v="Virginia"/>
    <n v="23320"/>
    <x v="0"/>
    <x v="695"/>
    <x v="0"/>
    <x v="0"/>
    <x v="703"/>
    <x v="1848"/>
    <n v="104.985"/>
    <n v="104.985"/>
    <n v="1"/>
  </r>
  <r>
    <n v="5920"/>
    <x v="35"/>
    <s v="17/09/2016"/>
    <s v="23/09/2016"/>
    <x v="0"/>
    <s v="PF-19120"/>
    <x v="35"/>
    <x v="2"/>
    <s v="United States"/>
    <s v="New York City"/>
    <s v="New York"/>
    <n v="10035"/>
    <x v="3"/>
    <x v="587"/>
    <x v="0"/>
    <x v="4"/>
    <x v="592"/>
    <x v="1848"/>
    <n v="104.985"/>
    <n v="104.985"/>
    <n v="1"/>
  </r>
  <r>
    <n v="7704"/>
    <x v="1059"/>
    <s v="26/08/2017"/>
    <d v="2017-02-09T00:00:00"/>
    <x v="0"/>
    <s v="AA-10480"/>
    <x v="588"/>
    <x v="2"/>
    <s v="United States"/>
    <s v="Detroit"/>
    <s v="Michigan"/>
    <n v="48234"/>
    <x v="1"/>
    <x v="587"/>
    <x v="0"/>
    <x v="4"/>
    <x v="592"/>
    <x v="1848"/>
    <n v="104.985"/>
    <n v="104.985"/>
    <n v="1"/>
  </r>
  <r>
    <n v="6620"/>
    <x v="37"/>
    <s v="13/01/2018"/>
    <s v="18/01/2018"/>
    <x v="2"/>
    <s v="CP-12085"/>
    <x v="37"/>
    <x v="1"/>
    <s v="United States"/>
    <s v="Springfield"/>
    <s v="Missouri"/>
    <n v="65807"/>
    <x v="1"/>
    <x v="696"/>
    <x v="1"/>
    <x v="12"/>
    <x v="704"/>
    <x v="1849"/>
    <n v="104.97"/>
    <n v="104.97"/>
    <n v="1"/>
  </r>
  <r>
    <n v="8857"/>
    <x v="18"/>
    <s v="13/10/2018"/>
    <s v="20/10/2018"/>
    <x v="0"/>
    <s v="JW-15220"/>
    <x v="18"/>
    <x v="1"/>
    <s v="United States"/>
    <s v="Sacramento"/>
    <s v="California"/>
    <n v="95823"/>
    <x v="2"/>
    <x v="697"/>
    <x v="0"/>
    <x v="8"/>
    <x v="705"/>
    <x v="1849"/>
    <n v="104.97"/>
    <n v="104.97"/>
    <n v="1"/>
  </r>
  <r>
    <n v="272"/>
    <x v="1935"/>
    <s v="30/07/2016"/>
    <s v="31/07/2016"/>
    <x v="1"/>
    <s v="HA-14920"/>
    <x v="477"/>
    <x v="2"/>
    <s v="United States"/>
    <s v="San Francisco"/>
    <s v="California"/>
    <n v="94109"/>
    <x v="2"/>
    <x v="698"/>
    <x v="0"/>
    <x v="8"/>
    <x v="706"/>
    <x v="1850"/>
    <n v="104.965"/>
    <n v="104.965"/>
    <n v="1"/>
  </r>
  <r>
    <n v="703"/>
    <x v="1936"/>
    <d v="2017-04-11T00:00:00"/>
    <d v="2017-08-11T00:00:00"/>
    <x v="2"/>
    <s v="AS-10285"/>
    <x v="78"/>
    <x v="1"/>
    <s v="United States"/>
    <s v="Seattle"/>
    <s v="Washington"/>
    <n v="98103"/>
    <x v="2"/>
    <x v="337"/>
    <x v="2"/>
    <x v="11"/>
    <x v="340"/>
    <x v="1851"/>
    <n v="104.94"/>
    <n v="104.94"/>
    <n v="1"/>
  </r>
  <r>
    <n v="6615"/>
    <x v="1095"/>
    <s v="21/04/2016"/>
    <s v="28/04/2016"/>
    <x v="0"/>
    <s v="JK-16090"/>
    <x v="92"/>
    <x v="2"/>
    <s v="United States"/>
    <s v="Louisville"/>
    <s v="Kentucky"/>
    <n v="40214"/>
    <x v="0"/>
    <x v="337"/>
    <x v="2"/>
    <x v="11"/>
    <x v="340"/>
    <x v="1851"/>
    <n v="104.94"/>
    <n v="104.94"/>
    <n v="1"/>
  </r>
  <r>
    <n v="4465"/>
    <x v="1937"/>
    <s v="28/09/2018"/>
    <d v="2018-01-10T00:00:00"/>
    <x v="1"/>
    <s v="DS-13030"/>
    <x v="705"/>
    <x v="0"/>
    <s v="United States"/>
    <s v="Aurora"/>
    <s v="Colorado"/>
    <n v="80013"/>
    <x v="2"/>
    <x v="104"/>
    <x v="1"/>
    <x v="10"/>
    <x v="104"/>
    <x v="1852"/>
    <n v="104.896"/>
    <n v="104.896"/>
    <n v="1"/>
  </r>
  <r>
    <n v="1646"/>
    <x v="54"/>
    <s v="19/03/2016"/>
    <s v="20/03/2016"/>
    <x v="1"/>
    <s v="FH-14365"/>
    <x v="54"/>
    <x v="1"/>
    <s v="United States"/>
    <s v="Seattle"/>
    <s v="Washington"/>
    <n v="98115"/>
    <x v="2"/>
    <x v="338"/>
    <x v="1"/>
    <x v="14"/>
    <x v="341"/>
    <x v="1853"/>
    <n v="104.85"/>
    <n v="104.85"/>
    <n v="1"/>
  </r>
  <r>
    <n v="4240"/>
    <x v="1938"/>
    <s v="29/12/2018"/>
    <d v="2019-04-01T00:00:00"/>
    <x v="0"/>
    <s v="KB-16600"/>
    <x v="504"/>
    <x v="1"/>
    <s v="United States"/>
    <s v="Grand Rapids"/>
    <s v="Michigan"/>
    <n v="49505"/>
    <x v="1"/>
    <x v="339"/>
    <x v="1"/>
    <x v="14"/>
    <x v="342"/>
    <x v="1853"/>
    <n v="104.85"/>
    <n v="104.85"/>
    <n v="1"/>
  </r>
  <r>
    <n v="2117"/>
    <x v="1939"/>
    <d v="2016-12-10T00:00:00"/>
    <s v="17/10/2016"/>
    <x v="2"/>
    <s v="RK-19300"/>
    <x v="416"/>
    <x v="2"/>
    <s v="United States"/>
    <s v="Rochester"/>
    <s v="New York"/>
    <n v="14609"/>
    <x v="3"/>
    <x v="98"/>
    <x v="2"/>
    <x v="7"/>
    <x v="98"/>
    <x v="1854"/>
    <n v="104.83499999999999"/>
    <n v="104.83499999999999"/>
    <n v="1"/>
  </r>
  <r>
    <n v="7051"/>
    <x v="516"/>
    <d v="2017-11-12T00:00:00"/>
    <d v="2017-11-12T00:00:00"/>
    <x v="3"/>
    <s v="WB-21850"/>
    <x v="380"/>
    <x v="2"/>
    <s v="United States"/>
    <s v="Anaheim"/>
    <s v="California"/>
    <n v="92804"/>
    <x v="2"/>
    <x v="632"/>
    <x v="1"/>
    <x v="2"/>
    <x v="638"/>
    <x v="1855"/>
    <n v="104.8"/>
    <n v="104.8"/>
    <n v="1"/>
  </r>
  <r>
    <n v="8863"/>
    <x v="1940"/>
    <d v="2016-11-09T00:00:00"/>
    <s v="18/09/2016"/>
    <x v="0"/>
    <s v="SN-20560"/>
    <x v="442"/>
    <x v="0"/>
    <s v="United States"/>
    <s v="Paterson"/>
    <s v="New Jersey"/>
    <n v="7501"/>
    <x v="3"/>
    <x v="632"/>
    <x v="1"/>
    <x v="2"/>
    <x v="638"/>
    <x v="1855"/>
    <n v="104.8"/>
    <n v="104.8"/>
    <n v="1"/>
  </r>
  <r>
    <n v="4753"/>
    <x v="1941"/>
    <s v="20/11/2018"/>
    <s v="24/11/2018"/>
    <x v="0"/>
    <s v="ES-14020"/>
    <x v="101"/>
    <x v="2"/>
    <s v="United States"/>
    <s v="Jackson"/>
    <s v="Tennessee"/>
    <n v="38301"/>
    <x v="0"/>
    <x v="433"/>
    <x v="2"/>
    <x v="5"/>
    <x v="436"/>
    <x v="1856"/>
    <n v="104.78400000000001"/>
    <n v="104.78400000000001"/>
    <n v="1"/>
  </r>
  <r>
    <n v="8349"/>
    <x v="1942"/>
    <s v="30/04/2016"/>
    <d v="2016-04-05T00:00:00"/>
    <x v="0"/>
    <s v="JW-15220"/>
    <x v="18"/>
    <x v="1"/>
    <s v="United States"/>
    <s v="Lawrence"/>
    <s v="Massachusetts"/>
    <n v="1841"/>
    <x v="3"/>
    <x v="699"/>
    <x v="0"/>
    <x v="4"/>
    <x v="707"/>
    <x v="1857"/>
    <n v="104.75"/>
    <n v="104.75"/>
    <n v="1"/>
  </r>
  <r>
    <n v="646"/>
    <x v="1943"/>
    <s v="30/12/2018"/>
    <d v="2019-05-01T00:00:00"/>
    <x v="0"/>
    <s v="CC-12430"/>
    <x v="565"/>
    <x v="0"/>
    <s v="United States"/>
    <s v="Columbus"/>
    <s v="Indiana"/>
    <n v="47201"/>
    <x v="1"/>
    <x v="386"/>
    <x v="1"/>
    <x v="10"/>
    <x v="390"/>
    <x v="1858"/>
    <n v="104.65"/>
    <n v="104.65"/>
    <n v="1"/>
  </r>
  <r>
    <n v="9403"/>
    <x v="203"/>
    <d v="2017-12-08T00:00:00"/>
    <s v="17/08/2017"/>
    <x v="2"/>
    <s v="NP-18700"/>
    <x v="45"/>
    <x v="2"/>
    <s v="United States"/>
    <s v="New York City"/>
    <s v="New York"/>
    <n v="10024"/>
    <x v="3"/>
    <x v="110"/>
    <x v="2"/>
    <x v="7"/>
    <x v="110"/>
    <x v="1859"/>
    <n v="104.574"/>
    <n v="104.574"/>
    <n v="1"/>
  </r>
  <r>
    <n v="56"/>
    <x v="1483"/>
    <s v="17/06/2017"/>
    <s v="18/06/2017"/>
    <x v="1"/>
    <s v="TB-21055"/>
    <x v="668"/>
    <x v="2"/>
    <s v="United States"/>
    <s v="Troy"/>
    <s v="New York"/>
    <n v="12180"/>
    <x v="3"/>
    <x v="633"/>
    <x v="1"/>
    <x v="9"/>
    <x v="639"/>
    <x v="1860"/>
    <n v="104.28"/>
    <n v="104.28"/>
    <n v="1"/>
  </r>
  <r>
    <n v="7000"/>
    <x v="1944"/>
    <s v="26/05/2018"/>
    <s v="29/05/2018"/>
    <x v="1"/>
    <s v="KC-16675"/>
    <x v="626"/>
    <x v="1"/>
    <s v="United States"/>
    <s v="Louisville"/>
    <s v="Kentucky"/>
    <n v="40214"/>
    <x v="0"/>
    <x v="700"/>
    <x v="1"/>
    <x v="10"/>
    <x v="708"/>
    <x v="1861"/>
    <n v="104.22"/>
    <n v="104.22"/>
    <n v="1"/>
  </r>
  <r>
    <n v="80"/>
    <x v="1945"/>
    <d v="2017-12-06T00:00:00"/>
    <s v="15/06/2017"/>
    <x v="1"/>
    <s v="SC-20770"/>
    <x v="458"/>
    <x v="1"/>
    <s v="United States"/>
    <s v="Decatur"/>
    <s v="Alabama"/>
    <n v="35601"/>
    <x v="0"/>
    <x v="201"/>
    <x v="1"/>
    <x v="10"/>
    <x v="203"/>
    <x v="1862"/>
    <n v="104.08"/>
    <n v="104.08"/>
    <n v="1"/>
  </r>
  <r>
    <n v="7013"/>
    <x v="1946"/>
    <s v="23/05/2015"/>
    <s v="27/05/2015"/>
    <x v="0"/>
    <s v="GT-14710"/>
    <x v="39"/>
    <x v="2"/>
    <s v="United States"/>
    <s v="New York City"/>
    <s v="New York"/>
    <n v="10035"/>
    <x v="3"/>
    <x v="201"/>
    <x v="1"/>
    <x v="10"/>
    <x v="203"/>
    <x v="1862"/>
    <n v="104.08"/>
    <n v="104.08"/>
    <n v="1"/>
  </r>
  <r>
    <n v="4971"/>
    <x v="1947"/>
    <d v="2017-06-11T00:00:00"/>
    <d v="2017-09-11T00:00:00"/>
    <x v="1"/>
    <s v="KL-16555"/>
    <x v="226"/>
    <x v="1"/>
    <s v="United States"/>
    <s v="Jacksonville"/>
    <s v="Florida"/>
    <n v="32216"/>
    <x v="0"/>
    <x v="93"/>
    <x v="2"/>
    <x v="5"/>
    <x v="93"/>
    <x v="1863"/>
    <n v="103.992"/>
    <n v="103.992"/>
    <n v="1"/>
  </r>
  <r>
    <n v="9110"/>
    <x v="1948"/>
    <s v="25/05/2016"/>
    <s v="28/05/2016"/>
    <x v="1"/>
    <s v="MM-18280"/>
    <x v="722"/>
    <x v="1"/>
    <s v="United States"/>
    <s v="Haltom City"/>
    <s v="Texas"/>
    <n v="76117"/>
    <x v="1"/>
    <x v="388"/>
    <x v="0"/>
    <x v="8"/>
    <x v="392"/>
    <x v="1863"/>
    <n v="103.992"/>
    <n v="103.992"/>
    <n v="1"/>
  </r>
  <r>
    <n v="440"/>
    <x v="1949"/>
    <s v="20/01/2018"/>
    <s v="23/01/2018"/>
    <x v="2"/>
    <s v="CV-12805"/>
    <x v="400"/>
    <x v="1"/>
    <s v="United States"/>
    <s v="New York City"/>
    <s v="New York"/>
    <n v="10024"/>
    <x v="3"/>
    <x v="551"/>
    <x v="2"/>
    <x v="5"/>
    <x v="556"/>
    <x v="1864"/>
    <n v="103.923"/>
    <n v="103.923"/>
    <n v="1"/>
  </r>
  <r>
    <n v="7800"/>
    <x v="1094"/>
    <s v="24/03/2018"/>
    <s v="27/03/2018"/>
    <x v="1"/>
    <s v="HR-14830"/>
    <x v="96"/>
    <x v="1"/>
    <s v="United States"/>
    <s v="New York City"/>
    <s v="New York"/>
    <n v="10035"/>
    <x v="3"/>
    <x v="551"/>
    <x v="2"/>
    <x v="5"/>
    <x v="556"/>
    <x v="1864"/>
    <n v="103.923"/>
    <n v="103.923"/>
    <n v="1"/>
  </r>
  <r>
    <n v="4272"/>
    <x v="1950"/>
    <s v="24/11/2017"/>
    <s v="27/11/2017"/>
    <x v="2"/>
    <s v="LA-16780"/>
    <x v="46"/>
    <x v="1"/>
    <s v="United States"/>
    <s v="Baltimore"/>
    <s v="Maryland"/>
    <n v="21215"/>
    <x v="3"/>
    <x v="426"/>
    <x v="2"/>
    <x v="11"/>
    <x v="430"/>
    <x v="1865"/>
    <n v="103.88"/>
    <n v="103.88"/>
    <n v="1"/>
  </r>
  <r>
    <n v="3005"/>
    <x v="1951"/>
    <d v="2017-08-09T00:00:00"/>
    <d v="2017-10-09T00:00:00"/>
    <x v="1"/>
    <s v="MG-17875"/>
    <x v="429"/>
    <x v="0"/>
    <s v="United States"/>
    <s v="New York City"/>
    <s v="New York"/>
    <n v="10011"/>
    <x v="3"/>
    <x v="313"/>
    <x v="1"/>
    <x v="10"/>
    <x v="317"/>
    <x v="1866"/>
    <n v="103.74"/>
    <n v="103.74"/>
    <n v="1"/>
  </r>
  <r>
    <n v="3213"/>
    <x v="1952"/>
    <s v="23/12/2015"/>
    <s v="28/12/2015"/>
    <x v="0"/>
    <s v="SF-20200"/>
    <x v="80"/>
    <x v="2"/>
    <s v="United States"/>
    <s v="Richmond"/>
    <s v="Indiana"/>
    <n v="47374"/>
    <x v="1"/>
    <x v="701"/>
    <x v="1"/>
    <x v="10"/>
    <x v="709"/>
    <x v="1867"/>
    <n v="103.62"/>
    <n v="103.62"/>
    <n v="1"/>
  </r>
  <r>
    <n v="9186"/>
    <x v="232"/>
    <d v="2018-07-08T00:00:00"/>
    <d v="2018-11-08T00:00:00"/>
    <x v="0"/>
    <s v="JL-15505"/>
    <x v="199"/>
    <x v="2"/>
    <s v="United States"/>
    <s v="Westminster"/>
    <s v="California"/>
    <n v="92683"/>
    <x v="2"/>
    <x v="702"/>
    <x v="2"/>
    <x v="5"/>
    <x v="710"/>
    <x v="1868"/>
    <n v="103.592"/>
    <n v="103.592"/>
    <n v="1"/>
  </r>
  <r>
    <n v="8812"/>
    <x v="1953"/>
    <d v="2017-08-03T00:00:00"/>
    <s v="13/03/2017"/>
    <x v="0"/>
    <s v="SP-20650"/>
    <x v="692"/>
    <x v="1"/>
    <s v="United States"/>
    <s v="Jackson"/>
    <s v="Michigan"/>
    <n v="49201"/>
    <x v="1"/>
    <x v="703"/>
    <x v="1"/>
    <x v="10"/>
    <x v="711"/>
    <x v="1869"/>
    <n v="103.572"/>
    <n v="103.572"/>
    <n v="1"/>
  </r>
  <r>
    <n v="772"/>
    <x v="1954"/>
    <s v="30/01/2018"/>
    <d v="2018-05-02T00:00:00"/>
    <x v="0"/>
    <s v="BV-11245"/>
    <x v="491"/>
    <x v="1"/>
    <s v="United States"/>
    <s v="Des Moines"/>
    <s v="Iowa"/>
    <n v="50315"/>
    <x v="1"/>
    <x v="370"/>
    <x v="0"/>
    <x v="4"/>
    <x v="374"/>
    <x v="1870"/>
    <n v="103.5"/>
    <n v="103.5"/>
    <n v="1"/>
  </r>
  <r>
    <n v="1833"/>
    <x v="1955"/>
    <d v="2016-05-11T00:00:00"/>
    <d v="2016-09-11T00:00:00"/>
    <x v="0"/>
    <s v="GB-14530"/>
    <x v="706"/>
    <x v="1"/>
    <s v="United States"/>
    <s v="Monroe"/>
    <s v="North Carolina"/>
    <n v="28110"/>
    <x v="0"/>
    <x v="389"/>
    <x v="2"/>
    <x v="5"/>
    <x v="393"/>
    <x v="1870"/>
    <n v="103.5"/>
    <n v="103.5"/>
    <n v="1"/>
  </r>
  <r>
    <n v="8282"/>
    <x v="1956"/>
    <d v="2018-09-05T00:00:00"/>
    <d v="2018-10-05T00:00:00"/>
    <x v="1"/>
    <s v="MC-17605"/>
    <x v="476"/>
    <x v="1"/>
    <s v="United States"/>
    <s v="Jacksonville"/>
    <s v="North Carolina"/>
    <n v="28540"/>
    <x v="0"/>
    <x v="389"/>
    <x v="2"/>
    <x v="5"/>
    <x v="393"/>
    <x v="1870"/>
    <n v="103.5"/>
    <n v="103.5"/>
    <n v="1"/>
  </r>
  <r>
    <n v="3000"/>
    <x v="1957"/>
    <s v="21/06/2015"/>
    <s v="25/06/2015"/>
    <x v="0"/>
    <s v="NW-18400"/>
    <x v="73"/>
    <x v="2"/>
    <s v="United States"/>
    <s v="Philadelphia"/>
    <s v="Pennsylvania"/>
    <n v="19120"/>
    <x v="3"/>
    <x v="704"/>
    <x v="0"/>
    <x v="0"/>
    <x v="712"/>
    <x v="1871"/>
    <n v="103.49550000000001"/>
    <n v="103.49550000000001"/>
    <n v="1"/>
  </r>
  <r>
    <n v="1751"/>
    <x v="1958"/>
    <s v="22/11/2016"/>
    <s v="27/11/2016"/>
    <x v="0"/>
    <s v="MO-17800"/>
    <x v="454"/>
    <x v="0"/>
    <s v="United States"/>
    <s v="San Antonio"/>
    <s v="Texas"/>
    <n v="78207"/>
    <x v="1"/>
    <x v="353"/>
    <x v="2"/>
    <x v="7"/>
    <x v="357"/>
    <x v="1872"/>
    <n v="103.48099999999999"/>
    <n v="103.48099999999999"/>
    <n v="1"/>
  </r>
  <r>
    <n v="3141"/>
    <x v="1959"/>
    <s v="25/04/2016"/>
    <s v="28/04/2016"/>
    <x v="1"/>
    <s v="JL-15850"/>
    <x v="291"/>
    <x v="2"/>
    <s v="United States"/>
    <s v="New York City"/>
    <s v="New York"/>
    <n v="10035"/>
    <x v="3"/>
    <x v="596"/>
    <x v="1"/>
    <x v="10"/>
    <x v="602"/>
    <x v="1873"/>
    <n v="103.215"/>
    <n v="103.215"/>
    <n v="1"/>
  </r>
  <r>
    <n v="6515"/>
    <x v="1601"/>
    <d v="2018-06-03T00:00:00"/>
    <d v="2018-10-03T00:00:00"/>
    <x v="0"/>
    <s v="FC-14245"/>
    <x v="129"/>
    <x v="0"/>
    <s v="United States"/>
    <s v="San Francisco"/>
    <s v="California"/>
    <n v="94109"/>
    <x v="2"/>
    <x v="275"/>
    <x v="0"/>
    <x v="4"/>
    <x v="278"/>
    <x v="1874"/>
    <n v="103.19199999999999"/>
    <n v="103.19199999999999"/>
    <n v="1"/>
  </r>
  <r>
    <n v="7960"/>
    <x v="1171"/>
    <d v="2018-05-10T00:00:00"/>
    <d v="2018-10-10T00:00:00"/>
    <x v="0"/>
    <s v="GG-14650"/>
    <x v="608"/>
    <x v="1"/>
    <s v="United States"/>
    <s v="Chico"/>
    <s v="California"/>
    <n v="95928"/>
    <x v="2"/>
    <x v="391"/>
    <x v="2"/>
    <x v="7"/>
    <x v="395"/>
    <x v="1875"/>
    <n v="103.176"/>
    <n v="103.176"/>
    <n v="1"/>
  </r>
  <r>
    <n v="1522"/>
    <x v="1761"/>
    <d v="2016-06-12T00:00:00"/>
    <d v="2016-11-12T00:00:00"/>
    <x v="0"/>
    <s v="GH-14425"/>
    <x v="53"/>
    <x v="2"/>
    <s v="United States"/>
    <s v="Tucson"/>
    <s v="Arizona"/>
    <n v="85705"/>
    <x v="2"/>
    <x v="618"/>
    <x v="2"/>
    <x v="11"/>
    <x v="624"/>
    <x v="1876"/>
    <n v="103.056"/>
    <n v="103.056"/>
    <n v="1"/>
  </r>
  <r>
    <n v="9758"/>
    <x v="1437"/>
    <s v="27/03/2018"/>
    <s v="29/03/2018"/>
    <x v="2"/>
    <s v="LC-16870"/>
    <x v="655"/>
    <x v="2"/>
    <s v="United States"/>
    <s v="Richmond"/>
    <s v="Virginia"/>
    <n v="23223"/>
    <x v="0"/>
    <x v="705"/>
    <x v="0"/>
    <x v="4"/>
    <x v="713"/>
    <x v="1877"/>
    <n v="103.05"/>
    <n v="103.05"/>
    <n v="1"/>
  </r>
  <r>
    <n v="5806"/>
    <x v="1960"/>
    <s v="13/11/2018"/>
    <s v="19/11/2018"/>
    <x v="0"/>
    <s v="KE-16420"/>
    <x v="521"/>
    <x v="1"/>
    <s v="United States"/>
    <s v="Dallas"/>
    <s v="Texas"/>
    <n v="75220"/>
    <x v="1"/>
    <x v="536"/>
    <x v="2"/>
    <x v="6"/>
    <x v="541"/>
    <x v="1878"/>
    <n v="102.9996"/>
    <n v="102.9996"/>
    <n v="1"/>
  </r>
  <r>
    <n v="6478"/>
    <x v="998"/>
    <d v="2018-03-06T00:00:00"/>
    <d v="2018-10-06T00:00:00"/>
    <x v="0"/>
    <s v="NR-18550"/>
    <x v="571"/>
    <x v="2"/>
    <s v="United States"/>
    <s v="Pembroke Pines"/>
    <s v="Florida"/>
    <n v="33024"/>
    <x v="0"/>
    <x v="31"/>
    <x v="0"/>
    <x v="8"/>
    <x v="31"/>
    <x v="1879"/>
    <n v="102.996"/>
    <n v="102.996"/>
    <n v="1"/>
  </r>
  <r>
    <n v="2546"/>
    <x v="1961"/>
    <s v="16/04/2018"/>
    <s v="20/04/2018"/>
    <x v="0"/>
    <s v="JE-15745"/>
    <x v="93"/>
    <x v="2"/>
    <s v="United States"/>
    <s v="San Jose"/>
    <s v="California"/>
    <n v="95123"/>
    <x v="2"/>
    <x v="641"/>
    <x v="1"/>
    <x v="9"/>
    <x v="647"/>
    <x v="1880"/>
    <n v="102.96"/>
    <n v="102.96"/>
    <n v="1"/>
  </r>
  <r>
    <n v="6139"/>
    <x v="1962"/>
    <s v="30/03/2015"/>
    <d v="2015-04-04T00:00:00"/>
    <x v="0"/>
    <s v="GA-14725"/>
    <x v="660"/>
    <x v="2"/>
    <s v="United States"/>
    <s v="San Francisco"/>
    <s v="California"/>
    <n v="94110"/>
    <x v="2"/>
    <x v="342"/>
    <x v="2"/>
    <x v="6"/>
    <x v="346"/>
    <x v="1881"/>
    <n v="102.833"/>
    <n v="102.833"/>
    <n v="1"/>
  </r>
  <r>
    <n v="7912"/>
    <x v="1686"/>
    <d v="2017-03-12T00:00:00"/>
    <d v="2017-07-12T00:00:00"/>
    <x v="0"/>
    <s v="RD-19720"/>
    <x v="698"/>
    <x v="2"/>
    <s v="United States"/>
    <s v="Morgan Hill"/>
    <s v="California"/>
    <n v="95037"/>
    <x v="2"/>
    <x v="342"/>
    <x v="2"/>
    <x v="6"/>
    <x v="346"/>
    <x v="1881"/>
    <n v="102.833"/>
    <n v="102.833"/>
    <n v="1"/>
  </r>
  <r>
    <n v="469"/>
    <x v="1963"/>
    <s v="31/03/2018"/>
    <d v="2018-04-04T00:00:00"/>
    <x v="0"/>
    <s v="DS-13180"/>
    <x v="509"/>
    <x v="1"/>
    <s v="United States"/>
    <s v="Amarillo"/>
    <s v="Texas"/>
    <n v="79109"/>
    <x v="1"/>
    <x v="560"/>
    <x v="2"/>
    <x v="6"/>
    <x v="565"/>
    <x v="1882"/>
    <n v="102.6664"/>
    <n v="102.6664"/>
    <n v="1"/>
  </r>
  <r>
    <n v="1403"/>
    <x v="1202"/>
    <s v="19/04/2017"/>
    <s v="25/04/2017"/>
    <x v="0"/>
    <s v="GM-14455"/>
    <x v="419"/>
    <x v="0"/>
    <s v="United States"/>
    <s v="Columbus"/>
    <s v="Ohio"/>
    <n v="43229"/>
    <x v="3"/>
    <x v="291"/>
    <x v="2"/>
    <x v="7"/>
    <x v="294"/>
    <x v="1883"/>
    <n v="102.58799999999999"/>
    <n v="102.58799999999999"/>
    <n v="1"/>
  </r>
  <r>
    <n v="7006"/>
    <x v="1964"/>
    <d v="2016-01-11T00:00:00"/>
    <d v="2016-05-11T00:00:00"/>
    <x v="0"/>
    <s v="JF-15490"/>
    <x v="685"/>
    <x v="2"/>
    <s v="United States"/>
    <s v="New York City"/>
    <s v="New York"/>
    <n v="10009"/>
    <x v="3"/>
    <x v="328"/>
    <x v="2"/>
    <x v="5"/>
    <x v="331"/>
    <x v="1884"/>
    <n v="102.58199999999999"/>
    <n v="102.58199999999999"/>
    <n v="1"/>
  </r>
  <r>
    <n v="2235"/>
    <x v="1965"/>
    <d v="2018-05-12T00:00:00"/>
    <d v="2018-10-12T00:00:00"/>
    <x v="0"/>
    <s v="QJ-19255"/>
    <x v="30"/>
    <x v="1"/>
    <s v="United States"/>
    <s v="Burlington"/>
    <s v="Vermont"/>
    <m/>
    <x v="3"/>
    <x v="706"/>
    <x v="0"/>
    <x v="8"/>
    <x v="714"/>
    <x v="1885"/>
    <n v="102.515"/>
    <n v="102.515"/>
    <n v="1"/>
  </r>
  <r>
    <n v="3712"/>
    <x v="989"/>
    <s v="15/10/2018"/>
    <s v="17/10/2018"/>
    <x v="1"/>
    <s v="RS-19765"/>
    <x v="259"/>
    <x v="1"/>
    <s v="United States"/>
    <s v="Los Angeles"/>
    <s v="California"/>
    <n v="90045"/>
    <x v="2"/>
    <x v="500"/>
    <x v="1"/>
    <x v="14"/>
    <x v="504"/>
    <x v="1886"/>
    <n v="102.47499999999999"/>
    <n v="102.47499999999999"/>
    <n v="1"/>
  </r>
  <r>
    <n v="8118"/>
    <x v="1966"/>
    <s v="30/06/2018"/>
    <d v="2018-05-07T00:00:00"/>
    <x v="0"/>
    <s v="TT-21220"/>
    <x v="558"/>
    <x v="2"/>
    <s v="United States"/>
    <s v="Los Angeles"/>
    <s v="California"/>
    <n v="90045"/>
    <x v="2"/>
    <x v="500"/>
    <x v="1"/>
    <x v="14"/>
    <x v="504"/>
    <x v="1886"/>
    <n v="102.47499999999999"/>
    <n v="102.47499999999999"/>
    <n v="1"/>
  </r>
  <r>
    <n v="9642"/>
    <x v="1042"/>
    <d v="2015-07-03T00:00:00"/>
    <d v="2015-12-03T00:00:00"/>
    <x v="0"/>
    <s v="CM-12715"/>
    <x v="267"/>
    <x v="1"/>
    <s v="United States"/>
    <s v="Seattle"/>
    <s v="Washington"/>
    <n v="98103"/>
    <x v="2"/>
    <x v="707"/>
    <x v="1"/>
    <x v="9"/>
    <x v="715"/>
    <x v="1887"/>
    <n v="102.45"/>
    <n v="102.45"/>
    <n v="1"/>
  </r>
  <r>
    <n v="4045"/>
    <x v="1967"/>
    <s v="25/06/2016"/>
    <s v="30/06/2016"/>
    <x v="0"/>
    <s v="JF-15565"/>
    <x v="173"/>
    <x v="2"/>
    <s v="United States"/>
    <s v="San Francisco"/>
    <s v="California"/>
    <n v="94110"/>
    <x v="2"/>
    <x v="531"/>
    <x v="2"/>
    <x v="11"/>
    <x v="536"/>
    <x v="1888"/>
    <n v="102.425"/>
    <n v="102.425"/>
    <n v="1"/>
  </r>
  <r>
    <n v="8937"/>
    <x v="1968"/>
    <s v="17/12/2016"/>
    <s v="19/12/2016"/>
    <x v="2"/>
    <s v="PG-18895"/>
    <x v="573"/>
    <x v="2"/>
    <s v="United States"/>
    <s v="Los Angeles"/>
    <s v="California"/>
    <n v="90008"/>
    <x v="2"/>
    <x v="579"/>
    <x v="1"/>
    <x v="12"/>
    <x v="584"/>
    <x v="1888"/>
    <n v="102.425"/>
    <n v="102.425"/>
    <n v="1"/>
  </r>
  <r>
    <n v="9513"/>
    <x v="1969"/>
    <s v="30/05/2018"/>
    <d v="2018-03-06T00:00:00"/>
    <x v="2"/>
    <s v="KT-16480"/>
    <x v="142"/>
    <x v="2"/>
    <s v="United States"/>
    <s v="Dallas"/>
    <s v="Texas"/>
    <n v="75217"/>
    <x v="1"/>
    <x v="167"/>
    <x v="2"/>
    <x v="6"/>
    <x v="168"/>
    <x v="1889"/>
    <n v="102.33320000000001"/>
    <n v="102.33320000000001"/>
    <n v="1"/>
  </r>
  <r>
    <n v="960"/>
    <x v="1970"/>
    <s v="22/09/2016"/>
    <s v="22/09/2016"/>
    <x v="3"/>
    <s v="DL-12925"/>
    <x v="243"/>
    <x v="2"/>
    <s v="United States"/>
    <s v="Oceanside"/>
    <s v="California"/>
    <n v="92054"/>
    <x v="2"/>
    <x v="554"/>
    <x v="2"/>
    <x v="11"/>
    <x v="559"/>
    <x v="1890"/>
    <n v="102.3"/>
    <n v="102.3"/>
    <n v="1"/>
  </r>
  <r>
    <n v="1142"/>
    <x v="711"/>
    <s v="29/09/2015"/>
    <d v="2015-03-10T00:00:00"/>
    <x v="0"/>
    <s v="AP-10915"/>
    <x v="406"/>
    <x v="2"/>
    <s v="United States"/>
    <s v="Los Angeles"/>
    <s v="California"/>
    <n v="90045"/>
    <x v="2"/>
    <x v="554"/>
    <x v="2"/>
    <x v="11"/>
    <x v="559"/>
    <x v="1890"/>
    <n v="102.3"/>
    <n v="102.3"/>
    <n v="1"/>
  </r>
  <r>
    <n v="1535"/>
    <x v="1971"/>
    <d v="2018-10-02T00:00:00"/>
    <s v="14/02/2018"/>
    <x v="0"/>
    <s v="MP-18175"/>
    <x v="294"/>
    <x v="0"/>
    <s v="United States"/>
    <s v="Laguna Niguel"/>
    <s v="California"/>
    <n v="92677"/>
    <x v="2"/>
    <x v="227"/>
    <x v="2"/>
    <x v="6"/>
    <x v="229"/>
    <x v="1891"/>
    <n v="101.9915"/>
    <n v="101.9915"/>
    <n v="1"/>
  </r>
  <r>
    <n v="7190"/>
    <x v="723"/>
    <d v="2017-12-11T00:00:00"/>
    <s v="15/11/2017"/>
    <x v="1"/>
    <s v="DW-13480"/>
    <x v="120"/>
    <x v="0"/>
    <s v="United States"/>
    <s v="San Diego"/>
    <s v="California"/>
    <n v="92024"/>
    <x v="2"/>
    <x v="418"/>
    <x v="0"/>
    <x v="4"/>
    <x v="422"/>
    <x v="1892"/>
    <n v="101.988"/>
    <n v="101.988"/>
    <n v="1"/>
  </r>
  <r>
    <n v="3273"/>
    <x v="1972"/>
    <d v="2016-09-02T00:00:00"/>
    <s v="16/02/2016"/>
    <x v="0"/>
    <s v="SJ-20215"/>
    <x v="671"/>
    <x v="2"/>
    <s v="United States"/>
    <s v="Los Angeles"/>
    <s v="California"/>
    <n v="90049"/>
    <x v="2"/>
    <x v="708"/>
    <x v="2"/>
    <x v="5"/>
    <x v="716"/>
    <x v="1893"/>
    <n v="101.96"/>
    <n v="101.96"/>
    <n v="1"/>
  </r>
  <r>
    <n v="7780"/>
    <x v="1973"/>
    <s v="18/04/2017"/>
    <s v="22/04/2017"/>
    <x v="0"/>
    <s v="RF-19840"/>
    <x v="633"/>
    <x v="2"/>
    <s v="United States"/>
    <s v="Chesapeake"/>
    <s v="Virginia"/>
    <n v="23320"/>
    <x v="0"/>
    <x v="623"/>
    <x v="1"/>
    <x v="10"/>
    <x v="629"/>
    <x v="1893"/>
    <n v="101.96"/>
    <n v="101.96"/>
    <n v="1"/>
  </r>
  <r>
    <n v="8083"/>
    <x v="670"/>
    <s v="26/10/2016"/>
    <d v="2016-01-11T00:00:00"/>
    <x v="0"/>
    <s v="KH-16690"/>
    <x v="47"/>
    <x v="1"/>
    <s v="United States"/>
    <s v="Springfield"/>
    <s v="Oregon"/>
    <n v="97477"/>
    <x v="2"/>
    <x v="511"/>
    <x v="1"/>
    <x v="10"/>
    <x v="515"/>
    <x v="1894"/>
    <n v="101.94"/>
    <n v="101.94"/>
    <n v="1"/>
  </r>
  <r>
    <n v="3340"/>
    <x v="890"/>
    <s v="21/08/2018"/>
    <s v="22/08/2018"/>
    <x v="1"/>
    <s v="PR-18880"/>
    <x v="541"/>
    <x v="2"/>
    <s v="United States"/>
    <s v="Oakland"/>
    <s v="California"/>
    <n v="94601"/>
    <x v="2"/>
    <x v="534"/>
    <x v="1"/>
    <x v="10"/>
    <x v="539"/>
    <x v="1895"/>
    <n v="101.76"/>
    <n v="101.76"/>
    <n v="1"/>
  </r>
  <r>
    <n v="153"/>
    <x v="1974"/>
    <s v="13/03/2017"/>
    <s v="16/03/2017"/>
    <x v="1"/>
    <s v="TW-21025"/>
    <x v="117"/>
    <x v="0"/>
    <s v="United States"/>
    <s v="Scottsdale"/>
    <s v="Arizona"/>
    <n v="85254"/>
    <x v="2"/>
    <x v="265"/>
    <x v="0"/>
    <x v="4"/>
    <x v="268"/>
    <x v="1896"/>
    <n v="101.592"/>
    <n v="101.592"/>
    <n v="1"/>
  </r>
  <r>
    <n v="5622"/>
    <x v="1006"/>
    <s v="25/09/2017"/>
    <s v="30/09/2017"/>
    <x v="0"/>
    <s v="SC-20695"/>
    <x v="460"/>
    <x v="1"/>
    <s v="United States"/>
    <s v="La Crosse"/>
    <s v="Wisconsin"/>
    <n v="54601"/>
    <x v="1"/>
    <x v="231"/>
    <x v="2"/>
    <x v="5"/>
    <x v="233"/>
    <x v="1897"/>
    <n v="100.98"/>
    <n v="100.98"/>
    <n v="1"/>
  </r>
  <r>
    <n v="1367"/>
    <x v="503"/>
    <d v="2018-10-11T00:00:00"/>
    <d v="2018-11-11T00:00:00"/>
    <x v="1"/>
    <s v="AB-10600"/>
    <x v="378"/>
    <x v="1"/>
    <s v="United States"/>
    <s v="Tucson"/>
    <s v="Arizona"/>
    <n v="85705"/>
    <x v="2"/>
    <x v="240"/>
    <x v="0"/>
    <x v="4"/>
    <x v="242"/>
    <x v="1898"/>
    <n v="100.792"/>
    <n v="100.792"/>
    <n v="1"/>
  </r>
  <r>
    <n v="1612"/>
    <x v="1586"/>
    <s v="26/05/2015"/>
    <s v="30/05/2015"/>
    <x v="0"/>
    <s v="ML-17395"/>
    <x v="590"/>
    <x v="1"/>
    <s v="United States"/>
    <s v="Los Angeles"/>
    <s v="California"/>
    <n v="90008"/>
    <x v="2"/>
    <x v="333"/>
    <x v="0"/>
    <x v="4"/>
    <x v="336"/>
    <x v="1898"/>
    <n v="100.792"/>
    <n v="100.792"/>
    <n v="1"/>
  </r>
  <r>
    <n v="3506"/>
    <x v="991"/>
    <s v="20/06/2015"/>
    <s v="24/06/2015"/>
    <x v="0"/>
    <s v="SC-20020"/>
    <x v="536"/>
    <x v="2"/>
    <s v="United States"/>
    <s v="Plano"/>
    <s v="Texas"/>
    <n v="75023"/>
    <x v="1"/>
    <x v="294"/>
    <x v="0"/>
    <x v="4"/>
    <x v="297"/>
    <x v="1898"/>
    <n v="100.792"/>
    <n v="100.792"/>
    <n v="1"/>
  </r>
  <r>
    <n v="3936"/>
    <x v="1975"/>
    <d v="2018-02-09T00:00:00"/>
    <d v="2018-08-09T00:00:00"/>
    <x v="0"/>
    <s v="AW-10840"/>
    <x v="674"/>
    <x v="2"/>
    <s v="United States"/>
    <s v="Bakersfield"/>
    <s v="California"/>
    <n v="93309"/>
    <x v="2"/>
    <x v="335"/>
    <x v="0"/>
    <x v="4"/>
    <x v="338"/>
    <x v="1898"/>
    <n v="100.792"/>
    <n v="100.792"/>
    <n v="1"/>
  </r>
  <r>
    <n v="4716"/>
    <x v="1976"/>
    <d v="2016-12-05T00:00:00"/>
    <s v="16/05/2016"/>
    <x v="0"/>
    <s v="LT-16765"/>
    <x v="723"/>
    <x v="2"/>
    <s v="United States"/>
    <s v="Louisville"/>
    <s v="Colorado"/>
    <n v="80027"/>
    <x v="2"/>
    <x v="333"/>
    <x v="0"/>
    <x v="4"/>
    <x v="336"/>
    <x v="1898"/>
    <n v="100.792"/>
    <n v="100.792"/>
    <n v="1"/>
  </r>
  <r>
    <n v="6149"/>
    <x v="1977"/>
    <s v="27/06/2017"/>
    <s v="29/06/2017"/>
    <x v="2"/>
    <s v="AC-10660"/>
    <x v="724"/>
    <x v="2"/>
    <s v="United States"/>
    <s v="San Francisco"/>
    <s v="California"/>
    <n v="94109"/>
    <x v="2"/>
    <x v="335"/>
    <x v="0"/>
    <x v="4"/>
    <x v="338"/>
    <x v="1898"/>
    <n v="100.792"/>
    <n v="100.792"/>
    <n v="1"/>
  </r>
  <r>
    <n v="1593"/>
    <x v="1978"/>
    <s v="23/06/2016"/>
    <s v="25/06/2016"/>
    <x v="2"/>
    <s v="RD-19480"/>
    <x v="154"/>
    <x v="2"/>
    <s v="United States"/>
    <s v="Olympia"/>
    <s v="Washington"/>
    <n v="98502"/>
    <x v="2"/>
    <x v="709"/>
    <x v="0"/>
    <x v="4"/>
    <x v="717"/>
    <x v="1899"/>
    <n v="100.78400000000001"/>
    <n v="100.78400000000001"/>
    <n v="1"/>
  </r>
  <r>
    <n v="3267"/>
    <x v="1621"/>
    <d v="2015-11-10T00:00:00"/>
    <s v="15/10/2015"/>
    <x v="0"/>
    <s v="JF-15565"/>
    <x v="173"/>
    <x v="2"/>
    <s v="United States"/>
    <s v="Philadelphia"/>
    <s v="Pennsylvania"/>
    <n v="19120"/>
    <x v="3"/>
    <x v="526"/>
    <x v="1"/>
    <x v="15"/>
    <x v="531"/>
    <x v="1900"/>
    <n v="100.71599999999999"/>
    <n v="100.71599999999999"/>
    <n v="1"/>
  </r>
  <r>
    <n v="9684"/>
    <x v="1979"/>
    <s v="13/12/2018"/>
    <s v="18/12/2018"/>
    <x v="0"/>
    <s v="EP-13915"/>
    <x v="356"/>
    <x v="2"/>
    <s v="United States"/>
    <s v="San Francisco"/>
    <s v="California"/>
    <n v="94122"/>
    <x v="2"/>
    <x v="710"/>
    <x v="2"/>
    <x v="11"/>
    <x v="718"/>
    <x v="1901"/>
    <n v="100.52"/>
    <n v="100.52"/>
    <n v="1"/>
  </r>
  <r>
    <n v="84"/>
    <x v="1980"/>
    <d v="2016-03-09T00:00:00"/>
    <d v="2016-08-09T00:00:00"/>
    <x v="0"/>
    <s v="JC-16105"/>
    <x v="684"/>
    <x v="1"/>
    <s v="United States"/>
    <s v="Durham"/>
    <s v="North Carolina"/>
    <n v="27707"/>
    <x v="0"/>
    <x v="711"/>
    <x v="1"/>
    <x v="15"/>
    <x v="719"/>
    <x v="1902"/>
    <n v="100.492"/>
    <n v="100.492"/>
    <n v="1"/>
  </r>
  <r>
    <n v="697"/>
    <x v="1981"/>
    <s v="14/05/2016"/>
    <s v="17/05/2016"/>
    <x v="1"/>
    <s v="JO-15550"/>
    <x v="597"/>
    <x v="0"/>
    <s v="United States"/>
    <s v="Chester"/>
    <s v="Pennsylvania"/>
    <n v="19013"/>
    <x v="3"/>
    <x v="711"/>
    <x v="1"/>
    <x v="15"/>
    <x v="719"/>
    <x v="1902"/>
    <n v="100.492"/>
    <n v="100.492"/>
    <n v="1"/>
  </r>
  <r>
    <n v="6254"/>
    <x v="1982"/>
    <d v="2015-07-04T00:00:00"/>
    <d v="2015-07-04T00:00:00"/>
    <x v="3"/>
    <s v="VM-21685"/>
    <x v="247"/>
    <x v="0"/>
    <s v="United States"/>
    <s v="Marietta"/>
    <s v="Georgia"/>
    <n v="30062"/>
    <x v="0"/>
    <x v="540"/>
    <x v="0"/>
    <x v="4"/>
    <x v="545"/>
    <x v="1903"/>
    <n v="100.485"/>
    <n v="100.485"/>
    <n v="1"/>
  </r>
  <r>
    <n v="5263"/>
    <x v="1983"/>
    <d v="2015-07-09T00:00:00"/>
    <d v="2015-10-09T00:00:00"/>
    <x v="1"/>
    <s v="SZ-20035"/>
    <x v="497"/>
    <x v="0"/>
    <s v="United States"/>
    <s v="Houston"/>
    <s v="Texas"/>
    <n v="77036"/>
    <x v="1"/>
    <x v="75"/>
    <x v="2"/>
    <x v="7"/>
    <x v="75"/>
    <x v="1904"/>
    <n v="100.39749999999999"/>
    <n v="100.39749999999999"/>
    <n v="1"/>
  </r>
  <r>
    <n v="1513"/>
    <x v="1984"/>
    <s v="18/08/2018"/>
    <s v="22/08/2018"/>
    <x v="0"/>
    <s v="RA-19915"/>
    <x v="123"/>
    <x v="2"/>
    <s v="United States"/>
    <s v="Dallas"/>
    <s v="Texas"/>
    <n v="75220"/>
    <x v="1"/>
    <x v="712"/>
    <x v="1"/>
    <x v="9"/>
    <x v="720"/>
    <x v="1905"/>
    <n v="100.032"/>
    <n v="100.032"/>
    <n v="1"/>
  </r>
  <r>
    <n v="6634"/>
    <x v="1985"/>
    <s v="24/10/2017"/>
    <s v="24/10/2017"/>
    <x v="3"/>
    <s v="SS-20590"/>
    <x v="725"/>
    <x v="2"/>
    <s v="United States"/>
    <s v="San Francisco"/>
    <s v="California"/>
    <n v="94109"/>
    <x v="2"/>
    <x v="146"/>
    <x v="0"/>
    <x v="8"/>
    <x v="146"/>
    <x v="1906"/>
    <n v="99.995000000000005"/>
    <n v="99.995000000000005"/>
    <n v="1"/>
  </r>
  <r>
    <n v="1926"/>
    <x v="1986"/>
    <d v="2018-09-03T00:00:00"/>
    <s v="13/03/2018"/>
    <x v="0"/>
    <s v="LW-16990"/>
    <x v="151"/>
    <x v="1"/>
    <s v="United States"/>
    <s v="San Francisco"/>
    <s v="California"/>
    <n v="94110"/>
    <x v="2"/>
    <x v="182"/>
    <x v="0"/>
    <x v="8"/>
    <x v="183"/>
    <x v="1907"/>
    <n v="99.99"/>
    <n v="99.99"/>
    <n v="1"/>
  </r>
  <r>
    <n v="2282"/>
    <x v="819"/>
    <s v="30/10/2018"/>
    <d v="2018-02-11T00:00:00"/>
    <x v="1"/>
    <s v="JK-15625"/>
    <x v="405"/>
    <x v="2"/>
    <s v="United States"/>
    <s v="Seattle"/>
    <s v="Washington"/>
    <n v="98115"/>
    <x v="2"/>
    <x v="462"/>
    <x v="2"/>
    <x v="6"/>
    <x v="465"/>
    <x v="1907"/>
    <n v="99.99"/>
    <n v="99.99"/>
    <n v="1"/>
  </r>
  <r>
    <n v="4969"/>
    <x v="1987"/>
    <d v="2016-02-08T00:00:00"/>
    <d v="2016-05-08T00:00:00"/>
    <x v="2"/>
    <s v="BE-11455"/>
    <x v="726"/>
    <x v="0"/>
    <s v="United States"/>
    <s v="Providence"/>
    <s v="Rhode Island"/>
    <n v="2908"/>
    <x v="3"/>
    <x v="234"/>
    <x v="0"/>
    <x v="8"/>
    <x v="236"/>
    <x v="1907"/>
    <n v="99.99"/>
    <n v="99.99"/>
    <n v="1"/>
  </r>
  <r>
    <n v="8421"/>
    <x v="1602"/>
    <d v="2018-09-05T00:00:00"/>
    <d v="2018-11-05T00:00:00"/>
    <x v="1"/>
    <s v="LB-16795"/>
    <x v="299"/>
    <x v="0"/>
    <s v="United States"/>
    <s v="Seattle"/>
    <s v="Washington"/>
    <n v="98105"/>
    <x v="2"/>
    <x v="235"/>
    <x v="0"/>
    <x v="8"/>
    <x v="237"/>
    <x v="1907"/>
    <n v="99.99"/>
    <n v="99.99"/>
    <n v="1"/>
  </r>
  <r>
    <n v="8544"/>
    <x v="1988"/>
    <d v="2015-06-08T00:00:00"/>
    <d v="2015-11-08T00:00:00"/>
    <x v="0"/>
    <s v="TB-21625"/>
    <x v="308"/>
    <x v="2"/>
    <s v="United States"/>
    <s v="New York City"/>
    <s v="New York"/>
    <n v="10035"/>
    <x v="3"/>
    <x v="234"/>
    <x v="0"/>
    <x v="8"/>
    <x v="236"/>
    <x v="1907"/>
    <n v="99.99"/>
    <n v="99.99"/>
    <n v="1"/>
  </r>
  <r>
    <n v="8654"/>
    <x v="1989"/>
    <s v="13/09/2015"/>
    <s v="13/09/2015"/>
    <x v="3"/>
    <s v="RP-19390"/>
    <x v="70"/>
    <x v="2"/>
    <s v="United States"/>
    <s v="Seattle"/>
    <s v="Washington"/>
    <n v="98103"/>
    <x v="2"/>
    <x v="412"/>
    <x v="0"/>
    <x v="8"/>
    <x v="416"/>
    <x v="1907"/>
    <n v="99.99"/>
    <n v="99.99"/>
    <n v="1"/>
  </r>
  <r>
    <n v="2069"/>
    <x v="680"/>
    <s v="13/04/2016"/>
    <s v="19/04/2016"/>
    <x v="0"/>
    <s v="ZC-21910"/>
    <x v="190"/>
    <x v="2"/>
    <s v="United States"/>
    <s v="Pomona"/>
    <s v="California"/>
    <n v="91767"/>
    <x v="2"/>
    <x v="436"/>
    <x v="0"/>
    <x v="8"/>
    <x v="439"/>
    <x v="1908"/>
    <n v="99.98"/>
    <n v="99.98"/>
    <n v="1"/>
  </r>
  <r>
    <n v="4346"/>
    <x v="759"/>
    <s v="19/03/2018"/>
    <s v="22/03/2018"/>
    <x v="1"/>
    <s v="ND-18370"/>
    <x v="127"/>
    <x v="2"/>
    <s v="United States"/>
    <s v="San Francisco"/>
    <s v="California"/>
    <n v="94110"/>
    <x v="2"/>
    <x v="562"/>
    <x v="0"/>
    <x v="8"/>
    <x v="567"/>
    <x v="1908"/>
    <n v="99.98"/>
    <n v="99.98"/>
    <n v="1"/>
  </r>
  <r>
    <n v="5188"/>
    <x v="220"/>
    <s v="13/09/2016"/>
    <s v="18/09/2016"/>
    <x v="0"/>
    <s v="ZC-21910"/>
    <x v="190"/>
    <x v="2"/>
    <s v="United States"/>
    <s v="Columbus"/>
    <s v="Indiana"/>
    <n v="47201"/>
    <x v="1"/>
    <x v="635"/>
    <x v="0"/>
    <x v="8"/>
    <x v="641"/>
    <x v="1908"/>
    <n v="99.98"/>
    <n v="99.98"/>
    <n v="1"/>
  </r>
  <r>
    <n v="2001"/>
    <x v="1990"/>
    <d v="2018-11-04T00:00:00"/>
    <s v="18/04/2018"/>
    <x v="0"/>
    <s v="LW-17215"/>
    <x v="44"/>
    <x v="2"/>
    <s v="United States"/>
    <s v="Pasadena"/>
    <s v="California"/>
    <n v="91104"/>
    <x v="2"/>
    <x v="653"/>
    <x v="0"/>
    <x v="8"/>
    <x v="660"/>
    <x v="1909"/>
    <n v="99.974999999999994"/>
    <n v="99.974999999999994"/>
    <n v="1"/>
  </r>
  <r>
    <n v="2056"/>
    <x v="204"/>
    <s v="22/12/2018"/>
    <s v="25/12/2018"/>
    <x v="1"/>
    <s v="TP-21130"/>
    <x v="176"/>
    <x v="2"/>
    <s v="United States"/>
    <s v="Detroit"/>
    <s v="Michigan"/>
    <n v="48227"/>
    <x v="1"/>
    <x v="713"/>
    <x v="0"/>
    <x v="8"/>
    <x v="721"/>
    <x v="1909"/>
    <n v="99.974999999999994"/>
    <n v="99.974999999999994"/>
    <n v="1"/>
  </r>
  <r>
    <n v="2184"/>
    <x v="40"/>
    <d v="2017-07-05T00:00:00"/>
    <d v="2017-11-05T00:00:00"/>
    <x v="0"/>
    <s v="CJ-12010"/>
    <x v="40"/>
    <x v="2"/>
    <s v="United States"/>
    <s v="New York City"/>
    <s v="New York"/>
    <n v="10009"/>
    <x v="3"/>
    <x v="653"/>
    <x v="0"/>
    <x v="8"/>
    <x v="660"/>
    <x v="1909"/>
    <n v="99.974999999999994"/>
    <n v="99.974999999999994"/>
    <n v="1"/>
  </r>
  <r>
    <n v="9253"/>
    <x v="1991"/>
    <s v="23/09/2018"/>
    <s v="25/09/2018"/>
    <x v="2"/>
    <s v="DO-13645"/>
    <x v="680"/>
    <x v="2"/>
    <s v="United States"/>
    <s v="Pine Bluff"/>
    <s v="Arkansas"/>
    <n v="71603"/>
    <x v="0"/>
    <x v="713"/>
    <x v="0"/>
    <x v="8"/>
    <x v="721"/>
    <x v="1909"/>
    <n v="99.974999999999994"/>
    <n v="99.974999999999994"/>
    <n v="1"/>
  </r>
  <r>
    <n v="4400"/>
    <x v="451"/>
    <s v="17/03/2017"/>
    <s v="17/03/2017"/>
    <x v="3"/>
    <s v="GZ-14470"/>
    <x v="344"/>
    <x v="2"/>
    <s v="United States"/>
    <s v="Columbia"/>
    <s v="Maryland"/>
    <n v="21044"/>
    <x v="3"/>
    <x v="669"/>
    <x v="1"/>
    <x v="15"/>
    <x v="677"/>
    <x v="1910"/>
    <n v="99.95"/>
    <n v="99.95"/>
    <n v="1"/>
  </r>
  <r>
    <n v="9428"/>
    <x v="1992"/>
    <s v="27/11/2015"/>
    <d v="2015-01-12T00:00:00"/>
    <x v="0"/>
    <s v="JO-15145"/>
    <x v="182"/>
    <x v="1"/>
    <s v="United States"/>
    <s v="Buffalo"/>
    <s v="New York"/>
    <n v="14215"/>
    <x v="3"/>
    <x v="714"/>
    <x v="2"/>
    <x v="11"/>
    <x v="722"/>
    <x v="1910"/>
    <n v="99.95"/>
    <n v="99.95"/>
    <n v="1"/>
  </r>
  <r>
    <n v="9526"/>
    <x v="1993"/>
    <d v="2018-05-12T00:00:00"/>
    <d v="2018-06-12T00:00:00"/>
    <x v="1"/>
    <s v="PB-18805"/>
    <x v="727"/>
    <x v="0"/>
    <s v="United States"/>
    <s v="Seattle"/>
    <s v="Washington"/>
    <n v="98115"/>
    <x v="2"/>
    <x v="714"/>
    <x v="2"/>
    <x v="11"/>
    <x v="722"/>
    <x v="1910"/>
    <n v="99.95"/>
    <n v="99.95"/>
    <n v="1"/>
  </r>
  <r>
    <n v="5039"/>
    <x v="674"/>
    <d v="2016-11-07T00:00:00"/>
    <d v="2016-12-07T00:00:00"/>
    <x v="1"/>
    <s v="TS-21370"/>
    <x v="17"/>
    <x v="1"/>
    <s v="United States"/>
    <s v="Wilmington"/>
    <s v="Delaware"/>
    <n v="19805"/>
    <x v="3"/>
    <x v="477"/>
    <x v="2"/>
    <x v="7"/>
    <x v="481"/>
    <x v="1911"/>
    <n v="99.918000000000006"/>
    <n v="99.918000000000006"/>
    <n v="1"/>
  </r>
  <r>
    <n v="8485"/>
    <x v="1994"/>
    <s v="24/09/2018"/>
    <s v="24/09/2018"/>
    <x v="3"/>
    <s v="PB-19150"/>
    <x v="592"/>
    <x v="2"/>
    <s v="United States"/>
    <s v="Seattle"/>
    <s v="Washington"/>
    <n v="98115"/>
    <x v="2"/>
    <x v="715"/>
    <x v="2"/>
    <x v="11"/>
    <x v="723"/>
    <x v="1912"/>
    <n v="99.9"/>
    <n v="99.9"/>
    <n v="1"/>
  </r>
  <r>
    <n v="5916"/>
    <x v="35"/>
    <s v="17/09/2016"/>
    <s v="23/09/2016"/>
    <x v="0"/>
    <s v="PF-19120"/>
    <x v="35"/>
    <x v="2"/>
    <s v="United States"/>
    <s v="New York City"/>
    <s v="New York"/>
    <n v="10035"/>
    <x v="3"/>
    <x v="381"/>
    <x v="2"/>
    <x v="5"/>
    <x v="385"/>
    <x v="1913"/>
    <n v="99.882000000000005"/>
    <n v="99.882000000000005"/>
    <n v="1"/>
  </r>
  <r>
    <n v="7997"/>
    <x v="178"/>
    <d v="2018-03-11T00:00:00"/>
    <d v="2018-05-11T00:00:00"/>
    <x v="1"/>
    <s v="CR-12580"/>
    <x v="155"/>
    <x v="0"/>
    <s v="United States"/>
    <s v="San Diego"/>
    <s v="California"/>
    <n v="92037"/>
    <x v="2"/>
    <x v="621"/>
    <x v="0"/>
    <x v="8"/>
    <x v="627"/>
    <x v="1914"/>
    <n v="99.875"/>
    <n v="99.875"/>
    <n v="1"/>
  </r>
  <r>
    <n v="8160"/>
    <x v="1995"/>
    <d v="2017-09-03T00:00:00"/>
    <s v="13/03/2017"/>
    <x v="0"/>
    <s v="RB-19465"/>
    <x v="315"/>
    <x v="0"/>
    <s v="United States"/>
    <s v="Milford"/>
    <s v="Connecticut"/>
    <n v="6460"/>
    <x v="3"/>
    <x v="621"/>
    <x v="0"/>
    <x v="8"/>
    <x v="627"/>
    <x v="1914"/>
    <n v="99.875"/>
    <n v="99.875"/>
    <n v="1"/>
  </r>
  <r>
    <n v="2272"/>
    <x v="1996"/>
    <s v="21/09/2016"/>
    <s v="27/09/2016"/>
    <x v="0"/>
    <s v="CS-12130"/>
    <x v="653"/>
    <x v="2"/>
    <s v="United States"/>
    <s v="Seattle"/>
    <s v="Washington"/>
    <n v="98105"/>
    <x v="2"/>
    <x v="716"/>
    <x v="1"/>
    <x v="9"/>
    <x v="724"/>
    <x v="1915"/>
    <n v="99.87"/>
    <n v="99.87"/>
    <n v="1"/>
  </r>
  <r>
    <n v="6626"/>
    <x v="1997"/>
    <s v="19/01/2016"/>
    <s v="23/01/2016"/>
    <x v="0"/>
    <s v="PM-18940"/>
    <x v="311"/>
    <x v="2"/>
    <s v="United States"/>
    <s v="Texas City"/>
    <s v="Texas"/>
    <n v="77590"/>
    <x v="1"/>
    <x v="399"/>
    <x v="2"/>
    <x v="5"/>
    <x v="403"/>
    <x v="1916"/>
    <n v="99.652000000000001"/>
    <n v="99.652000000000001"/>
    <n v="1"/>
  </r>
  <r>
    <n v="7044"/>
    <x v="842"/>
    <s v="18/07/2018"/>
    <s v="23/07/2018"/>
    <x v="0"/>
    <s v="SV-20365"/>
    <x v="67"/>
    <x v="2"/>
    <s v="United States"/>
    <s v="Philadelphia"/>
    <s v="Pennsylvania"/>
    <n v="19134"/>
    <x v="3"/>
    <x v="306"/>
    <x v="2"/>
    <x v="5"/>
    <x v="310"/>
    <x v="1917"/>
    <n v="99.372"/>
    <n v="99.372"/>
    <n v="1"/>
  </r>
  <r>
    <n v="7563"/>
    <x v="1998"/>
    <d v="2017-03-09T00:00:00"/>
    <d v="2017-07-09T00:00:00"/>
    <x v="0"/>
    <s v="RB-19570"/>
    <x v="728"/>
    <x v="2"/>
    <s v="United States"/>
    <s v="Chicago"/>
    <s v="Illinois"/>
    <n v="60610"/>
    <x v="1"/>
    <x v="407"/>
    <x v="2"/>
    <x v="6"/>
    <x v="411"/>
    <x v="1917"/>
    <n v="99.372"/>
    <n v="99.372"/>
    <n v="1"/>
  </r>
  <r>
    <n v="1621"/>
    <x v="611"/>
    <d v="2018-08-07T00:00:00"/>
    <s v="15/07/2018"/>
    <x v="0"/>
    <s v="JC-15385"/>
    <x v="432"/>
    <x v="2"/>
    <s v="United States"/>
    <s v="Kent"/>
    <s v="Washington"/>
    <n v="98031"/>
    <x v="2"/>
    <x v="351"/>
    <x v="2"/>
    <x v="11"/>
    <x v="355"/>
    <x v="1918"/>
    <n v="99.23"/>
    <n v="99.23"/>
    <n v="1"/>
  </r>
  <r>
    <n v="3748"/>
    <x v="527"/>
    <s v="27/08/2018"/>
    <s v="29/08/2018"/>
    <x v="2"/>
    <s v="DR-12880"/>
    <x v="376"/>
    <x v="1"/>
    <s v="United States"/>
    <s v="Inglewood"/>
    <s v="California"/>
    <n v="90301"/>
    <x v="2"/>
    <x v="351"/>
    <x v="2"/>
    <x v="11"/>
    <x v="355"/>
    <x v="1918"/>
    <n v="99.23"/>
    <n v="99.23"/>
    <n v="1"/>
  </r>
  <r>
    <n v="695"/>
    <x v="1981"/>
    <s v="14/05/2016"/>
    <s v="17/05/2016"/>
    <x v="1"/>
    <s v="JO-15550"/>
    <x v="597"/>
    <x v="0"/>
    <s v="United States"/>
    <s v="Chester"/>
    <s v="Pennsylvania"/>
    <n v="19013"/>
    <x v="3"/>
    <x v="717"/>
    <x v="1"/>
    <x v="12"/>
    <x v="725"/>
    <x v="1919"/>
    <n v="99.135999999999996"/>
    <n v="99.135999999999996"/>
    <n v="1"/>
  </r>
  <r>
    <n v="1524"/>
    <x v="1761"/>
    <d v="2016-06-12T00:00:00"/>
    <d v="2016-11-12T00:00:00"/>
    <x v="0"/>
    <s v="GH-14425"/>
    <x v="53"/>
    <x v="2"/>
    <s v="United States"/>
    <s v="Tucson"/>
    <s v="Arizona"/>
    <n v="85705"/>
    <x v="2"/>
    <x v="592"/>
    <x v="1"/>
    <x v="14"/>
    <x v="597"/>
    <x v="1919"/>
    <n v="99.135999999999996"/>
    <n v="99.135999999999996"/>
    <n v="1"/>
  </r>
  <r>
    <n v="5361"/>
    <x v="1999"/>
    <s v="14/04/2018"/>
    <s v="18/04/2018"/>
    <x v="0"/>
    <s v="DW-13585"/>
    <x v="581"/>
    <x v="1"/>
    <s v="United States"/>
    <s v="Fayetteville"/>
    <s v="North Carolina"/>
    <n v="28314"/>
    <x v="0"/>
    <x v="718"/>
    <x v="2"/>
    <x v="6"/>
    <x v="726"/>
    <x v="1919"/>
    <n v="99.135999999999996"/>
    <n v="99.135999999999996"/>
    <n v="1"/>
  </r>
  <r>
    <n v="1030"/>
    <x v="550"/>
    <d v="2015-11-07T00:00:00"/>
    <s v="15/07/2015"/>
    <x v="0"/>
    <s v="LA-16780"/>
    <x v="46"/>
    <x v="1"/>
    <s v="United States"/>
    <s v="Hackensack"/>
    <s v="New Jersey"/>
    <n v="7601"/>
    <x v="3"/>
    <x v="613"/>
    <x v="0"/>
    <x v="4"/>
    <x v="619"/>
    <x v="1920"/>
    <n v="98.984999999999999"/>
    <n v="98.984999999999999"/>
    <n v="1"/>
  </r>
  <r>
    <n v="1952"/>
    <x v="303"/>
    <d v="2018-02-09T00:00:00"/>
    <d v="2018-06-09T00:00:00"/>
    <x v="0"/>
    <s v="AC-10615"/>
    <x v="252"/>
    <x v="1"/>
    <s v="United States"/>
    <s v="New York City"/>
    <s v="New York"/>
    <n v="10009"/>
    <x v="3"/>
    <x v="613"/>
    <x v="0"/>
    <x v="4"/>
    <x v="619"/>
    <x v="1920"/>
    <n v="98.984999999999999"/>
    <n v="98.984999999999999"/>
    <n v="1"/>
  </r>
  <r>
    <n v="6831"/>
    <x v="2000"/>
    <s v="24/12/2017"/>
    <s v="27/12/2017"/>
    <x v="2"/>
    <s v="PW-19030"/>
    <x v="251"/>
    <x v="1"/>
    <s v="United States"/>
    <s v="New York City"/>
    <s v="New York"/>
    <n v="10009"/>
    <x v="3"/>
    <x v="612"/>
    <x v="0"/>
    <x v="4"/>
    <x v="618"/>
    <x v="1920"/>
    <n v="98.984999999999999"/>
    <n v="98.984999999999999"/>
    <n v="1"/>
  </r>
  <r>
    <n v="9605"/>
    <x v="2001"/>
    <d v="2016-02-11T00:00:00"/>
    <d v="2016-05-11T00:00:00"/>
    <x v="1"/>
    <s v="EG-13900"/>
    <x v="555"/>
    <x v="2"/>
    <s v="United States"/>
    <s v="Chesapeake"/>
    <s v="Virginia"/>
    <n v="23320"/>
    <x v="0"/>
    <x v="719"/>
    <x v="1"/>
    <x v="10"/>
    <x v="727"/>
    <x v="1921"/>
    <n v="98.86"/>
    <n v="98.86"/>
    <n v="1"/>
  </r>
  <r>
    <n v="1188"/>
    <x v="1035"/>
    <s v="24/11/2015"/>
    <s v="30/11/2015"/>
    <x v="0"/>
    <s v="HR-14830"/>
    <x v="96"/>
    <x v="1"/>
    <s v="United States"/>
    <s v="Seattle"/>
    <s v="Washington"/>
    <n v="98103"/>
    <x v="2"/>
    <x v="352"/>
    <x v="1"/>
    <x v="9"/>
    <x v="356"/>
    <x v="1922"/>
    <n v="98.79"/>
    <n v="98.79"/>
    <n v="1"/>
  </r>
  <r>
    <n v="3939"/>
    <x v="2002"/>
    <s v="16/06/2016"/>
    <s v="20/06/2016"/>
    <x v="0"/>
    <s v="LS-17230"/>
    <x v="729"/>
    <x v="2"/>
    <s v="United States"/>
    <s v="Grand Prairie"/>
    <s v="Texas"/>
    <n v="75051"/>
    <x v="1"/>
    <x v="168"/>
    <x v="2"/>
    <x v="5"/>
    <x v="169"/>
    <x v="1923"/>
    <n v="98.686000000000007"/>
    <n v="98.686000000000007"/>
    <n v="1"/>
  </r>
  <r>
    <n v="9490"/>
    <x v="2003"/>
    <d v="2017-05-08T00:00:00"/>
    <d v="2017-11-08T00:00:00"/>
    <x v="0"/>
    <s v="MF-17665"/>
    <x v="551"/>
    <x v="1"/>
    <s v="United States"/>
    <s v="Huntsville"/>
    <s v="Alabama"/>
    <n v="35810"/>
    <x v="0"/>
    <x v="720"/>
    <x v="1"/>
    <x v="12"/>
    <x v="728"/>
    <x v="1924"/>
    <n v="98.525000000000006"/>
    <n v="98.525000000000006"/>
    <n v="1"/>
  </r>
  <r>
    <n v="4259"/>
    <x v="2004"/>
    <s v="14/03/2017"/>
    <s v="16/03/2017"/>
    <x v="1"/>
    <s v="MM-18280"/>
    <x v="722"/>
    <x v="1"/>
    <s v="United States"/>
    <s v="Seattle"/>
    <s v="Washington"/>
    <n v="98103"/>
    <x v="2"/>
    <x v="188"/>
    <x v="2"/>
    <x v="5"/>
    <x v="190"/>
    <x v="1925"/>
    <n v="98.391999999999996"/>
    <n v="98.391999999999996"/>
    <n v="1"/>
  </r>
  <r>
    <n v="7534"/>
    <x v="1849"/>
    <s v="25/02/2018"/>
    <d v="2018-01-03T00:00:00"/>
    <x v="0"/>
    <s v="SW-20245"/>
    <x v="712"/>
    <x v="2"/>
    <s v="United States"/>
    <s v="Greenville"/>
    <s v="North Carolina"/>
    <n v="27834"/>
    <x v="0"/>
    <x v="188"/>
    <x v="2"/>
    <x v="5"/>
    <x v="190"/>
    <x v="1925"/>
    <n v="98.391999999999996"/>
    <n v="98.391999999999996"/>
    <n v="1"/>
  </r>
  <r>
    <n v="2509"/>
    <x v="1067"/>
    <d v="2018-02-03T00:00:00"/>
    <d v="2018-08-03T00:00:00"/>
    <x v="0"/>
    <s v="MY-17380"/>
    <x v="424"/>
    <x v="1"/>
    <s v="United States"/>
    <s v="Los Angeles"/>
    <s v="California"/>
    <n v="90045"/>
    <x v="2"/>
    <x v="721"/>
    <x v="0"/>
    <x v="4"/>
    <x v="729"/>
    <x v="1926"/>
    <n v="98.388000000000005"/>
    <n v="98.388000000000005"/>
    <n v="1"/>
  </r>
  <r>
    <n v="5261"/>
    <x v="1983"/>
    <d v="2015-07-09T00:00:00"/>
    <d v="2015-10-09T00:00:00"/>
    <x v="1"/>
    <s v="SZ-20035"/>
    <x v="497"/>
    <x v="0"/>
    <s v="United States"/>
    <s v="Houston"/>
    <s v="Texas"/>
    <n v="77036"/>
    <x v="1"/>
    <x v="721"/>
    <x v="0"/>
    <x v="4"/>
    <x v="729"/>
    <x v="1926"/>
    <n v="98.388000000000005"/>
    <n v="98.388000000000005"/>
    <n v="1"/>
  </r>
  <r>
    <n v="9701"/>
    <x v="2005"/>
    <s v="15/12/2018"/>
    <s v="19/12/2018"/>
    <x v="0"/>
    <s v="KM-16660"/>
    <x v="730"/>
    <x v="2"/>
    <s v="United States"/>
    <s v="Inglewood"/>
    <s v="California"/>
    <n v="90301"/>
    <x v="2"/>
    <x v="721"/>
    <x v="0"/>
    <x v="4"/>
    <x v="729"/>
    <x v="1926"/>
    <n v="98.388000000000005"/>
    <n v="98.388000000000005"/>
    <n v="1"/>
  </r>
  <r>
    <n v="422"/>
    <x v="2006"/>
    <s v="22/06/2015"/>
    <s v="25/06/2015"/>
    <x v="1"/>
    <s v="JE-15745"/>
    <x v="93"/>
    <x v="2"/>
    <s v="United States"/>
    <s v="Louisville"/>
    <s v="Colorado"/>
    <n v="80027"/>
    <x v="2"/>
    <x v="722"/>
    <x v="0"/>
    <x v="8"/>
    <x v="730"/>
    <x v="1927"/>
    <n v="98.376000000000005"/>
    <n v="98.376000000000005"/>
    <n v="1"/>
  </r>
  <r>
    <n v="6289"/>
    <x v="1001"/>
    <d v="2015-08-07T00:00:00"/>
    <d v="2015-12-07T00:00:00"/>
    <x v="0"/>
    <s v="EB-13705"/>
    <x v="248"/>
    <x v="1"/>
    <s v="United States"/>
    <s v="San Francisco"/>
    <s v="California"/>
    <n v="94122"/>
    <x v="2"/>
    <x v="530"/>
    <x v="1"/>
    <x v="2"/>
    <x v="535"/>
    <x v="1928"/>
    <n v="98.352000000000004"/>
    <n v="98.352000000000004"/>
    <n v="1"/>
  </r>
  <r>
    <n v="1674"/>
    <x v="2007"/>
    <d v="2016-11-12T00:00:00"/>
    <d v="2016-12-12T00:00:00"/>
    <x v="1"/>
    <s v="SW-20455"/>
    <x v="270"/>
    <x v="2"/>
    <s v="United States"/>
    <s v="Suffolk"/>
    <s v="Virginia"/>
    <n v="23434"/>
    <x v="0"/>
    <x v="271"/>
    <x v="1"/>
    <x v="13"/>
    <x v="274"/>
    <x v="1929"/>
    <n v="98.31"/>
    <n v="98.31"/>
    <n v="1"/>
  </r>
  <r>
    <n v="6316"/>
    <x v="2008"/>
    <s v="24/11/2015"/>
    <s v="29/11/2015"/>
    <x v="0"/>
    <s v="NG-18355"/>
    <x v="533"/>
    <x v="1"/>
    <s v="United States"/>
    <s v="Jackson"/>
    <s v="Michigan"/>
    <n v="49201"/>
    <x v="1"/>
    <x v="271"/>
    <x v="1"/>
    <x v="13"/>
    <x v="274"/>
    <x v="1929"/>
    <n v="98.31"/>
    <n v="98.31"/>
    <n v="1"/>
  </r>
  <r>
    <n v="1867"/>
    <x v="2009"/>
    <s v="15/04/2018"/>
    <s v="18/04/2018"/>
    <x v="1"/>
    <s v="AH-10075"/>
    <x v="410"/>
    <x v="1"/>
    <s v="United States"/>
    <s v="Henderson"/>
    <s v="Nevada"/>
    <n v="89015"/>
    <x v="2"/>
    <x v="582"/>
    <x v="2"/>
    <x v="11"/>
    <x v="587"/>
    <x v="1930"/>
    <n v="98.224999999999994"/>
    <n v="98.224999999999994"/>
    <n v="1"/>
  </r>
  <r>
    <n v="6769"/>
    <x v="2010"/>
    <d v="2015-12-08T00:00:00"/>
    <s v="16/08/2015"/>
    <x v="0"/>
    <s v="CS-12175"/>
    <x v="689"/>
    <x v="1"/>
    <s v="United States"/>
    <s v="Lakewood"/>
    <s v="New Jersey"/>
    <n v="8701"/>
    <x v="3"/>
    <x v="723"/>
    <x v="1"/>
    <x v="2"/>
    <x v="731"/>
    <x v="1931"/>
    <n v="98.105000000000004"/>
    <n v="98.105000000000004"/>
    <n v="1"/>
  </r>
  <r>
    <n v="6303"/>
    <x v="2011"/>
    <s v="23/11/2018"/>
    <s v="27/11/2018"/>
    <x v="0"/>
    <s v="AH-10210"/>
    <x v="179"/>
    <x v="2"/>
    <s v="United States"/>
    <s v="Dallas"/>
    <s v="Texas"/>
    <n v="75220"/>
    <x v="1"/>
    <x v="450"/>
    <x v="0"/>
    <x v="4"/>
    <x v="453"/>
    <x v="1932"/>
    <n v="97.98"/>
    <n v="97.98"/>
    <n v="1"/>
  </r>
  <r>
    <n v="8786"/>
    <x v="1668"/>
    <s v="28/05/2018"/>
    <d v="2018-02-06T00:00:00"/>
    <x v="0"/>
    <s v="CM-11815"/>
    <x v="539"/>
    <x v="1"/>
    <s v="United States"/>
    <s v="Phoenix"/>
    <s v="Arizona"/>
    <n v="85023"/>
    <x v="2"/>
    <x v="450"/>
    <x v="0"/>
    <x v="4"/>
    <x v="453"/>
    <x v="1932"/>
    <n v="97.98"/>
    <n v="97.98"/>
    <n v="1"/>
  </r>
  <r>
    <n v="4652"/>
    <x v="1771"/>
    <d v="2018-08-04T00:00:00"/>
    <d v="2018-12-04T00:00:00"/>
    <x v="0"/>
    <s v="AH-10120"/>
    <x v="636"/>
    <x v="0"/>
    <s v="United States"/>
    <s v="San Francisco"/>
    <s v="California"/>
    <n v="94110"/>
    <x v="2"/>
    <x v="724"/>
    <x v="1"/>
    <x v="14"/>
    <x v="732"/>
    <x v="1933"/>
    <n v="97.88"/>
    <n v="97.88"/>
    <n v="1"/>
  </r>
  <r>
    <n v="9333"/>
    <x v="2012"/>
    <d v="2018-11-09T00:00:00"/>
    <s v="13/09/2018"/>
    <x v="2"/>
    <s v="SS-20410"/>
    <x v="262"/>
    <x v="2"/>
    <s v="United States"/>
    <s v="Georgetown"/>
    <s v="Kentucky"/>
    <n v="40324"/>
    <x v="0"/>
    <x v="570"/>
    <x v="1"/>
    <x v="10"/>
    <x v="575"/>
    <x v="1934"/>
    <n v="97.84"/>
    <n v="97.84"/>
    <n v="1"/>
  </r>
  <r>
    <n v="4810"/>
    <x v="1816"/>
    <s v="27/12/2016"/>
    <s v="30/12/2016"/>
    <x v="1"/>
    <s v="RE-19450"/>
    <x v="710"/>
    <x v="2"/>
    <s v="United States"/>
    <s v="Eau Claire"/>
    <s v="Wisconsin"/>
    <n v="54703"/>
    <x v="1"/>
    <x v="451"/>
    <x v="1"/>
    <x v="14"/>
    <x v="454"/>
    <x v="1935"/>
    <n v="97.82"/>
    <n v="97.82"/>
    <n v="1"/>
  </r>
  <r>
    <n v="5053"/>
    <x v="2013"/>
    <s v="19/05/2018"/>
    <s v="19/05/2018"/>
    <x v="3"/>
    <s v="JC-15775"/>
    <x v="461"/>
    <x v="2"/>
    <s v="United States"/>
    <s v="Atlanta"/>
    <s v="Georgia"/>
    <n v="30318"/>
    <x v="0"/>
    <x v="643"/>
    <x v="1"/>
    <x v="14"/>
    <x v="649"/>
    <x v="1935"/>
    <n v="97.82"/>
    <n v="97.82"/>
    <n v="1"/>
  </r>
  <r>
    <n v="6142"/>
    <x v="1650"/>
    <d v="2018-09-07T00:00:00"/>
    <s v="15/07/2018"/>
    <x v="0"/>
    <s v="JF-15190"/>
    <x v="617"/>
    <x v="2"/>
    <s v="United States"/>
    <s v="Manchester"/>
    <s v="Connecticut"/>
    <n v="6040"/>
    <x v="3"/>
    <x v="644"/>
    <x v="1"/>
    <x v="9"/>
    <x v="650"/>
    <x v="1935"/>
    <n v="97.82"/>
    <n v="97.82"/>
    <n v="1"/>
  </r>
  <r>
    <n v="7678"/>
    <x v="173"/>
    <s v="31/12/2015"/>
    <d v="2016-07-01T00:00:00"/>
    <x v="0"/>
    <s v="KM-16375"/>
    <x v="150"/>
    <x v="0"/>
    <s v="United States"/>
    <s v="Providence"/>
    <s v="Rhode Island"/>
    <n v="2908"/>
    <x v="3"/>
    <x v="451"/>
    <x v="1"/>
    <x v="14"/>
    <x v="454"/>
    <x v="1935"/>
    <n v="97.82"/>
    <n v="97.82"/>
    <n v="1"/>
  </r>
  <r>
    <n v="9560"/>
    <x v="1179"/>
    <d v="2017-03-05T00:00:00"/>
    <d v="2017-05-05T00:00:00"/>
    <x v="1"/>
    <s v="SM-20905"/>
    <x v="611"/>
    <x v="2"/>
    <s v="United States"/>
    <s v="Newark"/>
    <s v="Ohio"/>
    <n v="43055"/>
    <x v="3"/>
    <x v="644"/>
    <x v="1"/>
    <x v="9"/>
    <x v="650"/>
    <x v="1935"/>
    <n v="97.82"/>
    <n v="97.82"/>
    <n v="1"/>
  </r>
  <r>
    <n v="2778"/>
    <x v="2014"/>
    <s v="17/07/2016"/>
    <s v="19/07/2016"/>
    <x v="2"/>
    <s v="JM-15535"/>
    <x v="428"/>
    <x v="2"/>
    <s v="United States"/>
    <s v="Bakersfield"/>
    <s v="California"/>
    <n v="93309"/>
    <x v="2"/>
    <x v="432"/>
    <x v="2"/>
    <x v="6"/>
    <x v="435"/>
    <x v="1936"/>
    <n v="97.733000000000004"/>
    <n v="97.733000000000004"/>
    <n v="1"/>
  </r>
  <r>
    <n v="1159"/>
    <x v="2015"/>
    <d v="2017-02-07T00:00:00"/>
    <d v="2017-07-07T00:00:00"/>
    <x v="2"/>
    <s v="GB-14530"/>
    <x v="706"/>
    <x v="1"/>
    <s v="United States"/>
    <s v="Los Angeles"/>
    <s v="California"/>
    <n v="90004"/>
    <x v="2"/>
    <x v="205"/>
    <x v="2"/>
    <x v="5"/>
    <x v="207"/>
    <x v="1937"/>
    <n v="97.591999999999999"/>
    <n v="97.591999999999999"/>
    <n v="1"/>
  </r>
  <r>
    <n v="3033"/>
    <x v="2016"/>
    <s v="21/11/2017"/>
    <s v="26/11/2017"/>
    <x v="0"/>
    <s v="JH-16180"/>
    <x v="402"/>
    <x v="2"/>
    <s v="United States"/>
    <s v="Gresham"/>
    <s v="Oregon"/>
    <n v="97030"/>
    <x v="2"/>
    <x v="482"/>
    <x v="2"/>
    <x v="5"/>
    <x v="486"/>
    <x v="1938"/>
    <n v="97.567999999999998"/>
    <n v="97.567999999999998"/>
    <n v="1"/>
  </r>
  <r>
    <n v="9588"/>
    <x v="2017"/>
    <s v="17/04/2018"/>
    <s v="22/04/2018"/>
    <x v="0"/>
    <s v="BM-11575"/>
    <x v="714"/>
    <x v="1"/>
    <s v="United States"/>
    <s v="Chicago"/>
    <s v="Illinois"/>
    <n v="60653"/>
    <x v="1"/>
    <x v="556"/>
    <x v="1"/>
    <x v="9"/>
    <x v="561"/>
    <x v="1938"/>
    <n v="97.567999999999998"/>
    <n v="97.567999999999998"/>
    <n v="1"/>
  </r>
  <r>
    <n v="7424"/>
    <x v="2018"/>
    <d v="2018-10-04T00:00:00"/>
    <s v="14/04/2018"/>
    <x v="0"/>
    <s v="BS-11755"/>
    <x v="435"/>
    <x v="2"/>
    <s v="United States"/>
    <s v="Philadelphia"/>
    <s v="Pennsylvania"/>
    <n v="19143"/>
    <x v="3"/>
    <x v="461"/>
    <x v="1"/>
    <x v="10"/>
    <x v="464"/>
    <x v="1939"/>
    <n v="97.552000000000007"/>
    <n v="97.552000000000007"/>
    <n v="1"/>
  </r>
  <r>
    <n v="442"/>
    <x v="1779"/>
    <d v="2017-05-09T00:00:00"/>
    <d v="2017-07-09T00:00:00"/>
    <x v="2"/>
    <s v="PK-19075"/>
    <x v="33"/>
    <x v="2"/>
    <s v="United States"/>
    <s v="Detroit"/>
    <s v="Michigan"/>
    <n v="48227"/>
    <x v="1"/>
    <x v="357"/>
    <x v="1"/>
    <x v="9"/>
    <x v="361"/>
    <x v="1940"/>
    <n v="97.47"/>
    <n v="97.47"/>
    <n v="1"/>
  </r>
  <r>
    <n v="1068"/>
    <x v="2019"/>
    <d v="2017-01-10T00:00:00"/>
    <d v="2017-02-10T00:00:00"/>
    <x v="1"/>
    <s v="BD-11620"/>
    <x v="659"/>
    <x v="2"/>
    <s v="United States"/>
    <s v="San Francisco"/>
    <s v="California"/>
    <n v="94122"/>
    <x v="2"/>
    <x v="491"/>
    <x v="2"/>
    <x v="5"/>
    <x v="495"/>
    <x v="1941"/>
    <n v="97.424000000000007"/>
    <n v="97.424000000000007"/>
    <n v="1"/>
  </r>
  <r>
    <n v="7572"/>
    <x v="854"/>
    <s v="21/10/2015"/>
    <s v="26/10/2015"/>
    <x v="0"/>
    <s v="FH-14275"/>
    <x v="361"/>
    <x v="1"/>
    <s v="United States"/>
    <s v="Newport News"/>
    <s v="Virginia"/>
    <n v="23602"/>
    <x v="0"/>
    <x v="725"/>
    <x v="1"/>
    <x v="9"/>
    <x v="733"/>
    <x v="1942"/>
    <n v="97.35"/>
    <n v="97.35"/>
    <n v="1"/>
  </r>
  <r>
    <n v="288"/>
    <x v="457"/>
    <s v="18/12/2017"/>
    <s v="20/12/2017"/>
    <x v="2"/>
    <s v="AH-10195"/>
    <x v="350"/>
    <x v="1"/>
    <s v="United States"/>
    <s v="Tamarac"/>
    <s v="Florida"/>
    <n v="33319"/>
    <x v="0"/>
    <x v="105"/>
    <x v="1"/>
    <x v="10"/>
    <x v="105"/>
    <x v="1943"/>
    <n v="97.263999999999996"/>
    <n v="97.263999999999996"/>
    <n v="1"/>
  </r>
  <r>
    <n v="7362"/>
    <x v="2020"/>
    <d v="2017-12-04T00:00:00"/>
    <s v="14/04/2017"/>
    <x v="1"/>
    <s v="JF-15295"/>
    <x v="718"/>
    <x v="2"/>
    <s v="United States"/>
    <s v="Los Angeles"/>
    <s v="California"/>
    <n v="90036"/>
    <x v="2"/>
    <x v="323"/>
    <x v="2"/>
    <x v="5"/>
    <x v="326"/>
    <x v="1944"/>
    <n v="97.176000000000002"/>
    <n v="97.176000000000002"/>
    <n v="1"/>
  </r>
  <r>
    <n v="8647"/>
    <x v="2021"/>
    <s v="25/11/2017"/>
    <s v="29/11/2017"/>
    <x v="0"/>
    <s v="MH-17455"/>
    <x v="210"/>
    <x v="2"/>
    <s v="United States"/>
    <s v="Los Angeles"/>
    <s v="California"/>
    <n v="90032"/>
    <x v="2"/>
    <x v="479"/>
    <x v="2"/>
    <x v="5"/>
    <x v="483"/>
    <x v="1944"/>
    <n v="97.176000000000002"/>
    <n v="97.176000000000002"/>
    <n v="1"/>
  </r>
  <r>
    <n v="9607"/>
    <x v="2022"/>
    <d v="2018-04-11T00:00:00"/>
    <d v="2018-09-11T00:00:00"/>
    <x v="0"/>
    <s v="HG-14965"/>
    <x v="132"/>
    <x v="1"/>
    <s v="United States"/>
    <s v="Lancaster"/>
    <s v="Ohio"/>
    <n v="43130"/>
    <x v="3"/>
    <x v="404"/>
    <x v="1"/>
    <x v="9"/>
    <x v="408"/>
    <x v="1944"/>
    <n v="97.176000000000002"/>
    <n v="97.176000000000002"/>
    <n v="1"/>
  </r>
  <r>
    <n v="2320"/>
    <x v="2023"/>
    <s v="23/12/2016"/>
    <s v="26/12/2016"/>
    <x v="1"/>
    <s v="BD-11500"/>
    <x v="65"/>
    <x v="2"/>
    <s v="United States"/>
    <s v="Richmond"/>
    <s v="Virginia"/>
    <n v="23223"/>
    <x v="0"/>
    <x v="605"/>
    <x v="1"/>
    <x v="10"/>
    <x v="611"/>
    <x v="1945"/>
    <n v="97.16"/>
    <n v="97.16"/>
    <n v="1"/>
  </r>
  <r>
    <n v="3031"/>
    <x v="2024"/>
    <s v="21/09/2016"/>
    <s v="27/09/2016"/>
    <x v="0"/>
    <s v="DM-12955"/>
    <x v="430"/>
    <x v="1"/>
    <s v="United States"/>
    <s v="Lincoln Park"/>
    <s v="Michigan"/>
    <n v="48146"/>
    <x v="1"/>
    <x v="726"/>
    <x v="2"/>
    <x v="6"/>
    <x v="734"/>
    <x v="1945"/>
    <n v="97.16"/>
    <n v="97.16"/>
    <n v="1"/>
  </r>
  <r>
    <n v="6564"/>
    <x v="531"/>
    <d v="2015-07-05T00:00:00"/>
    <d v="2015-12-05T00:00:00"/>
    <x v="0"/>
    <s v="CT-11995"/>
    <x v="389"/>
    <x v="2"/>
    <s v="United States"/>
    <s v="Lawrence"/>
    <s v="Massachusetts"/>
    <n v="1841"/>
    <x v="3"/>
    <x v="527"/>
    <x v="2"/>
    <x v="7"/>
    <x v="532"/>
    <x v="1946"/>
    <n v="97.125"/>
    <n v="97.125"/>
    <n v="1"/>
  </r>
  <r>
    <n v="3401"/>
    <x v="797"/>
    <s v="21/11/2015"/>
    <s v="26/11/2015"/>
    <x v="0"/>
    <s v="DH-13075"/>
    <x v="374"/>
    <x v="1"/>
    <s v="United States"/>
    <s v="Richmond"/>
    <s v="Kentucky"/>
    <n v="40475"/>
    <x v="0"/>
    <x v="288"/>
    <x v="1"/>
    <x v="9"/>
    <x v="291"/>
    <x v="1947"/>
    <n v="96.974999999999994"/>
    <n v="96.974999999999994"/>
    <n v="1"/>
  </r>
  <r>
    <n v="9664"/>
    <x v="2025"/>
    <s v="31/08/2018"/>
    <d v="2018-05-09T00:00:00"/>
    <x v="0"/>
    <s v="MS-17770"/>
    <x v="412"/>
    <x v="2"/>
    <s v="United States"/>
    <s v="San Francisco"/>
    <s v="California"/>
    <n v="94109"/>
    <x v="2"/>
    <x v="288"/>
    <x v="1"/>
    <x v="9"/>
    <x v="291"/>
    <x v="1947"/>
    <n v="96.974999999999994"/>
    <n v="96.974999999999994"/>
    <n v="1"/>
  </r>
  <r>
    <n v="1228"/>
    <x v="2026"/>
    <d v="2017-04-12T00:00:00"/>
    <d v="2017-05-12T00:00:00"/>
    <x v="1"/>
    <s v="BM-11140"/>
    <x v="11"/>
    <x v="2"/>
    <s v="United States"/>
    <s v="New York City"/>
    <s v="New York"/>
    <n v="10024"/>
    <x v="3"/>
    <x v="484"/>
    <x v="1"/>
    <x v="9"/>
    <x v="488"/>
    <x v="1948"/>
    <n v="96.93"/>
    <n v="96.93"/>
    <n v="1"/>
  </r>
  <r>
    <n v="4016"/>
    <x v="933"/>
    <s v="23/08/2016"/>
    <s v="28/08/2016"/>
    <x v="0"/>
    <s v="FH-14350"/>
    <x v="427"/>
    <x v="2"/>
    <s v="United States"/>
    <s v="Atlanta"/>
    <s v="Georgia"/>
    <n v="30318"/>
    <x v="0"/>
    <x v="727"/>
    <x v="1"/>
    <x v="14"/>
    <x v="735"/>
    <x v="1949"/>
    <n v="96.9"/>
    <n v="96.9"/>
    <n v="1"/>
  </r>
  <r>
    <n v="3508"/>
    <x v="991"/>
    <s v="20/06/2015"/>
    <s v="24/06/2015"/>
    <x v="0"/>
    <s v="SC-20020"/>
    <x v="536"/>
    <x v="2"/>
    <s v="United States"/>
    <s v="Plano"/>
    <s v="Texas"/>
    <n v="75023"/>
    <x v="1"/>
    <x v="307"/>
    <x v="2"/>
    <x v="6"/>
    <x v="311"/>
    <x v="1950"/>
    <n v="96.532799999999995"/>
    <n v="96.532799999999995"/>
    <n v="1"/>
  </r>
  <r>
    <n v="6135"/>
    <x v="2027"/>
    <d v="2017-04-11T00:00:00"/>
    <d v="2017-04-11T00:00:00"/>
    <x v="3"/>
    <s v="TT-21220"/>
    <x v="558"/>
    <x v="2"/>
    <s v="United States"/>
    <s v="Chula Vista"/>
    <s v="California"/>
    <n v="91911"/>
    <x v="2"/>
    <x v="488"/>
    <x v="1"/>
    <x v="12"/>
    <x v="492"/>
    <x v="1951"/>
    <n v="96.4"/>
    <n v="96.4"/>
    <n v="1"/>
  </r>
  <r>
    <n v="8880"/>
    <x v="1810"/>
    <s v="23/03/2016"/>
    <s v="25/03/2016"/>
    <x v="1"/>
    <s v="AM-10360"/>
    <x v="709"/>
    <x v="1"/>
    <s v="United States"/>
    <s v="Los Angeles"/>
    <s v="California"/>
    <n v="90008"/>
    <x v="2"/>
    <x v="728"/>
    <x v="1"/>
    <x v="14"/>
    <x v="736"/>
    <x v="1952"/>
    <n v="96.36"/>
    <n v="96.36"/>
    <n v="1"/>
  </r>
  <r>
    <n v="5647"/>
    <x v="2028"/>
    <d v="2016-04-01T00:00:00"/>
    <d v="2016-09-01T00:00:00"/>
    <x v="0"/>
    <s v="AG-10495"/>
    <x v="615"/>
    <x v="1"/>
    <s v="United States"/>
    <s v="Alexandria"/>
    <s v="Virginia"/>
    <n v="22304"/>
    <x v="0"/>
    <x v="710"/>
    <x v="2"/>
    <x v="11"/>
    <x v="737"/>
    <x v="1953"/>
    <n v="96.11"/>
    <n v="96.11"/>
    <n v="1"/>
  </r>
  <r>
    <n v="7339"/>
    <x v="2029"/>
    <s v="20/12/2015"/>
    <s v="23/12/2015"/>
    <x v="2"/>
    <s v="SM-20950"/>
    <x v="139"/>
    <x v="1"/>
    <s v="United States"/>
    <s v="New York City"/>
    <s v="New York"/>
    <n v="10035"/>
    <x v="3"/>
    <x v="399"/>
    <x v="2"/>
    <x v="5"/>
    <x v="403"/>
    <x v="1954"/>
    <n v="96.093000000000004"/>
    <n v="96.093000000000004"/>
    <n v="1"/>
  </r>
  <r>
    <n v="875"/>
    <x v="2030"/>
    <s v="25/08/2018"/>
    <s v="29/08/2018"/>
    <x v="0"/>
    <s v="GA-14725"/>
    <x v="660"/>
    <x v="2"/>
    <s v="United States"/>
    <s v="Charlotte"/>
    <s v="North Carolina"/>
    <n v="28205"/>
    <x v="0"/>
    <x v="729"/>
    <x v="1"/>
    <x v="14"/>
    <x v="738"/>
    <x v="1955"/>
    <n v="96.08"/>
    <n v="96.08"/>
    <n v="1"/>
  </r>
  <r>
    <n v="2708"/>
    <x v="2031"/>
    <s v="16/06/2018"/>
    <s v="21/06/2018"/>
    <x v="0"/>
    <s v="AB-10255"/>
    <x v="585"/>
    <x v="0"/>
    <s v="United States"/>
    <s v="Carlsbad"/>
    <s v="New Mexico"/>
    <n v="88220"/>
    <x v="2"/>
    <x v="572"/>
    <x v="1"/>
    <x v="14"/>
    <x v="577"/>
    <x v="1955"/>
    <n v="96.08"/>
    <n v="96.08"/>
    <n v="1"/>
  </r>
  <r>
    <n v="5880"/>
    <x v="2032"/>
    <d v="2017-05-09T00:00:00"/>
    <d v="2017-11-09T00:00:00"/>
    <x v="0"/>
    <s v="MV-17485"/>
    <x v="616"/>
    <x v="2"/>
    <s v="United States"/>
    <s v="New York City"/>
    <s v="New York"/>
    <n v="10011"/>
    <x v="3"/>
    <x v="572"/>
    <x v="1"/>
    <x v="14"/>
    <x v="577"/>
    <x v="1955"/>
    <n v="96.08"/>
    <n v="96.08"/>
    <n v="1"/>
  </r>
  <r>
    <n v="8255"/>
    <x v="1561"/>
    <d v="2018-12-08T00:00:00"/>
    <s v="19/08/2018"/>
    <x v="0"/>
    <s v="DK-12895"/>
    <x v="397"/>
    <x v="2"/>
    <s v="United States"/>
    <s v="Seattle"/>
    <s v="Washington"/>
    <n v="98103"/>
    <x v="2"/>
    <x v="730"/>
    <x v="1"/>
    <x v="14"/>
    <x v="739"/>
    <x v="1955"/>
    <n v="96.08"/>
    <n v="96.08"/>
    <n v="1"/>
  </r>
  <r>
    <n v="689"/>
    <x v="2033"/>
    <s v="25/12/2018"/>
    <s v="29/12/2018"/>
    <x v="0"/>
    <s v="RA-19285"/>
    <x v="277"/>
    <x v="2"/>
    <s v="United States"/>
    <s v="New York City"/>
    <s v="New York"/>
    <n v="10035"/>
    <x v="3"/>
    <x v="227"/>
    <x v="2"/>
    <x v="6"/>
    <x v="229"/>
    <x v="1956"/>
    <n v="95.992000000000004"/>
    <n v="95.992000000000004"/>
    <n v="1"/>
  </r>
  <r>
    <n v="832"/>
    <x v="1550"/>
    <s v="16/06/2018"/>
    <s v="21/06/2018"/>
    <x v="2"/>
    <s v="JE-15745"/>
    <x v="93"/>
    <x v="2"/>
    <s v="United States"/>
    <s v="Florence"/>
    <s v="Kentucky"/>
    <n v="41042"/>
    <x v="0"/>
    <x v="194"/>
    <x v="0"/>
    <x v="4"/>
    <x v="196"/>
    <x v="1957"/>
    <n v="95.99"/>
    <n v="95.99"/>
    <n v="1"/>
  </r>
  <r>
    <n v="6220"/>
    <x v="2034"/>
    <s v="20/10/2017"/>
    <s v="26/10/2017"/>
    <x v="0"/>
    <s v="JS-16030"/>
    <x v="519"/>
    <x v="2"/>
    <s v="United States"/>
    <s v="Trenton"/>
    <s v="Michigan"/>
    <n v="48183"/>
    <x v="1"/>
    <x v="194"/>
    <x v="0"/>
    <x v="4"/>
    <x v="196"/>
    <x v="1957"/>
    <n v="95.99"/>
    <n v="95.99"/>
    <n v="1"/>
  </r>
  <r>
    <n v="2164"/>
    <x v="2035"/>
    <s v="13/10/2017"/>
    <s v="19/10/2017"/>
    <x v="0"/>
    <s v="HA-14920"/>
    <x v="477"/>
    <x v="2"/>
    <s v="United States"/>
    <s v="Laredo"/>
    <s v="Texas"/>
    <n v="78041"/>
    <x v="1"/>
    <x v="364"/>
    <x v="0"/>
    <x v="8"/>
    <x v="368"/>
    <x v="1958"/>
    <n v="95.988"/>
    <n v="95.988"/>
    <n v="1"/>
  </r>
  <r>
    <n v="4042"/>
    <x v="627"/>
    <s v="29/12/2015"/>
    <d v="2016-02-01T00:00:00"/>
    <x v="0"/>
    <s v="AJ-10795"/>
    <x v="280"/>
    <x v="1"/>
    <s v="United States"/>
    <s v="San Francisco"/>
    <s v="California"/>
    <n v="94110"/>
    <x v="2"/>
    <x v="361"/>
    <x v="0"/>
    <x v="4"/>
    <x v="365"/>
    <x v="1958"/>
    <n v="95.988"/>
    <n v="95.988"/>
    <n v="1"/>
  </r>
  <r>
    <n v="6119"/>
    <x v="1221"/>
    <s v="19/09/2018"/>
    <s v="25/09/2018"/>
    <x v="0"/>
    <s v="JR-16210"/>
    <x v="459"/>
    <x v="1"/>
    <s v="United States"/>
    <s v="Springfield"/>
    <s v="Oregon"/>
    <n v="97477"/>
    <x v="2"/>
    <x v="361"/>
    <x v="0"/>
    <x v="4"/>
    <x v="365"/>
    <x v="1958"/>
    <n v="95.988"/>
    <n v="95.988"/>
    <n v="1"/>
  </r>
  <r>
    <n v="8594"/>
    <x v="1008"/>
    <d v="2018-09-11T00:00:00"/>
    <s v="13/11/2018"/>
    <x v="0"/>
    <s v="PM-19135"/>
    <x v="108"/>
    <x v="0"/>
    <s v="United States"/>
    <s v="Jacksonville"/>
    <s v="Florida"/>
    <n v="32216"/>
    <x v="0"/>
    <x v="439"/>
    <x v="0"/>
    <x v="8"/>
    <x v="442"/>
    <x v="1958"/>
    <n v="95.988"/>
    <n v="95.988"/>
    <n v="1"/>
  </r>
  <r>
    <n v="3870"/>
    <x v="565"/>
    <s v="23/10/2016"/>
    <s v="27/10/2016"/>
    <x v="2"/>
    <s v="JF-15355"/>
    <x v="409"/>
    <x v="2"/>
    <s v="United States"/>
    <s v="San Diego"/>
    <s v="California"/>
    <n v="92105"/>
    <x v="2"/>
    <x v="652"/>
    <x v="2"/>
    <x v="5"/>
    <x v="659"/>
    <x v="1959"/>
    <n v="95.983999999999995"/>
    <n v="95.983999999999995"/>
    <n v="1"/>
  </r>
  <r>
    <n v="9541"/>
    <x v="2036"/>
    <d v="2016-11-05T00:00:00"/>
    <s v="16/05/2016"/>
    <x v="2"/>
    <s v="PS-18970"/>
    <x v="644"/>
    <x v="0"/>
    <s v="United States"/>
    <s v="Phoenix"/>
    <s v="Arizona"/>
    <n v="85023"/>
    <x v="2"/>
    <x v="652"/>
    <x v="2"/>
    <x v="5"/>
    <x v="659"/>
    <x v="1959"/>
    <n v="95.983999999999995"/>
    <n v="95.983999999999995"/>
    <n v="1"/>
  </r>
  <r>
    <n v="3585"/>
    <x v="593"/>
    <d v="2016-10-12T00:00:00"/>
    <s v="16/12/2016"/>
    <x v="0"/>
    <s v="KD-16495"/>
    <x v="24"/>
    <x v="1"/>
    <s v="United States"/>
    <s v="Jackson"/>
    <s v="Michigan"/>
    <n v="49201"/>
    <x v="1"/>
    <x v="343"/>
    <x v="2"/>
    <x v="5"/>
    <x v="347"/>
    <x v="1960"/>
    <n v="95.98"/>
    <n v="95.98"/>
    <n v="1"/>
  </r>
  <r>
    <n v="6612"/>
    <x v="1095"/>
    <s v="21/04/2016"/>
    <s v="28/04/2016"/>
    <x v="0"/>
    <s v="JK-16090"/>
    <x v="92"/>
    <x v="2"/>
    <s v="United States"/>
    <s v="Louisville"/>
    <s v="Kentucky"/>
    <n v="40214"/>
    <x v="0"/>
    <x v="553"/>
    <x v="2"/>
    <x v="5"/>
    <x v="558"/>
    <x v="1960"/>
    <n v="95.98"/>
    <n v="95.98"/>
    <n v="1"/>
  </r>
  <r>
    <n v="1901"/>
    <x v="2037"/>
    <s v="29/06/2017"/>
    <d v="2017-03-07T00:00:00"/>
    <x v="2"/>
    <s v="Co-12640"/>
    <x v="547"/>
    <x v="2"/>
    <s v="United States"/>
    <s v="Florence"/>
    <s v="South Carolina"/>
    <n v="29501"/>
    <x v="0"/>
    <x v="584"/>
    <x v="1"/>
    <x v="9"/>
    <x v="589"/>
    <x v="1961"/>
    <n v="95.94"/>
    <n v="95.94"/>
    <n v="1"/>
  </r>
  <r>
    <n v="7344"/>
    <x v="2038"/>
    <s v="26/12/2015"/>
    <d v="2016-01-01T00:00:00"/>
    <x v="0"/>
    <s v="TB-21520"/>
    <x v="55"/>
    <x v="2"/>
    <s v="United States"/>
    <s v="New York City"/>
    <s v="New York"/>
    <n v="10009"/>
    <x v="3"/>
    <x v="584"/>
    <x v="1"/>
    <x v="9"/>
    <x v="589"/>
    <x v="1961"/>
    <n v="95.94"/>
    <n v="95.94"/>
    <n v="1"/>
  </r>
  <r>
    <n v="2204"/>
    <x v="2039"/>
    <d v="2016-06-09T00:00:00"/>
    <d v="2016-12-09T00:00:00"/>
    <x v="0"/>
    <s v="BT-11305"/>
    <x v="198"/>
    <x v="0"/>
    <s v="United States"/>
    <s v="Seattle"/>
    <s v="Washington"/>
    <n v="98103"/>
    <x v="2"/>
    <x v="731"/>
    <x v="2"/>
    <x v="11"/>
    <x v="740"/>
    <x v="1962"/>
    <n v="95.91"/>
    <n v="95.91"/>
    <n v="1"/>
  </r>
  <r>
    <n v="3009"/>
    <x v="2040"/>
    <d v="2017-05-12T00:00:00"/>
    <d v="2017-06-12T00:00:00"/>
    <x v="1"/>
    <s v="JG-15160"/>
    <x v="257"/>
    <x v="2"/>
    <s v="United States"/>
    <s v="Murray"/>
    <s v="Kentucky"/>
    <n v="42071"/>
    <x v="0"/>
    <x v="731"/>
    <x v="2"/>
    <x v="11"/>
    <x v="740"/>
    <x v="1962"/>
    <n v="95.91"/>
    <n v="95.91"/>
    <n v="1"/>
  </r>
  <r>
    <n v="6080"/>
    <x v="1097"/>
    <d v="2017-01-09T00:00:00"/>
    <d v="2017-07-09T00:00:00"/>
    <x v="0"/>
    <s v="PG-18820"/>
    <x v="525"/>
    <x v="2"/>
    <s v="United States"/>
    <s v="New York City"/>
    <s v="New York"/>
    <n v="10011"/>
    <x v="3"/>
    <x v="470"/>
    <x v="2"/>
    <x v="11"/>
    <x v="473"/>
    <x v="1962"/>
    <n v="95.91"/>
    <n v="95.91"/>
    <n v="1"/>
  </r>
  <r>
    <n v="9029"/>
    <x v="2041"/>
    <s v="17/09/2017"/>
    <s v="22/09/2017"/>
    <x v="0"/>
    <s v="PO-18865"/>
    <x v="514"/>
    <x v="2"/>
    <s v="United States"/>
    <s v="Marlborough"/>
    <s v="Massachusetts"/>
    <n v="1752"/>
    <x v="3"/>
    <x v="470"/>
    <x v="2"/>
    <x v="11"/>
    <x v="473"/>
    <x v="1962"/>
    <n v="95.91"/>
    <n v="95.91"/>
    <n v="1"/>
  </r>
  <r>
    <n v="2957"/>
    <x v="2042"/>
    <s v="27/06/2018"/>
    <d v="2018-04-07T00:00:00"/>
    <x v="0"/>
    <s v="MA-17995"/>
    <x v="172"/>
    <x v="0"/>
    <s v="United States"/>
    <s v="Watertown"/>
    <s v="New York"/>
    <n v="13601"/>
    <x v="3"/>
    <x v="306"/>
    <x v="2"/>
    <x v="5"/>
    <x v="310"/>
    <x v="1963"/>
    <n v="95.822999999999993"/>
    <n v="95.822999999999993"/>
    <n v="1"/>
  </r>
  <r>
    <n v="968"/>
    <x v="1002"/>
    <d v="2018-09-04T00:00:00"/>
    <d v="2018-11-04T00:00:00"/>
    <x v="1"/>
    <s v="BS-11800"/>
    <x v="574"/>
    <x v="0"/>
    <s v="United States"/>
    <s v="New York City"/>
    <s v="New York"/>
    <n v="10011"/>
    <x v="3"/>
    <x v="732"/>
    <x v="1"/>
    <x v="14"/>
    <x v="741"/>
    <x v="1964"/>
    <n v="95.8"/>
    <n v="95.8"/>
    <n v="1"/>
  </r>
  <r>
    <n v="5003"/>
    <x v="2043"/>
    <s v="24/05/2017"/>
    <s v="24/05/2017"/>
    <x v="3"/>
    <s v="EH-14125"/>
    <x v="448"/>
    <x v="0"/>
    <s v="United States"/>
    <s v="Newport News"/>
    <s v="Virginia"/>
    <n v="23602"/>
    <x v="0"/>
    <x v="733"/>
    <x v="1"/>
    <x v="14"/>
    <x v="742"/>
    <x v="1964"/>
    <n v="95.8"/>
    <n v="95.8"/>
    <n v="1"/>
  </r>
  <r>
    <n v="8207"/>
    <x v="2044"/>
    <s v="26/04/2016"/>
    <s v="30/04/2016"/>
    <x v="0"/>
    <s v="SA-20830"/>
    <x v="75"/>
    <x v="2"/>
    <s v="United States"/>
    <s v="Daytona Beach"/>
    <s v="Florida"/>
    <n v="32114"/>
    <x v="0"/>
    <x v="173"/>
    <x v="2"/>
    <x v="7"/>
    <x v="174"/>
    <x v="1965"/>
    <n v="95.757750000000001"/>
    <n v="95.757750000000001"/>
    <n v="1"/>
  </r>
  <r>
    <n v="863"/>
    <x v="2045"/>
    <d v="2017-05-01T00:00:00"/>
    <d v="2017-07-01T00:00:00"/>
    <x v="2"/>
    <s v="AJ-10795"/>
    <x v="280"/>
    <x v="1"/>
    <s v="United States"/>
    <s v="Jacksonville"/>
    <s v="Florida"/>
    <n v="32216"/>
    <x v="0"/>
    <x v="734"/>
    <x v="0"/>
    <x v="8"/>
    <x v="743"/>
    <x v="1966"/>
    <n v="95.736000000000004"/>
    <n v="95.736000000000004"/>
    <n v="1"/>
  </r>
  <r>
    <n v="8903"/>
    <x v="2046"/>
    <s v="31/05/2017"/>
    <d v="2017-04-06T00:00:00"/>
    <x v="0"/>
    <s v="BP-11290"/>
    <x v="495"/>
    <x v="2"/>
    <s v="United States"/>
    <s v="Decatur"/>
    <s v="Illinois"/>
    <n v="62521"/>
    <x v="1"/>
    <x v="359"/>
    <x v="2"/>
    <x v="5"/>
    <x v="363"/>
    <x v="1967"/>
    <n v="95.539500000000004"/>
    <n v="95.539500000000004"/>
    <n v="1"/>
  </r>
  <r>
    <n v="5309"/>
    <x v="218"/>
    <s v="19/11/2018"/>
    <s v="21/11/2018"/>
    <x v="1"/>
    <s v="NC-18415"/>
    <x v="188"/>
    <x v="2"/>
    <s v="United States"/>
    <s v="Houston"/>
    <s v="Texas"/>
    <n v="77095"/>
    <x v="1"/>
    <x v="375"/>
    <x v="2"/>
    <x v="5"/>
    <x v="379"/>
    <x v="1968"/>
    <n v="95.528999999999996"/>
    <n v="95.528999999999996"/>
    <n v="1"/>
  </r>
  <r>
    <n v="37"/>
    <x v="378"/>
    <d v="2017-08-12T00:00:00"/>
    <d v="2017-10-12T00:00:00"/>
    <x v="1"/>
    <s v="GH-14485"/>
    <x v="303"/>
    <x v="1"/>
    <s v="United States"/>
    <s v="Richardson"/>
    <s v="Texas"/>
    <n v="75080"/>
    <x v="1"/>
    <x v="160"/>
    <x v="2"/>
    <x v="11"/>
    <x v="160"/>
    <x v="1969"/>
    <n v="95.46"/>
    <n v="95.46"/>
    <n v="1"/>
  </r>
  <r>
    <n v="7087"/>
    <x v="2047"/>
    <s v="25/09/2018"/>
    <s v="28/09/2018"/>
    <x v="1"/>
    <s v="AH-10075"/>
    <x v="410"/>
    <x v="1"/>
    <s v="United States"/>
    <s v="Chester"/>
    <s v="Pennsylvania"/>
    <n v="19013"/>
    <x v="3"/>
    <x v="256"/>
    <x v="1"/>
    <x v="3"/>
    <x v="259"/>
    <x v="1970"/>
    <n v="95.447999999999993"/>
    <n v="95.447999999999993"/>
    <n v="1"/>
  </r>
  <r>
    <n v="2236"/>
    <x v="2048"/>
    <s v="15/09/2016"/>
    <s v="17/09/2016"/>
    <x v="2"/>
    <s v="CT-11995"/>
    <x v="389"/>
    <x v="2"/>
    <s v="United States"/>
    <s v="Indianapolis"/>
    <s v="Indiana"/>
    <n v="46203"/>
    <x v="1"/>
    <x v="279"/>
    <x v="1"/>
    <x v="9"/>
    <x v="282"/>
    <x v="1971"/>
    <n v="95.43"/>
    <n v="95.43"/>
    <n v="1"/>
  </r>
  <r>
    <n v="4419"/>
    <x v="2049"/>
    <s v="20/12/2015"/>
    <s v="27/12/2015"/>
    <x v="0"/>
    <s v="MH-17455"/>
    <x v="210"/>
    <x v="2"/>
    <s v="United States"/>
    <s v="Hamilton"/>
    <s v="Ohio"/>
    <n v="45011"/>
    <x v="3"/>
    <x v="478"/>
    <x v="2"/>
    <x v="11"/>
    <x v="482"/>
    <x v="1972"/>
    <n v="95.424000000000007"/>
    <n v="95.424000000000007"/>
    <n v="1"/>
  </r>
  <r>
    <n v="532"/>
    <x v="2050"/>
    <d v="2016-07-11T00:00:00"/>
    <d v="2016-09-11T00:00:00"/>
    <x v="2"/>
    <s v="KB-16240"/>
    <x v="250"/>
    <x v="1"/>
    <s v="United States"/>
    <s v="Los Angeles"/>
    <s v="California"/>
    <n v="90036"/>
    <x v="2"/>
    <x v="86"/>
    <x v="2"/>
    <x v="5"/>
    <x v="86"/>
    <x v="1973"/>
    <n v="95.36"/>
    <n v="95.36"/>
    <n v="1"/>
  </r>
  <r>
    <n v="9046"/>
    <x v="2051"/>
    <s v="16/12/2018"/>
    <s v="20/12/2018"/>
    <x v="2"/>
    <s v="KM-16225"/>
    <x v="518"/>
    <x v="1"/>
    <s v="United States"/>
    <s v="Sunnyvale"/>
    <s v="California"/>
    <n v="94086"/>
    <x v="2"/>
    <x v="610"/>
    <x v="0"/>
    <x v="8"/>
    <x v="616"/>
    <x v="1974"/>
    <n v="94.974999999999994"/>
    <n v="94.974999999999994"/>
    <n v="1"/>
  </r>
  <r>
    <n v="495"/>
    <x v="2052"/>
    <s v="18/03/2017"/>
    <s v="21/03/2017"/>
    <x v="2"/>
    <s v="RO-19780"/>
    <x v="174"/>
    <x v="2"/>
    <s v="United States"/>
    <s v="Memphis"/>
    <s v="Tennessee"/>
    <n v="38109"/>
    <x v="0"/>
    <x v="628"/>
    <x v="2"/>
    <x v="7"/>
    <x v="634"/>
    <x v="1975"/>
    <n v="94.941000000000003"/>
    <n v="94.941000000000003"/>
    <n v="1"/>
  </r>
  <r>
    <n v="2939"/>
    <x v="1177"/>
    <d v="2017-06-12T00:00:00"/>
    <d v="2017-12-12T00:00:00"/>
    <x v="0"/>
    <s v="GT-14710"/>
    <x v="39"/>
    <x v="2"/>
    <s v="United States"/>
    <s v="Seattle"/>
    <s v="Washington"/>
    <n v="98105"/>
    <x v="2"/>
    <x v="493"/>
    <x v="1"/>
    <x v="14"/>
    <x v="497"/>
    <x v="1976"/>
    <n v="94.85"/>
    <n v="94.85"/>
    <n v="1"/>
  </r>
  <r>
    <n v="8226"/>
    <x v="2053"/>
    <d v="2018-01-11T00:00:00"/>
    <d v="2018-04-11T00:00:00"/>
    <x v="2"/>
    <s v="SF-20065"/>
    <x v="701"/>
    <x v="2"/>
    <s v="United States"/>
    <s v="Everett"/>
    <s v="Massachusetts"/>
    <n v="2149"/>
    <x v="3"/>
    <x v="735"/>
    <x v="1"/>
    <x v="14"/>
    <x v="744"/>
    <x v="1976"/>
    <n v="94.85"/>
    <n v="94.85"/>
    <n v="1"/>
  </r>
  <r>
    <n v="430"/>
    <x v="1223"/>
    <s v="15/04/2017"/>
    <s v="21/04/2017"/>
    <x v="0"/>
    <s v="RB-19795"/>
    <x v="114"/>
    <x v="0"/>
    <s v="United States"/>
    <s v="Gastonia"/>
    <s v="North Carolina"/>
    <n v="28052"/>
    <x v="0"/>
    <x v="79"/>
    <x v="1"/>
    <x v="2"/>
    <x v="79"/>
    <x v="1977"/>
    <n v="94.793999999999997"/>
    <n v="94.793999999999997"/>
    <n v="1"/>
  </r>
  <r>
    <n v="7619"/>
    <x v="2054"/>
    <s v="27/10/2018"/>
    <s v="29/10/2018"/>
    <x v="1"/>
    <s v="JM-15655"/>
    <x v="632"/>
    <x v="1"/>
    <s v="United States"/>
    <s v="Los Angeles"/>
    <s v="California"/>
    <n v="90032"/>
    <x v="2"/>
    <x v="102"/>
    <x v="2"/>
    <x v="7"/>
    <x v="102"/>
    <x v="1978"/>
    <n v="94.787999999999997"/>
    <n v="94.787999999999997"/>
    <n v="1"/>
  </r>
  <r>
    <n v="4293"/>
    <x v="507"/>
    <d v="2018-09-12T00:00:00"/>
    <s v="13/12/2018"/>
    <x v="2"/>
    <s v="AT-10435"/>
    <x v="379"/>
    <x v="0"/>
    <s v="United States"/>
    <s v="Los Angeles"/>
    <s v="California"/>
    <n v="90004"/>
    <x v="2"/>
    <x v="251"/>
    <x v="1"/>
    <x v="10"/>
    <x v="254"/>
    <x v="1979"/>
    <n v="94.5"/>
    <n v="94.5"/>
    <n v="1"/>
  </r>
  <r>
    <n v="2977"/>
    <x v="2055"/>
    <d v="2018-04-12T00:00:00"/>
    <d v="2018-04-12T00:00:00"/>
    <x v="3"/>
    <s v="DV-13045"/>
    <x v="457"/>
    <x v="1"/>
    <s v="United States"/>
    <s v="Philadelphia"/>
    <s v="Pennsylvania"/>
    <n v="19143"/>
    <x v="3"/>
    <x v="398"/>
    <x v="2"/>
    <x v="5"/>
    <x v="402"/>
    <x v="1980"/>
    <n v="94.275999999999996"/>
    <n v="94.275999999999996"/>
    <n v="1"/>
  </r>
  <r>
    <n v="2585"/>
    <x v="1026"/>
    <s v="26/01/2015"/>
    <s v="31/01/2015"/>
    <x v="0"/>
    <s v="SD-20485"/>
    <x v="43"/>
    <x v="0"/>
    <s v="United States"/>
    <s v="Alexandria"/>
    <s v="Virginia"/>
    <n v="22304"/>
    <x v="0"/>
    <x v="316"/>
    <x v="0"/>
    <x v="4"/>
    <x v="320"/>
    <x v="1981"/>
    <n v="93.99"/>
    <n v="93.99"/>
    <n v="1"/>
  </r>
  <r>
    <n v="7658"/>
    <x v="2056"/>
    <s v="15/04/2015"/>
    <s v="15/04/2015"/>
    <x v="3"/>
    <s v="PS-18970"/>
    <x v="644"/>
    <x v="0"/>
    <s v="United States"/>
    <s v="Los Angeles"/>
    <s v="California"/>
    <n v="90049"/>
    <x v="2"/>
    <x v="561"/>
    <x v="2"/>
    <x v="11"/>
    <x v="566"/>
    <x v="1982"/>
    <n v="93.88"/>
    <n v="93.88"/>
    <n v="1"/>
  </r>
  <r>
    <n v="8192"/>
    <x v="2057"/>
    <s v="17/11/2018"/>
    <s v="21/11/2018"/>
    <x v="0"/>
    <s v="CC-12370"/>
    <x v="9"/>
    <x v="2"/>
    <s v="United States"/>
    <s v="New York City"/>
    <s v="New York"/>
    <n v="10011"/>
    <x v="3"/>
    <x v="561"/>
    <x v="2"/>
    <x v="11"/>
    <x v="566"/>
    <x v="1982"/>
    <n v="93.88"/>
    <n v="93.88"/>
    <n v="1"/>
  </r>
  <r>
    <n v="5316"/>
    <x v="2058"/>
    <d v="2017-02-05T00:00:00"/>
    <d v="2017-08-05T00:00:00"/>
    <x v="0"/>
    <s v="DL-12865"/>
    <x v="731"/>
    <x v="2"/>
    <s v="United States"/>
    <s v="Greensboro"/>
    <s v="North Carolina"/>
    <n v="27405"/>
    <x v="0"/>
    <x v="625"/>
    <x v="2"/>
    <x v="5"/>
    <x v="631"/>
    <x v="1983"/>
    <n v="93.528000000000006"/>
    <n v="93.528000000000006"/>
    <n v="1"/>
  </r>
  <r>
    <n v="5111"/>
    <x v="2059"/>
    <s v="18/10/2015"/>
    <s v="22/10/2015"/>
    <x v="0"/>
    <s v="EH-13765"/>
    <x v="19"/>
    <x v="1"/>
    <s v="United States"/>
    <s v="Philadelphia"/>
    <s v="Pennsylvania"/>
    <n v="19134"/>
    <x v="3"/>
    <x v="725"/>
    <x v="1"/>
    <x v="9"/>
    <x v="733"/>
    <x v="1984"/>
    <n v="93.456000000000003"/>
    <n v="93.456000000000003"/>
    <n v="1"/>
  </r>
  <r>
    <n v="7683"/>
    <x v="43"/>
    <s v="28/04/2016"/>
    <d v="2016-01-05T00:00:00"/>
    <x v="1"/>
    <s v="SD-20485"/>
    <x v="43"/>
    <x v="0"/>
    <s v="United States"/>
    <s v="Midland"/>
    <s v="Michigan"/>
    <n v="48640"/>
    <x v="1"/>
    <x v="313"/>
    <x v="1"/>
    <x v="10"/>
    <x v="317"/>
    <x v="1985"/>
    <n v="93.366"/>
    <n v="93.366"/>
    <n v="1"/>
  </r>
  <r>
    <n v="786"/>
    <x v="2060"/>
    <s v="23/05/2016"/>
    <s v="28/05/2016"/>
    <x v="0"/>
    <s v="EA-14035"/>
    <x v="520"/>
    <x v="1"/>
    <s v="United States"/>
    <s v="Columbia"/>
    <s v="South Carolina"/>
    <n v="29203"/>
    <x v="0"/>
    <x v="516"/>
    <x v="1"/>
    <x v="15"/>
    <x v="521"/>
    <x v="1986"/>
    <n v="93.344999999999999"/>
    <n v="93.344999999999999"/>
    <n v="1"/>
  </r>
  <r>
    <n v="4451"/>
    <x v="2061"/>
    <s v="19/06/2016"/>
    <s v="23/06/2016"/>
    <x v="0"/>
    <s v="LH-17155"/>
    <x v="656"/>
    <x v="2"/>
    <s v="United States"/>
    <s v="Los Angeles"/>
    <s v="California"/>
    <n v="90032"/>
    <x v="2"/>
    <x v="516"/>
    <x v="1"/>
    <x v="15"/>
    <x v="521"/>
    <x v="1986"/>
    <n v="93.344999999999999"/>
    <n v="93.344999999999999"/>
    <n v="1"/>
  </r>
  <r>
    <n v="6912"/>
    <x v="2062"/>
    <d v="2018-01-08T00:00:00"/>
    <d v="2018-05-08T00:00:00"/>
    <x v="2"/>
    <s v="EM-13960"/>
    <x v="538"/>
    <x v="2"/>
    <s v="United States"/>
    <s v="San Francisco"/>
    <s v="California"/>
    <n v="94109"/>
    <x v="2"/>
    <x v="366"/>
    <x v="1"/>
    <x v="9"/>
    <x v="370"/>
    <x v="1987"/>
    <n v="93.27"/>
    <n v="93.27"/>
    <n v="1"/>
  </r>
  <r>
    <n v="6993"/>
    <x v="1693"/>
    <d v="2016-08-11T00:00:00"/>
    <s v="13/11/2016"/>
    <x v="2"/>
    <s v="RH-19600"/>
    <x v="607"/>
    <x v="2"/>
    <s v="United States"/>
    <s v="Hampton"/>
    <s v="Virginia"/>
    <n v="23666"/>
    <x v="0"/>
    <x v="456"/>
    <x v="2"/>
    <x v="11"/>
    <x v="459"/>
    <x v="1987"/>
    <n v="93.27"/>
    <n v="93.27"/>
    <n v="1"/>
  </r>
  <r>
    <n v="8143"/>
    <x v="910"/>
    <d v="2017-05-02T00:00:00"/>
    <d v="2017-10-02T00:00:00"/>
    <x v="0"/>
    <s v="AZ-10750"/>
    <x v="548"/>
    <x v="2"/>
    <s v="United States"/>
    <s v="San Diego"/>
    <s v="California"/>
    <n v="92037"/>
    <x v="2"/>
    <x v="366"/>
    <x v="1"/>
    <x v="9"/>
    <x v="370"/>
    <x v="1987"/>
    <n v="93.27"/>
    <n v="93.27"/>
    <n v="1"/>
  </r>
  <r>
    <n v="8357"/>
    <x v="2063"/>
    <s v="26/08/2017"/>
    <s v="30/08/2017"/>
    <x v="0"/>
    <s v="XP-21865"/>
    <x v="657"/>
    <x v="2"/>
    <s v="United States"/>
    <s v="Athens"/>
    <s v="Georgia"/>
    <n v="30605"/>
    <x v="0"/>
    <x v="456"/>
    <x v="2"/>
    <x v="11"/>
    <x v="459"/>
    <x v="1987"/>
    <n v="93.27"/>
    <n v="93.27"/>
    <n v="1"/>
  </r>
  <r>
    <n v="5106"/>
    <x v="2064"/>
    <s v="14/12/2015"/>
    <s v="20/12/2015"/>
    <x v="0"/>
    <s v="BM-11785"/>
    <x v="591"/>
    <x v="2"/>
    <s v="United States"/>
    <s v="Deltona"/>
    <s v="Florida"/>
    <n v="32725"/>
    <x v="0"/>
    <x v="503"/>
    <x v="2"/>
    <x v="5"/>
    <x v="507"/>
    <x v="1988"/>
    <n v="93.152000000000001"/>
    <n v="93.152000000000001"/>
    <n v="1"/>
  </r>
  <r>
    <n v="9452"/>
    <x v="2065"/>
    <s v="28/09/2016"/>
    <d v="2016-05-10T00:00:00"/>
    <x v="0"/>
    <s v="RP-19855"/>
    <x v="466"/>
    <x v="1"/>
    <s v="United States"/>
    <s v="Los Angeles"/>
    <s v="California"/>
    <n v="90032"/>
    <x v="2"/>
    <x v="736"/>
    <x v="1"/>
    <x v="10"/>
    <x v="745"/>
    <x v="1989"/>
    <n v="93.075000000000003"/>
    <n v="93.075000000000003"/>
    <n v="1"/>
  </r>
  <r>
    <n v="5227"/>
    <x v="1376"/>
    <s v="21/06/2017"/>
    <s v="26/06/2017"/>
    <x v="0"/>
    <s v="AS-10090"/>
    <x v="327"/>
    <x v="2"/>
    <s v="United States"/>
    <s v="New York City"/>
    <s v="New York"/>
    <n v="10011"/>
    <x v="3"/>
    <x v="737"/>
    <x v="1"/>
    <x v="2"/>
    <x v="746"/>
    <x v="1990"/>
    <n v="93.072000000000003"/>
    <n v="93.072000000000003"/>
    <n v="1"/>
  </r>
  <r>
    <n v="842"/>
    <x v="2066"/>
    <s v="20/11/2016"/>
    <s v="25/11/2016"/>
    <x v="0"/>
    <s v="BM-11650"/>
    <x v="164"/>
    <x v="1"/>
    <s v="United States"/>
    <s v="New York City"/>
    <s v="New York"/>
    <n v="10035"/>
    <x v="3"/>
    <x v="385"/>
    <x v="2"/>
    <x v="6"/>
    <x v="389"/>
    <x v="1991"/>
    <n v="93.024000000000001"/>
    <n v="93.024000000000001"/>
    <n v="1"/>
  </r>
  <r>
    <n v="2643"/>
    <x v="2067"/>
    <s v="29/12/2017"/>
    <s v="30/12/2017"/>
    <x v="1"/>
    <s v="KA-16525"/>
    <x v="667"/>
    <x v="2"/>
    <s v="United States"/>
    <s v="Aurora"/>
    <s v="Illinois"/>
    <n v="60505"/>
    <x v="1"/>
    <x v="514"/>
    <x v="1"/>
    <x v="14"/>
    <x v="519"/>
    <x v="1991"/>
    <n v="93.024000000000001"/>
    <n v="93.024000000000001"/>
    <n v="1"/>
  </r>
  <r>
    <n v="2385"/>
    <x v="1051"/>
    <s v="25/03/2018"/>
    <s v="26/03/2018"/>
    <x v="1"/>
    <s v="CV-12295"/>
    <x v="281"/>
    <x v="2"/>
    <s v="United States"/>
    <s v="Fresno"/>
    <s v="California"/>
    <n v="93727"/>
    <x v="2"/>
    <x v="661"/>
    <x v="1"/>
    <x v="2"/>
    <x v="670"/>
    <x v="1992"/>
    <n v="92.96"/>
    <n v="92.96"/>
    <n v="1"/>
  </r>
  <r>
    <n v="853"/>
    <x v="2068"/>
    <s v="28/05/2017"/>
    <d v="2017-04-06T00:00:00"/>
    <x v="0"/>
    <s v="VD-21670"/>
    <x v="218"/>
    <x v="2"/>
    <s v="United States"/>
    <s v="Jackson"/>
    <s v="Mississippi"/>
    <n v="39212"/>
    <x v="0"/>
    <x v="717"/>
    <x v="1"/>
    <x v="12"/>
    <x v="725"/>
    <x v="1993"/>
    <n v="92.94"/>
    <n v="92.94"/>
    <n v="1"/>
  </r>
  <r>
    <n v="8224"/>
    <x v="2069"/>
    <d v="2017-12-06T00:00:00"/>
    <s v="16/06/2017"/>
    <x v="0"/>
    <s v="EA-14035"/>
    <x v="520"/>
    <x v="1"/>
    <s v="United States"/>
    <s v="Pasadena"/>
    <s v="California"/>
    <n v="91104"/>
    <x v="2"/>
    <x v="738"/>
    <x v="1"/>
    <x v="14"/>
    <x v="747"/>
    <x v="1993"/>
    <n v="92.94"/>
    <n v="92.94"/>
    <n v="1"/>
  </r>
  <r>
    <n v="2812"/>
    <x v="436"/>
    <s v="16/11/2016"/>
    <s v="18/11/2016"/>
    <x v="2"/>
    <s v="MP-18175"/>
    <x v="294"/>
    <x v="0"/>
    <s v="United States"/>
    <s v="Milwaukee"/>
    <s v="Wisconsin"/>
    <n v="53209"/>
    <x v="1"/>
    <x v="640"/>
    <x v="2"/>
    <x v="11"/>
    <x v="646"/>
    <x v="1994"/>
    <n v="92.79"/>
    <n v="92.79"/>
    <n v="1"/>
  </r>
  <r>
    <n v="5985"/>
    <x v="996"/>
    <s v="19/07/2017"/>
    <s v="25/07/2017"/>
    <x v="0"/>
    <s v="JS-16030"/>
    <x v="519"/>
    <x v="2"/>
    <s v="United States"/>
    <s v="Hattiesburg"/>
    <s v="Mississippi"/>
    <n v="39401"/>
    <x v="0"/>
    <x v="640"/>
    <x v="2"/>
    <x v="11"/>
    <x v="646"/>
    <x v="1994"/>
    <n v="92.79"/>
    <n v="92.79"/>
    <n v="1"/>
  </r>
  <r>
    <n v="7280"/>
    <x v="2070"/>
    <s v="14/05/2017"/>
    <s v="14/05/2017"/>
    <x v="3"/>
    <s v="TH-21235"/>
    <x v="635"/>
    <x v="1"/>
    <s v="United States"/>
    <s v="Yuma"/>
    <s v="Arizona"/>
    <n v="85364"/>
    <x v="2"/>
    <x v="31"/>
    <x v="0"/>
    <x v="8"/>
    <x v="748"/>
    <x v="1995"/>
    <n v="92.763999999999996"/>
    <n v="92.763999999999996"/>
    <n v="1"/>
  </r>
  <r>
    <n v="466"/>
    <x v="305"/>
    <s v="22/04/2017"/>
    <s v="29/04/2017"/>
    <x v="0"/>
    <s v="TN-21040"/>
    <x v="253"/>
    <x v="0"/>
    <s v="United States"/>
    <s v="Phoenix"/>
    <s v="Arizona"/>
    <n v="85023"/>
    <x v="2"/>
    <x v="299"/>
    <x v="1"/>
    <x v="3"/>
    <x v="303"/>
    <x v="1996"/>
    <n v="92.688000000000002"/>
    <n v="92.688000000000002"/>
    <n v="1"/>
  </r>
  <r>
    <n v="7785"/>
    <x v="528"/>
    <d v="2017-04-11T00:00:00"/>
    <d v="2017-06-11T00:00:00"/>
    <x v="2"/>
    <s v="ER-13855"/>
    <x v="387"/>
    <x v="1"/>
    <s v="United States"/>
    <s v="Charlotte"/>
    <s v="North Carolina"/>
    <n v="28205"/>
    <x v="0"/>
    <x v="299"/>
    <x v="1"/>
    <x v="3"/>
    <x v="303"/>
    <x v="1996"/>
    <n v="92.688000000000002"/>
    <n v="92.688000000000002"/>
    <n v="1"/>
  </r>
  <r>
    <n v="8876"/>
    <x v="2071"/>
    <s v="13/08/2017"/>
    <s v="19/08/2017"/>
    <x v="0"/>
    <s v="CT-11995"/>
    <x v="389"/>
    <x v="2"/>
    <s v="United States"/>
    <s v="Irving"/>
    <s v="Texas"/>
    <n v="75061"/>
    <x v="1"/>
    <x v="299"/>
    <x v="1"/>
    <x v="3"/>
    <x v="303"/>
    <x v="1996"/>
    <n v="92.688000000000002"/>
    <n v="92.688000000000002"/>
    <n v="1"/>
  </r>
  <r>
    <n v="5993"/>
    <x v="106"/>
    <s v="15/09/2018"/>
    <s v="21/09/2018"/>
    <x v="0"/>
    <s v="ES-14020"/>
    <x v="101"/>
    <x v="2"/>
    <s v="United States"/>
    <s v="Los Angeles"/>
    <s v="California"/>
    <n v="90049"/>
    <x v="2"/>
    <x v="551"/>
    <x v="2"/>
    <x v="5"/>
    <x v="556"/>
    <x v="1997"/>
    <n v="92.376000000000005"/>
    <n v="92.376000000000005"/>
    <n v="1"/>
  </r>
  <r>
    <n v="8503"/>
    <x v="2072"/>
    <d v="2016-01-03T00:00:00"/>
    <d v="2016-03-03T00:00:00"/>
    <x v="2"/>
    <s v="DH-13075"/>
    <x v="374"/>
    <x v="1"/>
    <s v="United States"/>
    <s v="Los Angeles"/>
    <s v="California"/>
    <n v="90045"/>
    <x v="2"/>
    <x v="551"/>
    <x v="2"/>
    <x v="5"/>
    <x v="556"/>
    <x v="1997"/>
    <n v="92.376000000000005"/>
    <n v="92.376000000000005"/>
    <n v="1"/>
  </r>
  <r>
    <n v="9352"/>
    <x v="2073"/>
    <s v="23/09/2017"/>
    <s v="27/09/2017"/>
    <x v="0"/>
    <s v="DP-13105"/>
    <x v="345"/>
    <x v="1"/>
    <s v="United States"/>
    <s v="Seattle"/>
    <s v="Washington"/>
    <n v="98115"/>
    <x v="2"/>
    <x v="551"/>
    <x v="2"/>
    <x v="5"/>
    <x v="556"/>
    <x v="1997"/>
    <n v="92.376000000000005"/>
    <n v="92.376000000000005"/>
    <n v="1"/>
  </r>
  <r>
    <n v="9276"/>
    <x v="2074"/>
    <s v="26/05/2017"/>
    <s v="29/05/2017"/>
    <x v="2"/>
    <s v="CP-12085"/>
    <x v="37"/>
    <x v="1"/>
    <s v="United States"/>
    <s v="Delray Beach"/>
    <s v="Florida"/>
    <n v="33445"/>
    <x v="0"/>
    <x v="463"/>
    <x v="1"/>
    <x v="9"/>
    <x v="466"/>
    <x v="1998"/>
    <n v="92.352000000000004"/>
    <n v="92.352000000000004"/>
    <n v="1"/>
  </r>
  <r>
    <n v="2902"/>
    <x v="2075"/>
    <d v="2018-11-09T00:00:00"/>
    <s v="15/09/2018"/>
    <x v="0"/>
    <s v="DB-12910"/>
    <x v="364"/>
    <x v="0"/>
    <s v="United States"/>
    <s v="Columbus"/>
    <s v="Georgia"/>
    <n v="31907"/>
    <x v="0"/>
    <x v="739"/>
    <x v="1"/>
    <x v="14"/>
    <x v="749"/>
    <x v="1999"/>
    <n v="92.33"/>
    <n v="92.33"/>
    <n v="1"/>
  </r>
  <r>
    <n v="4203"/>
    <x v="597"/>
    <d v="2016-10-12T00:00:00"/>
    <d v="2016-10-12T00:00:00"/>
    <x v="3"/>
    <s v="MA-17560"/>
    <x v="426"/>
    <x v="0"/>
    <s v="United States"/>
    <s v="New York City"/>
    <s v="New York"/>
    <n v="10024"/>
    <x v="3"/>
    <x v="567"/>
    <x v="1"/>
    <x v="14"/>
    <x v="572"/>
    <x v="1999"/>
    <n v="92.33"/>
    <n v="92.33"/>
    <n v="1"/>
  </r>
  <r>
    <n v="9557"/>
    <x v="2076"/>
    <d v="2016-03-12T00:00:00"/>
    <d v="2016-05-12T00:00:00"/>
    <x v="2"/>
    <s v="HP-14815"/>
    <x v="265"/>
    <x v="0"/>
    <s v="United States"/>
    <s v="Concord"/>
    <s v="New Hampshire"/>
    <n v="3301"/>
    <x v="3"/>
    <x v="739"/>
    <x v="1"/>
    <x v="14"/>
    <x v="749"/>
    <x v="1999"/>
    <n v="92.33"/>
    <n v="92.33"/>
    <n v="1"/>
  </r>
  <r>
    <n v="4390"/>
    <x v="313"/>
    <s v="20/11/2018"/>
    <s v="22/11/2018"/>
    <x v="1"/>
    <s v="CD-11920"/>
    <x v="260"/>
    <x v="2"/>
    <s v="United States"/>
    <s v="New York City"/>
    <s v="New York"/>
    <n v="10035"/>
    <x v="3"/>
    <x v="432"/>
    <x v="2"/>
    <x v="6"/>
    <x v="435"/>
    <x v="2000"/>
    <n v="91.983999999999995"/>
    <n v="91.983999999999995"/>
    <n v="1"/>
  </r>
  <r>
    <n v="1353"/>
    <x v="1556"/>
    <d v="2018-04-05T00:00:00"/>
    <d v="2018-09-05T00:00:00"/>
    <x v="0"/>
    <s v="LW-16990"/>
    <x v="151"/>
    <x v="1"/>
    <s v="United States"/>
    <s v="San Francisco"/>
    <s v="California"/>
    <n v="94109"/>
    <x v="2"/>
    <x v="676"/>
    <x v="0"/>
    <x v="4"/>
    <x v="684"/>
    <x v="2001"/>
    <n v="91.98"/>
    <n v="91.98"/>
    <n v="1"/>
  </r>
  <r>
    <n v="9321"/>
    <x v="2077"/>
    <s v="20/07/2018"/>
    <s v="25/07/2018"/>
    <x v="0"/>
    <s v="AR-10825"/>
    <x v="166"/>
    <x v="1"/>
    <s v="United States"/>
    <s v="New York City"/>
    <s v="New York"/>
    <n v="10009"/>
    <x v="3"/>
    <x v="595"/>
    <x v="2"/>
    <x v="11"/>
    <x v="601"/>
    <x v="2002"/>
    <n v="91.96"/>
    <n v="91.96"/>
    <n v="1"/>
  </r>
  <r>
    <n v="1316"/>
    <x v="873"/>
    <s v="18/12/2017"/>
    <s v="23/12/2017"/>
    <x v="0"/>
    <s v="HG-14965"/>
    <x v="132"/>
    <x v="1"/>
    <s v="United States"/>
    <s v="Los Angeles"/>
    <s v="California"/>
    <n v="90032"/>
    <x v="2"/>
    <x v="740"/>
    <x v="2"/>
    <x v="11"/>
    <x v="750"/>
    <x v="2003"/>
    <n v="91.92"/>
    <n v="91.92"/>
    <n v="1"/>
  </r>
  <r>
    <n v="2008"/>
    <x v="2078"/>
    <d v="2018-03-08T00:00:00"/>
    <d v="2018-04-08T00:00:00"/>
    <x v="1"/>
    <s v="CM-12190"/>
    <x v="512"/>
    <x v="2"/>
    <s v="United States"/>
    <s v="Chicago"/>
    <s v="Illinois"/>
    <n v="60623"/>
    <x v="1"/>
    <x v="367"/>
    <x v="2"/>
    <x v="6"/>
    <x v="371"/>
    <x v="2004"/>
    <n v="91.686000000000007"/>
    <n v="91.686000000000007"/>
    <n v="1"/>
  </r>
  <r>
    <n v="4898"/>
    <x v="2079"/>
    <s v="15/10/2015"/>
    <s v="17/10/2015"/>
    <x v="1"/>
    <s v="AC-10660"/>
    <x v="724"/>
    <x v="2"/>
    <s v="United States"/>
    <s v="Parma"/>
    <s v="Ohio"/>
    <n v="44134"/>
    <x v="3"/>
    <x v="272"/>
    <x v="2"/>
    <x v="5"/>
    <x v="275"/>
    <x v="2004"/>
    <n v="91.686000000000007"/>
    <n v="91.686000000000007"/>
    <n v="1"/>
  </r>
  <r>
    <n v="680"/>
    <x v="2080"/>
    <s v="18/03/2018"/>
    <s v="23/03/2018"/>
    <x v="0"/>
    <s v="CD-11980"/>
    <x v="669"/>
    <x v="2"/>
    <s v="United States"/>
    <s v="Tyler"/>
    <s v="Texas"/>
    <n v="75701"/>
    <x v="1"/>
    <x v="172"/>
    <x v="1"/>
    <x v="2"/>
    <x v="173"/>
    <x v="2005"/>
    <n v="91.497"/>
    <n v="91.497"/>
    <n v="1"/>
  </r>
  <r>
    <n v="4083"/>
    <x v="2081"/>
    <s v="24/06/2018"/>
    <s v="30/06/2018"/>
    <x v="0"/>
    <s v="MC-17635"/>
    <x v="602"/>
    <x v="1"/>
    <s v="United States"/>
    <s v="Decatur"/>
    <s v="Illinois"/>
    <n v="62521"/>
    <x v="1"/>
    <x v="172"/>
    <x v="1"/>
    <x v="2"/>
    <x v="173"/>
    <x v="2005"/>
    <n v="91.497"/>
    <n v="91.497"/>
    <n v="1"/>
  </r>
  <r>
    <n v="1227"/>
    <x v="2026"/>
    <d v="2017-04-12T00:00:00"/>
    <d v="2017-05-12T00:00:00"/>
    <x v="1"/>
    <s v="BM-11140"/>
    <x v="11"/>
    <x v="2"/>
    <s v="United States"/>
    <s v="New York City"/>
    <s v="New York"/>
    <n v="10024"/>
    <x v="3"/>
    <x v="556"/>
    <x v="1"/>
    <x v="9"/>
    <x v="561"/>
    <x v="2006"/>
    <n v="91.47"/>
    <n v="91.47"/>
    <n v="1"/>
  </r>
  <r>
    <n v="2317"/>
    <x v="1210"/>
    <s v="20/07/2018"/>
    <s v="25/07/2018"/>
    <x v="0"/>
    <s v="EM-13825"/>
    <x v="578"/>
    <x v="1"/>
    <s v="United States"/>
    <s v="Sioux Falls"/>
    <s v="South Dakota"/>
    <n v="57103"/>
    <x v="1"/>
    <x v="482"/>
    <x v="2"/>
    <x v="5"/>
    <x v="486"/>
    <x v="2006"/>
    <n v="91.47"/>
    <n v="91.47"/>
    <n v="1"/>
  </r>
  <r>
    <n v="4764"/>
    <x v="2082"/>
    <s v="17/09/2015"/>
    <s v="21/09/2015"/>
    <x v="0"/>
    <s v="NR-18550"/>
    <x v="571"/>
    <x v="2"/>
    <s v="United States"/>
    <s v="Chula Vista"/>
    <s v="California"/>
    <n v="91911"/>
    <x v="2"/>
    <x v="557"/>
    <x v="1"/>
    <x v="15"/>
    <x v="562"/>
    <x v="2006"/>
    <n v="91.47"/>
    <n v="91.47"/>
    <n v="1"/>
  </r>
  <r>
    <n v="6857"/>
    <x v="1015"/>
    <s v="23/12/2018"/>
    <s v="28/12/2018"/>
    <x v="2"/>
    <s v="MF-18250"/>
    <x v="576"/>
    <x v="1"/>
    <s v="United States"/>
    <s v="Little Rock"/>
    <s v="Arkansas"/>
    <n v="72209"/>
    <x v="0"/>
    <x v="557"/>
    <x v="1"/>
    <x v="15"/>
    <x v="562"/>
    <x v="2006"/>
    <n v="91.47"/>
    <n v="91.47"/>
    <n v="1"/>
  </r>
  <r>
    <n v="5253"/>
    <x v="2083"/>
    <s v="30/10/2016"/>
    <d v="2016-02-11T00:00:00"/>
    <x v="1"/>
    <s v="TT-21220"/>
    <x v="558"/>
    <x v="2"/>
    <s v="United States"/>
    <s v="Virginia Beach"/>
    <s v="Virginia"/>
    <n v="23464"/>
    <x v="0"/>
    <x v="461"/>
    <x v="1"/>
    <x v="10"/>
    <x v="464"/>
    <x v="2007"/>
    <n v="91.454999999999998"/>
    <n v="91.454999999999998"/>
    <n v="1"/>
  </r>
  <r>
    <n v="728"/>
    <x v="937"/>
    <d v="2017-03-12T00:00:00"/>
    <d v="2017-06-12T00:00:00"/>
    <x v="1"/>
    <s v="EG-13900"/>
    <x v="555"/>
    <x v="2"/>
    <s v="United States"/>
    <s v="Oceanside"/>
    <s v="New York"/>
    <n v="11572"/>
    <x v="3"/>
    <x v="544"/>
    <x v="1"/>
    <x v="14"/>
    <x v="549"/>
    <x v="2008"/>
    <n v="91.36"/>
    <n v="91.36"/>
    <n v="1"/>
  </r>
  <r>
    <n v="3422"/>
    <x v="908"/>
    <s v="28/05/2017"/>
    <d v="2017-03-06T00:00:00"/>
    <x v="0"/>
    <s v="CL-12565"/>
    <x v="88"/>
    <x v="2"/>
    <s v="United States"/>
    <s v="Los Angeles"/>
    <s v="California"/>
    <n v="90004"/>
    <x v="2"/>
    <x v="741"/>
    <x v="1"/>
    <x v="14"/>
    <x v="751"/>
    <x v="2008"/>
    <n v="91.36"/>
    <n v="91.36"/>
    <n v="1"/>
  </r>
  <r>
    <n v="8909"/>
    <x v="2084"/>
    <s v="26/01/2016"/>
    <d v="2016-01-02T00:00:00"/>
    <x v="0"/>
    <s v="EM-13825"/>
    <x v="578"/>
    <x v="1"/>
    <s v="United States"/>
    <s v="Moreno Valley"/>
    <s v="California"/>
    <n v="92553"/>
    <x v="2"/>
    <x v="741"/>
    <x v="1"/>
    <x v="14"/>
    <x v="751"/>
    <x v="2008"/>
    <n v="91.36"/>
    <n v="91.36"/>
    <n v="1"/>
  </r>
  <r>
    <n v="4887"/>
    <x v="311"/>
    <s v="28/11/2017"/>
    <d v="2017-01-12T00:00:00"/>
    <x v="2"/>
    <s v="RF-19345"/>
    <x v="258"/>
    <x v="1"/>
    <s v="United States"/>
    <s v="Marietta"/>
    <s v="Georgia"/>
    <n v="30062"/>
    <x v="0"/>
    <x v="277"/>
    <x v="2"/>
    <x v="5"/>
    <x v="280"/>
    <x v="2009"/>
    <n v="91.334999999999994"/>
    <n v="91.334999999999994"/>
    <n v="1"/>
  </r>
  <r>
    <n v="7152"/>
    <x v="2085"/>
    <s v="22/12/2018"/>
    <s v="25/12/2018"/>
    <x v="2"/>
    <s v="AG-10330"/>
    <x v="732"/>
    <x v="2"/>
    <s v="United States"/>
    <s v="Mesa"/>
    <s v="Arizona"/>
    <n v="85204"/>
    <x v="2"/>
    <x v="228"/>
    <x v="2"/>
    <x v="7"/>
    <x v="230"/>
    <x v="2010"/>
    <n v="91.275000000000006"/>
    <n v="91.275000000000006"/>
    <n v="1"/>
  </r>
  <r>
    <n v="8671"/>
    <x v="2086"/>
    <s v="27/12/2015"/>
    <d v="2016-01-01T00:00:00"/>
    <x v="2"/>
    <s v="KB-16315"/>
    <x v="587"/>
    <x v="2"/>
    <s v="United States"/>
    <s v="Cleveland"/>
    <s v="Ohio"/>
    <n v="44105"/>
    <x v="3"/>
    <x v="506"/>
    <x v="2"/>
    <x v="11"/>
    <x v="510"/>
    <x v="2011"/>
    <n v="91.176000000000002"/>
    <n v="91.176000000000002"/>
    <n v="1"/>
  </r>
  <r>
    <n v="8520"/>
    <x v="1541"/>
    <d v="2018-04-12T00:00:00"/>
    <d v="2018-10-12T00:00:00"/>
    <x v="0"/>
    <s v="DO-13645"/>
    <x v="680"/>
    <x v="2"/>
    <s v="United States"/>
    <s v="Paterson"/>
    <s v="New Jersey"/>
    <n v="7501"/>
    <x v="3"/>
    <x v="372"/>
    <x v="2"/>
    <x v="5"/>
    <x v="376"/>
    <x v="2012"/>
    <n v="91.11"/>
    <n v="91.11"/>
    <n v="1"/>
  </r>
  <r>
    <n v="5292"/>
    <x v="453"/>
    <d v="2015-08-09T00:00:00"/>
    <s v="15/09/2015"/>
    <x v="0"/>
    <s v="KT-16465"/>
    <x v="346"/>
    <x v="2"/>
    <s v="United States"/>
    <s v="Houston"/>
    <s v="Texas"/>
    <n v="77036"/>
    <x v="1"/>
    <x v="493"/>
    <x v="1"/>
    <x v="14"/>
    <x v="497"/>
    <x v="2013"/>
    <n v="91.055999999999997"/>
    <n v="91.055999999999997"/>
    <n v="1"/>
  </r>
  <r>
    <n v="2537"/>
    <x v="1176"/>
    <s v="27/01/2016"/>
    <s v="29/01/2016"/>
    <x v="2"/>
    <s v="SV-20365"/>
    <x v="67"/>
    <x v="2"/>
    <s v="United States"/>
    <s v="Cleveland"/>
    <s v="Ohio"/>
    <n v="44105"/>
    <x v="3"/>
    <x v="93"/>
    <x v="2"/>
    <x v="5"/>
    <x v="93"/>
    <x v="2014"/>
    <n v="90.992999999999995"/>
    <n v="90.992999999999995"/>
    <n v="1"/>
  </r>
  <r>
    <n v="5540"/>
    <x v="2087"/>
    <s v="22/05/2018"/>
    <s v="26/05/2018"/>
    <x v="0"/>
    <s v="LE-16810"/>
    <x v="492"/>
    <x v="2"/>
    <s v="United States"/>
    <s v="Chicago"/>
    <s v="Illinois"/>
    <n v="60653"/>
    <x v="1"/>
    <x v="93"/>
    <x v="2"/>
    <x v="5"/>
    <x v="93"/>
    <x v="2014"/>
    <n v="90.992999999999995"/>
    <n v="90.992999999999995"/>
    <n v="1"/>
  </r>
  <r>
    <n v="3680"/>
    <x v="1106"/>
    <d v="2016-09-07T00:00:00"/>
    <s v="14/07/2016"/>
    <x v="0"/>
    <s v="BT-11680"/>
    <x v="338"/>
    <x v="2"/>
    <s v="United States"/>
    <s v="Clinton"/>
    <s v="Maryland"/>
    <n v="20735"/>
    <x v="3"/>
    <x v="604"/>
    <x v="2"/>
    <x v="11"/>
    <x v="610"/>
    <x v="2015"/>
    <n v="90.98"/>
    <n v="90.98"/>
    <n v="1"/>
  </r>
  <r>
    <n v="2295"/>
    <x v="2088"/>
    <s v="23/12/2018"/>
    <s v="27/12/2018"/>
    <x v="0"/>
    <s v="FM-14215"/>
    <x v="317"/>
    <x v="1"/>
    <s v="United States"/>
    <s v="Middletown"/>
    <s v="Connecticut"/>
    <n v="6457"/>
    <x v="3"/>
    <x v="376"/>
    <x v="2"/>
    <x v="11"/>
    <x v="380"/>
    <x v="2016"/>
    <n v="90.974999999999994"/>
    <n v="90.974999999999994"/>
    <n v="1"/>
  </r>
  <r>
    <n v="3175"/>
    <x v="2089"/>
    <d v="2018-11-11T00:00:00"/>
    <s v="18/11/2018"/>
    <x v="0"/>
    <s v="EP-13915"/>
    <x v="356"/>
    <x v="2"/>
    <s v="United States"/>
    <s v="Detroit"/>
    <s v="Michigan"/>
    <n v="48227"/>
    <x v="1"/>
    <x v="742"/>
    <x v="1"/>
    <x v="12"/>
    <x v="752"/>
    <x v="2017"/>
    <n v="90.93"/>
    <n v="90.93"/>
    <n v="1"/>
  </r>
  <r>
    <n v="7265"/>
    <x v="2090"/>
    <s v="13/06/2018"/>
    <s v="17/06/2018"/>
    <x v="0"/>
    <s v="PG-18895"/>
    <x v="573"/>
    <x v="2"/>
    <s v="United States"/>
    <s v="Springfield"/>
    <s v="Virginia"/>
    <n v="22153"/>
    <x v="0"/>
    <x v="742"/>
    <x v="1"/>
    <x v="12"/>
    <x v="752"/>
    <x v="2017"/>
    <n v="90.93"/>
    <n v="90.93"/>
    <n v="1"/>
  </r>
  <r>
    <n v="3236"/>
    <x v="2091"/>
    <s v="15/01/2017"/>
    <s v="15/01/2017"/>
    <x v="3"/>
    <s v="RC-19825"/>
    <x v="662"/>
    <x v="2"/>
    <s v="United States"/>
    <s v="Fairfield"/>
    <s v="Connecticut"/>
    <n v="6824"/>
    <x v="3"/>
    <x v="163"/>
    <x v="2"/>
    <x v="7"/>
    <x v="163"/>
    <x v="2018"/>
    <n v="90.898499999999999"/>
    <n v="90.898499999999999"/>
    <n v="1"/>
  </r>
  <r>
    <n v="5828"/>
    <x v="1203"/>
    <d v="2018-03-09T00:00:00"/>
    <d v="2018-06-09T00:00:00"/>
    <x v="2"/>
    <s v="KB-16405"/>
    <x v="613"/>
    <x v="0"/>
    <s v="United States"/>
    <s v="New York City"/>
    <s v="New York"/>
    <n v="10035"/>
    <x v="3"/>
    <x v="405"/>
    <x v="2"/>
    <x v="5"/>
    <x v="409"/>
    <x v="2019"/>
    <n v="90.882000000000005"/>
    <n v="90.882000000000005"/>
    <n v="1"/>
  </r>
  <r>
    <n v="5466"/>
    <x v="2092"/>
    <s v="19/01/2015"/>
    <s v="20/01/2015"/>
    <x v="1"/>
    <s v="TS-21340"/>
    <x v="596"/>
    <x v="2"/>
    <s v="United States"/>
    <s v="Scottsdale"/>
    <s v="Arizona"/>
    <n v="85254"/>
    <x v="2"/>
    <x v="159"/>
    <x v="2"/>
    <x v="6"/>
    <x v="159"/>
    <x v="2020"/>
    <n v="90.734999999999999"/>
    <n v="90.734999999999999"/>
    <n v="1"/>
  </r>
  <r>
    <n v="3318"/>
    <x v="2093"/>
    <d v="2016-11-09T00:00:00"/>
    <s v="15/09/2016"/>
    <x v="0"/>
    <s v="SC-20725"/>
    <x v="296"/>
    <x v="2"/>
    <s v="United States"/>
    <s v="Redlands"/>
    <s v="California"/>
    <n v="92374"/>
    <x v="2"/>
    <x v="743"/>
    <x v="1"/>
    <x v="12"/>
    <x v="753"/>
    <x v="2021"/>
    <n v="90.674999999999997"/>
    <n v="90.674999999999997"/>
    <n v="1"/>
  </r>
  <r>
    <n v="3474"/>
    <x v="2094"/>
    <d v="2018-03-03T00:00:00"/>
    <d v="2018-10-03T00:00:00"/>
    <x v="0"/>
    <s v="EP-13915"/>
    <x v="356"/>
    <x v="2"/>
    <s v="United States"/>
    <s v="Dearborn Heights"/>
    <s v="Michigan"/>
    <n v="48127"/>
    <x v="1"/>
    <x v="208"/>
    <x v="2"/>
    <x v="5"/>
    <x v="210"/>
    <x v="2022"/>
    <n v="90.49"/>
    <n v="90.49"/>
    <n v="1"/>
  </r>
  <r>
    <n v="8252"/>
    <x v="2095"/>
    <d v="2016-05-03T00:00:00"/>
    <d v="2016-09-03T00:00:00"/>
    <x v="2"/>
    <s v="MS-17365"/>
    <x v="48"/>
    <x v="2"/>
    <s v="United States"/>
    <s v="Chicago"/>
    <s v="Illinois"/>
    <n v="60653"/>
    <x v="1"/>
    <x v="233"/>
    <x v="1"/>
    <x v="10"/>
    <x v="235"/>
    <x v="2022"/>
    <n v="90.49"/>
    <n v="90.49"/>
    <n v="1"/>
  </r>
  <r>
    <n v="2595"/>
    <x v="480"/>
    <s v="13/05/2018"/>
    <s v="17/05/2018"/>
    <x v="0"/>
    <s v="BM-11650"/>
    <x v="164"/>
    <x v="1"/>
    <s v="United States"/>
    <s v="Columbus"/>
    <s v="Indiana"/>
    <n v="47201"/>
    <x v="1"/>
    <x v="509"/>
    <x v="1"/>
    <x v="15"/>
    <x v="513"/>
    <x v="2023"/>
    <n v="90.48"/>
    <n v="90.48"/>
    <n v="1"/>
  </r>
  <r>
    <n v="3791"/>
    <x v="2096"/>
    <d v="2015-05-07T00:00:00"/>
    <d v="2015-11-07T00:00:00"/>
    <x v="0"/>
    <s v="DP-13390"/>
    <x v="26"/>
    <x v="0"/>
    <s v="United States"/>
    <s v="Los Angeles"/>
    <s v="California"/>
    <n v="90004"/>
    <x v="2"/>
    <x v="744"/>
    <x v="1"/>
    <x v="2"/>
    <x v="754"/>
    <x v="2023"/>
    <n v="90.48"/>
    <n v="90.48"/>
    <n v="1"/>
  </r>
  <r>
    <n v="6435"/>
    <x v="2097"/>
    <s v="30/03/2016"/>
    <d v="2016-04-04T00:00:00"/>
    <x v="0"/>
    <s v="FC-14335"/>
    <x v="162"/>
    <x v="1"/>
    <s v="United States"/>
    <s v="Chicago"/>
    <s v="Illinois"/>
    <n v="60610"/>
    <x v="1"/>
    <x v="666"/>
    <x v="0"/>
    <x v="4"/>
    <x v="674"/>
    <x v="2023"/>
    <n v="90.48"/>
    <n v="90.48"/>
    <n v="1"/>
  </r>
  <r>
    <n v="8301"/>
    <x v="2098"/>
    <s v="20/04/2016"/>
    <s v="24/04/2016"/>
    <x v="0"/>
    <s v="OT-18730"/>
    <x v="222"/>
    <x v="2"/>
    <s v="United States"/>
    <s v="Detroit"/>
    <s v="Michigan"/>
    <n v="48234"/>
    <x v="1"/>
    <x v="509"/>
    <x v="1"/>
    <x v="15"/>
    <x v="513"/>
    <x v="2023"/>
    <n v="90.48"/>
    <n v="90.48"/>
    <n v="1"/>
  </r>
  <r>
    <n v="8606"/>
    <x v="2099"/>
    <d v="2017-03-01T00:00:00"/>
    <d v="2017-08-01T00:00:00"/>
    <x v="0"/>
    <s v="CA-12310"/>
    <x v="583"/>
    <x v="1"/>
    <s v="United States"/>
    <s v="San Antonio"/>
    <s v="Texas"/>
    <n v="78207"/>
    <x v="1"/>
    <x v="666"/>
    <x v="0"/>
    <x v="4"/>
    <x v="674"/>
    <x v="2023"/>
    <n v="90.48"/>
    <n v="90.48"/>
    <n v="1"/>
  </r>
  <r>
    <n v="9139"/>
    <x v="2100"/>
    <d v="2015-02-02T00:00:00"/>
    <d v="2015-09-02T00:00:00"/>
    <x v="0"/>
    <s v="EB-13930"/>
    <x v="561"/>
    <x v="2"/>
    <s v="United States"/>
    <s v="Saint Petersburg"/>
    <s v="Florida"/>
    <n v="33710"/>
    <x v="0"/>
    <x v="666"/>
    <x v="0"/>
    <x v="4"/>
    <x v="674"/>
    <x v="2023"/>
    <n v="90.48"/>
    <n v="90.48"/>
    <n v="1"/>
  </r>
  <r>
    <n v="831"/>
    <x v="1550"/>
    <s v="16/06/2018"/>
    <s v="21/06/2018"/>
    <x v="2"/>
    <s v="JE-15745"/>
    <x v="93"/>
    <x v="2"/>
    <s v="United States"/>
    <s v="Florence"/>
    <s v="Kentucky"/>
    <n v="41042"/>
    <x v="0"/>
    <x v="745"/>
    <x v="1"/>
    <x v="10"/>
    <x v="755"/>
    <x v="2024"/>
    <n v="90.33"/>
    <n v="90.33"/>
    <n v="1"/>
  </r>
  <r>
    <n v="3176"/>
    <x v="2101"/>
    <s v="23/09/2018"/>
    <s v="29/09/2018"/>
    <x v="0"/>
    <s v="AP-10915"/>
    <x v="406"/>
    <x v="2"/>
    <s v="United States"/>
    <s v="Fort Collins"/>
    <s v="Colorado"/>
    <n v="80525"/>
    <x v="2"/>
    <x v="167"/>
    <x v="2"/>
    <x v="6"/>
    <x v="168"/>
    <x v="2025"/>
    <n v="90.293999999999997"/>
    <n v="90.293999999999997"/>
    <n v="1"/>
  </r>
  <r>
    <n v="6685"/>
    <x v="2102"/>
    <s v="17/12/2016"/>
    <s v="22/12/2016"/>
    <x v="0"/>
    <s v="MC-18100"/>
    <x v="441"/>
    <x v="2"/>
    <s v="United States"/>
    <s v="Bloomington"/>
    <s v="Illinois"/>
    <n v="61701"/>
    <x v="1"/>
    <x v="124"/>
    <x v="1"/>
    <x v="9"/>
    <x v="124"/>
    <x v="2026"/>
    <n v="90.007999999999996"/>
    <n v="90.007999999999996"/>
    <n v="1"/>
  </r>
  <r>
    <n v="8943"/>
    <x v="2103"/>
    <d v="2017-03-11T00:00:00"/>
    <d v="2017-05-11T00:00:00"/>
    <x v="1"/>
    <s v="NW-18400"/>
    <x v="73"/>
    <x v="2"/>
    <s v="United States"/>
    <s v="Portland"/>
    <s v="Oregon"/>
    <n v="97206"/>
    <x v="2"/>
    <x v="746"/>
    <x v="0"/>
    <x v="0"/>
    <x v="756"/>
    <x v="2027"/>
    <n v="89.995500000000007"/>
    <n v="89.995500000000007"/>
    <n v="1"/>
  </r>
  <r>
    <n v="734"/>
    <x v="1780"/>
    <s v="21/01/2018"/>
    <s v="25/01/2018"/>
    <x v="0"/>
    <s v="DS-13030"/>
    <x v="705"/>
    <x v="0"/>
    <s v="United States"/>
    <s v="Seattle"/>
    <s v="Washington"/>
    <n v="98115"/>
    <x v="2"/>
    <x v="651"/>
    <x v="0"/>
    <x v="8"/>
    <x v="658"/>
    <x v="2028"/>
    <n v="89.984999999999999"/>
    <n v="89.984999999999999"/>
    <n v="1"/>
  </r>
  <r>
    <n v="1179"/>
    <x v="2104"/>
    <d v="2017-01-12T00:00:00"/>
    <d v="2017-05-12T00:00:00"/>
    <x v="0"/>
    <s v="JE-15745"/>
    <x v="93"/>
    <x v="2"/>
    <s v="United States"/>
    <s v="Rockville"/>
    <s v="Maryland"/>
    <n v="20852"/>
    <x v="3"/>
    <x v="747"/>
    <x v="0"/>
    <x v="4"/>
    <x v="757"/>
    <x v="2028"/>
    <n v="89.984999999999999"/>
    <n v="89.984999999999999"/>
    <n v="1"/>
  </r>
  <r>
    <n v="5887"/>
    <x v="2105"/>
    <s v="16/10/2015"/>
    <s v="17/10/2015"/>
    <x v="3"/>
    <s v="LS-17245"/>
    <x v="691"/>
    <x v="2"/>
    <s v="United States"/>
    <s v="San Francisco"/>
    <s v="California"/>
    <n v="94110"/>
    <x v="2"/>
    <x v="651"/>
    <x v="0"/>
    <x v="8"/>
    <x v="658"/>
    <x v="2028"/>
    <n v="89.984999999999999"/>
    <n v="89.984999999999999"/>
    <n v="1"/>
  </r>
  <r>
    <n v="6583"/>
    <x v="2106"/>
    <d v="2017-07-08T00:00:00"/>
    <d v="2017-11-08T00:00:00"/>
    <x v="0"/>
    <s v="DW-13585"/>
    <x v="581"/>
    <x v="1"/>
    <s v="United States"/>
    <s v="Edmonds"/>
    <s v="Washington"/>
    <n v="98026"/>
    <x v="2"/>
    <x v="651"/>
    <x v="0"/>
    <x v="8"/>
    <x v="658"/>
    <x v="2028"/>
    <n v="89.984999999999999"/>
    <n v="89.984999999999999"/>
    <n v="1"/>
  </r>
  <r>
    <n v="406"/>
    <x v="277"/>
    <d v="2018-08-12T00:00:00"/>
    <d v="2018-12-12T00:00:00"/>
    <x v="0"/>
    <s v="KH-16510"/>
    <x v="232"/>
    <x v="2"/>
    <s v="United States"/>
    <s v="San Francisco"/>
    <s v="California"/>
    <n v="94110"/>
    <x v="2"/>
    <x v="748"/>
    <x v="0"/>
    <x v="8"/>
    <x v="758"/>
    <x v="2029"/>
    <n v="89.974999999999994"/>
    <n v="89.974999999999994"/>
    <n v="1"/>
  </r>
  <r>
    <n v="5532"/>
    <x v="1466"/>
    <d v="2017-06-06T00:00:00"/>
    <d v="2017-07-06T00:00:00"/>
    <x v="1"/>
    <s v="CK-12595"/>
    <x v="612"/>
    <x v="2"/>
    <s v="United States"/>
    <s v="Little Rock"/>
    <s v="Arkansas"/>
    <n v="72209"/>
    <x v="0"/>
    <x v="749"/>
    <x v="0"/>
    <x v="8"/>
    <x v="759"/>
    <x v="2030"/>
    <n v="89.97"/>
    <n v="89.97"/>
    <n v="1"/>
  </r>
  <r>
    <n v="5576"/>
    <x v="2107"/>
    <d v="2015-05-12T00:00:00"/>
    <d v="2015-09-12T00:00:00"/>
    <x v="0"/>
    <s v="EA-14035"/>
    <x v="520"/>
    <x v="1"/>
    <s v="United States"/>
    <s v="Columbus"/>
    <s v="Ohio"/>
    <n v="43229"/>
    <x v="3"/>
    <x v="510"/>
    <x v="0"/>
    <x v="4"/>
    <x v="514"/>
    <x v="2030"/>
    <n v="89.97"/>
    <n v="89.97"/>
    <n v="1"/>
  </r>
  <r>
    <n v="7690"/>
    <x v="530"/>
    <s v="15/07/2018"/>
    <s v="17/07/2018"/>
    <x v="1"/>
    <s v="RS-19420"/>
    <x v="288"/>
    <x v="1"/>
    <s v="United States"/>
    <s v="Suffolk"/>
    <s v="Virginia"/>
    <n v="23434"/>
    <x v="0"/>
    <x v="607"/>
    <x v="1"/>
    <x v="10"/>
    <x v="613"/>
    <x v="2030"/>
    <n v="89.97"/>
    <n v="89.97"/>
    <n v="1"/>
  </r>
  <r>
    <n v="6272"/>
    <x v="345"/>
    <d v="2018-02-12T00:00:00"/>
    <d v="2018-06-12T00:00:00"/>
    <x v="0"/>
    <s v="BB-11545"/>
    <x v="145"/>
    <x v="1"/>
    <s v="United States"/>
    <s v="Oakland"/>
    <s v="California"/>
    <n v="94601"/>
    <x v="2"/>
    <x v="750"/>
    <x v="1"/>
    <x v="12"/>
    <x v="760"/>
    <x v="2031"/>
    <n v="89.95"/>
    <n v="89.95"/>
    <n v="1"/>
  </r>
  <r>
    <n v="7724"/>
    <x v="2108"/>
    <d v="2016-10-09T00:00:00"/>
    <s v="14/09/2016"/>
    <x v="0"/>
    <s v="AR-10345"/>
    <x v="562"/>
    <x v="1"/>
    <s v="United States"/>
    <s v="Austin"/>
    <s v="Texas"/>
    <n v="78745"/>
    <x v="1"/>
    <x v="193"/>
    <x v="2"/>
    <x v="5"/>
    <x v="195"/>
    <x v="2032"/>
    <n v="89.942999999999998"/>
    <n v="89.942999999999998"/>
    <n v="1"/>
  </r>
  <r>
    <n v="2811"/>
    <x v="436"/>
    <s v="16/11/2016"/>
    <s v="18/11/2016"/>
    <x v="2"/>
    <s v="MP-18175"/>
    <x v="294"/>
    <x v="0"/>
    <s v="United States"/>
    <s v="Milwaukee"/>
    <s v="Wisconsin"/>
    <n v="53209"/>
    <x v="1"/>
    <x v="751"/>
    <x v="1"/>
    <x v="14"/>
    <x v="761"/>
    <x v="2033"/>
    <n v="89.91"/>
    <n v="89.91"/>
    <n v="1"/>
  </r>
  <r>
    <n v="9632"/>
    <x v="2109"/>
    <s v="31/05/2017"/>
    <d v="2017-06-06T00:00:00"/>
    <x v="0"/>
    <s v="NM-18520"/>
    <x v="159"/>
    <x v="2"/>
    <s v="United States"/>
    <s v="New York City"/>
    <s v="New York"/>
    <n v="10011"/>
    <x v="3"/>
    <x v="752"/>
    <x v="0"/>
    <x v="4"/>
    <x v="762"/>
    <x v="2034"/>
    <n v="89.85"/>
    <n v="89.85"/>
    <n v="1"/>
  </r>
  <r>
    <n v="3641"/>
    <x v="1427"/>
    <d v="2017-10-11T00:00:00"/>
    <s v="14/11/2017"/>
    <x v="0"/>
    <s v="PP-18955"/>
    <x v="102"/>
    <x v="0"/>
    <s v="United States"/>
    <s v="Springfield"/>
    <s v="Ohio"/>
    <n v="45503"/>
    <x v="3"/>
    <x v="753"/>
    <x v="0"/>
    <x v="8"/>
    <x v="763"/>
    <x v="2035"/>
    <n v="89.46"/>
    <n v="89.46"/>
    <n v="1"/>
  </r>
  <r>
    <n v="315"/>
    <x v="2110"/>
    <d v="2015-09-08T00:00:00"/>
    <s v="16/08/2015"/>
    <x v="0"/>
    <s v="AG-10525"/>
    <x v="546"/>
    <x v="1"/>
    <s v="United States"/>
    <s v="Saint Petersburg"/>
    <s v="Florida"/>
    <n v="33710"/>
    <x v="0"/>
    <x v="445"/>
    <x v="0"/>
    <x v="4"/>
    <x v="448"/>
    <x v="2036"/>
    <n v="89.191999999999993"/>
    <n v="89.191999999999993"/>
    <n v="1"/>
  </r>
  <r>
    <n v="5728"/>
    <x v="383"/>
    <d v="2018-08-12T00:00:00"/>
    <s v="13/12/2018"/>
    <x v="0"/>
    <s v="JP-15520"/>
    <x v="305"/>
    <x v="2"/>
    <s v="United States"/>
    <s v="Madison"/>
    <s v="Wisconsin"/>
    <n v="53711"/>
    <x v="1"/>
    <x v="565"/>
    <x v="0"/>
    <x v="8"/>
    <x v="570"/>
    <x v="2037"/>
    <n v="89.055000000000007"/>
    <n v="89.055000000000007"/>
    <n v="1"/>
  </r>
  <r>
    <n v="170"/>
    <x v="11"/>
    <d v="2015-08-09T00:00:00"/>
    <d v="2015-12-09T00:00:00"/>
    <x v="0"/>
    <s v="BM-11140"/>
    <x v="11"/>
    <x v="2"/>
    <s v="United States"/>
    <s v="San Antonio"/>
    <s v="Texas"/>
    <n v="78207"/>
    <x v="1"/>
    <x v="171"/>
    <x v="1"/>
    <x v="10"/>
    <x v="172"/>
    <x v="2038"/>
    <n v="88.99"/>
    <n v="88.99"/>
    <n v="1"/>
  </r>
  <r>
    <n v="8920"/>
    <x v="2111"/>
    <d v="2015-02-04T00:00:00"/>
    <d v="2015-08-04T00:00:00"/>
    <x v="0"/>
    <s v="AH-10690"/>
    <x v="106"/>
    <x v="1"/>
    <s v="United States"/>
    <s v="Virginia Beach"/>
    <s v="Virginia"/>
    <n v="23464"/>
    <x v="0"/>
    <x v="268"/>
    <x v="2"/>
    <x v="11"/>
    <x v="271"/>
    <x v="2039"/>
    <n v="88.84"/>
    <n v="88.84"/>
    <n v="1"/>
  </r>
  <r>
    <n v="9106"/>
    <x v="1599"/>
    <d v="2016-07-11T00:00:00"/>
    <d v="2016-12-11T00:00:00"/>
    <x v="0"/>
    <s v="AB-10105"/>
    <x v="5"/>
    <x v="2"/>
    <s v="United States"/>
    <s v="Houston"/>
    <s v="Texas"/>
    <n v="77041"/>
    <x v="1"/>
    <x v="274"/>
    <x v="1"/>
    <x v="9"/>
    <x v="277"/>
    <x v="2040"/>
    <n v="88.823999999999998"/>
    <n v="88.823999999999998"/>
    <n v="1"/>
  </r>
  <r>
    <n v="3611"/>
    <x v="2112"/>
    <s v="28/04/2015"/>
    <d v="2015-03-05T00:00:00"/>
    <x v="0"/>
    <s v="GB-14530"/>
    <x v="706"/>
    <x v="1"/>
    <s v="United States"/>
    <s v="Newark"/>
    <s v="Ohio"/>
    <n v="43055"/>
    <x v="3"/>
    <x v="447"/>
    <x v="1"/>
    <x v="9"/>
    <x v="450"/>
    <x v="2041"/>
    <n v="88.784000000000006"/>
    <n v="88.784000000000006"/>
    <n v="1"/>
  </r>
  <r>
    <n v="6232"/>
    <x v="233"/>
    <d v="2018-11-09T00:00:00"/>
    <d v="2018-11-09T00:00:00"/>
    <x v="3"/>
    <s v="JF-15415"/>
    <x v="200"/>
    <x v="2"/>
    <s v="United States"/>
    <s v="Seattle"/>
    <s v="Washington"/>
    <n v="98105"/>
    <x v="2"/>
    <x v="349"/>
    <x v="2"/>
    <x v="5"/>
    <x v="353"/>
    <x v="2041"/>
    <n v="88.784000000000006"/>
    <n v="88.784000000000006"/>
    <n v="1"/>
  </r>
  <r>
    <n v="5715"/>
    <x v="2113"/>
    <s v="25/09/2018"/>
    <s v="29/09/2018"/>
    <x v="0"/>
    <s v="AG-10900"/>
    <x v="328"/>
    <x v="2"/>
    <s v="United States"/>
    <s v="Richmond"/>
    <s v="Virginia"/>
    <n v="23223"/>
    <x v="0"/>
    <x v="581"/>
    <x v="1"/>
    <x v="9"/>
    <x v="586"/>
    <x v="2042"/>
    <n v="88.775000000000006"/>
    <n v="88.775000000000006"/>
    <n v="1"/>
  </r>
  <r>
    <n v="4624"/>
    <x v="1716"/>
    <d v="2018-09-09T00:00:00"/>
    <s v="14/09/2018"/>
    <x v="0"/>
    <s v="SO-20335"/>
    <x v="355"/>
    <x v="2"/>
    <s v="United States"/>
    <s v="Columbia"/>
    <s v="Tennessee"/>
    <n v="38401"/>
    <x v="0"/>
    <x v="502"/>
    <x v="1"/>
    <x v="14"/>
    <x v="599"/>
    <x v="2043"/>
    <n v="88.768000000000001"/>
    <n v="88.768000000000001"/>
    <n v="1"/>
  </r>
  <r>
    <n v="6733"/>
    <x v="2114"/>
    <d v="2015-04-07T00:00:00"/>
    <d v="2015-07-07T00:00:00"/>
    <x v="1"/>
    <s v="KE-16420"/>
    <x v="521"/>
    <x v="1"/>
    <s v="United States"/>
    <s v="Aurora"/>
    <s v="Colorado"/>
    <n v="80013"/>
    <x v="2"/>
    <x v="754"/>
    <x v="1"/>
    <x v="14"/>
    <x v="764"/>
    <x v="2043"/>
    <n v="88.768000000000001"/>
    <n v="88.768000000000001"/>
    <n v="1"/>
  </r>
  <r>
    <n v="1927"/>
    <x v="2115"/>
    <d v="2017-09-06T00:00:00"/>
    <s v="15/06/2017"/>
    <x v="0"/>
    <s v="GM-14680"/>
    <x v="209"/>
    <x v="2"/>
    <s v="United States"/>
    <s v="Los Angeles"/>
    <s v="California"/>
    <n v="90045"/>
    <x v="2"/>
    <x v="755"/>
    <x v="0"/>
    <x v="4"/>
    <x v="765"/>
    <x v="2044"/>
    <n v="88.74"/>
    <n v="88.74"/>
    <n v="1"/>
  </r>
  <r>
    <n v="5937"/>
    <x v="2116"/>
    <d v="2017-04-07T00:00:00"/>
    <d v="2017-04-07T00:00:00"/>
    <x v="3"/>
    <s v="RB-19465"/>
    <x v="315"/>
    <x v="0"/>
    <s v="United States"/>
    <s v="Seattle"/>
    <s v="Washington"/>
    <n v="98103"/>
    <x v="2"/>
    <x v="755"/>
    <x v="0"/>
    <x v="4"/>
    <x v="765"/>
    <x v="2044"/>
    <n v="88.74"/>
    <n v="88.74"/>
    <n v="1"/>
  </r>
  <r>
    <n v="6405"/>
    <x v="2117"/>
    <s v="30/11/2016"/>
    <d v="2016-05-12T00:00:00"/>
    <x v="0"/>
    <s v="RM-19375"/>
    <x v="554"/>
    <x v="2"/>
    <s v="United States"/>
    <s v="Raleigh"/>
    <s v="North Carolina"/>
    <n v="27604"/>
    <x v="0"/>
    <x v="755"/>
    <x v="0"/>
    <x v="4"/>
    <x v="765"/>
    <x v="2044"/>
    <n v="88.74"/>
    <n v="88.74"/>
    <n v="1"/>
  </r>
  <r>
    <n v="8753"/>
    <x v="2118"/>
    <d v="2017-05-05T00:00:00"/>
    <d v="2017-09-05T00:00:00"/>
    <x v="0"/>
    <s v="RB-19465"/>
    <x v="315"/>
    <x v="0"/>
    <s v="United States"/>
    <s v="Tallahassee"/>
    <s v="Florida"/>
    <n v="32303"/>
    <x v="0"/>
    <x v="755"/>
    <x v="0"/>
    <x v="4"/>
    <x v="765"/>
    <x v="2044"/>
    <n v="88.74"/>
    <n v="88.74"/>
    <n v="1"/>
  </r>
  <r>
    <n v="8632"/>
    <x v="263"/>
    <s v="28/07/2017"/>
    <s v="29/07/2017"/>
    <x v="1"/>
    <s v="OT-18730"/>
    <x v="222"/>
    <x v="2"/>
    <s v="United States"/>
    <s v="Bethlehem"/>
    <s v="Pennsylvania"/>
    <n v="18018"/>
    <x v="3"/>
    <x v="647"/>
    <x v="2"/>
    <x v="6"/>
    <x v="653"/>
    <x v="2045"/>
    <n v="88.724999999999994"/>
    <n v="88.724999999999994"/>
    <n v="1"/>
  </r>
  <r>
    <n v="242"/>
    <x v="1201"/>
    <d v="2017-04-06T00:00:00"/>
    <d v="2017-09-06T00:00:00"/>
    <x v="2"/>
    <s v="KL-16645"/>
    <x v="10"/>
    <x v="2"/>
    <s v="United States"/>
    <s v="Chicago"/>
    <s v="Illinois"/>
    <n v="60610"/>
    <x v="1"/>
    <x v="362"/>
    <x v="2"/>
    <x v="7"/>
    <x v="366"/>
    <x v="2046"/>
    <n v="88.612499999999997"/>
    <n v="88.612499999999997"/>
    <n v="1"/>
  </r>
  <r>
    <n v="4295"/>
    <x v="2119"/>
    <s v="22/10/2018"/>
    <s v="27/10/2018"/>
    <x v="0"/>
    <s v="DW-13195"/>
    <x v="670"/>
    <x v="1"/>
    <s v="United States"/>
    <s v="Redmond"/>
    <s v="Oregon"/>
    <n v="97756"/>
    <x v="2"/>
    <x v="362"/>
    <x v="2"/>
    <x v="7"/>
    <x v="366"/>
    <x v="2046"/>
    <n v="88.612499999999997"/>
    <n v="88.612499999999997"/>
    <n v="1"/>
  </r>
  <r>
    <n v="1029"/>
    <x v="550"/>
    <d v="2015-11-07T00:00:00"/>
    <s v="15/07/2015"/>
    <x v="0"/>
    <s v="LA-16780"/>
    <x v="46"/>
    <x v="1"/>
    <s v="United States"/>
    <s v="Hackensack"/>
    <s v="New Jersey"/>
    <n v="7601"/>
    <x v="3"/>
    <x v="756"/>
    <x v="1"/>
    <x v="14"/>
    <x v="766"/>
    <x v="2047"/>
    <n v="88.6"/>
    <n v="88.6"/>
    <n v="1"/>
  </r>
  <r>
    <n v="6728"/>
    <x v="2120"/>
    <d v="2018-10-08T00:00:00"/>
    <s v="15/08/2018"/>
    <x v="2"/>
    <s v="SC-20695"/>
    <x v="460"/>
    <x v="1"/>
    <s v="United States"/>
    <s v="Richmond"/>
    <s v="Indiana"/>
    <n v="47374"/>
    <x v="1"/>
    <x v="545"/>
    <x v="1"/>
    <x v="14"/>
    <x v="550"/>
    <x v="2047"/>
    <n v="88.6"/>
    <n v="88.6"/>
    <n v="1"/>
  </r>
  <r>
    <n v="1485"/>
    <x v="2121"/>
    <s v="14/10/2017"/>
    <s v="18/10/2017"/>
    <x v="0"/>
    <s v="CP-12340"/>
    <x v="177"/>
    <x v="1"/>
    <s v="United States"/>
    <s v="Seattle"/>
    <s v="Washington"/>
    <n v="98115"/>
    <x v="2"/>
    <x v="659"/>
    <x v="0"/>
    <x v="8"/>
    <x v="666"/>
    <x v="2048"/>
    <n v="88.5"/>
    <n v="88.5"/>
    <n v="1"/>
  </r>
  <r>
    <n v="9634"/>
    <x v="191"/>
    <s v="14/10/2015"/>
    <s v="17/10/2015"/>
    <x v="1"/>
    <s v="TC-21295"/>
    <x v="165"/>
    <x v="2"/>
    <s v="United States"/>
    <s v="Everett"/>
    <s v="Massachusetts"/>
    <n v="2149"/>
    <x v="3"/>
    <x v="659"/>
    <x v="0"/>
    <x v="8"/>
    <x v="666"/>
    <x v="2048"/>
    <n v="88.5"/>
    <n v="88.5"/>
    <n v="1"/>
  </r>
  <r>
    <n v="187"/>
    <x v="2122"/>
    <s v="26/08/2015"/>
    <s v="30/08/2015"/>
    <x v="0"/>
    <s v="FM-14290"/>
    <x v="193"/>
    <x v="0"/>
    <s v="United States"/>
    <s v="Los Angeles"/>
    <s v="California"/>
    <n v="90032"/>
    <x v="2"/>
    <x v="757"/>
    <x v="0"/>
    <x v="8"/>
    <x v="767"/>
    <x v="2049"/>
    <n v="88.4"/>
    <n v="88.4"/>
    <n v="1"/>
  </r>
  <r>
    <n v="1876"/>
    <x v="2123"/>
    <d v="2017-10-03T00:00:00"/>
    <s v="16/03/2017"/>
    <x v="0"/>
    <s v="CJ-12010"/>
    <x v="40"/>
    <x v="2"/>
    <s v="United States"/>
    <s v="Long Beach"/>
    <s v="New York"/>
    <n v="11561"/>
    <x v="3"/>
    <x v="154"/>
    <x v="2"/>
    <x v="6"/>
    <x v="154"/>
    <x v="2050"/>
    <n v="88.391999999999996"/>
    <n v="88.391999999999996"/>
    <n v="1"/>
  </r>
  <r>
    <n v="7349"/>
    <x v="2124"/>
    <d v="2015-03-03T00:00:00"/>
    <d v="2015-07-03T00:00:00"/>
    <x v="0"/>
    <s v="SC-20020"/>
    <x v="536"/>
    <x v="2"/>
    <s v="United States"/>
    <s v="Houston"/>
    <s v="Texas"/>
    <n v="77095"/>
    <x v="1"/>
    <x v="135"/>
    <x v="1"/>
    <x v="10"/>
    <x v="135"/>
    <x v="2051"/>
    <n v="88.385999999999996"/>
    <n v="88.385999999999996"/>
    <n v="1"/>
  </r>
  <r>
    <n v="2383"/>
    <x v="1051"/>
    <s v="25/03/2018"/>
    <s v="26/03/2018"/>
    <x v="1"/>
    <s v="CV-12295"/>
    <x v="281"/>
    <x v="2"/>
    <s v="United States"/>
    <s v="Fresno"/>
    <s v="California"/>
    <n v="93727"/>
    <x v="2"/>
    <x v="690"/>
    <x v="1"/>
    <x v="10"/>
    <x v="698"/>
    <x v="2052"/>
    <n v="88.02"/>
    <n v="88.02"/>
    <n v="1"/>
  </r>
  <r>
    <n v="7074"/>
    <x v="2125"/>
    <s v="23/07/2017"/>
    <s v="28/07/2017"/>
    <x v="0"/>
    <s v="CK-12205"/>
    <x v="322"/>
    <x v="2"/>
    <s v="United States"/>
    <s v="Mcallen"/>
    <s v="Texas"/>
    <n v="78501"/>
    <x v="1"/>
    <x v="615"/>
    <x v="1"/>
    <x v="12"/>
    <x v="621"/>
    <x v="2053"/>
    <n v="87.96"/>
    <n v="87.96"/>
    <n v="1"/>
  </r>
  <r>
    <n v="6998"/>
    <x v="2126"/>
    <s v="23/12/2018"/>
    <s v="25/12/2018"/>
    <x v="2"/>
    <s v="JB-15400"/>
    <x v="630"/>
    <x v="1"/>
    <s v="United States"/>
    <s v="Rockford"/>
    <s v="Illinois"/>
    <n v="61107"/>
    <x v="1"/>
    <x v="677"/>
    <x v="1"/>
    <x v="14"/>
    <x v="685"/>
    <x v="2054"/>
    <n v="87.936000000000007"/>
    <n v="87.936000000000007"/>
    <n v="1"/>
  </r>
  <r>
    <n v="8107"/>
    <x v="1161"/>
    <s v="17/02/2018"/>
    <s v="19/02/2018"/>
    <x v="1"/>
    <s v="CR-12820"/>
    <x v="606"/>
    <x v="0"/>
    <s v="United States"/>
    <s v="Houston"/>
    <s v="Texas"/>
    <n v="77041"/>
    <x v="1"/>
    <x v="620"/>
    <x v="1"/>
    <x v="12"/>
    <x v="626"/>
    <x v="2055"/>
    <n v="87.72"/>
    <n v="87.72"/>
    <n v="1"/>
  </r>
  <r>
    <n v="8509"/>
    <x v="2127"/>
    <d v="2016-11-12T00:00:00"/>
    <s v="14/12/2016"/>
    <x v="1"/>
    <s v="CA-12775"/>
    <x v="266"/>
    <x v="2"/>
    <s v="United States"/>
    <s v="Detroit"/>
    <s v="Michigan"/>
    <n v="48205"/>
    <x v="1"/>
    <x v="758"/>
    <x v="0"/>
    <x v="8"/>
    <x v="768"/>
    <x v="2056"/>
    <n v="87.614999999999995"/>
    <n v="87.614999999999995"/>
    <n v="1"/>
  </r>
  <r>
    <n v="8258"/>
    <x v="1561"/>
    <d v="2018-12-08T00:00:00"/>
    <s v="19/08/2018"/>
    <x v="0"/>
    <s v="DK-12895"/>
    <x v="397"/>
    <x v="2"/>
    <s v="United States"/>
    <s v="Seattle"/>
    <s v="Washington"/>
    <n v="98103"/>
    <x v="2"/>
    <x v="759"/>
    <x v="0"/>
    <x v="8"/>
    <x v="769"/>
    <x v="2057"/>
    <n v="87.474999999999994"/>
    <n v="87.474999999999994"/>
    <n v="1"/>
  </r>
  <r>
    <n v="8409"/>
    <x v="2128"/>
    <d v="2018-08-07T00:00:00"/>
    <d v="2018-12-07T00:00:00"/>
    <x v="0"/>
    <s v="HE-14800"/>
    <x v="733"/>
    <x v="1"/>
    <s v="United States"/>
    <s v="Newark"/>
    <s v="Delaware"/>
    <n v="19711"/>
    <x v="3"/>
    <x v="696"/>
    <x v="1"/>
    <x v="12"/>
    <x v="704"/>
    <x v="2057"/>
    <n v="87.474999999999994"/>
    <n v="87.474999999999994"/>
    <n v="1"/>
  </r>
  <r>
    <n v="8636"/>
    <x v="579"/>
    <s v="30/04/2015"/>
    <d v="2015-02-05T00:00:00"/>
    <x v="1"/>
    <s v="JM-16195"/>
    <x v="418"/>
    <x v="2"/>
    <s v="United States"/>
    <s v="Louisville"/>
    <s v="Kentucky"/>
    <n v="40214"/>
    <x v="0"/>
    <x v="696"/>
    <x v="1"/>
    <x v="12"/>
    <x v="704"/>
    <x v="2057"/>
    <n v="87.474999999999994"/>
    <n v="87.474999999999994"/>
    <n v="1"/>
  </r>
  <r>
    <n v="4224"/>
    <x v="1279"/>
    <d v="2018-11-06T00:00:00"/>
    <s v="13/06/2018"/>
    <x v="2"/>
    <s v="TB-21400"/>
    <x v="13"/>
    <x v="2"/>
    <s v="United States"/>
    <s v="Seattle"/>
    <s v="Washington"/>
    <n v="98103"/>
    <x v="2"/>
    <x v="385"/>
    <x v="2"/>
    <x v="6"/>
    <x v="389"/>
    <x v="2058"/>
    <n v="87.21"/>
    <n v="87.21"/>
    <n v="1"/>
  </r>
  <r>
    <n v="7922"/>
    <x v="2129"/>
    <s v="13/03/2018"/>
    <s v="17/03/2018"/>
    <x v="0"/>
    <s v="JB-16000"/>
    <x v="664"/>
    <x v="2"/>
    <s v="United States"/>
    <s v="Columbia"/>
    <s v="Maryland"/>
    <n v="21044"/>
    <x v="3"/>
    <x v="661"/>
    <x v="1"/>
    <x v="2"/>
    <x v="670"/>
    <x v="2059"/>
    <n v="87.15"/>
    <n v="87.15"/>
    <n v="1"/>
  </r>
  <r>
    <n v="2442"/>
    <x v="747"/>
    <s v="22/05/2017"/>
    <s v="27/05/2017"/>
    <x v="0"/>
    <s v="AF-10870"/>
    <x v="481"/>
    <x v="2"/>
    <s v="United States"/>
    <s v="Passaic"/>
    <s v="New Jersey"/>
    <n v="7055"/>
    <x v="3"/>
    <x v="118"/>
    <x v="2"/>
    <x v="7"/>
    <x v="118"/>
    <x v="2060"/>
    <n v="87.143000000000001"/>
    <n v="87.143000000000001"/>
    <n v="1"/>
  </r>
  <r>
    <n v="1900"/>
    <x v="994"/>
    <s v="29/08/2015"/>
    <d v="2015-02-09T00:00:00"/>
    <x v="2"/>
    <s v="RA-19945"/>
    <x v="570"/>
    <x v="2"/>
    <s v="United States"/>
    <s v="Miami"/>
    <s v="Florida"/>
    <n v="33178"/>
    <x v="0"/>
    <x v="628"/>
    <x v="2"/>
    <x v="7"/>
    <x v="634"/>
    <x v="2061"/>
    <n v="87.029250000000005"/>
    <n v="87.029250000000005"/>
    <n v="1"/>
  </r>
  <r>
    <n v="2544"/>
    <x v="2130"/>
    <d v="2017-08-09T00:00:00"/>
    <s v="14/09/2017"/>
    <x v="0"/>
    <s v="AP-10720"/>
    <x v="734"/>
    <x v="0"/>
    <s v="United States"/>
    <s v="Malden"/>
    <s v="Massachusetts"/>
    <n v="2148"/>
    <x v="3"/>
    <x v="472"/>
    <x v="2"/>
    <x v="6"/>
    <x v="475"/>
    <x v="2062"/>
    <n v="86.97"/>
    <n v="86.97"/>
    <n v="1"/>
  </r>
  <r>
    <n v="4919"/>
    <x v="1847"/>
    <d v="2017-02-01T00:00:00"/>
    <d v="2017-07-01T00:00:00"/>
    <x v="0"/>
    <s v="BM-11575"/>
    <x v="714"/>
    <x v="1"/>
    <s v="United States"/>
    <s v="Gaithersburg"/>
    <s v="Maryland"/>
    <n v="20877"/>
    <x v="3"/>
    <x v="518"/>
    <x v="2"/>
    <x v="6"/>
    <x v="523"/>
    <x v="2062"/>
    <n v="86.97"/>
    <n v="86.97"/>
    <n v="1"/>
  </r>
  <r>
    <n v="6578"/>
    <x v="2131"/>
    <d v="2016-06-12T00:00:00"/>
    <d v="2016-11-12T00:00:00"/>
    <x v="2"/>
    <s v="RO-19780"/>
    <x v="174"/>
    <x v="2"/>
    <s v="United States"/>
    <s v="Arlington"/>
    <s v="Virginia"/>
    <n v="22204"/>
    <x v="0"/>
    <x v="760"/>
    <x v="0"/>
    <x v="4"/>
    <x v="770"/>
    <x v="2062"/>
    <n v="86.97"/>
    <n v="86.97"/>
    <n v="1"/>
  </r>
  <r>
    <n v="956"/>
    <x v="2132"/>
    <s v="30/11/2018"/>
    <d v="2018-04-12T00:00:00"/>
    <x v="0"/>
    <s v="SW-20275"/>
    <x v="386"/>
    <x v="2"/>
    <s v="United States"/>
    <s v="Jackson"/>
    <s v="Mississippi"/>
    <n v="39212"/>
    <x v="0"/>
    <x v="633"/>
    <x v="1"/>
    <x v="9"/>
    <x v="639"/>
    <x v="2063"/>
    <n v="86.9"/>
    <n v="86.9"/>
    <n v="1"/>
  </r>
  <r>
    <n v="4504"/>
    <x v="588"/>
    <s v="24/12/2015"/>
    <s v="29/12/2015"/>
    <x v="0"/>
    <s v="BF-11170"/>
    <x v="254"/>
    <x v="0"/>
    <s v="United States"/>
    <s v="Los Angeles"/>
    <s v="California"/>
    <n v="90045"/>
    <x v="2"/>
    <x v="761"/>
    <x v="0"/>
    <x v="4"/>
    <x v="771"/>
    <x v="2064"/>
    <n v="86.828000000000003"/>
    <n v="86.828000000000003"/>
    <n v="1"/>
  </r>
  <r>
    <n v="6050"/>
    <x v="2133"/>
    <s v="15/06/2017"/>
    <s v="18/06/2017"/>
    <x v="1"/>
    <s v="LS-17245"/>
    <x v="691"/>
    <x v="2"/>
    <s v="United States"/>
    <s v="Houston"/>
    <s v="Texas"/>
    <n v="77036"/>
    <x v="1"/>
    <x v="762"/>
    <x v="1"/>
    <x v="14"/>
    <x v="772"/>
    <x v="2065"/>
    <n v="86.744"/>
    <n v="86.744"/>
    <n v="1"/>
  </r>
  <r>
    <n v="9476"/>
    <x v="2134"/>
    <s v="31/05/2016"/>
    <d v="2016-05-06T00:00:00"/>
    <x v="2"/>
    <s v="JM-15265"/>
    <x v="325"/>
    <x v="1"/>
    <s v="United States"/>
    <s v="Chicago"/>
    <s v="Illinois"/>
    <n v="60653"/>
    <x v="1"/>
    <x v="671"/>
    <x v="1"/>
    <x v="14"/>
    <x v="679"/>
    <x v="2065"/>
    <n v="86.744"/>
    <n v="86.744"/>
    <n v="1"/>
  </r>
  <r>
    <n v="4707"/>
    <x v="2135"/>
    <s v="17/05/2017"/>
    <s v="18/05/2017"/>
    <x v="1"/>
    <s v="AG-10900"/>
    <x v="328"/>
    <x v="2"/>
    <s v="United States"/>
    <s v="Waterbury"/>
    <s v="Connecticut"/>
    <n v="6708"/>
    <x v="3"/>
    <x v="763"/>
    <x v="2"/>
    <x v="11"/>
    <x v="773"/>
    <x v="2066"/>
    <n v="86.62"/>
    <n v="86.62"/>
    <n v="1"/>
  </r>
  <r>
    <n v="4051"/>
    <x v="1643"/>
    <s v="24/06/2018"/>
    <s v="26/06/2018"/>
    <x v="2"/>
    <s v="GA-14515"/>
    <x v="203"/>
    <x v="2"/>
    <s v="United States"/>
    <s v="New York City"/>
    <s v="New York"/>
    <n v="10011"/>
    <x v="3"/>
    <x v="553"/>
    <x v="2"/>
    <x v="5"/>
    <x v="558"/>
    <x v="2067"/>
    <n v="86.382000000000005"/>
    <n v="86.382000000000005"/>
    <n v="1"/>
  </r>
  <r>
    <n v="8707"/>
    <x v="2136"/>
    <d v="2015-08-09T00:00:00"/>
    <s v="13/09/2015"/>
    <x v="0"/>
    <s v="PP-18955"/>
    <x v="102"/>
    <x v="0"/>
    <s v="United States"/>
    <s v="New York City"/>
    <s v="New York"/>
    <n v="10009"/>
    <x v="3"/>
    <x v="343"/>
    <x v="2"/>
    <x v="5"/>
    <x v="347"/>
    <x v="2067"/>
    <n v="86.382000000000005"/>
    <n v="86.382000000000005"/>
    <n v="1"/>
  </r>
  <r>
    <n v="9528"/>
    <x v="1993"/>
    <d v="2018-05-12T00:00:00"/>
    <d v="2018-06-12T00:00:00"/>
    <x v="1"/>
    <s v="PB-18805"/>
    <x v="727"/>
    <x v="0"/>
    <s v="United States"/>
    <s v="Seattle"/>
    <s v="Washington"/>
    <n v="98115"/>
    <x v="2"/>
    <x v="574"/>
    <x v="1"/>
    <x v="2"/>
    <x v="579"/>
    <x v="2068"/>
    <n v="86.376000000000005"/>
    <n v="86.376000000000005"/>
    <n v="1"/>
  </r>
  <r>
    <n v="5379"/>
    <x v="1383"/>
    <d v="2015-05-12T00:00:00"/>
    <d v="2015-07-12T00:00:00"/>
    <x v="1"/>
    <s v="NB-18655"/>
    <x v="634"/>
    <x v="1"/>
    <s v="United States"/>
    <s v="Philadelphia"/>
    <s v="Pennsylvania"/>
    <n v="19134"/>
    <x v="3"/>
    <x v="608"/>
    <x v="1"/>
    <x v="9"/>
    <x v="614"/>
    <x v="2069"/>
    <n v="86.367999999999995"/>
    <n v="86.367999999999995"/>
    <n v="1"/>
  </r>
  <r>
    <n v="3994"/>
    <x v="2137"/>
    <d v="2016-01-05T00:00:00"/>
    <d v="2016-05-05T00:00:00"/>
    <x v="0"/>
    <s v="DB-13120"/>
    <x v="186"/>
    <x v="1"/>
    <s v="United States"/>
    <s v="Tampa"/>
    <s v="Florida"/>
    <n v="33614"/>
    <x v="0"/>
    <x v="750"/>
    <x v="1"/>
    <x v="12"/>
    <x v="760"/>
    <x v="2070"/>
    <n v="86.352000000000004"/>
    <n v="86.352000000000004"/>
    <n v="1"/>
  </r>
  <r>
    <n v="1178"/>
    <x v="2104"/>
    <d v="2017-01-12T00:00:00"/>
    <d v="2017-05-12T00:00:00"/>
    <x v="0"/>
    <s v="JE-15745"/>
    <x v="93"/>
    <x v="2"/>
    <s v="United States"/>
    <s v="Rockville"/>
    <s v="Maryland"/>
    <n v="20852"/>
    <x v="3"/>
    <x v="389"/>
    <x v="2"/>
    <x v="5"/>
    <x v="393"/>
    <x v="2071"/>
    <n v="86.25"/>
    <n v="86.25"/>
    <n v="1"/>
  </r>
  <r>
    <n v="4398"/>
    <x v="2138"/>
    <d v="2015-07-07T00:00:00"/>
    <d v="2015-11-07T00:00:00"/>
    <x v="0"/>
    <s v="JL-15835"/>
    <x v="82"/>
    <x v="2"/>
    <s v="United States"/>
    <s v="Philadelphia"/>
    <s v="Pennsylvania"/>
    <n v="19120"/>
    <x v="3"/>
    <x v="188"/>
    <x v="2"/>
    <x v="5"/>
    <x v="190"/>
    <x v="2072"/>
    <n v="86.093000000000004"/>
    <n v="86.093000000000004"/>
    <n v="1"/>
  </r>
  <r>
    <n v="7410"/>
    <x v="2139"/>
    <d v="2015-08-04T00:00:00"/>
    <d v="2015-12-04T00:00:00"/>
    <x v="0"/>
    <s v="JS-15880"/>
    <x v="168"/>
    <x v="2"/>
    <s v="United States"/>
    <s v="Toledo"/>
    <s v="Ohio"/>
    <n v="43615"/>
    <x v="3"/>
    <x v="474"/>
    <x v="2"/>
    <x v="7"/>
    <x v="477"/>
    <x v="2073"/>
    <n v="86.055000000000007"/>
    <n v="86.055000000000007"/>
    <n v="1"/>
  </r>
  <r>
    <n v="1559"/>
    <x v="2140"/>
    <s v="16/03/2016"/>
    <s v="18/03/2016"/>
    <x v="2"/>
    <s v="JE-15475"/>
    <x v="438"/>
    <x v="2"/>
    <s v="United States"/>
    <s v="Seattle"/>
    <s v="Washington"/>
    <n v="98103"/>
    <x v="2"/>
    <x v="430"/>
    <x v="2"/>
    <x v="7"/>
    <x v="395"/>
    <x v="2074"/>
    <n v="85.98"/>
    <n v="85.98"/>
    <n v="1"/>
  </r>
  <r>
    <n v="4269"/>
    <x v="464"/>
    <d v="2017-05-11T00:00:00"/>
    <d v="2017-09-11T00:00:00"/>
    <x v="0"/>
    <s v="EP-13915"/>
    <x v="356"/>
    <x v="2"/>
    <s v="United States"/>
    <s v="Houston"/>
    <s v="Texas"/>
    <n v="77036"/>
    <x v="1"/>
    <x v="682"/>
    <x v="0"/>
    <x v="8"/>
    <x v="690"/>
    <x v="2074"/>
    <n v="85.98"/>
    <n v="85.98"/>
    <n v="1"/>
  </r>
  <r>
    <n v="151"/>
    <x v="137"/>
    <d v="2017-05-12T00:00:00"/>
    <d v="2017-09-12T00:00:00"/>
    <x v="0"/>
    <s v="JE-16165"/>
    <x v="125"/>
    <x v="1"/>
    <s v="United States"/>
    <s v="Franklin"/>
    <s v="Wisconsin"/>
    <n v="53132"/>
    <x v="1"/>
    <x v="764"/>
    <x v="1"/>
    <x v="2"/>
    <x v="774"/>
    <x v="2075"/>
    <n v="85.775000000000006"/>
    <n v="85.775000000000006"/>
    <n v="1"/>
  </r>
  <r>
    <n v="3040"/>
    <x v="2141"/>
    <d v="2018-03-10T00:00:00"/>
    <d v="2018-08-10T00:00:00"/>
    <x v="0"/>
    <s v="AS-10045"/>
    <x v="205"/>
    <x v="1"/>
    <s v="United States"/>
    <s v="Pasadena"/>
    <s v="California"/>
    <n v="91104"/>
    <x v="2"/>
    <x v="477"/>
    <x v="2"/>
    <x v="7"/>
    <x v="481"/>
    <x v="2076"/>
    <n v="85.644000000000005"/>
    <n v="85.644000000000005"/>
    <n v="1"/>
  </r>
  <r>
    <n v="4510"/>
    <x v="2142"/>
    <s v="23/05/2018"/>
    <s v="29/05/2018"/>
    <x v="0"/>
    <s v="VS-21820"/>
    <x v="517"/>
    <x v="2"/>
    <s v="United States"/>
    <s v="Los Angeles"/>
    <s v="California"/>
    <n v="90036"/>
    <x v="2"/>
    <x v="477"/>
    <x v="2"/>
    <x v="7"/>
    <x v="481"/>
    <x v="2076"/>
    <n v="85.644000000000005"/>
    <n v="85.644000000000005"/>
    <n v="1"/>
  </r>
  <r>
    <n v="4884"/>
    <x v="2143"/>
    <d v="2018-08-03T00:00:00"/>
    <s v="15/03/2018"/>
    <x v="0"/>
    <s v="AH-10210"/>
    <x v="179"/>
    <x v="2"/>
    <s v="United States"/>
    <s v="Anaheim"/>
    <s v="California"/>
    <n v="92804"/>
    <x v="2"/>
    <x v="765"/>
    <x v="1"/>
    <x v="2"/>
    <x v="775"/>
    <x v="2077"/>
    <n v="85.6"/>
    <n v="85.6"/>
    <n v="1"/>
  </r>
  <r>
    <n v="8262"/>
    <x v="1323"/>
    <s v="26/06/2017"/>
    <s v="26/06/2017"/>
    <x v="3"/>
    <s v="SN-20560"/>
    <x v="442"/>
    <x v="0"/>
    <s v="United States"/>
    <s v="Roseville"/>
    <s v="Michigan"/>
    <n v="48066"/>
    <x v="1"/>
    <x v="423"/>
    <x v="1"/>
    <x v="9"/>
    <x v="427"/>
    <x v="2078"/>
    <n v="85.52"/>
    <n v="85.52"/>
    <n v="1"/>
  </r>
  <r>
    <n v="7672"/>
    <x v="1143"/>
    <s v="27/11/2016"/>
    <s v="29/11/2016"/>
    <x v="2"/>
    <s v="MA-17560"/>
    <x v="426"/>
    <x v="0"/>
    <s v="United States"/>
    <s v="Everett"/>
    <s v="Massachusetts"/>
    <n v="2149"/>
    <x v="3"/>
    <x v="150"/>
    <x v="2"/>
    <x v="6"/>
    <x v="150"/>
    <x v="2079"/>
    <n v="85.49"/>
    <n v="85.49"/>
    <n v="1"/>
  </r>
  <r>
    <n v="3841"/>
    <x v="484"/>
    <s v="26/07/2015"/>
    <d v="2015-02-08T00:00:00"/>
    <x v="0"/>
    <s v="KM-16720"/>
    <x v="342"/>
    <x v="2"/>
    <s v="United States"/>
    <s v="North Las Vegas"/>
    <s v="Nevada"/>
    <n v="89031"/>
    <x v="2"/>
    <x v="766"/>
    <x v="0"/>
    <x v="8"/>
    <x v="776"/>
    <x v="2080"/>
    <n v="85.484999999999999"/>
    <n v="85.484999999999999"/>
    <n v="1"/>
  </r>
  <r>
    <n v="1579"/>
    <x v="2144"/>
    <s v="27/02/2017"/>
    <d v="2017-01-03T00:00:00"/>
    <x v="1"/>
    <s v="DL-12865"/>
    <x v="731"/>
    <x v="2"/>
    <s v="United States"/>
    <s v="New York City"/>
    <s v="New York"/>
    <n v="10011"/>
    <x v="3"/>
    <x v="663"/>
    <x v="1"/>
    <x v="10"/>
    <x v="671"/>
    <x v="2081"/>
    <n v="85.44"/>
    <n v="85.44"/>
    <n v="1"/>
  </r>
  <r>
    <n v="7562"/>
    <x v="2145"/>
    <s v="30/12/2017"/>
    <d v="2018-01-01T00:00:00"/>
    <x v="1"/>
    <s v="BD-11605"/>
    <x v="235"/>
    <x v="2"/>
    <s v="United States"/>
    <s v="Lancaster"/>
    <s v="Pennsylvania"/>
    <n v="17602"/>
    <x v="3"/>
    <x v="85"/>
    <x v="2"/>
    <x v="5"/>
    <x v="85"/>
    <x v="2082"/>
    <n v="85.393000000000001"/>
    <n v="85.393000000000001"/>
    <n v="1"/>
  </r>
  <r>
    <n v="3842"/>
    <x v="2146"/>
    <d v="2015-08-06T00:00:00"/>
    <d v="2015-12-06T00:00:00"/>
    <x v="0"/>
    <s v="KE-16420"/>
    <x v="521"/>
    <x v="1"/>
    <s v="United States"/>
    <s v="Bristol"/>
    <s v="Tennessee"/>
    <n v="37620"/>
    <x v="0"/>
    <x v="306"/>
    <x v="2"/>
    <x v="5"/>
    <x v="310"/>
    <x v="2083"/>
    <n v="85.176000000000002"/>
    <n v="85.176000000000002"/>
    <n v="1"/>
  </r>
  <r>
    <n v="5164"/>
    <x v="2147"/>
    <d v="2016-06-07T00:00:00"/>
    <d v="2016-11-07T00:00:00"/>
    <x v="0"/>
    <s v="SJ-20215"/>
    <x v="671"/>
    <x v="2"/>
    <s v="United States"/>
    <s v="Pasadena"/>
    <s v="California"/>
    <n v="91104"/>
    <x v="2"/>
    <x v="522"/>
    <x v="2"/>
    <x v="5"/>
    <x v="527"/>
    <x v="2083"/>
    <n v="85.176000000000002"/>
    <n v="85.176000000000002"/>
    <n v="1"/>
  </r>
  <r>
    <n v="6577"/>
    <x v="401"/>
    <d v="2018-03-03T00:00:00"/>
    <d v="2018-08-03T00:00:00"/>
    <x v="0"/>
    <s v="EJ-13720"/>
    <x v="314"/>
    <x v="2"/>
    <s v="United States"/>
    <s v="Los Angeles"/>
    <s v="California"/>
    <n v="90008"/>
    <x v="2"/>
    <x v="522"/>
    <x v="2"/>
    <x v="5"/>
    <x v="527"/>
    <x v="2083"/>
    <n v="85.176000000000002"/>
    <n v="85.176000000000002"/>
    <n v="1"/>
  </r>
  <r>
    <n v="7170"/>
    <x v="672"/>
    <s v="22/07/2015"/>
    <s v="24/07/2015"/>
    <x v="2"/>
    <s v="NP-18325"/>
    <x v="269"/>
    <x v="2"/>
    <s v="United States"/>
    <s v="San Francisco"/>
    <s v="California"/>
    <n v="94122"/>
    <x v="2"/>
    <x v="564"/>
    <x v="2"/>
    <x v="7"/>
    <x v="569"/>
    <x v="2083"/>
    <n v="85.176000000000002"/>
    <n v="85.176000000000002"/>
    <n v="1"/>
  </r>
  <r>
    <n v="6167"/>
    <x v="1464"/>
    <s v="19/03/2015"/>
    <s v="21/03/2015"/>
    <x v="1"/>
    <s v="MC-17605"/>
    <x v="476"/>
    <x v="1"/>
    <s v="United States"/>
    <s v="Lakeland"/>
    <s v="Florida"/>
    <n v="33801"/>
    <x v="0"/>
    <x v="688"/>
    <x v="0"/>
    <x v="8"/>
    <x v="696"/>
    <x v="2084"/>
    <n v="85.12"/>
    <n v="85.12"/>
    <n v="1"/>
  </r>
  <r>
    <n v="1815"/>
    <x v="2148"/>
    <s v="14/09/2016"/>
    <s v="18/09/2016"/>
    <x v="0"/>
    <s v="SP-20620"/>
    <x v="126"/>
    <x v="1"/>
    <s v="United States"/>
    <s v="Los Angeles"/>
    <s v="California"/>
    <n v="90045"/>
    <x v="2"/>
    <x v="362"/>
    <x v="2"/>
    <x v="7"/>
    <x v="366"/>
    <x v="2085"/>
    <n v="85.067999999999998"/>
    <n v="85.067999999999998"/>
    <n v="1"/>
  </r>
  <r>
    <n v="8187"/>
    <x v="2149"/>
    <s v="13/09/2016"/>
    <s v="17/09/2016"/>
    <x v="2"/>
    <s v="AG-10900"/>
    <x v="328"/>
    <x v="2"/>
    <s v="United States"/>
    <s v="Chicago"/>
    <s v="Illinois"/>
    <n v="60623"/>
    <x v="1"/>
    <x v="372"/>
    <x v="2"/>
    <x v="5"/>
    <x v="376"/>
    <x v="2086"/>
    <n v="85.036000000000001"/>
    <n v="85.036000000000001"/>
    <n v="1"/>
  </r>
  <r>
    <n v="4021"/>
    <x v="552"/>
    <s v="22/06/2015"/>
    <s v="27/06/2015"/>
    <x v="0"/>
    <s v="AA-10645"/>
    <x v="238"/>
    <x v="2"/>
    <s v="United States"/>
    <s v="Chester"/>
    <s v="Pennsylvania"/>
    <n v="19013"/>
    <x v="3"/>
    <x v="479"/>
    <x v="2"/>
    <x v="5"/>
    <x v="483"/>
    <x v="2087"/>
    <n v="85.028999999999996"/>
    <n v="85.028999999999996"/>
    <n v="1"/>
  </r>
  <r>
    <n v="3397"/>
    <x v="1149"/>
    <d v="2018-01-07T00:00:00"/>
    <d v="2018-08-07T00:00:00"/>
    <x v="0"/>
    <s v="KF-16285"/>
    <x v="38"/>
    <x v="0"/>
    <s v="United States"/>
    <s v="Indianapolis"/>
    <s v="Indiana"/>
    <n v="46203"/>
    <x v="1"/>
    <x v="252"/>
    <x v="1"/>
    <x v="2"/>
    <x v="255"/>
    <x v="2088"/>
    <n v="84.995000000000005"/>
    <n v="84.995000000000005"/>
    <n v="1"/>
  </r>
  <r>
    <n v="1653"/>
    <x v="2150"/>
    <s v="18/11/2018"/>
    <s v="21/11/2018"/>
    <x v="1"/>
    <s v="CD-12280"/>
    <x v="735"/>
    <x v="2"/>
    <s v="United States"/>
    <s v="Seattle"/>
    <s v="Washington"/>
    <n v="98105"/>
    <x v="2"/>
    <x v="767"/>
    <x v="1"/>
    <x v="9"/>
    <x v="777"/>
    <x v="2089"/>
    <n v="84.84"/>
    <n v="84.84"/>
    <n v="1"/>
  </r>
  <r>
    <n v="7358"/>
    <x v="2151"/>
    <d v="2017-09-10T00:00:00"/>
    <s v="14/10/2017"/>
    <x v="0"/>
    <s v="MZ-17335"/>
    <x v="638"/>
    <x v="0"/>
    <s v="United States"/>
    <s v="Phoenix"/>
    <s v="Arizona"/>
    <n v="85023"/>
    <x v="2"/>
    <x v="382"/>
    <x v="2"/>
    <x v="11"/>
    <x v="386"/>
    <x v="2090"/>
    <n v="84.784000000000006"/>
    <n v="84.784000000000006"/>
    <n v="1"/>
  </r>
  <r>
    <n v="4448"/>
    <x v="2152"/>
    <s v="16/11/2015"/>
    <s v="21/11/2015"/>
    <x v="0"/>
    <s v="SR-20740"/>
    <x v="49"/>
    <x v="0"/>
    <s v="United States"/>
    <s v="Bloomington"/>
    <s v="Indiana"/>
    <n v="47401"/>
    <x v="1"/>
    <x v="555"/>
    <x v="1"/>
    <x v="9"/>
    <x v="560"/>
    <x v="2091"/>
    <n v="84.724999999999994"/>
    <n v="84.724999999999994"/>
    <n v="1"/>
  </r>
  <r>
    <n v="8233"/>
    <x v="2153"/>
    <s v="22/09/2015"/>
    <s v="28/09/2015"/>
    <x v="0"/>
    <s v="SE-20110"/>
    <x v="8"/>
    <x v="2"/>
    <s v="United States"/>
    <s v="San Jose"/>
    <s v="California"/>
    <n v="95123"/>
    <x v="2"/>
    <x v="555"/>
    <x v="1"/>
    <x v="9"/>
    <x v="560"/>
    <x v="2091"/>
    <n v="84.724999999999994"/>
    <n v="84.724999999999994"/>
    <n v="1"/>
  </r>
  <r>
    <n v="4165"/>
    <x v="2154"/>
    <s v="14/01/2018"/>
    <s v="16/01/2018"/>
    <x v="1"/>
    <s v="TP-21565"/>
    <x v="486"/>
    <x v="1"/>
    <s v="United States"/>
    <s v="Aurora"/>
    <s v="Colorado"/>
    <n v="80013"/>
    <x v="2"/>
    <x v="768"/>
    <x v="0"/>
    <x v="8"/>
    <x v="778"/>
    <x v="2092"/>
    <n v="84.531999999999996"/>
    <n v="84.531999999999996"/>
    <n v="1"/>
  </r>
  <r>
    <n v="4166"/>
    <x v="2154"/>
    <s v="14/01/2018"/>
    <s v="16/01/2018"/>
    <x v="1"/>
    <s v="TP-21565"/>
    <x v="486"/>
    <x v="1"/>
    <s v="United States"/>
    <s v="Aurora"/>
    <s v="Colorado"/>
    <n v="80013"/>
    <x v="2"/>
    <x v="769"/>
    <x v="1"/>
    <x v="9"/>
    <x v="779"/>
    <x v="2093"/>
    <n v="84.311999999999998"/>
    <n v="84.311999999999998"/>
    <n v="1"/>
  </r>
  <r>
    <n v="1051"/>
    <x v="1617"/>
    <d v="2016-03-07T00:00:00"/>
    <d v="2016-05-07T00:00:00"/>
    <x v="1"/>
    <s v="DG-13300"/>
    <x v="124"/>
    <x v="1"/>
    <s v="United States"/>
    <s v="Philadelphia"/>
    <s v="Pennsylvania"/>
    <n v="19134"/>
    <x v="3"/>
    <x v="383"/>
    <x v="2"/>
    <x v="11"/>
    <x v="387"/>
    <x v="2094"/>
    <n v="84.231999999999999"/>
    <n v="84.231999999999999"/>
    <n v="1"/>
  </r>
  <r>
    <n v="6823"/>
    <x v="2155"/>
    <d v="2018-02-11T00:00:00"/>
    <d v="2018-07-11T00:00:00"/>
    <x v="0"/>
    <s v="CS-12505"/>
    <x v="27"/>
    <x v="2"/>
    <s v="United States"/>
    <s v="Los Angeles"/>
    <s v="California"/>
    <n v="90036"/>
    <x v="2"/>
    <x v="770"/>
    <x v="1"/>
    <x v="10"/>
    <x v="780"/>
    <x v="2095"/>
    <n v="84.05"/>
    <n v="84.05"/>
    <n v="1"/>
  </r>
  <r>
    <n v="8588"/>
    <x v="301"/>
    <d v="2018-11-07T00:00:00"/>
    <s v="18/07/2018"/>
    <x v="0"/>
    <s v="KB-16240"/>
    <x v="250"/>
    <x v="1"/>
    <s v="United States"/>
    <s v="Los Angeles"/>
    <s v="California"/>
    <n v="90049"/>
    <x v="2"/>
    <x v="770"/>
    <x v="1"/>
    <x v="10"/>
    <x v="780"/>
    <x v="2095"/>
    <n v="84.05"/>
    <n v="84.05"/>
    <n v="1"/>
  </r>
  <r>
    <n v="5388"/>
    <x v="2156"/>
    <s v="18/02/2018"/>
    <s v="21/02/2018"/>
    <x v="2"/>
    <s v="CV-12805"/>
    <x v="400"/>
    <x v="1"/>
    <s v="United States"/>
    <s v="Los Angeles"/>
    <s v="California"/>
    <n v="90045"/>
    <x v="2"/>
    <x v="586"/>
    <x v="0"/>
    <x v="4"/>
    <x v="591"/>
    <x v="2096"/>
    <n v="83.988"/>
    <n v="83.988"/>
    <n v="1"/>
  </r>
  <r>
    <n v="826"/>
    <x v="2157"/>
    <d v="2015-09-05T00:00:00"/>
    <s v="15/05/2015"/>
    <x v="0"/>
    <s v="PG-18820"/>
    <x v="525"/>
    <x v="2"/>
    <s v="United States"/>
    <s v="San Francisco"/>
    <s v="California"/>
    <n v="94110"/>
    <x v="2"/>
    <x v="588"/>
    <x v="0"/>
    <x v="8"/>
    <x v="593"/>
    <x v="2097"/>
    <n v="83.984999999999999"/>
    <n v="83.984999999999999"/>
    <n v="1"/>
  </r>
  <r>
    <n v="1957"/>
    <x v="303"/>
    <d v="2018-02-09T00:00:00"/>
    <d v="2018-06-09T00:00:00"/>
    <x v="0"/>
    <s v="AC-10615"/>
    <x v="252"/>
    <x v="1"/>
    <s v="United States"/>
    <s v="New York City"/>
    <s v="New York"/>
    <n v="10009"/>
    <x v="3"/>
    <x v="588"/>
    <x v="0"/>
    <x v="8"/>
    <x v="593"/>
    <x v="2097"/>
    <n v="83.984999999999999"/>
    <n v="83.984999999999999"/>
    <n v="1"/>
  </r>
  <r>
    <n v="69"/>
    <x v="370"/>
    <d v="2015-05-12T00:00:00"/>
    <d v="2015-10-12T00:00:00"/>
    <x v="0"/>
    <s v="BS-11590"/>
    <x v="298"/>
    <x v="1"/>
    <s v="United States"/>
    <s v="Gilbert"/>
    <s v="Arizona"/>
    <n v="85234"/>
    <x v="2"/>
    <x v="495"/>
    <x v="0"/>
    <x v="4"/>
    <x v="499"/>
    <x v="2098"/>
    <n v="83.983999999999995"/>
    <n v="83.983999999999995"/>
    <n v="1"/>
  </r>
  <r>
    <n v="1673"/>
    <x v="2158"/>
    <d v="2018-03-07T00:00:00"/>
    <d v="2018-07-07T00:00:00"/>
    <x v="0"/>
    <s v="RD-19585"/>
    <x v="313"/>
    <x v="2"/>
    <s v="United States"/>
    <s v="Plano"/>
    <s v="Texas"/>
    <n v="75023"/>
    <x v="1"/>
    <x v="495"/>
    <x v="0"/>
    <x v="4"/>
    <x v="499"/>
    <x v="2098"/>
    <n v="83.983999999999995"/>
    <n v="83.983999999999995"/>
    <n v="1"/>
  </r>
  <r>
    <n v="1388"/>
    <x v="1036"/>
    <d v="2017-05-02T00:00:00"/>
    <d v="2017-05-02T00:00:00"/>
    <x v="3"/>
    <s v="PP-18955"/>
    <x v="102"/>
    <x v="0"/>
    <s v="United States"/>
    <s v="Smyrna"/>
    <s v="Georgia"/>
    <n v="30080"/>
    <x v="0"/>
    <x v="346"/>
    <x v="1"/>
    <x v="15"/>
    <x v="350"/>
    <x v="2099"/>
    <n v="83.98"/>
    <n v="83.98"/>
    <n v="1"/>
  </r>
  <r>
    <n v="4468"/>
    <x v="1474"/>
    <s v="24/11/2018"/>
    <d v="2018-01-12T00:00:00"/>
    <x v="0"/>
    <s v="KA-16525"/>
    <x v="667"/>
    <x v="2"/>
    <s v="United States"/>
    <s v="New York City"/>
    <s v="New York"/>
    <n v="10035"/>
    <x v="3"/>
    <x v="346"/>
    <x v="1"/>
    <x v="15"/>
    <x v="350"/>
    <x v="2099"/>
    <n v="83.98"/>
    <n v="83.98"/>
    <n v="1"/>
  </r>
  <r>
    <n v="5190"/>
    <x v="2159"/>
    <s v="14/11/2018"/>
    <s v="18/11/2018"/>
    <x v="0"/>
    <s v="XP-21865"/>
    <x v="657"/>
    <x v="2"/>
    <s v="United States"/>
    <s v="Pasadena"/>
    <s v="Texas"/>
    <n v="77506"/>
    <x v="1"/>
    <x v="771"/>
    <x v="0"/>
    <x v="8"/>
    <x v="781"/>
    <x v="2100"/>
    <n v="83.975999999999999"/>
    <n v="83.975999999999999"/>
    <n v="1"/>
  </r>
  <r>
    <n v="4606"/>
    <x v="2160"/>
    <s v="26/05/2016"/>
    <s v="29/05/2016"/>
    <x v="2"/>
    <s v="BF-11170"/>
    <x v="254"/>
    <x v="0"/>
    <s v="United States"/>
    <s v="Jacksonville"/>
    <s v="North Carolina"/>
    <n v="28540"/>
    <x v="0"/>
    <x v="698"/>
    <x v="0"/>
    <x v="8"/>
    <x v="706"/>
    <x v="2101"/>
    <n v="83.971999999999994"/>
    <n v="83.971999999999994"/>
    <n v="1"/>
  </r>
  <r>
    <n v="5267"/>
    <x v="2161"/>
    <s v="30/09/2018"/>
    <d v="2018-03-10T00:00:00"/>
    <x v="1"/>
    <s v="CS-11845"/>
    <x v="348"/>
    <x v="1"/>
    <s v="United States"/>
    <s v="Seattle"/>
    <s v="Washington"/>
    <n v="98103"/>
    <x v="2"/>
    <x v="772"/>
    <x v="1"/>
    <x v="14"/>
    <x v="782"/>
    <x v="2102"/>
    <n v="83.97"/>
    <n v="83.97"/>
    <n v="1"/>
  </r>
  <r>
    <n v="7560"/>
    <x v="954"/>
    <d v="2015-01-11T00:00:00"/>
    <d v="2015-05-11T00:00:00"/>
    <x v="0"/>
    <s v="DL-12925"/>
    <x v="243"/>
    <x v="2"/>
    <s v="United States"/>
    <s v="Long Beach"/>
    <s v="New York"/>
    <n v="11561"/>
    <x v="3"/>
    <x v="443"/>
    <x v="1"/>
    <x v="14"/>
    <x v="446"/>
    <x v="2102"/>
    <n v="83.97"/>
    <n v="83.97"/>
    <n v="1"/>
  </r>
  <r>
    <n v="9499"/>
    <x v="2162"/>
    <d v="2018-05-11T00:00:00"/>
    <d v="2018-07-11T00:00:00"/>
    <x v="1"/>
    <s v="AB-10060"/>
    <x v="32"/>
    <x v="0"/>
    <s v="United States"/>
    <s v="Greenwood"/>
    <s v="Indiana"/>
    <n v="46142"/>
    <x v="1"/>
    <x v="773"/>
    <x v="1"/>
    <x v="14"/>
    <x v="766"/>
    <x v="2102"/>
    <n v="83.97"/>
    <n v="83.97"/>
    <n v="1"/>
  </r>
  <r>
    <n v="7695"/>
    <x v="2163"/>
    <s v="22/03/2017"/>
    <s v="22/03/2017"/>
    <x v="3"/>
    <s v="MC-17275"/>
    <x v="343"/>
    <x v="2"/>
    <s v="United States"/>
    <s v="Seattle"/>
    <s v="Washington"/>
    <n v="98103"/>
    <x v="2"/>
    <x v="655"/>
    <x v="2"/>
    <x v="5"/>
    <x v="662"/>
    <x v="2103"/>
    <n v="83.944000000000003"/>
    <n v="83.944000000000003"/>
    <n v="1"/>
  </r>
  <r>
    <n v="4318"/>
    <x v="2164"/>
    <s v="26/07/2016"/>
    <d v="2016-02-08T00:00:00"/>
    <x v="0"/>
    <s v="HA-14920"/>
    <x v="477"/>
    <x v="2"/>
    <s v="United States"/>
    <s v="San Francisco"/>
    <s v="California"/>
    <n v="94110"/>
    <x v="2"/>
    <x v="526"/>
    <x v="1"/>
    <x v="15"/>
    <x v="531"/>
    <x v="2104"/>
    <n v="83.93"/>
    <n v="83.93"/>
    <n v="1"/>
  </r>
  <r>
    <n v="7409"/>
    <x v="2165"/>
    <s v="30/05/2017"/>
    <d v="2017-06-06T00:00:00"/>
    <x v="0"/>
    <s v="JG-15310"/>
    <x v="468"/>
    <x v="1"/>
    <s v="United States"/>
    <s v="Los Angeles"/>
    <s v="California"/>
    <n v="90032"/>
    <x v="2"/>
    <x v="774"/>
    <x v="2"/>
    <x v="11"/>
    <x v="783"/>
    <x v="2105"/>
    <n v="83.92"/>
    <n v="83.92"/>
    <n v="1"/>
  </r>
  <r>
    <n v="946"/>
    <x v="940"/>
    <s v="29/05/2016"/>
    <d v="2016-03-06T00:00:00"/>
    <x v="0"/>
    <s v="JL-15850"/>
    <x v="291"/>
    <x v="2"/>
    <s v="United States"/>
    <s v="Seattle"/>
    <s v="Washington"/>
    <n v="98105"/>
    <x v="2"/>
    <x v="775"/>
    <x v="1"/>
    <x v="2"/>
    <x v="784"/>
    <x v="2106"/>
    <n v="83.88"/>
    <n v="83.88"/>
    <n v="1"/>
  </r>
  <r>
    <n v="5070"/>
    <x v="921"/>
    <d v="2015-08-08T00:00:00"/>
    <d v="2015-12-08T00:00:00"/>
    <x v="0"/>
    <s v="MA-17560"/>
    <x v="426"/>
    <x v="0"/>
    <s v="United States"/>
    <s v="Trenton"/>
    <s v="Michigan"/>
    <n v="48183"/>
    <x v="1"/>
    <x v="736"/>
    <x v="1"/>
    <x v="10"/>
    <x v="745"/>
    <x v="2107"/>
    <n v="83.767499999999998"/>
    <n v="83.767499999999998"/>
    <n v="1"/>
  </r>
  <r>
    <n v="685"/>
    <x v="12"/>
    <d v="2018-04-11T00:00:00"/>
    <d v="2018-04-11T00:00:00"/>
    <x v="3"/>
    <s v="GT-14635"/>
    <x v="12"/>
    <x v="1"/>
    <s v="United States"/>
    <s v="Burlington"/>
    <s v="North Carolina"/>
    <n v="27217"/>
    <x v="0"/>
    <x v="386"/>
    <x v="1"/>
    <x v="10"/>
    <x v="390"/>
    <x v="2108"/>
    <n v="83.72"/>
    <n v="83.72"/>
    <n v="1"/>
  </r>
  <r>
    <n v="2212"/>
    <x v="2166"/>
    <s v="27/11/2017"/>
    <s v="30/11/2017"/>
    <x v="1"/>
    <s v="VB-21745"/>
    <x v="443"/>
    <x v="1"/>
    <s v="United States"/>
    <s v="Lincoln Park"/>
    <s v="Michigan"/>
    <n v="48146"/>
    <x v="1"/>
    <x v="776"/>
    <x v="1"/>
    <x v="10"/>
    <x v="785"/>
    <x v="2109"/>
    <n v="83.646000000000001"/>
    <n v="83.646000000000001"/>
    <n v="1"/>
  </r>
  <r>
    <n v="6159"/>
    <x v="2167"/>
    <d v="2017-03-08T00:00:00"/>
    <d v="2017-05-08T00:00:00"/>
    <x v="2"/>
    <s v="AG-10330"/>
    <x v="732"/>
    <x v="2"/>
    <s v="United States"/>
    <s v="Tulsa"/>
    <s v="Oklahoma"/>
    <n v="74133"/>
    <x v="1"/>
    <x v="777"/>
    <x v="0"/>
    <x v="8"/>
    <x v="786"/>
    <x v="2110"/>
    <n v="83.64"/>
    <n v="83.64"/>
    <n v="1"/>
  </r>
  <r>
    <n v="9022"/>
    <x v="2168"/>
    <s v="15/11/2016"/>
    <s v="20/11/2016"/>
    <x v="0"/>
    <s v="VP-21760"/>
    <x v="134"/>
    <x v="1"/>
    <s v="United States"/>
    <s v="Toledo"/>
    <s v="Ohio"/>
    <n v="43615"/>
    <x v="3"/>
    <x v="603"/>
    <x v="1"/>
    <x v="2"/>
    <x v="609"/>
    <x v="2111"/>
    <n v="83.46"/>
    <n v="83.46"/>
    <n v="1"/>
  </r>
  <r>
    <n v="706"/>
    <x v="2169"/>
    <d v="2015-12-09T00:00:00"/>
    <s v="17/09/2015"/>
    <x v="0"/>
    <s v="BN-11470"/>
    <x v="736"/>
    <x v="1"/>
    <s v="United States"/>
    <s v="Cary"/>
    <s v="North Carolina"/>
    <n v="27511"/>
    <x v="0"/>
    <x v="634"/>
    <x v="1"/>
    <x v="10"/>
    <x v="640"/>
    <x v="2112"/>
    <n v="83.42"/>
    <n v="83.42"/>
    <n v="1"/>
  </r>
  <r>
    <n v="246"/>
    <x v="131"/>
    <d v="2015-01-06T00:00:00"/>
    <d v="2015-06-06T00:00:00"/>
    <x v="2"/>
    <s v="DW-13480"/>
    <x v="120"/>
    <x v="0"/>
    <s v="United States"/>
    <s v="Lakeville"/>
    <s v="Minnesota"/>
    <n v="55044"/>
    <x v="1"/>
    <x v="712"/>
    <x v="1"/>
    <x v="9"/>
    <x v="720"/>
    <x v="2113"/>
    <n v="83.36"/>
    <n v="83.36"/>
    <n v="1"/>
  </r>
  <r>
    <n v="7040"/>
    <x v="2170"/>
    <s v="17/12/2018"/>
    <s v="23/12/2018"/>
    <x v="0"/>
    <s v="AT-10735"/>
    <x v="81"/>
    <x v="2"/>
    <s v="United States"/>
    <s v="New York City"/>
    <s v="New York"/>
    <n v="10009"/>
    <x v="3"/>
    <x v="712"/>
    <x v="1"/>
    <x v="9"/>
    <x v="720"/>
    <x v="2113"/>
    <n v="83.36"/>
    <n v="83.36"/>
    <n v="1"/>
  </r>
  <r>
    <n v="6239"/>
    <x v="1346"/>
    <d v="2016-12-12T00:00:00"/>
    <s v="16/12/2016"/>
    <x v="0"/>
    <s v="HA-14905"/>
    <x v="535"/>
    <x v="2"/>
    <s v="United States"/>
    <s v="San Jose"/>
    <s v="California"/>
    <n v="95123"/>
    <x v="2"/>
    <x v="778"/>
    <x v="2"/>
    <x v="11"/>
    <x v="787"/>
    <x v="2114"/>
    <n v="83.25"/>
    <n v="83.25"/>
    <n v="1"/>
  </r>
  <r>
    <n v="9468"/>
    <x v="2171"/>
    <d v="2018-05-11T00:00:00"/>
    <d v="2018-10-11T00:00:00"/>
    <x v="2"/>
    <s v="CD-12280"/>
    <x v="735"/>
    <x v="2"/>
    <s v="United States"/>
    <s v="New York City"/>
    <s v="New York"/>
    <n v="10024"/>
    <x v="3"/>
    <x v="527"/>
    <x v="2"/>
    <x v="7"/>
    <x v="532"/>
    <x v="2114"/>
    <n v="83.25"/>
    <n v="83.25"/>
    <n v="1"/>
  </r>
  <r>
    <n v="4654"/>
    <x v="2172"/>
    <s v="17/02/2018"/>
    <s v="23/02/2018"/>
    <x v="0"/>
    <s v="GH-14410"/>
    <x v="335"/>
    <x v="0"/>
    <s v="United States"/>
    <s v="Perth Amboy"/>
    <s v="New Jersey"/>
    <n v="8861"/>
    <x v="3"/>
    <x v="716"/>
    <x v="1"/>
    <x v="9"/>
    <x v="724"/>
    <x v="2115"/>
    <n v="83.224999999999994"/>
    <n v="83.224999999999994"/>
    <n v="1"/>
  </r>
  <r>
    <n v="1969"/>
    <x v="1619"/>
    <s v="21/12/2018"/>
    <s v="28/12/2018"/>
    <x v="0"/>
    <s v="DB-13210"/>
    <x v="382"/>
    <x v="2"/>
    <s v="United States"/>
    <s v="Paterson"/>
    <s v="New Jersey"/>
    <n v="7501"/>
    <x v="3"/>
    <x v="549"/>
    <x v="1"/>
    <x v="14"/>
    <x v="554"/>
    <x v="2116"/>
    <n v="83.22"/>
    <n v="83.22"/>
    <n v="1"/>
  </r>
  <r>
    <n v="2671"/>
    <x v="281"/>
    <d v="2015-09-09T00:00:00"/>
    <d v="2015-12-09T00:00:00"/>
    <x v="2"/>
    <s v="RR-19525"/>
    <x v="234"/>
    <x v="1"/>
    <s v="United States"/>
    <s v="Lowell"/>
    <s v="Massachusetts"/>
    <n v="1852"/>
    <x v="3"/>
    <x v="549"/>
    <x v="1"/>
    <x v="14"/>
    <x v="554"/>
    <x v="2116"/>
    <n v="83.22"/>
    <n v="83.22"/>
    <n v="1"/>
  </r>
  <r>
    <n v="2675"/>
    <x v="2173"/>
    <d v="2018-03-12T00:00:00"/>
    <d v="2018-03-12T00:00:00"/>
    <x v="3"/>
    <s v="TC-21295"/>
    <x v="165"/>
    <x v="2"/>
    <s v="United States"/>
    <s v="San Diego"/>
    <s v="California"/>
    <n v="92024"/>
    <x v="2"/>
    <x v="502"/>
    <x v="1"/>
    <x v="14"/>
    <x v="599"/>
    <x v="2116"/>
    <n v="83.22"/>
    <n v="83.22"/>
    <n v="1"/>
  </r>
  <r>
    <n v="3093"/>
    <x v="1066"/>
    <d v="2017-03-03T00:00:00"/>
    <d v="2017-08-03T00:00:00"/>
    <x v="0"/>
    <s v="BH-11710"/>
    <x v="147"/>
    <x v="2"/>
    <s v="United States"/>
    <s v="Newark"/>
    <s v="Delaware"/>
    <n v="19711"/>
    <x v="3"/>
    <x v="754"/>
    <x v="1"/>
    <x v="14"/>
    <x v="764"/>
    <x v="2116"/>
    <n v="83.22"/>
    <n v="83.22"/>
    <n v="1"/>
  </r>
  <r>
    <n v="5225"/>
    <x v="2174"/>
    <d v="2018-12-09T00:00:00"/>
    <s v="17/09/2018"/>
    <x v="2"/>
    <s v="JM-15865"/>
    <x v="25"/>
    <x v="2"/>
    <s v="United States"/>
    <s v="Los Angeles"/>
    <s v="California"/>
    <n v="90036"/>
    <x v="2"/>
    <x v="593"/>
    <x v="1"/>
    <x v="14"/>
    <x v="598"/>
    <x v="2116"/>
    <n v="83.22"/>
    <n v="83.22"/>
    <n v="1"/>
  </r>
  <r>
    <n v="7868"/>
    <x v="2175"/>
    <s v="19/11/2015"/>
    <s v="24/11/2015"/>
    <x v="2"/>
    <s v="DB-13360"/>
    <x v="609"/>
    <x v="0"/>
    <s v="United States"/>
    <s v="Salt Lake City"/>
    <s v="Utah"/>
    <n v="84106"/>
    <x v="2"/>
    <x v="502"/>
    <x v="1"/>
    <x v="14"/>
    <x v="599"/>
    <x v="2116"/>
    <n v="83.22"/>
    <n v="83.22"/>
    <n v="1"/>
  </r>
  <r>
    <n v="693"/>
    <x v="2176"/>
    <s v="28/03/2016"/>
    <d v="2016-02-04T00:00:00"/>
    <x v="0"/>
    <s v="AB-10165"/>
    <x v="678"/>
    <x v="2"/>
    <s v="United States"/>
    <s v="Los Angeles"/>
    <s v="California"/>
    <n v="90036"/>
    <x v="2"/>
    <x v="133"/>
    <x v="0"/>
    <x v="8"/>
    <x v="133"/>
    <x v="2117"/>
    <n v="83.12"/>
    <n v="83.12"/>
    <n v="1"/>
  </r>
  <r>
    <n v="2262"/>
    <x v="2177"/>
    <s v="18/12/2016"/>
    <s v="18/12/2016"/>
    <x v="3"/>
    <s v="MW-18220"/>
    <x v="228"/>
    <x v="2"/>
    <s v="United States"/>
    <s v="New York City"/>
    <s v="New York"/>
    <n v="10035"/>
    <x v="3"/>
    <x v="133"/>
    <x v="0"/>
    <x v="8"/>
    <x v="133"/>
    <x v="2117"/>
    <n v="83.12"/>
    <n v="83.12"/>
    <n v="1"/>
  </r>
  <r>
    <n v="1936"/>
    <x v="1769"/>
    <s v="27/11/2018"/>
    <d v="2018-03-12T00:00:00"/>
    <x v="0"/>
    <s v="LW-16990"/>
    <x v="151"/>
    <x v="1"/>
    <s v="United States"/>
    <s v="San Francisco"/>
    <s v="California"/>
    <n v="94109"/>
    <x v="2"/>
    <x v="779"/>
    <x v="0"/>
    <x v="8"/>
    <x v="788"/>
    <x v="2118"/>
    <n v="83.08"/>
    <n v="83.08"/>
    <n v="1"/>
  </r>
  <r>
    <n v="8078"/>
    <x v="2178"/>
    <s v="23/06/2016"/>
    <s v="29/06/2016"/>
    <x v="0"/>
    <s v="RF-19345"/>
    <x v="258"/>
    <x v="1"/>
    <s v="United States"/>
    <s v="East Point"/>
    <s v="Georgia"/>
    <n v="30344"/>
    <x v="0"/>
    <x v="314"/>
    <x v="1"/>
    <x v="2"/>
    <x v="318"/>
    <x v="2119"/>
    <n v="82.99"/>
    <n v="82.99"/>
    <n v="1"/>
  </r>
  <r>
    <n v="8415"/>
    <x v="2179"/>
    <s v="17/12/2017"/>
    <s v="21/12/2017"/>
    <x v="0"/>
    <s v="AH-10075"/>
    <x v="410"/>
    <x v="1"/>
    <s v="United States"/>
    <s v="Arlington"/>
    <s v="Texas"/>
    <n v="76017"/>
    <x v="1"/>
    <x v="517"/>
    <x v="0"/>
    <x v="8"/>
    <x v="522"/>
    <x v="2120"/>
    <n v="82.8"/>
    <n v="82.8"/>
    <n v="1"/>
  </r>
  <r>
    <n v="8496"/>
    <x v="2180"/>
    <d v="2017-02-12T00:00:00"/>
    <d v="2017-08-12T00:00:00"/>
    <x v="0"/>
    <s v="AS-10225"/>
    <x v="220"/>
    <x v="1"/>
    <s v="United States"/>
    <s v="Longmont"/>
    <s v="Colorado"/>
    <n v="80501"/>
    <x v="2"/>
    <x v="517"/>
    <x v="0"/>
    <x v="8"/>
    <x v="522"/>
    <x v="2120"/>
    <n v="82.8"/>
    <n v="82.8"/>
    <n v="1"/>
  </r>
  <r>
    <n v="8605"/>
    <x v="2099"/>
    <d v="2017-03-01T00:00:00"/>
    <d v="2017-08-01T00:00:00"/>
    <x v="0"/>
    <s v="CA-12310"/>
    <x v="583"/>
    <x v="1"/>
    <s v="United States"/>
    <s v="San Antonio"/>
    <s v="Texas"/>
    <n v="78207"/>
    <x v="1"/>
    <x v="517"/>
    <x v="0"/>
    <x v="8"/>
    <x v="522"/>
    <x v="2120"/>
    <n v="82.8"/>
    <n v="82.8"/>
    <n v="1"/>
  </r>
  <r>
    <n v="8897"/>
    <x v="1509"/>
    <s v="15/08/2017"/>
    <s v="22/08/2017"/>
    <x v="0"/>
    <s v="BD-11320"/>
    <x v="85"/>
    <x v="2"/>
    <s v="United States"/>
    <s v="Los Angeles"/>
    <s v="California"/>
    <n v="90004"/>
    <x v="2"/>
    <x v="370"/>
    <x v="0"/>
    <x v="4"/>
    <x v="374"/>
    <x v="2120"/>
    <n v="82.8"/>
    <n v="82.8"/>
    <n v="1"/>
  </r>
  <r>
    <n v="1413"/>
    <x v="1226"/>
    <d v="2017-09-07T00:00:00"/>
    <s v="13/07/2017"/>
    <x v="0"/>
    <s v="JD-15895"/>
    <x v="112"/>
    <x v="1"/>
    <s v="United States"/>
    <s v="New York City"/>
    <s v="New York"/>
    <n v="10035"/>
    <x v="3"/>
    <x v="571"/>
    <x v="2"/>
    <x v="11"/>
    <x v="576"/>
    <x v="2121"/>
    <n v="82.64"/>
    <n v="82.64"/>
    <n v="1"/>
  </r>
  <r>
    <n v="1238"/>
    <x v="2181"/>
    <s v="28/10/2017"/>
    <s v="28/10/2017"/>
    <x v="3"/>
    <s v="PG-18820"/>
    <x v="525"/>
    <x v="2"/>
    <s v="United States"/>
    <s v="Boynton Beach"/>
    <s v="Florida"/>
    <n v="33437"/>
    <x v="0"/>
    <x v="519"/>
    <x v="2"/>
    <x v="11"/>
    <x v="524"/>
    <x v="2122"/>
    <n v="82.524000000000001"/>
    <n v="82.524000000000001"/>
    <n v="1"/>
  </r>
  <r>
    <n v="2684"/>
    <x v="812"/>
    <s v="21/01/2018"/>
    <s v="27/01/2018"/>
    <x v="0"/>
    <s v="MH-18115"/>
    <x v="282"/>
    <x v="0"/>
    <s v="United States"/>
    <s v="Jackson"/>
    <s v="Michigan"/>
    <n v="49201"/>
    <x v="1"/>
    <x v="260"/>
    <x v="0"/>
    <x v="4"/>
    <x v="263"/>
    <x v="2123"/>
    <n v="82.495000000000005"/>
    <n v="82.495000000000005"/>
    <n v="1"/>
  </r>
  <r>
    <n v="2654"/>
    <x v="299"/>
    <s v="17/09/2018"/>
    <s v="21/09/2018"/>
    <x v="2"/>
    <s v="AS-10225"/>
    <x v="220"/>
    <x v="1"/>
    <s v="United States"/>
    <s v="Provo"/>
    <s v="Utah"/>
    <n v="84604"/>
    <x v="2"/>
    <x v="552"/>
    <x v="1"/>
    <x v="14"/>
    <x v="557"/>
    <x v="2124"/>
    <n v="82.44"/>
    <n v="82.44"/>
    <n v="1"/>
  </r>
  <r>
    <n v="6694"/>
    <x v="2182"/>
    <s v="30/09/2018"/>
    <d v="2018-02-10T00:00:00"/>
    <x v="2"/>
    <s v="CC-12475"/>
    <x v="471"/>
    <x v="2"/>
    <s v="United States"/>
    <s v="Baltimore"/>
    <s v="Maryland"/>
    <n v="21215"/>
    <x v="3"/>
    <x v="552"/>
    <x v="1"/>
    <x v="14"/>
    <x v="557"/>
    <x v="2124"/>
    <n v="82.44"/>
    <n v="82.44"/>
    <n v="1"/>
  </r>
  <r>
    <n v="8945"/>
    <x v="2183"/>
    <d v="2015-07-12T00:00:00"/>
    <d v="2015-08-12T00:00:00"/>
    <x v="1"/>
    <s v="EH-14005"/>
    <x v="624"/>
    <x v="0"/>
    <s v="United States"/>
    <s v="San Francisco"/>
    <s v="California"/>
    <n v="94109"/>
    <x v="2"/>
    <x v="552"/>
    <x v="1"/>
    <x v="14"/>
    <x v="557"/>
    <x v="2124"/>
    <n v="82.44"/>
    <n v="82.44"/>
    <n v="1"/>
  </r>
  <r>
    <n v="7504"/>
    <x v="2184"/>
    <s v="30/03/2018"/>
    <s v="30/03/2018"/>
    <x v="3"/>
    <s v="TB-21400"/>
    <x v="13"/>
    <x v="2"/>
    <s v="United States"/>
    <s v="Los Angeles"/>
    <s v="California"/>
    <n v="90036"/>
    <x v="2"/>
    <x v="203"/>
    <x v="0"/>
    <x v="4"/>
    <x v="205"/>
    <x v="2125"/>
    <n v="82.396000000000001"/>
    <n v="82.396000000000001"/>
    <n v="1"/>
  </r>
  <r>
    <n v="1446"/>
    <x v="1092"/>
    <s v="13/06/2018"/>
    <s v="16/06/2018"/>
    <x v="1"/>
    <s v="SD-20485"/>
    <x v="43"/>
    <x v="0"/>
    <s v="United States"/>
    <s v="Chicago"/>
    <s v="Illinois"/>
    <n v="60653"/>
    <x v="1"/>
    <x v="641"/>
    <x v="1"/>
    <x v="9"/>
    <x v="647"/>
    <x v="2126"/>
    <n v="82.367999999999995"/>
    <n v="82.367999999999995"/>
    <n v="1"/>
  </r>
  <r>
    <n v="9467"/>
    <x v="2171"/>
    <d v="2018-05-11T00:00:00"/>
    <d v="2018-10-11T00:00:00"/>
    <x v="2"/>
    <s v="CD-12280"/>
    <x v="735"/>
    <x v="2"/>
    <s v="United States"/>
    <s v="New York City"/>
    <s v="New York"/>
    <n v="10024"/>
    <x v="3"/>
    <x v="764"/>
    <x v="1"/>
    <x v="2"/>
    <x v="774"/>
    <x v="2127"/>
    <n v="82.343999999999994"/>
    <n v="82.343999999999994"/>
    <n v="1"/>
  </r>
  <r>
    <n v="8402"/>
    <x v="1846"/>
    <d v="2016-05-12T00:00:00"/>
    <d v="2016-09-12T00:00:00"/>
    <x v="2"/>
    <s v="BD-11635"/>
    <x v="713"/>
    <x v="2"/>
    <s v="United States"/>
    <s v="New York City"/>
    <s v="New York"/>
    <n v="10009"/>
    <x v="3"/>
    <x v="490"/>
    <x v="2"/>
    <x v="5"/>
    <x v="494"/>
    <x v="2128"/>
    <n v="82.322999999999993"/>
    <n v="82.322999999999993"/>
    <n v="1"/>
  </r>
  <r>
    <n v="2570"/>
    <x v="2185"/>
    <s v="27/12/2018"/>
    <s v="27/12/2018"/>
    <x v="3"/>
    <s v="DR-12880"/>
    <x v="376"/>
    <x v="1"/>
    <s v="United States"/>
    <s v="Newark"/>
    <s v="Ohio"/>
    <n v="43055"/>
    <x v="3"/>
    <x v="452"/>
    <x v="0"/>
    <x v="4"/>
    <x v="455"/>
    <x v="2129"/>
    <n v="82.194000000000003"/>
    <n v="82.194000000000003"/>
    <n v="1"/>
  </r>
  <r>
    <n v="5237"/>
    <x v="1336"/>
    <s v="20/09/2015"/>
    <s v="24/09/2015"/>
    <x v="0"/>
    <s v="DN-13690"/>
    <x v="407"/>
    <x v="2"/>
    <s v="United States"/>
    <s v="Columbia"/>
    <s v="Maryland"/>
    <n v="21044"/>
    <x v="3"/>
    <x v="780"/>
    <x v="2"/>
    <x v="11"/>
    <x v="789"/>
    <x v="2130"/>
    <n v="82.11"/>
    <n v="82.11"/>
    <n v="1"/>
  </r>
  <r>
    <n v="3700"/>
    <x v="2186"/>
    <s v="13/11/2018"/>
    <s v="18/11/2018"/>
    <x v="2"/>
    <s v="AD-10180"/>
    <x v="62"/>
    <x v="0"/>
    <s v="United States"/>
    <s v="Yonkers"/>
    <s v="New York"/>
    <n v="10701"/>
    <x v="3"/>
    <x v="722"/>
    <x v="0"/>
    <x v="8"/>
    <x v="730"/>
    <x v="2131"/>
    <n v="81.98"/>
    <n v="81.98"/>
    <n v="1"/>
  </r>
  <r>
    <n v="5289"/>
    <x v="2187"/>
    <s v="30/04/2018"/>
    <d v="2018-05-05T00:00:00"/>
    <x v="0"/>
    <s v="AD-10180"/>
    <x v="62"/>
    <x v="0"/>
    <s v="United States"/>
    <s v="San Francisco"/>
    <s v="California"/>
    <n v="94122"/>
    <x v="2"/>
    <x v="500"/>
    <x v="1"/>
    <x v="14"/>
    <x v="504"/>
    <x v="2131"/>
    <n v="81.98"/>
    <n v="81.98"/>
    <n v="1"/>
  </r>
  <r>
    <n v="6133"/>
    <x v="2188"/>
    <s v="15/09/2018"/>
    <s v="20/09/2018"/>
    <x v="0"/>
    <s v="AB-10165"/>
    <x v="678"/>
    <x v="2"/>
    <s v="United States"/>
    <s v="Lebanon"/>
    <s v="Tennessee"/>
    <n v="37087"/>
    <x v="0"/>
    <x v="577"/>
    <x v="1"/>
    <x v="14"/>
    <x v="582"/>
    <x v="2131"/>
    <n v="81.98"/>
    <n v="81.98"/>
    <n v="1"/>
  </r>
  <r>
    <n v="7696"/>
    <x v="2189"/>
    <d v="2018-02-07T00:00:00"/>
    <d v="2018-05-07T00:00:00"/>
    <x v="1"/>
    <s v="AH-10120"/>
    <x v="636"/>
    <x v="0"/>
    <s v="United States"/>
    <s v="Houston"/>
    <s v="Texas"/>
    <n v="77036"/>
    <x v="1"/>
    <x v="502"/>
    <x v="1"/>
    <x v="14"/>
    <x v="506"/>
    <x v="2131"/>
    <n v="81.98"/>
    <n v="81.98"/>
    <n v="1"/>
  </r>
  <r>
    <n v="4685"/>
    <x v="1791"/>
    <s v="29/08/2017"/>
    <d v="2017-03-09T00:00:00"/>
    <x v="0"/>
    <s v="GB-14530"/>
    <x v="706"/>
    <x v="1"/>
    <s v="United States"/>
    <s v="Philadelphia"/>
    <s v="Pennsylvania"/>
    <n v="19120"/>
    <x v="3"/>
    <x v="781"/>
    <x v="2"/>
    <x v="6"/>
    <x v="790"/>
    <x v="2132"/>
    <n v="81.94"/>
    <n v="81.94"/>
    <n v="1"/>
  </r>
  <r>
    <n v="9281"/>
    <x v="2190"/>
    <s v="20/09/2017"/>
    <s v="24/09/2017"/>
    <x v="0"/>
    <s v="HJ-14875"/>
    <x v="737"/>
    <x v="0"/>
    <s v="United States"/>
    <s v="Seattle"/>
    <s v="Washington"/>
    <n v="98105"/>
    <x v="2"/>
    <x v="781"/>
    <x v="2"/>
    <x v="6"/>
    <x v="790"/>
    <x v="2132"/>
    <n v="81.94"/>
    <n v="81.94"/>
    <n v="1"/>
  </r>
  <r>
    <n v="9320"/>
    <x v="2077"/>
    <s v="20/07/2018"/>
    <s v="25/07/2018"/>
    <x v="0"/>
    <s v="AR-10825"/>
    <x v="166"/>
    <x v="1"/>
    <s v="United States"/>
    <s v="New York City"/>
    <s v="New York"/>
    <n v="10009"/>
    <x v="3"/>
    <x v="453"/>
    <x v="2"/>
    <x v="5"/>
    <x v="456"/>
    <x v="2133"/>
    <n v="81.882000000000005"/>
    <n v="81.882000000000005"/>
    <n v="1"/>
  </r>
  <r>
    <n v="7092"/>
    <x v="2191"/>
    <d v="2016-09-01T00:00:00"/>
    <s v="13/01/2016"/>
    <x v="0"/>
    <s v="CC-12685"/>
    <x v="339"/>
    <x v="2"/>
    <s v="United States"/>
    <s v="Henderson"/>
    <s v="Kentucky"/>
    <n v="42420"/>
    <x v="0"/>
    <x v="402"/>
    <x v="1"/>
    <x v="10"/>
    <x v="406"/>
    <x v="2134"/>
    <n v="81.72"/>
    <n v="81.72"/>
    <n v="1"/>
  </r>
  <r>
    <n v="6702"/>
    <x v="2192"/>
    <s v="20/05/2016"/>
    <s v="24/05/2016"/>
    <x v="0"/>
    <s v="SG-20470"/>
    <x v="319"/>
    <x v="2"/>
    <s v="United States"/>
    <s v="Wilson"/>
    <s v="North Carolina"/>
    <n v="27893"/>
    <x v="0"/>
    <x v="624"/>
    <x v="2"/>
    <x v="11"/>
    <x v="630"/>
    <x v="2135"/>
    <n v="81.567999999999998"/>
    <n v="81.567999999999998"/>
    <n v="1"/>
  </r>
  <r>
    <n v="7342"/>
    <x v="2193"/>
    <s v="26/07/2015"/>
    <d v="2015-01-08T00:00:00"/>
    <x v="0"/>
    <s v="SG-20470"/>
    <x v="319"/>
    <x v="2"/>
    <s v="United States"/>
    <s v="Atlanta"/>
    <s v="Georgia"/>
    <n v="30318"/>
    <x v="0"/>
    <x v="782"/>
    <x v="1"/>
    <x v="13"/>
    <x v="791"/>
    <x v="2136"/>
    <n v="81.444999999999993"/>
    <n v="81.444999999999993"/>
    <n v="1"/>
  </r>
  <r>
    <n v="2046"/>
    <x v="848"/>
    <s v="17/07/2017"/>
    <s v="21/07/2017"/>
    <x v="0"/>
    <s v="MC-17590"/>
    <x v="268"/>
    <x v="1"/>
    <s v="United States"/>
    <s v="Perth Amboy"/>
    <s v="New Jersey"/>
    <n v="8861"/>
    <x v="3"/>
    <x v="253"/>
    <x v="1"/>
    <x v="10"/>
    <x v="256"/>
    <x v="2137"/>
    <n v="81.319999999999993"/>
    <n v="81.319999999999993"/>
    <n v="1"/>
  </r>
  <r>
    <n v="3714"/>
    <x v="2194"/>
    <s v="21/04/2018"/>
    <s v="24/04/2018"/>
    <x v="1"/>
    <s v="JW-15955"/>
    <x v="677"/>
    <x v="2"/>
    <s v="United States"/>
    <s v="Seattle"/>
    <s v="Washington"/>
    <n v="98103"/>
    <x v="2"/>
    <x v="783"/>
    <x v="2"/>
    <x v="11"/>
    <x v="792"/>
    <x v="2138"/>
    <n v="81.3"/>
    <n v="81.3"/>
    <n v="1"/>
  </r>
  <r>
    <n v="5981"/>
    <x v="1183"/>
    <d v="2015-07-09T00:00:00"/>
    <s v="13/09/2015"/>
    <x v="0"/>
    <s v="RB-19465"/>
    <x v="315"/>
    <x v="0"/>
    <s v="United States"/>
    <s v="Tulsa"/>
    <s v="Oklahoma"/>
    <n v="74133"/>
    <x v="1"/>
    <x v="479"/>
    <x v="2"/>
    <x v="5"/>
    <x v="483"/>
    <x v="2139"/>
    <n v="80.98"/>
    <n v="80.98"/>
    <n v="1"/>
  </r>
  <r>
    <n v="449"/>
    <x v="1703"/>
    <d v="2017-01-04T00:00:00"/>
    <d v="2017-03-04T00:00:00"/>
    <x v="2"/>
    <s v="RB-19360"/>
    <x v="2"/>
    <x v="2"/>
    <s v="United States"/>
    <s v="Auburn"/>
    <s v="New York"/>
    <n v="13021"/>
    <x v="3"/>
    <x v="608"/>
    <x v="1"/>
    <x v="9"/>
    <x v="614"/>
    <x v="2140"/>
    <n v="80.97"/>
    <n v="80.97"/>
    <n v="1"/>
  </r>
  <r>
    <n v="1310"/>
    <x v="2195"/>
    <s v="20/06/2017"/>
    <s v="21/06/2017"/>
    <x v="1"/>
    <s v="RC-19825"/>
    <x v="662"/>
    <x v="2"/>
    <s v="United States"/>
    <s v="Pasadena"/>
    <s v="California"/>
    <n v="91104"/>
    <x v="2"/>
    <x v="608"/>
    <x v="1"/>
    <x v="9"/>
    <x v="614"/>
    <x v="2140"/>
    <n v="80.97"/>
    <n v="80.97"/>
    <n v="1"/>
  </r>
  <r>
    <n v="2158"/>
    <x v="1003"/>
    <s v="22/06/2015"/>
    <s v="24/06/2015"/>
    <x v="1"/>
    <s v="DV-13465"/>
    <x v="375"/>
    <x v="2"/>
    <s v="United States"/>
    <s v="Minneapolis"/>
    <s v="Minnesota"/>
    <n v="55407"/>
    <x v="1"/>
    <x v="608"/>
    <x v="1"/>
    <x v="9"/>
    <x v="614"/>
    <x v="2140"/>
    <n v="80.97"/>
    <n v="80.97"/>
    <n v="1"/>
  </r>
  <r>
    <n v="626"/>
    <x v="915"/>
    <s v="29/11/2016"/>
    <d v="2016-03-12T00:00:00"/>
    <x v="0"/>
    <s v="SF-20965"/>
    <x v="215"/>
    <x v="1"/>
    <s v="United States"/>
    <s v="Dearborn"/>
    <s v="Michigan"/>
    <n v="48126"/>
    <x v="1"/>
    <x v="784"/>
    <x v="1"/>
    <x v="12"/>
    <x v="793"/>
    <x v="2141"/>
    <n v="80.91"/>
    <n v="80.91"/>
    <n v="1"/>
  </r>
  <r>
    <n v="1999"/>
    <x v="2196"/>
    <d v="2015-06-02T00:00:00"/>
    <d v="2015-09-02T00:00:00"/>
    <x v="1"/>
    <s v="ND-18460"/>
    <x v="231"/>
    <x v="1"/>
    <s v="United States"/>
    <s v="Chesapeake"/>
    <s v="Virginia"/>
    <n v="23320"/>
    <x v="0"/>
    <x v="137"/>
    <x v="0"/>
    <x v="4"/>
    <x v="137"/>
    <x v="2142"/>
    <n v="80.805000000000007"/>
    <n v="80.805000000000007"/>
    <n v="1"/>
  </r>
  <r>
    <n v="229"/>
    <x v="1268"/>
    <s v="28/02/2016"/>
    <d v="2016-04-03T00:00:00"/>
    <x v="0"/>
    <s v="VD-21670"/>
    <x v="218"/>
    <x v="2"/>
    <s v="United States"/>
    <s v="Columbia"/>
    <s v="Tennessee"/>
    <n v="38401"/>
    <x v="0"/>
    <x v="405"/>
    <x v="2"/>
    <x v="5"/>
    <x v="409"/>
    <x v="2143"/>
    <n v="80.784000000000006"/>
    <n v="80.784000000000006"/>
    <n v="1"/>
  </r>
  <r>
    <n v="1311"/>
    <x v="2195"/>
    <s v="20/06/2017"/>
    <s v="21/06/2017"/>
    <x v="1"/>
    <s v="RC-19825"/>
    <x v="662"/>
    <x v="2"/>
    <s v="United States"/>
    <s v="Pasadena"/>
    <s v="California"/>
    <n v="91104"/>
    <x v="2"/>
    <x v="395"/>
    <x v="2"/>
    <x v="5"/>
    <x v="399"/>
    <x v="2143"/>
    <n v="80.784000000000006"/>
    <n v="80.784000000000006"/>
    <n v="1"/>
  </r>
  <r>
    <n v="3916"/>
    <x v="594"/>
    <s v="18/07/2018"/>
    <s v="23/07/2018"/>
    <x v="0"/>
    <s v="ML-17410"/>
    <x v="415"/>
    <x v="2"/>
    <s v="United States"/>
    <s v="Phoenix"/>
    <s v="Arizona"/>
    <n v="85023"/>
    <x v="2"/>
    <x v="231"/>
    <x v="2"/>
    <x v="5"/>
    <x v="233"/>
    <x v="2143"/>
    <n v="80.784000000000006"/>
    <n v="80.784000000000006"/>
    <n v="1"/>
  </r>
  <r>
    <n v="5431"/>
    <x v="2197"/>
    <s v="21/10/2018"/>
    <s v="25/10/2018"/>
    <x v="0"/>
    <s v="FC-14245"/>
    <x v="129"/>
    <x v="0"/>
    <s v="United States"/>
    <s v="Lakewood"/>
    <s v="Ohio"/>
    <n v="44107"/>
    <x v="3"/>
    <x v="293"/>
    <x v="1"/>
    <x v="10"/>
    <x v="296"/>
    <x v="2143"/>
    <n v="80.784000000000006"/>
    <n v="80.784000000000006"/>
    <n v="1"/>
  </r>
  <r>
    <n v="8125"/>
    <x v="2198"/>
    <d v="2018-07-09T00:00:00"/>
    <d v="2018-12-09T00:00:00"/>
    <x v="0"/>
    <s v="JA-15970"/>
    <x v="23"/>
    <x v="2"/>
    <s v="United States"/>
    <s v="Modesto"/>
    <s v="California"/>
    <n v="95351"/>
    <x v="2"/>
    <x v="405"/>
    <x v="2"/>
    <x v="5"/>
    <x v="409"/>
    <x v="2143"/>
    <n v="80.784000000000006"/>
    <n v="80.784000000000006"/>
    <n v="1"/>
  </r>
  <r>
    <n v="4300"/>
    <x v="31"/>
    <s v="23/08/2018"/>
    <s v="26/08/2018"/>
    <x v="2"/>
    <s v="PO-18850"/>
    <x v="31"/>
    <x v="2"/>
    <s v="United States"/>
    <s v="Tallahassee"/>
    <s v="Florida"/>
    <n v="32303"/>
    <x v="0"/>
    <x v="770"/>
    <x v="1"/>
    <x v="10"/>
    <x v="780"/>
    <x v="2144"/>
    <n v="80.688000000000002"/>
    <n v="80.688000000000002"/>
    <n v="1"/>
  </r>
  <r>
    <n v="6134"/>
    <x v="2199"/>
    <s v="16/08/2017"/>
    <s v="19/08/2017"/>
    <x v="1"/>
    <s v="AO-10810"/>
    <x v="738"/>
    <x v="1"/>
    <s v="United States"/>
    <s v="Los Angeles"/>
    <s v="California"/>
    <n v="90045"/>
    <x v="2"/>
    <x v="401"/>
    <x v="2"/>
    <x v="7"/>
    <x v="405"/>
    <x v="2145"/>
    <n v="80.64"/>
    <n v="80.64"/>
    <n v="1"/>
  </r>
  <r>
    <n v="4111"/>
    <x v="2200"/>
    <s v="25/12/2016"/>
    <d v="2017-01-01T00:00:00"/>
    <x v="0"/>
    <s v="DL-13495"/>
    <x v="138"/>
    <x v="1"/>
    <s v="United States"/>
    <s v="Detroit"/>
    <s v="Michigan"/>
    <n v="48227"/>
    <x v="1"/>
    <x v="528"/>
    <x v="2"/>
    <x v="6"/>
    <x v="533"/>
    <x v="2146"/>
    <n v="80.489999999999995"/>
    <n v="80.489999999999995"/>
    <n v="1"/>
  </r>
  <r>
    <n v="3373"/>
    <x v="2201"/>
    <s v="23/09/2018"/>
    <s v="30/09/2018"/>
    <x v="0"/>
    <s v="BS-11755"/>
    <x v="435"/>
    <x v="2"/>
    <s v="United States"/>
    <s v="San Francisco"/>
    <s v="California"/>
    <n v="94122"/>
    <x v="2"/>
    <x v="539"/>
    <x v="1"/>
    <x v="10"/>
    <x v="544"/>
    <x v="2147"/>
    <n v="80.48"/>
    <n v="80.48"/>
    <n v="1"/>
  </r>
  <r>
    <n v="975"/>
    <x v="2202"/>
    <d v="2018-05-10T00:00:00"/>
    <d v="2018-08-10T00:00:00"/>
    <x v="2"/>
    <s v="PO-19195"/>
    <x v="651"/>
    <x v="0"/>
    <s v="United States"/>
    <s v="New York City"/>
    <s v="New York"/>
    <n v="10011"/>
    <x v="3"/>
    <x v="785"/>
    <x v="0"/>
    <x v="4"/>
    <x v="794"/>
    <x v="2148"/>
    <n v="80.465000000000003"/>
    <n v="80.465000000000003"/>
    <n v="1"/>
  </r>
  <r>
    <n v="1659"/>
    <x v="2203"/>
    <s v="20/01/2018"/>
    <s v="26/01/2018"/>
    <x v="0"/>
    <s v="TH-21100"/>
    <x v="192"/>
    <x v="2"/>
    <s v="United States"/>
    <s v="Los Angeles"/>
    <s v="California"/>
    <n v="90045"/>
    <x v="2"/>
    <x v="540"/>
    <x v="0"/>
    <x v="4"/>
    <x v="545"/>
    <x v="2149"/>
    <n v="80.388000000000005"/>
    <n v="80.388000000000005"/>
    <n v="1"/>
  </r>
  <r>
    <n v="576"/>
    <x v="2204"/>
    <s v="18/09/2016"/>
    <s v="22/09/2016"/>
    <x v="2"/>
    <s v="TG-21640"/>
    <x v="290"/>
    <x v="2"/>
    <s v="United States"/>
    <s v="Long Beach"/>
    <s v="California"/>
    <n v="90805"/>
    <x v="2"/>
    <x v="786"/>
    <x v="1"/>
    <x v="14"/>
    <x v="795"/>
    <x v="2150"/>
    <n v="80.36"/>
    <n v="80.36"/>
    <n v="1"/>
  </r>
  <r>
    <n v="2365"/>
    <x v="2205"/>
    <s v="13/03/2017"/>
    <s v="18/03/2017"/>
    <x v="0"/>
    <s v="AB-10060"/>
    <x v="32"/>
    <x v="0"/>
    <s v="United States"/>
    <s v="Waynesboro"/>
    <s v="Virginia"/>
    <n v="22980"/>
    <x v="0"/>
    <x v="475"/>
    <x v="1"/>
    <x v="10"/>
    <x v="478"/>
    <x v="2151"/>
    <n v="80.16"/>
    <n v="80.16"/>
    <n v="1"/>
  </r>
  <r>
    <n v="5515"/>
    <x v="1808"/>
    <s v="30/05/2016"/>
    <d v="2016-01-06T00:00:00"/>
    <x v="1"/>
    <s v="EN-13780"/>
    <x v="229"/>
    <x v="2"/>
    <s v="United States"/>
    <s v="New York City"/>
    <s v="New York"/>
    <n v="10009"/>
    <x v="3"/>
    <x v="475"/>
    <x v="1"/>
    <x v="10"/>
    <x v="478"/>
    <x v="2151"/>
    <n v="80.16"/>
    <n v="80.16"/>
    <n v="1"/>
  </r>
  <r>
    <n v="7689"/>
    <x v="210"/>
    <s v="25/11/2017"/>
    <s v="29/11/2017"/>
    <x v="0"/>
    <s v="BB-11545"/>
    <x v="145"/>
    <x v="1"/>
    <s v="United States"/>
    <s v="Jackson"/>
    <s v="Michigan"/>
    <n v="49201"/>
    <x v="1"/>
    <x v="787"/>
    <x v="0"/>
    <x v="8"/>
    <x v="796"/>
    <x v="2152"/>
    <n v="80"/>
    <n v="80"/>
    <n v="1"/>
  </r>
  <r>
    <n v="938"/>
    <x v="2206"/>
    <d v="2018-05-11T00:00:00"/>
    <d v="2018-06-11T00:00:00"/>
    <x v="1"/>
    <s v="RA-19885"/>
    <x v="271"/>
    <x v="1"/>
    <s v="United States"/>
    <s v="Farmington"/>
    <s v="New Mexico"/>
    <n v="87401"/>
    <x v="2"/>
    <x v="207"/>
    <x v="0"/>
    <x v="8"/>
    <x v="209"/>
    <x v="2153"/>
    <n v="79.995000000000005"/>
    <n v="79.995000000000005"/>
    <n v="1"/>
  </r>
  <r>
    <n v="1463"/>
    <x v="416"/>
    <s v="26/08/2017"/>
    <s v="28/08/2017"/>
    <x v="1"/>
    <s v="LC-16930"/>
    <x v="98"/>
    <x v="1"/>
    <s v="United States"/>
    <s v="Pasadena"/>
    <s v="Texas"/>
    <n v="77506"/>
    <x v="1"/>
    <x v="234"/>
    <x v="0"/>
    <x v="8"/>
    <x v="236"/>
    <x v="2154"/>
    <n v="79.992000000000004"/>
    <n v="79.992000000000004"/>
    <n v="1"/>
  </r>
  <r>
    <n v="1722"/>
    <x v="1360"/>
    <s v="20/12/2016"/>
    <s v="25/12/2016"/>
    <x v="0"/>
    <s v="KD-16345"/>
    <x v="396"/>
    <x v="2"/>
    <s v="United States"/>
    <s v="Chicago"/>
    <s v="Illinois"/>
    <n v="60623"/>
    <x v="1"/>
    <x v="297"/>
    <x v="0"/>
    <x v="4"/>
    <x v="301"/>
    <x v="2154"/>
    <n v="79.992000000000004"/>
    <n v="79.992000000000004"/>
    <n v="1"/>
  </r>
  <r>
    <n v="2012"/>
    <x v="2207"/>
    <d v="2016-11-12T00:00:00"/>
    <d v="2016-11-12T00:00:00"/>
    <x v="3"/>
    <s v="SC-20800"/>
    <x v="739"/>
    <x v="2"/>
    <s v="United States"/>
    <s v="Houston"/>
    <s v="Texas"/>
    <n v="77041"/>
    <x v="1"/>
    <x v="412"/>
    <x v="0"/>
    <x v="8"/>
    <x v="416"/>
    <x v="2154"/>
    <n v="79.992000000000004"/>
    <n v="79.992000000000004"/>
    <n v="1"/>
  </r>
  <r>
    <n v="3953"/>
    <x v="2208"/>
    <d v="2017-01-03T00:00:00"/>
    <d v="2017-08-03T00:00:00"/>
    <x v="0"/>
    <s v="ON-18715"/>
    <x v="502"/>
    <x v="1"/>
    <s v="United States"/>
    <s v="Denver"/>
    <s v="Colorado"/>
    <n v="80219"/>
    <x v="2"/>
    <x v="788"/>
    <x v="0"/>
    <x v="4"/>
    <x v="797"/>
    <x v="2154"/>
    <n v="79.992000000000004"/>
    <n v="79.992000000000004"/>
    <n v="1"/>
  </r>
  <r>
    <n v="8528"/>
    <x v="2209"/>
    <s v="16/03/2018"/>
    <s v="16/03/2018"/>
    <x v="3"/>
    <s v="SP-20920"/>
    <x v="187"/>
    <x v="2"/>
    <s v="United States"/>
    <s v="Columbus"/>
    <s v="Ohio"/>
    <n v="43229"/>
    <x v="3"/>
    <x v="234"/>
    <x v="0"/>
    <x v="8"/>
    <x v="236"/>
    <x v="2154"/>
    <n v="79.992000000000004"/>
    <n v="79.992000000000004"/>
    <n v="1"/>
  </r>
  <r>
    <n v="484"/>
    <x v="2210"/>
    <s v="22/07/2015"/>
    <s v="27/07/2015"/>
    <x v="0"/>
    <s v="EM-14065"/>
    <x v="740"/>
    <x v="2"/>
    <s v="United States"/>
    <s v="New York City"/>
    <s v="New York"/>
    <n v="10024"/>
    <x v="3"/>
    <x v="439"/>
    <x v="0"/>
    <x v="8"/>
    <x v="442"/>
    <x v="2155"/>
    <n v="79.989999999999995"/>
    <n v="79.989999999999995"/>
    <n v="1"/>
  </r>
  <r>
    <n v="7839"/>
    <x v="1529"/>
    <s v="25/09/2016"/>
    <s v="30/09/2016"/>
    <x v="0"/>
    <s v="SH-19975"/>
    <x v="556"/>
    <x v="1"/>
    <s v="United States"/>
    <s v="Seattle"/>
    <s v="Washington"/>
    <n v="98103"/>
    <x v="2"/>
    <x v="439"/>
    <x v="0"/>
    <x v="8"/>
    <x v="442"/>
    <x v="2155"/>
    <n v="79.989999999999995"/>
    <n v="79.989999999999995"/>
    <n v="1"/>
  </r>
  <r>
    <n v="8921"/>
    <x v="2211"/>
    <s v="28/04/2015"/>
    <d v="2015-03-05T00:00:00"/>
    <x v="0"/>
    <s v="DS-13180"/>
    <x v="509"/>
    <x v="1"/>
    <s v="United States"/>
    <s v="Jamestown"/>
    <s v="New York"/>
    <n v="14701"/>
    <x v="3"/>
    <x v="476"/>
    <x v="0"/>
    <x v="8"/>
    <x v="480"/>
    <x v="2155"/>
    <n v="79.989999999999995"/>
    <n v="79.989999999999995"/>
    <n v="1"/>
  </r>
  <r>
    <n v="9141"/>
    <x v="2212"/>
    <s v="30/09/2018"/>
    <d v="2018-02-10T00:00:00"/>
    <x v="2"/>
    <s v="BT-11530"/>
    <x v="381"/>
    <x v="0"/>
    <s v="United States"/>
    <s v="Los Angeles"/>
    <s v="California"/>
    <n v="90049"/>
    <x v="2"/>
    <x v="364"/>
    <x v="0"/>
    <x v="8"/>
    <x v="368"/>
    <x v="2155"/>
    <n v="79.989999999999995"/>
    <n v="79.989999999999995"/>
    <n v="1"/>
  </r>
  <r>
    <n v="9750"/>
    <x v="2213"/>
    <d v="2017-04-03T00:00:00"/>
    <d v="2017-08-03T00:00:00"/>
    <x v="0"/>
    <s v="EM-13810"/>
    <x v="230"/>
    <x v="1"/>
    <s v="United States"/>
    <s v="Dover"/>
    <s v="New Hampshire"/>
    <n v="3820"/>
    <x v="3"/>
    <x v="439"/>
    <x v="0"/>
    <x v="8"/>
    <x v="442"/>
    <x v="2155"/>
    <n v="79.989999999999995"/>
    <n v="79.989999999999995"/>
    <n v="1"/>
  </r>
  <r>
    <n v="5723"/>
    <x v="2214"/>
    <s v="14/11/2016"/>
    <s v="17/11/2016"/>
    <x v="1"/>
    <s v="KB-16585"/>
    <x v="331"/>
    <x v="1"/>
    <s v="United States"/>
    <s v="Springfield"/>
    <s v="Oregon"/>
    <n v="97477"/>
    <x v="2"/>
    <x v="436"/>
    <x v="0"/>
    <x v="8"/>
    <x v="439"/>
    <x v="2156"/>
    <n v="79.983999999999995"/>
    <n v="79.983999999999995"/>
    <n v="1"/>
  </r>
  <r>
    <n v="8145"/>
    <x v="910"/>
    <d v="2017-05-02T00:00:00"/>
    <d v="2017-10-02T00:00:00"/>
    <x v="0"/>
    <s v="AZ-10750"/>
    <x v="548"/>
    <x v="2"/>
    <s v="United States"/>
    <s v="San Diego"/>
    <s v="California"/>
    <n v="92037"/>
    <x v="2"/>
    <x v="789"/>
    <x v="0"/>
    <x v="4"/>
    <x v="798"/>
    <x v="2156"/>
    <n v="79.983999999999995"/>
    <n v="79.983999999999995"/>
    <n v="1"/>
  </r>
  <r>
    <n v="4105"/>
    <x v="2215"/>
    <d v="2018-07-08T00:00:00"/>
    <s v="13/08/2018"/>
    <x v="0"/>
    <s v="JK-15370"/>
    <x v="610"/>
    <x v="2"/>
    <s v="United States"/>
    <s v="San Diego"/>
    <s v="California"/>
    <n v="92105"/>
    <x v="2"/>
    <x v="619"/>
    <x v="0"/>
    <x v="4"/>
    <x v="625"/>
    <x v="2157"/>
    <n v="79.98"/>
    <n v="79.98"/>
    <n v="1"/>
  </r>
  <r>
    <n v="7719"/>
    <x v="2216"/>
    <d v="2018-09-09T00:00:00"/>
    <s v="14/09/2018"/>
    <x v="0"/>
    <s v="MC-17605"/>
    <x v="476"/>
    <x v="1"/>
    <s v="United States"/>
    <s v="Los Angeles"/>
    <s v="California"/>
    <n v="90032"/>
    <x v="2"/>
    <x v="713"/>
    <x v="0"/>
    <x v="8"/>
    <x v="721"/>
    <x v="2157"/>
    <n v="79.98"/>
    <n v="79.98"/>
    <n v="1"/>
  </r>
  <r>
    <n v="6719"/>
    <x v="2217"/>
    <d v="2017-08-04T00:00:00"/>
    <s v="15/04/2017"/>
    <x v="0"/>
    <s v="CK-12325"/>
    <x v="286"/>
    <x v="0"/>
    <s v="United States"/>
    <s v="Hot Springs"/>
    <s v="Arkansas"/>
    <n v="71901"/>
    <x v="0"/>
    <x v="714"/>
    <x v="2"/>
    <x v="11"/>
    <x v="722"/>
    <x v="2158"/>
    <n v="79.959999999999994"/>
    <n v="79.959999999999994"/>
    <n v="1"/>
  </r>
  <r>
    <n v="2118"/>
    <x v="2218"/>
    <s v="19/09/2017"/>
    <s v="23/09/2017"/>
    <x v="0"/>
    <s v="SW-20245"/>
    <x v="712"/>
    <x v="2"/>
    <s v="United States"/>
    <s v="Stockton"/>
    <s v="California"/>
    <n v="95207"/>
    <x v="2"/>
    <x v="790"/>
    <x v="1"/>
    <x v="14"/>
    <x v="799"/>
    <x v="2159"/>
    <n v="79.94"/>
    <n v="79.94"/>
    <n v="1"/>
  </r>
  <r>
    <n v="8850"/>
    <x v="2219"/>
    <d v="2016-02-07T00:00:00"/>
    <d v="2016-04-07T00:00:00"/>
    <x v="1"/>
    <s v="FA-14230"/>
    <x v="398"/>
    <x v="1"/>
    <s v="United States"/>
    <s v="Raleigh"/>
    <s v="North Carolina"/>
    <n v="27604"/>
    <x v="0"/>
    <x v="791"/>
    <x v="2"/>
    <x v="11"/>
    <x v="800"/>
    <x v="2160"/>
    <n v="79.92"/>
    <n v="79.92"/>
    <n v="1"/>
  </r>
  <r>
    <n v="5276"/>
    <x v="2220"/>
    <s v="14/12/2018"/>
    <s v="20/12/2018"/>
    <x v="0"/>
    <s v="KL-16555"/>
    <x v="226"/>
    <x v="1"/>
    <s v="United States"/>
    <s v="Fayetteville"/>
    <s v="Arkansas"/>
    <n v="72701"/>
    <x v="0"/>
    <x v="621"/>
    <x v="0"/>
    <x v="8"/>
    <x v="627"/>
    <x v="2161"/>
    <n v="79.900000000000006"/>
    <n v="79.900000000000006"/>
    <n v="1"/>
  </r>
  <r>
    <n v="1154"/>
    <x v="2221"/>
    <s v="31/12/2017"/>
    <d v="2018-06-01T00:00:00"/>
    <x v="0"/>
    <s v="KL-16555"/>
    <x v="226"/>
    <x v="1"/>
    <s v="United States"/>
    <s v="Reno"/>
    <s v="Nevada"/>
    <n v="89502"/>
    <x v="2"/>
    <x v="566"/>
    <x v="1"/>
    <x v="2"/>
    <x v="571"/>
    <x v="2162"/>
    <n v="79.884"/>
    <n v="79.884"/>
    <n v="1"/>
  </r>
  <r>
    <n v="4374"/>
    <x v="2222"/>
    <s v="23/07/2018"/>
    <s v="25/07/2018"/>
    <x v="2"/>
    <s v="LH-16900"/>
    <x v="493"/>
    <x v="2"/>
    <s v="United States"/>
    <s v="Elkhart"/>
    <s v="Indiana"/>
    <n v="46514"/>
    <x v="1"/>
    <x v="753"/>
    <x v="0"/>
    <x v="8"/>
    <x v="763"/>
    <x v="2163"/>
    <n v="79.875"/>
    <n v="79.875"/>
    <n v="1"/>
  </r>
  <r>
    <n v="6913"/>
    <x v="2223"/>
    <d v="2018-02-05T00:00:00"/>
    <d v="2018-05-05T00:00:00"/>
    <x v="2"/>
    <s v="EM-13825"/>
    <x v="578"/>
    <x v="1"/>
    <s v="United States"/>
    <s v="Los Angeles"/>
    <s v="California"/>
    <n v="90049"/>
    <x v="2"/>
    <x v="734"/>
    <x v="0"/>
    <x v="8"/>
    <x v="743"/>
    <x v="2164"/>
    <n v="79.78"/>
    <n v="79.78"/>
    <n v="1"/>
  </r>
  <r>
    <n v="8680"/>
    <x v="2224"/>
    <d v="2017-02-09T00:00:00"/>
    <d v="2017-07-09T00:00:00"/>
    <x v="2"/>
    <s v="RD-19810"/>
    <x v="614"/>
    <x v="0"/>
    <s v="United States"/>
    <s v="Houston"/>
    <s v="Texas"/>
    <n v="77070"/>
    <x v="1"/>
    <x v="734"/>
    <x v="0"/>
    <x v="8"/>
    <x v="743"/>
    <x v="2164"/>
    <n v="79.78"/>
    <n v="79.78"/>
    <n v="1"/>
  </r>
  <r>
    <n v="8984"/>
    <x v="2225"/>
    <d v="2017-06-03T00:00:00"/>
    <d v="2017-12-03T00:00:00"/>
    <x v="0"/>
    <s v="LC-16870"/>
    <x v="655"/>
    <x v="2"/>
    <s v="United States"/>
    <s v="Chicago"/>
    <s v="Illinois"/>
    <n v="60623"/>
    <x v="1"/>
    <x v="478"/>
    <x v="2"/>
    <x v="11"/>
    <x v="482"/>
    <x v="2165"/>
    <n v="79.52"/>
    <n v="79.52"/>
    <n v="1"/>
  </r>
  <r>
    <n v="6539"/>
    <x v="1584"/>
    <s v="25/10/2016"/>
    <s v="30/10/2016"/>
    <x v="0"/>
    <s v="HK-14890"/>
    <x v="97"/>
    <x v="1"/>
    <s v="United States"/>
    <s v="Newark"/>
    <s v="Delaware"/>
    <n v="19711"/>
    <x v="3"/>
    <x v="330"/>
    <x v="0"/>
    <x v="4"/>
    <x v="333"/>
    <x v="2166"/>
    <n v="79.495000000000005"/>
    <n v="79.495000000000005"/>
    <n v="1"/>
  </r>
  <r>
    <n v="2424"/>
    <x v="1659"/>
    <s v="25/12/2018"/>
    <s v="30/12/2018"/>
    <x v="0"/>
    <s v="SV-20935"/>
    <x v="550"/>
    <x v="2"/>
    <s v="United States"/>
    <s v="Fairfield"/>
    <s v="Ohio"/>
    <n v="45014"/>
    <x v="3"/>
    <x v="622"/>
    <x v="0"/>
    <x v="8"/>
    <x v="628"/>
    <x v="2167"/>
    <n v="79.463999999999999"/>
    <n v="79.463999999999999"/>
    <n v="1"/>
  </r>
  <r>
    <n v="8289"/>
    <x v="1926"/>
    <d v="2015-12-08T00:00:00"/>
    <s v="16/08/2015"/>
    <x v="0"/>
    <s v="DH-13675"/>
    <x v="620"/>
    <x v="0"/>
    <s v="United States"/>
    <s v="Miami"/>
    <s v="Florida"/>
    <n v="33180"/>
    <x v="0"/>
    <x v="622"/>
    <x v="0"/>
    <x v="8"/>
    <x v="628"/>
    <x v="2167"/>
    <n v="79.463999999999999"/>
    <n v="79.463999999999999"/>
    <n v="1"/>
  </r>
  <r>
    <n v="1380"/>
    <x v="382"/>
    <d v="2015-04-08T00:00:00"/>
    <d v="2015-09-08T00:00:00"/>
    <x v="2"/>
    <s v="VD-21670"/>
    <x v="218"/>
    <x v="2"/>
    <s v="United States"/>
    <s v="Pleasant Grove"/>
    <s v="Utah"/>
    <n v="84062"/>
    <x v="2"/>
    <x v="792"/>
    <x v="1"/>
    <x v="9"/>
    <x v="801"/>
    <x v="2168"/>
    <n v="79.45"/>
    <n v="79.45"/>
    <n v="1"/>
  </r>
  <r>
    <n v="6553"/>
    <x v="2226"/>
    <s v="16/12/2018"/>
    <s v="21/12/2018"/>
    <x v="2"/>
    <s v="RB-19465"/>
    <x v="315"/>
    <x v="0"/>
    <s v="United States"/>
    <s v="Los Angeles"/>
    <s v="California"/>
    <n v="90036"/>
    <x v="2"/>
    <x v="792"/>
    <x v="1"/>
    <x v="9"/>
    <x v="801"/>
    <x v="2168"/>
    <n v="79.45"/>
    <n v="79.45"/>
    <n v="1"/>
  </r>
  <r>
    <n v="4115"/>
    <x v="2227"/>
    <d v="2016-02-05T00:00:00"/>
    <d v="2016-07-05T00:00:00"/>
    <x v="0"/>
    <s v="NC-18625"/>
    <x v="452"/>
    <x v="1"/>
    <s v="United States"/>
    <s v="Houston"/>
    <s v="Texas"/>
    <n v="77095"/>
    <x v="1"/>
    <x v="612"/>
    <x v="0"/>
    <x v="4"/>
    <x v="618"/>
    <x v="2169"/>
    <n v="79.188000000000002"/>
    <n v="79.188000000000002"/>
    <n v="1"/>
  </r>
  <r>
    <n v="4840"/>
    <x v="2228"/>
    <d v="2018-01-06T00:00:00"/>
    <d v="2018-03-06T00:00:00"/>
    <x v="1"/>
    <s v="FH-14350"/>
    <x v="427"/>
    <x v="2"/>
    <s v="United States"/>
    <s v="Dublin"/>
    <s v="Ohio"/>
    <n v="43017"/>
    <x v="3"/>
    <x v="497"/>
    <x v="0"/>
    <x v="4"/>
    <x v="501"/>
    <x v="2169"/>
    <n v="79.188000000000002"/>
    <n v="79.188000000000002"/>
    <n v="1"/>
  </r>
  <r>
    <n v="6383"/>
    <x v="1562"/>
    <s v="29/03/2017"/>
    <d v="2017-02-04T00:00:00"/>
    <x v="0"/>
    <s v="TB-21595"/>
    <x v="445"/>
    <x v="2"/>
    <s v="United States"/>
    <s v="Springfield"/>
    <s v="Ohio"/>
    <n v="45503"/>
    <x v="3"/>
    <x v="691"/>
    <x v="0"/>
    <x v="4"/>
    <x v="699"/>
    <x v="2169"/>
    <n v="79.188000000000002"/>
    <n v="79.188000000000002"/>
    <n v="1"/>
  </r>
  <r>
    <n v="6453"/>
    <x v="2229"/>
    <s v="19/12/2016"/>
    <s v="23/12/2016"/>
    <x v="2"/>
    <s v="PR-18880"/>
    <x v="541"/>
    <x v="2"/>
    <s v="United States"/>
    <s v="Glenview"/>
    <s v="Illinois"/>
    <n v="60025"/>
    <x v="1"/>
    <x v="612"/>
    <x v="0"/>
    <x v="4"/>
    <x v="618"/>
    <x v="2169"/>
    <n v="79.188000000000002"/>
    <n v="79.188000000000002"/>
    <n v="1"/>
  </r>
  <r>
    <n v="8326"/>
    <x v="2230"/>
    <d v="2018-08-09T00:00:00"/>
    <d v="2018-09-09T00:00:00"/>
    <x v="1"/>
    <s v="FC-14245"/>
    <x v="129"/>
    <x v="0"/>
    <s v="United States"/>
    <s v="Hialeah"/>
    <s v="Florida"/>
    <n v="33012"/>
    <x v="0"/>
    <x v="612"/>
    <x v="0"/>
    <x v="4"/>
    <x v="618"/>
    <x v="2169"/>
    <n v="79.188000000000002"/>
    <n v="79.188000000000002"/>
    <n v="1"/>
  </r>
  <r>
    <n v="89"/>
    <x v="2231"/>
    <d v="2017-05-04T00:00:00"/>
    <d v="2017-10-04T00:00:00"/>
    <x v="2"/>
    <s v="GM-14455"/>
    <x v="419"/>
    <x v="0"/>
    <s v="United States"/>
    <s v="Houston"/>
    <s v="Texas"/>
    <n v="77095"/>
    <x v="1"/>
    <x v="767"/>
    <x v="1"/>
    <x v="9"/>
    <x v="777"/>
    <x v="2170"/>
    <n v="79.183999999999997"/>
    <n v="79.183999999999997"/>
    <n v="1"/>
  </r>
  <r>
    <n v="7557"/>
    <x v="1011"/>
    <s v="27/11/2018"/>
    <d v="2018-02-12T00:00:00"/>
    <x v="0"/>
    <s v="JR-16210"/>
    <x v="459"/>
    <x v="1"/>
    <s v="United States"/>
    <s v="Columbus"/>
    <s v="Indiana"/>
    <n v="47201"/>
    <x v="1"/>
    <x v="692"/>
    <x v="1"/>
    <x v="14"/>
    <x v="700"/>
    <x v="2171"/>
    <n v="79.14"/>
    <n v="79.14"/>
    <n v="1"/>
  </r>
  <r>
    <n v="5197"/>
    <x v="2232"/>
    <d v="2015-10-05T00:00:00"/>
    <s v="15/05/2015"/>
    <x v="0"/>
    <s v="AI-10855"/>
    <x v="153"/>
    <x v="2"/>
    <s v="United States"/>
    <s v="Kent"/>
    <s v="Washington"/>
    <n v="98031"/>
    <x v="2"/>
    <x v="693"/>
    <x v="1"/>
    <x v="15"/>
    <x v="701"/>
    <x v="2172"/>
    <n v="79.064999999999998"/>
    <n v="79.064999999999998"/>
    <n v="1"/>
  </r>
  <r>
    <n v="7309"/>
    <x v="2233"/>
    <d v="2017-05-11T00:00:00"/>
    <d v="2017-07-11T00:00:00"/>
    <x v="2"/>
    <s v="LH-17155"/>
    <x v="656"/>
    <x v="2"/>
    <s v="United States"/>
    <s v="San Jose"/>
    <s v="California"/>
    <n v="95123"/>
    <x v="2"/>
    <x v="693"/>
    <x v="1"/>
    <x v="15"/>
    <x v="701"/>
    <x v="2172"/>
    <n v="79.064999999999998"/>
    <n v="79.064999999999998"/>
    <n v="1"/>
  </r>
  <r>
    <n v="152"/>
    <x v="1974"/>
    <s v="13/03/2017"/>
    <s v="16/03/2017"/>
    <x v="1"/>
    <s v="TW-21025"/>
    <x v="117"/>
    <x v="0"/>
    <s v="United States"/>
    <s v="Scottsdale"/>
    <s v="Arizona"/>
    <n v="85254"/>
    <x v="2"/>
    <x v="793"/>
    <x v="1"/>
    <x v="10"/>
    <x v="802"/>
    <x v="2173"/>
    <n v="78.959999999999994"/>
    <n v="78.959999999999994"/>
    <n v="1"/>
  </r>
  <r>
    <n v="7156"/>
    <x v="1645"/>
    <s v="25/12/2016"/>
    <s v="27/12/2016"/>
    <x v="2"/>
    <s v="LH-16900"/>
    <x v="493"/>
    <x v="2"/>
    <s v="United States"/>
    <s v="Columbus"/>
    <s v="Georgia"/>
    <n v="31907"/>
    <x v="0"/>
    <x v="674"/>
    <x v="1"/>
    <x v="2"/>
    <x v="682"/>
    <x v="2174"/>
    <n v="78.95"/>
    <n v="78.95"/>
    <n v="1"/>
  </r>
  <r>
    <n v="119"/>
    <x v="2234"/>
    <d v="2016-05-04T00:00:00"/>
    <d v="2016-10-04T00:00:00"/>
    <x v="0"/>
    <s v="GG-14650"/>
    <x v="608"/>
    <x v="1"/>
    <s v="United States"/>
    <s v="Bristol"/>
    <s v="Tennessee"/>
    <n v="37620"/>
    <x v="0"/>
    <x v="123"/>
    <x v="1"/>
    <x v="2"/>
    <x v="123"/>
    <x v="2175"/>
    <n v="78.897000000000006"/>
    <n v="78.897000000000006"/>
    <n v="1"/>
  </r>
  <r>
    <n v="751"/>
    <x v="2235"/>
    <d v="2018-02-10T00:00:00"/>
    <d v="2018-06-10T00:00:00"/>
    <x v="0"/>
    <s v="RF-19735"/>
    <x v="564"/>
    <x v="2"/>
    <s v="United States"/>
    <s v="Trenton"/>
    <s v="Michigan"/>
    <n v="48183"/>
    <x v="1"/>
    <x v="794"/>
    <x v="2"/>
    <x v="11"/>
    <x v="803"/>
    <x v="2176"/>
    <n v="78.87"/>
    <n v="78.87"/>
    <n v="1"/>
  </r>
  <r>
    <n v="2934"/>
    <x v="1177"/>
    <d v="2017-06-12T00:00:00"/>
    <d v="2017-12-12T00:00:00"/>
    <x v="0"/>
    <s v="GT-14710"/>
    <x v="39"/>
    <x v="2"/>
    <s v="United States"/>
    <s v="Seattle"/>
    <s v="Washington"/>
    <n v="98105"/>
    <x v="2"/>
    <x v="216"/>
    <x v="0"/>
    <x v="4"/>
    <x v="218"/>
    <x v="2177"/>
    <n v="78.396000000000001"/>
    <n v="78.396000000000001"/>
    <n v="1"/>
  </r>
  <r>
    <n v="7412"/>
    <x v="2236"/>
    <s v="30/05/2018"/>
    <d v="2018-03-06T00:00:00"/>
    <x v="0"/>
    <s v="MG-17890"/>
    <x v="741"/>
    <x v="0"/>
    <s v="United States"/>
    <s v="Tigard"/>
    <s v="Oregon"/>
    <n v="97224"/>
    <x v="2"/>
    <x v="356"/>
    <x v="0"/>
    <x v="4"/>
    <x v="360"/>
    <x v="2177"/>
    <n v="78.396000000000001"/>
    <n v="78.396000000000001"/>
    <n v="1"/>
  </r>
  <r>
    <n v="6342"/>
    <x v="2237"/>
    <s v="31/12/2017"/>
    <d v="2018-02-01T00:00:00"/>
    <x v="1"/>
    <s v="DB-13660"/>
    <x v="526"/>
    <x v="2"/>
    <s v="United States"/>
    <s v="Lancaster"/>
    <s v="Ohio"/>
    <n v="43130"/>
    <x v="3"/>
    <x v="644"/>
    <x v="1"/>
    <x v="9"/>
    <x v="650"/>
    <x v="2178"/>
    <n v="78.256"/>
    <n v="78.256"/>
    <n v="1"/>
  </r>
  <r>
    <n v="8176"/>
    <x v="2238"/>
    <s v="30/01/2017"/>
    <d v="2017-04-02T00:00:00"/>
    <x v="0"/>
    <s v="HE-14800"/>
    <x v="733"/>
    <x v="1"/>
    <s v="United States"/>
    <s v="Chicago"/>
    <s v="Illinois"/>
    <n v="60623"/>
    <x v="1"/>
    <x v="520"/>
    <x v="1"/>
    <x v="14"/>
    <x v="525"/>
    <x v="2178"/>
    <n v="78.256"/>
    <n v="78.256"/>
    <n v="1"/>
  </r>
  <r>
    <n v="4072"/>
    <x v="2239"/>
    <s v="28/08/2017"/>
    <s v="31/08/2017"/>
    <x v="1"/>
    <s v="TP-21415"/>
    <x v="29"/>
    <x v="2"/>
    <s v="United States"/>
    <s v="Dallas"/>
    <s v="Texas"/>
    <n v="75081"/>
    <x v="1"/>
    <x v="432"/>
    <x v="2"/>
    <x v="6"/>
    <x v="435"/>
    <x v="2179"/>
    <n v="78.186400000000006"/>
    <n v="78.186400000000006"/>
    <n v="1"/>
  </r>
  <r>
    <n v="2833"/>
    <x v="1148"/>
    <d v="2015-01-11T00:00:00"/>
    <d v="2015-05-11T00:00:00"/>
    <x v="0"/>
    <s v="ND-18370"/>
    <x v="127"/>
    <x v="2"/>
    <s v="United States"/>
    <s v="Portland"/>
    <s v="Oregon"/>
    <n v="97206"/>
    <x v="2"/>
    <x v="374"/>
    <x v="0"/>
    <x v="4"/>
    <x v="378"/>
    <x v="2180"/>
    <n v="77.988"/>
    <n v="77.988"/>
    <n v="1"/>
  </r>
  <r>
    <n v="1604"/>
    <x v="2240"/>
    <s v="30/11/2018"/>
    <d v="2018-04-12T00:00:00"/>
    <x v="0"/>
    <s v="ME-17725"/>
    <x v="465"/>
    <x v="2"/>
    <s v="United States"/>
    <s v="Newark"/>
    <s v="Delaware"/>
    <n v="19711"/>
    <x v="3"/>
    <x v="795"/>
    <x v="1"/>
    <x v="12"/>
    <x v="804"/>
    <x v="2181"/>
    <n v="77.97"/>
    <n v="77.97"/>
    <n v="1"/>
  </r>
  <r>
    <n v="6550"/>
    <x v="2241"/>
    <s v="30/07/2016"/>
    <d v="2016-01-08T00:00:00"/>
    <x v="1"/>
    <s v="GH-14410"/>
    <x v="335"/>
    <x v="0"/>
    <s v="United States"/>
    <s v="Lakeville"/>
    <s v="Minnesota"/>
    <n v="55044"/>
    <x v="1"/>
    <x v="625"/>
    <x v="2"/>
    <x v="5"/>
    <x v="631"/>
    <x v="2182"/>
    <n v="77.94"/>
    <n v="77.94"/>
    <n v="1"/>
  </r>
  <r>
    <n v="6692"/>
    <x v="2242"/>
    <s v="31/07/2018"/>
    <d v="2018-05-08T00:00:00"/>
    <x v="0"/>
    <s v="LS-17200"/>
    <x v="513"/>
    <x v="1"/>
    <s v="United States"/>
    <s v="Milwaukee"/>
    <s v="Wisconsin"/>
    <n v="53209"/>
    <x v="1"/>
    <x v="796"/>
    <x v="1"/>
    <x v="10"/>
    <x v="805"/>
    <x v="2182"/>
    <n v="77.94"/>
    <n v="77.94"/>
    <n v="1"/>
  </r>
  <r>
    <n v="895"/>
    <x v="2243"/>
    <d v="2017-10-11T00:00:00"/>
    <d v="2017-12-11T00:00:00"/>
    <x v="1"/>
    <s v="PC-18745"/>
    <x v="181"/>
    <x v="1"/>
    <s v="United States"/>
    <s v="San Francisco"/>
    <s v="California"/>
    <n v="94122"/>
    <x v="2"/>
    <x v="797"/>
    <x v="1"/>
    <x v="9"/>
    <x v="806"/>
    <x v="2183"/>
    <n v="77.91"/>
    <n v="77.91"/>
    <n v="1"/>
  </r>
  <r>
    <n v="1018"/>
    <x v="833"/>
    <d v="2016-06-07T00:00:00"/>
    <d v="2016-10-07T00:00:00"/>
    <x v="0"/>
    <s v="KM-16225"/>
    <x v="518"/>
    <x v="1"/>
    <s v="United States"/>
    <s v="New York City"/>
    <s v="New York"/>
    <n v="10011"/>
    <x v="3"/>
    <x v="426"/>
    <x v="2"/>
    <x v="11"/>
    <x v="430"/>
    <x v="2183"/>
    <n v="77.91"/>
    <n v="77.91"/>
    <n v="1"/>
  </r>
  <r>
    <n v="8955"/>
    <x v="2244"/>
    <d v="2015-08-08T00:00:00"/>
    <d v="2015-10-08T00:00:00"/>
    <x v="2"/>
    <s v="VG-21790"/>
    <x v="721"/>
    <x v="2"/>
    <s v="United States"/>
    <s v="Jacksonville"/>
    <s v="Florida"/>
    <n v="32216"/>
    <x v="0"/>
    <x v="726"/>
    <x v="2"/>
    <x v="6"/>
    <x v="734"/>
    <x v="2184"/>
    <n v="77.727999999999994"/>
    <n v="77.727999999999994"/>
    <n v="1"/>
  </r>
  <r>
    <n v="1314"/>
    <x v="2245"/>
    <s v="24/09/2017"/>
    <d v="2017-01-10T00:00:00"/>
    <x v="0"/>
    <s v="PK-19075"/>
    <x v="33"/>
    <x v="2"/>
    <s v="United States"/>
    <s v="Columbus"/>
    <s v="Ohio"/>
    <n v="43229"/>
    <x v="3"/>
    <x v="349"/>
    <x v="2"/>
    <x v="5"/>
    <x v="353"/>
    <x v="2185"/>
    <n v="77.686000000000007"/>
    <n v="77.686000000000007"/>
    <n v="1"/>
  </r>
  <r>
    <n v="7266"/>
    <x v="2246"/>
    <s v="23/11/2015"/>
    <s v="26/11/2015"/>
    <x v="2"/>
    <s v="DK-12835"/>
    <x v="388"/>
    <x v="1"/>
    <s v="United States"/>
    <s v="Houston"/>
    <s v="Texas"/>
    <n v="77095"/>
    <x v="1"/>
    <x v="381"/>
    <x v="2"/>
    <x v="5"/>
    <x v="385"/>
    <x v="2185"/>
    <n v="77.686000000000007"/>
    <n v="77.686000000000007"/>
    <n v="1"/>
  </r>
  <r>
    <n v="8399"/>
    <x v="2247"/>
    <d v="2018-02-11T00:00:00"/>
    <d v="2018-07-11T00:00:00"/>
    <x v="2"/>
    <s v="SR-20425"/>
    <x v="87"/>
    <x v="0"/>
    <s v="United States"/>
    <s v="Springfield"/>
    <s v="Ohio"/>
    <n v="45503"/>
    <x v="3"/>
    <x v="381"/>
    <x v="2"/>
    <x v="5"/>
    <x v="385"/>
    <x v="2185"/>
    <n v="77.686000000000007"/>
    <n v="77.686000000000007"/>
    <n v="1"/>
  </r>
  <r>
    <n v="2539"/>
    <x v="1176"/>
    <s v="27/01/2016"/>
    <s v="29/01/2016"/>
    <x v="2"/>
    <s v="SV-20365"/>
    <x v="67"/>
    <x v="2"/>
    <s v="United States"/>
    <s v="Cleveland"/>
    <s v="Ohio"/>
    <n v="44105"/>
    <x v="3"/>
    <x v="166"/>
    <x v="0"/>
    <x v="4"/>
    <x v="166"/>
    <x v="2186"/>
    <n v="77.685000000000002"/>
    <n v="77.685000000000002"/>
    <n v="1"/>
  </r>
  <r>
    <n v="2583"/>
    <x v="1026"/>
    <s v="26/01/2015"/>
    <s v="31/01/2015"/>
    <x v="0"/>
    <s v="SD-20485"/>
    <x v="43"/>
    <x v="0"/>
    <s v="United States"/>
    <s v="Alexandria"/>
    <s v="Virginia"/>
    <n v="22304"/>
    <x v="0"/>
    <x v="798"/>
    <x v="0"/>
    <x v="4"/>
    <x v="807"/>
    <x v="2187"/>
    <n v="77.674999999999997"/>
    <n v="77.674999999999997"/>
    <n v="1"/>
  </r>
  <r>
    <n v="3867"/>
    <x v="2248"/>
    <s v="23/04/2018"/>
    <s v="25/04/2018"/>
    <x v="2"/>
    <s v="SC-20305"/>
    <x v="71"/>
    <x v="2"/>
    <s v="United States"/>
    <s v="Lawrence"/>
    <s v="Indiana"/>
    <n v="46226"/>
    <x v="1"/>
    <x v="617"/>
    <x v="0"/>
    <x v="8"/>
    <x v="623"/>
    <x v="2188"/>
    <n v="77.67"/>
    <n v="77.67"/>
    <n v="1"/>
  </r>
  <r>
    <n v="1012"/>
    <x v="2249"/>
    <s v="17/06/2018"/>
    <s v="21/06/2018"/>
    <x v="2"/>
    <s v="PF-19165"/>
    <x v="256"/>
    <x v="2"/>
    <s v="United States"/>
    <s v="Olympia"/>
    <s v="Washington"/>
    <n v="98502"/>
    <x v="2"/>
    <x v="468"/>
    <x v="2"/>
    <x v="11"/>
    <x v="471"/>
    <x v="2189"/>
    <n v="77.625"/>
    <n v="77.625"/>
    <n v="1"/>
  </r>
  <r>
    <n v="3646"/>
    <x v="1031"/>
    <s v="20/12/2015"/>
    <s v="23/12/2015"/>
    <x v="2"/>
    <s v="MC-17845"/>
    <x v="156"/>
    <x v="2"/>
    <s v="United States"/>
    <s v="Los Angeles"/>
    <s v="California"/>
    <n v="90008"/>
    <x v="2"/>
    <x v="737"/>
    <x v="1"/>
    <x v="2"/>
    <x v="746"/>
    <x v="2190"/>
    <n v="77.56"/>
    <n v="77.56"/>
    <n v="1"/>
  </r>
  <r>
    <n v="2362"/>
    <x v="205"/>
    <s v="17/03/2015"/>
    <s v="21/03/2015"/>
    <x v="0"/>
    <s v="CP-12340"/>
    <x v="177"/>
    <x v="1"/>
    <s v="United States"/>
    <s v="New York City"/>
    <s v="New York"/>
    <n v="10024"/>
    <x v="3"/>
    <x v="799"/>
    <x v="1"/>
    <x v="14"/>
    <x v="808"/>
    <x v="2191"/>
    <n v="77.52"/>
    <n v="77.52"/>
    <n v="1"/>
  </r>
  <r>
    <n v="7759"/>
    <x v="2250"/>
    <s v="13/11/2018"/>
    <s v="16/11/2018"/>
    <x v="2"/>
    <s v="SP-20620"/>
    <x v="126"/>
    <x v="1"/>
    <s v="United States"/>
    <s v="Buffalo"/>
    <s v="New York"/>
    <n v="14215"/>
    <x v="3"/>
    <x v="429"/>
    <x v="2"/>
    <x v="11"/>
    <x v="433"/>
    <x v="2192"/>
    <n v="77.474999999999994"/>
    <n v="77.474999999999994"/>
    <n v="1"/>
  </r>
  <r>
    <n v="994"/>
    <x v="2251"/>
    <s v="26/08/2017"/>
    <s v="27/08/2017"/>
    <x v="1"/>
    <s v="RF-19735"/>
    <x v="564"/>
    <x v="2"/>
    <s v="United States"/>
    <s v="San Jose"/>
    <s v="California"/>
    <n v="95123"/>
    <x v="2"/>
    <x v="800"/>
    <x v="1"/>
    <x v="14"/>
    <x v="809"/>
    <x v="2193"/>
    <n v="77.45"/>
    <n v="77.45"/>
    <n v="1"/>
  </r>
  <r>
    <n v="5685"/>
    <x v="400"/>
    <d v="2015-02-04T00:00:00"/>
    <d v="2015-08-04T00:00:00"/>
    <x v="0"/>
    <s v="RD-19585"/>
    <x v="313"/>
    <x v="2"/>
    <s v="United States"/>
    <s v="Athens"/>
    <s v="Georgia"/>
    <n v="30605"/>
    <x v="0"/>
    <x v="776"/>
    <x v="1"/>
    <x v="10"/>
    <x v="785"/>
    <x v="2193"/>
    <n v="77.45"/>
    <n v="77.45"/>
    <n v="1"/>
  </r>
  <r>
    <n v="5958"/>
    <x v="625"/>
    <d v="2017-12-03T00:00:00"/>
    <s v="15/03/2017"/>
    <x v="2"/>
    <s v="DK-13225"/>
    <x v="246"/>
    <x v="1"/>
    <s v="United States"/>
    <s v="San Francisco"/>
    <s v="California"/>
    <n v="94109"/>
    <x v="2"/>
    <x v="776"/>
    <x v="1"/>
    <x v="10"/>
    <x v="785"/>
    <x v="2193"/>
    <n v="77.45"/>
    <n v="77.45"/>
    <n v="1"/>
  </r>
  <r>
    <n v="6980"/>
    <x v="2252"/>
    <s v="14/01/2018"/>
    <s v="19/01/2018"/>
    <x v="0"/>
    <s v="SO-20335"/>
    <x v="355"/>
    <x v="2"/>
    <s v="United States"/>
    <s v="Los Angeles"/>
    <s v="California"/>
    <n v="90036"/>
    <x v="2"/>
    <x v="762"/>
    <x v="1"/>
    <x v="14"/>
    <x v="772"/>
    <x v="2193"/>
    <n v="77.45"/>
    <n v="77.45"/>
    <n v="1"/>
  </r>
  <r>
    <n v="7674"/>
    <x v="1143"/>
    <s v="27/11/2016"/>
    <s v="29/11/2016"/>
    <x v="2"/>
    <s v="MA-17560"/>
    <x v="426"/>
    <x v="0"/>
    <s v="United States"/>
    <s v="Everett"/>
    <s v="Massachusetts"/>
    <n v="2149"/>
    <x v="3"/>
    <x v="670"/>
    <x v="1"/>
    <x v="14"/>
    <x v="678"/>
    <x v="2193"/>
    <n v="77.45"/>
    <n v="77.45"/>
    <n v="1"/>
  </r>
  <r>
    <n v="7846"/>
    <x v="150"/>
    <s v="27/09/2016"/>
    <d v="2016-02-10T00:00:00"/>
    <x v="0"/>
    <s v="JK-15205"/>
    <x v="135"/>
    <x v="2"/>
    <s v="United States"/>
    <s v="Arlington"/>
    <s v="Virginia"/>
    <n v="22204"/>
    <x v="0"/>
    <x v="671"/>
    <x v="1"/>
    <x v="14"/>
    <x v="679"/>
    <x v="2193"/>
    <n v="77.45"/>
    <n v="77.45"/>
    <n v="1"/>
  </r>
  <r>
    <n v="1406"/>
    <x v="2253"/>
    <d v="2015-06-04T00:00:00"/>
    <d v="2015-08-04T00:00:00"/>
    <x v="1"/>
    <s v="SD-20485"/>
    <x v="43"/>
    <x v="0"/>
    <s v="United States"/>
    <s v="Philadelphia"/>
    <s v="Pennsylvania"/>
    <n v="19143"/>
    <x v="3"/>
    <x v="430"/>
    <x v="2"/>
    <x v="7"/>
    <x v="395"/>
    <x v="2194"/>
    <n v="77.382000000000005"/>
    <n v="77.382000000000005"/>
    <n v="1"/>
  </r>
  <r>
    <n v="3390"/>
    <x v="869"/>
    <d v="2018-07-10T00:00:00"/>
    <d v="2018-11-10T00:00:00"/>
    <x v="0"/>
    <s v="Dp-13240"/>
    <x v="103"/>
    <x v="0"/>
    <s v="United States"/>
    <s v="Charlotte"/>
    <s v="North Carolina"/>
    <n v="28205"/>
    <x v="0"/>
    <x v="430"/>
    <x v="2"/>
    <x v="7"/>
    <x v="395"/>
    <x v="2194"/>
    <n v="77.382000000000005"/>
    <n v="77.382000000000005"/>
    <n v="1"/>
  </r>
  <r>
    <n v="7146"/>
    <x v="618"/>
    <d v="2018-11-03T00:00:00"/>
    <s v="16/03/2018"/>
    <x v="0"/>
    <s v="MH-17290"/>
    <x v="436"/>
    <x v="0"/>
    <s v="United States"/>
    <s v="Philadelphia"/>
    <s v="Pennsylvania"/>
    <n v="19140"/>
    <x v="3"/>
    <x v="391"/>
    <x v="2"/>
    <x v="7"/>
    <x v="395"/>
    <x v="2194"/>
    <n v="77.382000000000005"/>
    <n v="77.382000000000005"/>
    <n v="1"/>
  </r>
  <r>
    <n v="1392"/>
    <x v="1036"/>
    <d v="2017-05-02T00:00:00"/>
    <d v="2017-05-02T00:00:00"/>
    <x v="3"/>
    <s v="PP-18955"/>
    <x v="102"/>
    <x v="0"/>
    <s v="United States"/>
    <s v="Smyrna"/>
    <s v="Georgia"/>
    <n v="30080"/>
    <x v="0"/>
    <x v="641"/>
    <x v="1"/>
    <x v="9"/>
    <x v="647"/>
    <x v="2195"/>
    <n v="77.22"/>
    <n v="77.22"/>
    <n v="1"/>
  </r>
  <r>
    <n v="2776"/>
    <x v="2254"/>
    <s v="21/10/2017"/>
    <s v="25/10/2017"/>
    <x v="0"/>
    <s v="JE-15745"/>
    <x v="93"/>
    <x v="2"/>
    <s v="United States"/>
    <s v="San Diego"/>
    <s v="California"/>
    <n v="92037"/>
    <x v="2"/>
    <x v="641"/>
    <x v="1"/>
    <x v="9"/>
    <x v="647"/>
    <x v="2195"/>
    <n v="77.22"/>
    <n v="77.22"/>
    <n v="1"/>
  </r>
  <r>
    <n v="1734"/>
    <x v="1418"/>
    <d v="2017-10-07T00:00:00"/>
    <s v="14/07/2017"/>
    <x v="0"/>
    <s v="LH-17155"/>
    <x v="656"/>
    <x v="2"/>
    <s v="United States"/>
    <s v="Dallas"/>
    <s v="Texas"/>
    <n v="75081"/>
    <x v="1"/>
    <x v="488"/>
    <x v="1"/>
    <x v="12"/>
    <x v="492"/>
    <x v="2196"/>
    <n v="77.12"/>
    <n v="77.12"/>
    <n v="1"/>
  </r>
  <r>
    <n v="7372"/>
    <x v="2255"/>
    <d v="2018-07-01T00:00:00"/>
    <d v="2018-09-01T00:00:00"/>
    <x v="2"/>
    <s v="JF-15190"/>
    <x v="617"/>
    <x v="2"/>
    <s v="United States"/>
    <s v="Long Beach"/>
    <s v="California"/>
    <n v="90805"/>
    <x v="2"/>
    <x v="801"/>
    <x v="1"/>
    <x v="9"/>
    <x v="810"/>
    <x v="2197"/>
    <n v="76.89"/>
    <n v="76.89"/>
    <n v="1"/>
  </r>
  <r>
    <n v="4604"/>
    <x v="2160"/>
    <s v="26/05/2016"/>
    <s v="29/05/2016"/>
    <x v="2"/>
    <s v="BF-11170"/>
    <x v="254"/>
    <x v="0"/>
    <s v="United States"/>
    <s v="Jacksonville"/>
    <s v="North Carolina"/>
    <n v="28540"/>
    <x v="0"/>
    <x v="730"/>
    <x v="1"/>
    <x v="14"/>
    <x v="739"/>
    <x v="2198"/>
    <n v="76.864000000000004"/>
    <n v="76.864000000000004"/>
    <n v="1"/>
  </r>
  <r>
    <n v="2481"/>
    <x v="2256"/>
    <s v="19/06/2018"/>
    <s v="25/06/2018"/>
    <x v="0"/>
    <s v="FO-14305"/>
    <x v="204"/>
    <x v="2"/>
    <s v="United States"/>
    <s v="Dallas"/>
    <s v="Texas"/>
    <n v="75220"/>
    <x v="1"/>
    <x v="309"/>
    <x v="1"/>
    <x v="9"/>
    <x v="313"/>
    <x v="2199"/>
    <n v="76.792000000000002"/>
    <n v="76.792000000000002"/>
    <n v="1"/>
  </r>
  <r>
    <n v="4028"/>
    <x v="2257"/>
    <d v="2018-11-08T00:00:00"/>
    <s v="13/08/2018"/>
    <x v="1"/>
    <s v="SF-20965"/>
    <x v="215"/>
    <x v="1"/>
    <s v="United States"/>
    <s v="Bedford"/>
    <s v="Texas"/>
    <n v="76021"/>
    <x v="1"/>
    <x v="194"/>
    <x v="0"/>
    <x v="4"/>
    <x v="196"/>
    <x v="2199"/>
    <n v="76.792000000000002"/>
    <n v="76.792000000000002"/>
    <n v="1"/>
  </r>
  <r>
    <n v="4385"/>
    <x v="481"/>
    <s v="20/07/2016"/>
    <s v="27/07/2016"/>
    <x v="0"/>
    <s v="RA-19915"/>
    <x v="123"/>
    <x v="2"/>
    <s v="United States"/>
    <s v="Highland Park"/>
    <s v="Illinois"/>
    <n v="60035"/>
    <x v="1"/>
    <x v="194"/>
    <x v="0"/>
    <x v="4"/>
    <x v="196"/>
    <x v="2199"/>
    <n v="76.792000000000002"/>
    <n v="76.792000000000002"/>
    <n v="1"/>
  </r>
  <r>
    <n v="2876"/>
    <x v="424"/>
    <s v="21/01/2017"/>
    <s v="23/01/2017"/>
    <x v="2"/>
    <s v="TD-20995"/>
    <x v="332"/>
    <x v="2"/>
    <s v="United States"/>
    <s v="San Diego"/>
    <s v="California"/>
    <n v="92037"/>
    <x v="2"/>
    <x v="343"/>
    <x v="2"/>
    <x v="5"/>
    <x v="347"/>
    <x v="2200"/>
    <n v="76.784000000000006"/>
    <n v="76.784000000000006"/>
    <n v="1"/>
  </r>
  <r>
    <n v="2192"/>
    <x v="2258"/>
    <d v="2017-10-12T00:00:00"/>
    <s v="17/12/2017"/>
    <x v="0"/>
    <s v="AP-10915"/>
    <x v="406"/>
    <x v="2"/>
    <s v="United States"/>
    <s v="Seattle"/>
    <s v="Washington"/>
    <n v="98105"/>
    <x v="2"/>
    <x v="363"/>
    <x v="1"/>
    <x v="2"/>
    <x v="367"/>
    <x v="2201"/>
    <n v="76.775999999999996"/>
    <n v="76.775999999999996"/>
    <n v="1"/>
  </r>
  <r>
    <n v="6075"/>
    <x v="1675"/>
    <s v="25/12/2018"/>
    <s v="29/12/2018"/>
    <x v="0"/>
    <s v="FH-14365"/>
    <x v="54"/>
    <x v="1"/>
    <s v="United States"/>
    <s v="Los Angeles"/>
    <s v="California"/>
    <n v="90008"/>
    <x v="2"/>
    <x v="363"/>
    <x v="1"/>
    <x v="2"/>
    <x v="367"/>
    <x v="2201"/>
    <n v="76.775999999999996"/>
    <n v="76.775999999999996"/>
    <n v="1"/>
  </r>
  <r>
    <n v="3684"/>
    <x v="1106"/>
    <d v="2016-09-07T00:00:00"/>
    <s v="14/07/2016"/>
    <x v="0"/>
    <s v="BT-11680"/>
    <x v="338"/>
    <x v="2"/>
    <s v="United States"/>
    <s v="Clinton"/>
    <s v="Maryland"/>
    <n v="20735"/>
    <x v="3"/>
    <x v="802"/>
    <x v="1"/>
    <x v="2"/>
    <x v="811"/>
    <x v="2202"/>
    <n v="76.680000000000007"/>
    <n v="76.680000000000007"/>
    <n v="1"/>
  </r>
  <r>
    <n v="2134"/>
    <x v="2259"/>
    <s v="30/11/2016"/>
    <d v="2016-04-12T00:00:00"/>
    <x v="0"/>
    <s v="WB-21850"/>
    <x v="380"/>
    <x v="2"/>
    <s v="United States"/>
    <s v="Philadelphia"/>
    <s v="Pennsylvania"/>
    <n v="19134"/>
    <x v="3"/>
    <x v="252"/>
    <x v="1"/>
    <x v="2"/>
    <x v="255"/>
    <x v="2203"/>
    <n v="76.495500000000007"/>
    <n v="76.495500000000007"/>
    <n v="1"/>
  </r>
  <r>
    <n v="539"/>
    <x v="1614"/>
    <d v="2016-07-12T00:00:00"/>
    <d v="2016-11-12T00:00:00"/>
    <x v="0"/>
    <s v="DK-12985"/>
    <x v="490"/>
    <x v="2"/>
    <s v="United States"/>
    <s v="Henderson"/>
    <s v="Kentucky"/>
    <n v="42420"/>
    <x v="0"/>
    <x v="623"/>
    <x v="1"/>
    <x v="10"/>
    <x v="629"/>
    <x v="2204"/>
    <n v="76.47"/>
    <n v="76.47"/>
    <n v="1"/>
  </r>
  <r>
    <n v="7676"/>
    <x v="2260"/>
    <d v="2018-06-05T00:00:00"/>
    <d v="2018-09-05T00:00:00"/>
    <x v="2"/>
    <s v="TS-21655"/>
    <x v="365"/>
    <x v="2"/>
    <s v="United States"/>
    <s v="Rancho Cucamonga"/>
    <s v="California"/>
    <n v="91730"/>
    <x v="2"/>
    <x v="623"/>
    <x v="1"/>
    <x v="10"/>
    <x v="629"/>
    <x v="2204"/>
    <n v="76.47"/>
    <n v="76.47"/>
    <n v="1"/>
  </r>
  <r>
    <n v="5635"/>
    <x v="2261"/>
    <d v="2016-05-12T00:00:00"/>
    <d v="2016-06-12T00:00:00"/>
    <x v="1"/>
    <s v="SU-20665"/>
    <x v="352"/>
    <x v="0"/>
    <s v="United States"/>
    <s v="Ann Arbor"/>
    <s v="Michigan"/>
    <n v="48104"/>
    <x v="1"/>
    <x v="803"/>
    <x v="1"/>
    <x v="2"/>
    <x v="812"/>
    <x v="2205"/>
    <n v="76.400000000000006"/>
    <n v="76.400000000000006"/>
    <n v="1"/>
  </r>
  <r>
    <n v="1432"/>
    <x v="152"/>
    <s v="19/12/2015"/>
    <s v="21/12/2015"/>
    <x v="2"/>
    <s v="IM-15070"/>
    <x v="137"/>
    <x v="2"/>
    <s v="United States"/>
    <s v="Florence"/>
    <s v="Alabama"/>
    <n v="35630"/>
    <x v="0"/>
    <x v="804"/>
    <x v="1"/>
    <x v="2"/>
    <x v="813"/>
    <x v="2206"/>
    <n v="76.38"/>
    <n v="76.38"/>
    <n v="1"/>
  </r>
  <r>
    <n v="6072"/>
    <x v="2262"/>
    <s v="31/12/2016"/>
    <d v="2017-04-01T00:00:00"/>
    <x v="0"/>
    <s v="BG-11035"/>
    <x v="221"/>
    <x v="2"/>
    <s v="United States"/>
    <s v="Austin"/>
    <s v="Texas"/>
    <n v="78745"/>
    <x v="1"/>
    <x v="279"/>
    <x v="1"/>
    <x v="9"/>
    <x v="282"/>
    <x v="2207"/>
    <n v="76.343999999999994"/>
    <n v="76.343999999999994"/>
    <n v="1"/>
  </r>
  <r>
    <n v="6836"/>
    <x v="2263"/>
    <s v="15/10/2018"/>
    <s v="20/10/2018"/>
    <x v="0"/>
    <s v="DL-13495"/>
    <x v="138"/>
    <x v="1"/>
    <s v="United States"/>
    <s v="Thousand Oaks"/>
    <s v="California"/>
    <n v="91360"/>
    <x v="2"/>
    <x v="460"/>
    <x v="1"/>
    <x v="13"/>
    <x v="463"/>
    <x v="2208"/>
    <n v="76.325000000000003"/>
    <n v="76.325000000000003"/>
    <n v="1"/>
  </r>
  <r>
    <n v="8996"/>
    <x v="2264"/>
    <s v="15/08/2015"/>
    <s v="17/08/2015"/>
    <x v="1"/>
    <s v="CS-12355"/>
    <x v="511"/>
    <x v="2"/>
    <s v="United States"/>
    <s v="Hollywood"/>
    <s v="Florida"/>
    <n v="33021"/>
    <x v="0"/>
    <x v="684"/>
    <x v="1"/>
    <x v="10"/>
    <x v="692"/>
    <x v="2209"/>
    <n v="76.12"/>
    <n v="76.12"/>
    <n v="1"/>
  </r>
  <r>
    <n v="3477"/>
    <x v="2265"/>
    <s v="27/11/2017"/>
    <s v="30/11/2017"/>
    <x v="1"/>
    <s v="RW-19630"/>
    <x v="297"/>
    <x v="1"/>
    <s v="United States"/>
    <s v="Overland Park"/>
    <s v="Kansas"/>
    <n v="66212"/>
    <x v="1"/>
    <x v="505"/>
    <x v="1"/>
    <x v="2"/>
    <x v="509"/>
    <x v="2210"/>
    <n v="76"/>
    <n v="76"/>
    <n v="1"/>
  </r>
  <r>
    <n v="3865"/>
    <x v="2266"/>
    <s v="28/11/2016"/>
    <d v="2016-03-12T00:00:00"/>
    <x v="0"/>
    <s v="LC-16885"/>
    <x v="59"/>
    <x v="2"/>
    <s v="United States"/>
    <s v="Champaign"/>
    <s v="Illinois"/>
    <n v="61821"/>
    <x v="1"/>
    <x v="506"/>
    <x v="2"/>
    <x v="11"/>
    <x v="510"/>
    <x v="2211"/>
    <n v="75.98"/>
    <n v="75.98"/>
    <n v="1"/>
  </r>
  <r>
    <n v="9553"/>
    <x v="2267"/>
    <s v="30/05/2016"/>
    <d v="2016-03-06T00:00:00"/>
    <x v="0"/>
    <s v="BD-11560"/>
    <x v="742"/>
    <x v="0"/>
    <s v="United States"/>
    <s v="Springfield"/>
    <s v="Virginia"/>
    <n v="22153"/>
    <x v="0"/>
    <x v="610"/>
    <x v="0"/>
    <x v="8"/>
    <x v="616"/>
    <x v="2211"/>
    <n v="75.98"/>
    <n v="75.98"/>
    <n v="1"/>
  </r>
  <r>
    <n v="6315"/>
    <x v="2008"/>
    <s v="24/11/2015"/>
    <s v="29/11/2015"/>
    <x v="0"/>
    <s v="NG-18355"/>
    <x v="533"/>
    <x v="1"/>
    <s v="United States"/>
    <s v="Jackson"/>
    <s v="Michigan"/>
    <n v="49201"/>
    <x v="1"/>
    <x v="558"/>
    <x v="1"/>
    <x v="12"/>
    <x v="563"/>
    <x v="2212"/>
    <n v="75.959999999999994"/>
    <n v="75.959999999999994"/>
    <n v="1"/>
  </r>
  <r>
    <n v="1011"/>
    <x v="2268"/>
    <s v="24/11/2015"/>
    <s v="26/11/2015"/>
    <x v="1"/>
    <s v="VG-21790"/>
    <x v="721"/>
    <x v="2"/>
    <s v="United States"/>
    <s v="San Diego"/>
    <s v="California"/>
    <n v="92037"/>
    <x v="2"/>
    <x v="805"/>
    <x v="2"/>
    <x v="11"/>
    <x v="814"/>
    <x v="2213"/>
    <n v="75.86"/>
    <n v="75.86"/>
    <n v="1"/>
  </r>
  <r>
    <n v="7225"/>
    <x v="2269"/>
    <s v="14/07/2017"/>
    <s v="18/07/2017"/>
    <x v="0"/>
    <s v="RB-19360"/>
    <x v="2"/>
    <x v="2"/>
    <s v="United States"/>
    <s v="San Francisco"/>
    <s v="California"/>
    <n v="94122"/>
    <x v="2"/>
    <x v="806"/>
    <x v="1"/>
    <x v="10"/>
    <x v="815"/>
    <x v="2214"/>
    <n v="75.81"/>
    <n v="75.81"/>
    <n v="1"/>
  </r>
  <r>
    <n v="1418"/>
    <x v="467"/>
    <s v="21/09/2016"/>
    <s v="24/09/2016"/>
    <x v="1"/>
    <s v="SV-20815"/>
    <x v="357"/>
    <x v="1"/>
    <s v="United States"/>
    <s v="Houston"/>
    <s v="Texas"/>
    <n v="77041"/>
    <x v="1"/>
    <x v="629"/>
    <x v="0"/>
    <x v="8"/>
    <x v="635"/>
    <x v="2215"/>
    <n v="75.599999999999994"/>
    <n v="75.599999999999994"/>
    <n v="1"/>
  </r>
  <r>
    <n v="5366"/>
    <x v="2270"/>
    <s v="20/11/2017"/>
    <s v="24/11/2017"/>
    <x v="0"/>
    <s v="EH-13990"/>
    <x v="663"/>
    <x v="2"/>
    <s v="United States"/>
    <s v="Houston"/>
    <s v="Texas"/>
    <n v="77041"/>
    <x v="1"/>
    <x v="161"/>
    <x v="0"/>
    <x v="4"/>
    <x v="161"/>
    <x v="2216"/>
    <n v="75.596000000000004"/>
    <n v="75.596000000000004"/>
    <n v="1"/>
  </r>
  <r>
    <n v="8971"/>
    <x v="2271"/>
    <d v="2018-02-12T00:00:00"/>
    <d v="2018-07-12T00:00:00"/>
    <x v="0"/>
    <s v="ES-14080"/>
    <x v="241"/>
    <x v="1"/>
    <s v="United States"/>
    <s v="Lakewood"/>
    <s v="Ohio"/>
    <n v="44107"/>
    <x v="3"/>
    <x v="559"/>
    <x v="0"/>
    <x v="4"/>
    <x v="564"/>
    <x v="2217"/>
    <n v="75.593999999999994"/>
    <n v="75.593999999999994"/>
    <n v="1"/>
  </r>
  <r>
    <n v="6081"/>
    <x v="2272"/>
    <d v="2018-05-08T00:00:00"/>
    <d v="2018-08-08T00:00:00"/>
    <x v="1"/>
    <s v="NZ-18565"/>
    <x v="411"/>
    <x v="0"/>
    <s v="United States"/>
    <s v="Houston"/>
    <s v="Texas"/>
    <n v="77070"/>
    <x v="1"/>
    <x v="807"/>
    <x v="1"/>
    <x v="9"/>
    <x v="816"/>
    <x v="2218"/>
    <n v="75.528000000000006"/>
    <n v="75.528000000000006"/>
    <n v="1"/>
  </r>
  <r>
    <n v="4600"/>
    <x v="2273"/>
    <s v="16/07/2016"/>
    <s v="20/07/2016"/>
    <x v="0"/>
    <s v="MG-17890"/>
    <x v="741"/>
    <x v="0"/>
    <s v="United States"/>
    <s v="Baltimore"/>
    <s v="Maryland"/>
    <n v="21215"/>
    <x v="3"/>
    <x v="196"/>
    <x v="2"/>
    <x v="5"/>
    <x v="198"/>
    <x v="2219"/>
    <n v="75.489999999999995"/>
    <n v="75.489999999999995"/>
    <n v="1"/>
  </r>
  <r>
    <n v="6363"/>
    <x v="409"/>
    <s v="21/11/2018"/>
    <s v="25/11/2018"/>
    <x v="0"/>
    <s v="CK-12205"/>
    <x v="322"/>
    <x v="2"/>
    <s v="United States"/>
    <s v="Renton"/>
    <s v="Washington"/>
    <n v="98059"/>
    <x v="2"/>
    <x v="744"/>
    <x v="1"/>
    <x v="2"/>
    <x v="754"/>
    <x v="2220"/>
    <n v="75.400000000000006"/>
    <n v="75.400000000000006"/>
    <n v="1"/>
  </r>
  <r>
    <n v="6738"/>
    <x v="872"/>
    <d v="2017-10-04T00:00:00"/>
    <s v="17/04/2017"/>
    <x v="0"/>
    <s v="BT-11680"/>
    <x v="338"/>
    <x v="2"/>
    <s v="United States"/>
    <s v="San Francisco"/>
    <s v="California"/>
    <n v="94122"/>
    <x v="2"/>
    <x v="808"/>
    <x v="1"/>
    <x v="9"/>
    <x v="817"/>
    <x v="2221"/>
    <n v="75.33"/>
    <n v="75.33"/>
    <n v="1"/>
  </r>
  <r>
    <n v="8557"/>
    <x v="1136"/>
    <s v="22/03/2016"/>
    <s v="22/03/2016"/>
    <x v="3"/>
    <s v="DC-13285"/>
    <x v="603"/>
    <x v="2"/>
    <s v="United States"/>
    <s v="Plantation"/>
    <s v="Florida"/>
    <n v="33317"/>
    <x v="0"/>
    <x v="809"/>
    <x v="1"/>
    <x v="9"/>
    <x v="818"/>
    <x v="2222"/>
    <n v="75.203999999999994"/>
    <n v="75.203999999999994"/>
    <n v="1"/>
  </r>
  <r>
    <n v="5420"/>
    <x v="2274"/>
    <s v="23/10/2016"/>
    <s v="26/10/2016"/>
    <x v="1"/>
    <s v="JE-15715"/>
    <x v="86"/>
    <x v="2"/>
    <s v="United States"/>
    <s v="Houston"/>
    <s v="Texas"/>
    <n v="77041"/>
    <x v="1"/>
    <x v="316"/>
    <x v="0"/>
    <x v="4"/>
    <x v="320"/>
    <x v="2223"/>
    <n v="75.191999999999993"/>
    <n v="75.191999999999993"/>
    <n v="1"/>
  </r>
  <r>
    <n v="149"/>
    <x v="137"/>
    <d v="2017-05-12T00:00:00"/>
    <d v="2017-09-12T00:00:00"/>
    <x v="0"/>
    <s v="JE-16165"/>
    <x v="125"/>
    <x v="1"/>
    <s v="United States"/>
    <s v="Franklin"/>
    <s v="Wisconsin"/>
    <n v="53132"/>
    <x v="1"/>
    <x v="789"/>
    <x v="0"/>
    <x v="4"/>
    <x v="798"/>
    <x v="2224"/>
    <n v="74.984999999999999"/>
    <n v="74.984999999999999"/>
    <n v="1"/>
  </r>
  <r>
    <n v="809"/>
    <x v="2275"/>
    <d v="2016-03-02T00:00:00"/>
    <d v="2016-05-02T00:00:00"/>
    <x v="1"/>
    <s v="AA-10375"/>
    <x v="575"/>
    <x v="2"/>
    <s v="United States"/>
    <s v="Omaha"/>
    <s v="Nebraska"/>
    <n v="68104"/>
    <x v="1"/>
    <x v="589"/>
    <x v="0"/>
    <x v="8"/>
    <x v="594"/>
    <x v="2224"/>
    <n v="74.984999999999999"/>
    <n v="74.984999999999999"/>
    <n v="1"/>
  </r>
  <r>
    <n v="3217"/>
    <x v="2276"/>
    <s v="13/05/2015"/>
    <s v="17/05/2015"/>
    <x v="0"/>
    <s v="NP-18325"/>
    <x v="269"/>
    <x v="2"/>
    <s v="United States"/>
    <s v="Oakland"/>
    <s v="California"/>
    <n v="94601"/>
    <x v="2"/>
    <x v="436"/>
    <x v="0"/>
    <x v="8"/>
    <x v="439"/>
    <x v="2224"/>
    <n v="74.984999999999999"/>
    <n v="74.984999999999999"/>
    <n v="1"/>
  </r>
  <r>
    <n v="4243"/>
    <x v="2277"/>
    <d v="2017-04-04T00:00:00"/>
    <d v="2017-05-04T00:00:00"/>
    <x v="1"/>
    <s v="ME-17320"/>
    <x v="61"/>
    <x v="0"/>
    <s v="United States"/>
    <s v="Springfield"/>
    <s v="Virginia"/>
    <n v="22153"/>
    <x v="0"/>
    <x v="789"/>
    <x v="0"/>
    <x v="4"/>
    <x v="798"/>
    <x v="2224"/>
    <n v="74.984999999999999"/>
    <n v="74.984999999999999"/>
    <n v="1"/>
  </r>
  <r>
    <n v="7824"/>
    <x v="2278"/>
    <s v="26/08/2015"/>
    <d v="2015-01-09T00:00:00"/>
    <x v="0"/>
    <s v="PP-18955"/>
    <x v="102"/>
    <x v="0"/>
    <s v="United States"/>
    <s v="Newark"/>
    <s v="Delaware"/>
    <n v="19711"/>
    <x v="3"/>
    <x v="436"/>
    <x v="0"/>
    <x v="8"/>
    <x v="439"/>
    <x v="2224"/>
    <n v="74.984999999999999"/>
    <n v="74.984999999999999"/>
    <n v="1"/>
  </r>
  <r>
    <n v="184"/>
    <x v="997"/>
    <s v="19/11/2015"/>
    <s v="24/11/2015"/>
    <x v="2"/>
    <s v="RM-19675"/>
    <x v="69"/>
    <x v="0"/>
    <s v="United States"/>
    <s v="Monroe"/>
    <s v="Louisiana"/>
    <n v="71203"/>
    <x v="0"/>
    <x v="810"/>
    <x v="0"/>
    <x v="4"/>
    <x v="819"/>
    <x v="2225"/>
    <n v="74.974999999999994"/>
    <n v="74.974999999999994"/>
    <n v="1"/>
  </r>
  <r>
    <n v="890"/>
    <x v="2279"/>
    <s v="20/06/2018"/>
    <s v="26/06/2018"/>
    <x v="0"/>
    <s v="JE-15475"/>
    <x v="438"/>
    <x v="2"/>
    <s v="United States"/>
    <s v="New Rochelle"/>
    <s v="New York"/>
    <n v="10801"/>
    <x v="3"/>
    <x v="654"/>
    <x v="0"/>
    <x v="8"/>
    <x v="661"/>
    <x v="2225"/>
    <n v="74.974999999999994"/>
    <n v="74.974999999999994"/>
    <n v="1"/>
  </r>
  <r>
    <n v="1914"/>
    <x v="2280"/>
    <s v="15/01/2015"/>
    <s v="17/01/2015"/>
    <x v="1"/>
    <s v="EH-13990"/>
    <x v="663"/>
    <x v="2"/>
    <s v="United States"/>
    <s v="Roswell"/>
    <s v="Georgia"/>
    <n v="30076"/>
    <x v="0"/>
    <x v="698"/>
    <x v="0"/>
    <x v="8"/>
    <x v="706"/>
    <x v="2225"/>
    <n v="74.974999999999994"/>
    <n v="74.974999999999994"/>
    <n v="1"/>
  </r>
  <r>
    <n v="3962"/>
    <x v="2281"/>
    <s v="19/10/2016"/>
    <s v="24/10/2016"/>
    <x v="0"/>
    <s v="NH-18610"/>
    <x v="264"/>
    <x v="1"/>
    <s v="United States"/>
    <s v="Detroit"/>
    <s v="Michigan"/>
    <n v="48227"/>
    <x v="1"/>
    <x v="811"/>
    <x v="0"/>
    <x v="4"/>
    <x v="820"/>
    <x v="2225"/>
    <n v="74.974999999999994"/>
    <n v="74.974999999999994"/>
    <n v="1"/>
  </r>
  <r>
    <n v="6721"/>
    <x v="2282"/>
    <s v="19/09/2018"/>
    <s v="24/09/2018"/>
    <x v="0"/>
    <s v="DP-13105"/>
    <x v="345"/>
    <x v="1"/>
    <s v="United States"/>
    <s v="Los Angeles"/>
    <s v="California"/>
    <n v="90032"/>
    <x v="2"/>
    <x v="812"/>
    <x v="0"/>
    <x v="8"/>
    <x v="821"/>
    <x v="2225"/>
    <n v="74.974999999999994"/>
    <n v="74.974999999999994"/>
    <n v="1"/>
  </r>
  <r>
    <n v="7382"/>
    <x v="278"/>
    <s v="13/09/2017"/>
    <s v="18/09/2017"/>
    <x v="0"/>
    <s v="AG-10270"/>
    <x v="233"/>
    <x v="2"/>
    <s v="United States"/>
    <s v="Omaha"/>
    <s v="Nebraska"/>
    <n v="68104"/>
    <x v="1"/>
    <x v="813"/>
    <x v="0"/>
    <x v="4"/>
    <x v="822"/>
    <x v="2225"/>
    <n v="74.974999999999994"/>
    <n v="74.974999999999994"/>
    <n v="1"/>
  </r>
  <r>
    <n v="9047"/>
    <x v="2051"/>
    <s v="16/12/2018"/>
    <s v="20/12/2018"/>
    <x v="2"/>
    <s v="KM-16225"/>
    <x v="518"/>
    <x v="1"/>
    <s v="United States"/>
    <s v="Sunnyvale"/>
    <s v="California"/>
    <n v="94086"/>
    <x v="2"/>
    <x v="812"/>
    <x v="0"/>
    <x v="8"/>
    <x v="821"/>
    <x v="2225"/>
    <n v="74.974999999999994"/>
    <n v="74.974999999999994"/>
    <n v="1"/>
  </r>
  <r>
    <n v="9787"/>
    <x v="2283"/>
    <d v="2015-05-11T00:00:00"/>
    <d v="2015-05-11T00:00:00"/>
    <x v="3"/>
    <s v="BG-11035"/>
    <x v="221"/>
    <x v="2"/>
    <s v="United States"/>
    <s v="Hampton"/>
    <s v="Virginia"/>
    <n v="23666"/>
    <x v="0"/>
    <x v="655"/>
    <x v="2"/>
    <x v="5"/>
    <x v="662"/>
    <x v="2226"/>
    <n v="74.95"/>
    <n v="74.95"/>
    <n v="1"/>
  </r>
  <r>
    <n v="6407"/>
    <x v="888"/>
    <s v="31/08/2018"/>
    <d v="2018-02-09T00:00:00"/>
    <x v="2"/>
    <s v="BW-11110"/>
    <x v="58"/>
    <x v="1"/>
    <s v="United States"/>
    <s v="Spokane"/>
    <s v="Washington"/>
    <n v="99207"/>
    <x v="2"/>
    <x v="814"/>
    <x v="1"/>
    <x v="9"/>
    <x v="823"/>
    <x v="2227"/>
    <n v="74.864999999999995"/>
    <n v="74.864999999999995"/>
    <n v="1"/>
  </r>
  <r>
    <n v="2140"/>
    <x v="439"/>
    <d v="2015-06-06T00:00:00"/>
    <d v="2015-11-06T00:00:00"/>
    <x v="0"/>
    <s v="GT-14635"/>
    <x v="12"/>
    <x v="1"/>
    <s v="United States"/>
    <s v="Long Beach"/>
    <s v="New York"/>
    <n v="11561"/>
    <x v="3"/>
    <x v="815"/>
    <x v="1"/>
    <x v="2"/>
    <x v="824"/>
    <x v="2228"/>
    <n v="74.772000000000006"/>
    <n v="74.772000000000006"/>
    <n v="1"/>
  </r>
  <r>
    <n v="919"/>
    <x v="2284"/>
    <d v="2017-05-03T00:00:00"/>
    <d v="2017-11-03T00:00:00"/>
    <x v="0"/>
    <s v="RW-19630"/>
    <x v="297"/>
    <x v="1"/>
    <s v="United States"/>
    <s v="Dallas"/>
    <s v="Texas"/>
    <n v="75220"/>
    <x v="1"/>
    <x v="516"/>
    <x v="1"/>
    <x v="15"/>
    <x v="521"/>
    <x v="2229"/>
    <n v="74.676000000000002"/>
    <n v="74.676000000000002"/>
    <n v="1"/>
  </r>
  <r>
    <n v="6571"/>
    <x v="1489"/>
    <s v="18/04/2015"/>
    <s v="22/04/2015"/>
    <x v="0"/>
    <s v="KM-16720"/>
    <x v="342"/>
    <x v="2"/>
    <s v="United States"/>
    <s v="Houston"/>
    <s v="Texas"/>
    <n v="77095"/>
    <x v="1"/>
    <x v="516"/>
    <x v="1"/>
    <x v="15"/>
    <x v="521"/>
    <x v="2229"/>
    <n v="74.676000000000002"/>
    <n v="74.676000000000002"/>
    <n v="1"/>
  </r>
  <r>
    <n v="3201"/>
    <x v="2285"/>
    <s v="18/05/2015"/>
    <s v="20/05/2015"/>
    <x v="2"/>
    <s v="TT-21070"/>
    <x v="95"/>
    <x v="2"/>
    <s v="United States"/>
    <s v="Akron"/>
    <s v="Ohio"/>
    <n v="44312"/>
    <x v="3"/>
    <x v="456"/>
    <x v="2"/>
    <x v="11"/>
    <x v="459"/>
    <x v="2230"/>
    <n v="74.616"/>
    <n v="74.616"/>
    <n v="1"/>
  </r>
  <r>
    <n v="7602"/>
    <x v="2286"/>
    <s v="17/09/2015"/>
    <s v="22/09/2015"/>
    <x v="0"/>
    <s v="JA-15970"/>
    <x v="23"/>
    <x v="2"/>
    <s v="United States"/>
    <s v="Springfield"/>
    <s v="Oregon"/>
    <n v="97477"/>
    <x v="2"/>
    <x v="592"/>
    <x v="1"/>
    <x v="14"/>
    <x v="597"/>
    <x v="2231"/>
    <n v="74.352000000000004"/>
    <n v="74.352000000000004"/>
    <n v="1"/>
  </r>
  <r>
    <n v="1708"/>
    <x v="171"/>
    <s v="30/10/2018"/>
    <d v="2018-05-11T00:00:00"/>
    <x v="0"/>
    <s v="JK-15205"/>
    <x v="135"/>
    <x v="2"/>
    <s v="United States"/>
    <s v="San Francisco"/>
    <s v="California"/>
    <n v="94122"/>
    <x v="2"/>
    <x v="311"/>
    <x v="0"/>
    <x v="4"/>
    <x v="315"/>
    <x v="2232"/>
    <n v="74.239999999999995"/>
    <n v="74.239999999999995"/>
    <n v="1"/>
  </r>
  <r>
    <n v="3330"/>
    <x v="505"/>
    <d v="2015-11-11T00:00:00"/>
    <s v="15/11/2015"/>
    <x v="0"/>
    <s v="KD-16270"/>
    <x v="20"/>
    <x v="2"/>
    <s v="United States"/>
    <s v="Houston"/>
    <s v="Texas"/>
    <n v="77095"/>
    <x v="1"/>
    <x v="311"/>
    <x v="0"/>
    <x v="4"/>
    <x v="315"/>
    <x v="2232"/>
    <n v="74.239999999999995"/>
    <n v="74.239999999999995"/>
    <n v="1"/>
  </r>
  <r>
    <n v="4545"/>
    <x v="753"/>
    <d v="2016-12-07T00:00:00"/>
    <s v="17/07/2016"/>
    <x v="2"/>
    <s v="RL-19615"/>
    <x v="225"/>
    <x v="2"/>
    <s v="United States"/>
    <s v="Chicago"/>
    <s v="Illinois"/>
    <n v="60610"/>
    <x v="1"/>
    <x v="311"/>
    <x v="0"/>
    <x v="4"/>
    <x v="315"/>
    <x v="2232"/>
    <n v="74.239999999999995"/>
    <n v="74.239999999999995"/>
    <n v="1"/>
  </r>
  <r>
    <n v="7454"/>
    <x v="2287"/>
    <s v="25/06/2018"/>
    <d v="2018-01-07T00:00:00"/>
    <x v="0"/>
    <s v="FM-14380"/>
    <x v="628"/>
    <x v="2"/>
    <s v="United States"/>
    <s v="Bolingbrook"/>
    <s v="Illinois"/>
    <n v="60440"/>
    <x v="1"/>
    <x v="311"/>
    <x v="0"/>
    <x v="4"/>
    <x v="315"/>
    <x v="2232"/>
    <n v="74.239999999999995"/>
    <n v="74.239999999999995"/>
    <n v="1"/>
  </r>
  <r>
    <n v="3868"/>
    <x v="565"/>
    <s v="23/10/2016"/>
    <s v="27/10/2016"/>
    <x v="2"/>
    <s v="JF-15355"/>
    <x v="409"/>
    <x v="2"/>
    <s v="United States"/>
    <s v="San Diego"/>
    <s v="California"/>
    <n v="92105"/>
    <x v="2"/>
    <x v="816"/>
    <x v="0"/>
    <x v="8"/>
    <x v="825"/>
    <x v="2233"/>
    <n v="74.16"/>
    <n v="74.16"/>
    <n v="1"/>
  </r>
  <r>
    <n v="3639"/>
    <x v="1427"/>
    <d v="2017-10-11T00:00:00"/>
    <s v="14/11/2017"/>
    <x v="0"/>
    <s v="PP-18955"/>
    <x v="102"/>
    <x v="0"/>
    <s v="United States"/>
    <s v="Springfield"/>
    <s v="Ohio"/>
    <n v="45503"/>
    <x v="3"/>
    <x v="689"/>
    <x v="2"/>
    <x v="11"/>
    <x v="697"/>
    <x v="2234"/>
    <n v="74.144000000000005"/>
    <n v="74.144000000000005"/>
    <n v="1"/>
  </r>
  <r>
    <n v="7014"/>
    <x v="2288"/>
    <d v="2018-09-12T00:00:00"/>
    <d v="2018-11-12T00:00:00"/>
    <x v="2"/>
    <s v="DB-12910"/>
    <x v="364"/>
    <x v="0"/>
    <s v="United States"/>
    <s v="Salinas"/>
    <s v="California"/>
    <n v="93905"/>
    <x v="2"/>
    <x v="385"/>
    <x v="2"/>
    <x v="6"/>
    <x v="389"/>
    <x v="2235"/>
    <n v="74.128500000000003"/>
    <n v="74.128500000000003"/>
    <n v="1"/>
  </r>
  <r>
    <n v="8116"/>
    <x v="2289"/>
    <s v="29/08/2018"/>
    <d v="2018-04-09T00:00:00"/>
    <x v="0"/>
    <s v="RW-19540"/>
    <x v="90"/>
    <x v="1"/>
    <s v="United States"/>
    <s v="Los Angeles"/>
    <s v="California"/>
    <n v="90049"/>
    <x v="2"/>
    <x v="546"/>
    <x v="2"/>
    <x v="11"/>
    <x v="551"/>
    <x v="2236"/>
    <n v="74.010000000000005"/>
    <n v="74.010000000000005"/>
    <n v="1"/>
  </r>
  <r>
    <n v="8417"/>
    <x v="1602"/>
    <d v="2018-09-05T00:00:00"/>
    <d v="2018-11-05T00:00:00"/>
    <x v="1"/>
    <s v="LB-16795"/>
    <x v="299"/>
    <x v="0"/>
    <s v="United States"/>
    <s v="Seattle"/>
    <s v="Washington"/>
    <n v="98105"/>
    <x v="2"/>
    <x v="817"/>
    <x v="1"/>
    <x v="2"/>
    <x v="826"/>
    <x v="2237"/>
    <n v="73.959999999999994"/>
    <n v="73.959999999999994"/>
    <n v="1"/>
  </r>
  <r>
    <n v="9239"/>
    <x v="2290"/>
    <d v="2018-11-02T00:00:00"/>
    <s v="14/02/2018"/>
    <x v="1"/>
    <s v="MM-17260"/>
    <x v="500"/>
    <x v="2"/>
    <s v="United States"/>
    <s v="Columbus"/>
    <s v="Ohio"/>
    <n v="43229"/>
    <x v="3"/>
    <x v="390"/>
    <x v="2"/>
    <x v="11"/>
    <x v="394"/>
    <x v="2238"/>
    <n v="73.784000000000006"/>
    <n v="73.784000000000006"/>
    <n v="1"/>
  </r>
  <r>
    <n v="3488"/>
    <x v="2291"/>
    <d v="2018-05-09T00:00:00"/>
    <d v="2018-11-09T00:00:00"/>
    <x v="0"/>
    <s v="MG-17875"/>
    <x v="429"/>
    <x v="0"/>
    <s v="United States"/>
    <s v="Fort Lauderdale"/>
    <s v="Florida"/>
    <n v="33311"/>
    <x v="0"/>
    <x v="431"/>
    <x v="1"/>
    <x v="9"/>
    <x v="434"/>
    <x v="2239"/>
    <n v="73.591999999999999"/>
    <n v="73.591999999999999"/>
    <n v="1"/>
  </r>
  <r>
    <n v="4461"/>
    <x v="1937"/>
    <s v="28/09/2018"/>
    <d v="2018-01-10T00:00:00"/>
    <x v="1"/>
    <s v="DS-13030"/>
    <x v="705"/>
    <x v="0"/>
    <s v="United States"/>
    <s v="Aurora"/>
    <s v="Colorado"/>
    <n v="80013"/>
    <x v="2"/>
    <x v="431"/>
    <x v="1"/>
    <x v="9"/>
    <x v="434"/>
    <x v="2239"/>
    <n v="73.591999999999999"/>
    <n v="73.591999999999999"/>
    <n v="1"/>
  </r>
  <r>
    <n v="7472"/>
    <x v="2292"/>
    <s v="15/09/2016"/>
    <s v="20/09/2016"/>
    <x v="0"/>
    <s v="AC-10615"/>
    <x v="252"/>
    <x v="1"/>
    <s v="United States"/>
    <s v="Philadelphia"/>
    <s v="Pennsylvania"/>
    <n v="19143"/>
    <x v="3"/>
    <x v="431"/>
    <x v="1"/>
    <x v="9"/>
    <x v="434"/>
    <x v="2239"/>
    <n v="73.591999999999999"/>
    <n v="73.591999999999999"/>
    <n v="1"/>
  </r>
  <r>
    <n v="7713"/>
    <x v="2293"/>
    <s v="28/10/2018"/>
    <s v="30/10/2018"/>
    <x v="2"/>
    <s v="JM-15250"/>
    <x v="368"/>
    <x v="2"/>
    <s v="United States"/>
    <s v="Fayetteville"/>
    <s v="North Carolina"/>
    <n v="28314"/>
    <x v="0"/>
    <x v="431"/>
    <x v="1"/>
    <x v="9"/>
    <x v="434"/>
    <x v="2239"/>
    <n v="73.591999999999999"/>
    <n v="73.591999999999999"/>
    <n v="1"/>
  </r>
  <r>
    <n v="42"/>
    <x v="2294"/>
    <d v="2018-10-09T00:00:00"/>
    <s v="15/09/2018"/>
    <x v="0"/>
    <s v="LC-16930"/>
    <x v="98"/>
    <x v="1"/>
    <s v="United States"/>
    <s v="Naperville"/>
    <s v="Illinois"/>
    <n v="60540"/>
    <x v="1"/>
    <x v="594"/>
    <x v="0"/>
    <x v="4"/>
    <x v="600"/>
    <x v="2240"/>
    <n v="73.584000000000003"/>
    <n v="73.584000000000003"/>
    <n v="1"/>
  </r>
  <r>
    <n v="8770"/>
    <x v="2295"/>
    <d v="2017-12-09T00:00:00"/>
    <s v="13/09/2017"/>
    <x v="3"/>
    <s v="PO-19180"/>
    <x v="333"/>
    <x v="0"/>
    <s v="United States"/>
    <s v="Louisville"/>
    <s v="Colorado"/>
    <n v="80027"/>
    <x v="2"/>
    <x v="818"/>
    <x v="0"/>
    <x v="4"/>
    <x v="827"/>
    <x v="2241"/>
    <n v="73.475999999999999"/>
    <n v="73.475999999999999"/>
    <n v="1"/>
  </r>
  <r>
    <n v="7595"/>
    <x v="2296"/>
    <s v="20/04/2018"/>
    <s v="24/04/2018"/>
    <x v="0"/>
    <s v="CV-12295"/>
    <x v="281"/>
    <x v="2"/>
    <s v="United States"/>
    <s v="Detroit"/>
    <s v="Michigan"/>
    <n v="48234"/>
    <x v="1"/>
    <x v="819"/>
    <x v="1"/>
    <x v="2"/>
    <x v="828"/>
    <x v="2242"/>
    <n v="73.430000000000007"/>
    <n v="73.430000000000007"/>
    <n v="1"/>
  </r>
  <r>
    <n v="721"/>
    <x v="2297"/>
    <s v="13/02/2017"/>
    <s v="18/02/2017"/>
    <x v="0"/>
    <s v="RD-19810"/>
    <x v="614"/>
    <x v="0"/>
    <s v="United States"/>
    <s v="Los Angeles"/>
    <s v="California"/>
    <n v="90045"/>
    <x v="2"/>
    <x v="820"/>
    <x v="1"/>
    <x v="14"/>
    <x v="829"/>
    <x v="2243"/>
    <n v="73.41"/>
    <n v="73.41"/>
    <n v="1"/>
  </r>
  <r>
    <n v="2139"/>
    <x v="2298"/>
    <s v="16/11/2018"/>
    <s v="16/11/2018"/>
    <x v="3"/>
    <s v="CB-12415"/>
    <x v="206"/>
    <x v="2"/>
    <s v="United States"/>
    <s v="New York City"/>
    <s v="New York"/>
    <n v="10009"/>
    <x v="3"/>
    <x v="820"/>
    <x v="1"/>
    <x v="14"/>
    <x v="829"/>
    <x v="2243"/>
    <n v="73.41"/>
    <n v="73.41"/>
    <n v="1"/>
  </r>
  <r>
    <n v="6601"/>
    <x v="1817"/>
    <d v="2015-02-12T00:00:00"/>
    <d v="2015-07-12T00:00:00"/>
    <x v="0"/>
    <s v="ON-18715"/>
    <x v="502"/>
    <x v="1"/>
    <s v="United States"/>
    <s v="Clinton"/>
    <s v="Maryland"/>
    <n v="20735"/>
    <x v="3"/>
    <x v="724"/>
    <x v="1"/>
    <x v="14"/>
    <x v="732"/>
    <x v="2243"/>
    <n v="73.41"/>
    <n v="73.41"/>
    <n v="1"/>
  </r>
  <r>
    <n v="6682"/>
    <x v="2299"/>
    <d v="2018-02-09T00:00:00"/>
    <d v="2018-07-09T00:00:00"/>
    <x v="2"/>
    <s v="TB-21055"/>
    <x v="668"/>
    <x v="2"/>
    <s v="United States"/>
    <s v="Meriden"/>
    <s v="Connecticut"/>
    <n v="6450"/>
    <x v="3"/>
    <x v="821"/>
    <x v="1"/>
    <x v="14"/>
    <x v="830"/>
    <x v="2243"/>
    <n v="73.41"/>
    <n v="73.41"/>
    <n v="1"/>
  </r>
  <r>
    <n v="6960"/>
    <x v="2300"/>
    <s v="27/09/2016"/>
    <s v="29/09/2016"/>
    <x v="2"/>
    <s v="RH-19510"/>
    <x v="51"/>
    <x v="0"/>
    <s v="United States"/>
    <s v="San Francisco"/>
    <s v="California"/>
    <n v="94110"/>
    <x v="2"/>
    <x v="602"/>
    <x v="1"/>
    <x v="14"/>
    <x v="608"/>
    <x v="2243"/>
    <n v="73.41"/>
    <n v="73.41"/>
    <n v="1"/>
  </r>
  <r>
    <n v="7015"/>
    <x v="862"/>
    <d v="2015-11-03T00:00:00"/>
    <s v="13/03/2015"/>
    <x v="2"/>
    <s v="FM-14215"/>
    <x v="317"/>
    <x v="1"/>
    <s v="United States"/>
    <s v="Richmond"/>
    <s v="Kentucky"/>
    <n v="40475"/>
    <x v="0"/>
    <x v="570"/>
    <x v="1"/>
    <x v="10"/>
    <x v="575"/>
    <x v="2244"/>
    <n v="73.38"/>
    <n v="73.38"/>
    <n v="1"/>
  </r>
  <r>
    <n v="65"/>
    <x v="2301"/>
    <s v="24/11/2016"/>
    <s v="30/11/2016"/>
    <x v="0"/>
    <s v="KM-16720"/>
    <x v="342"/>
    <x v="2"/>
    <s v="United States"/>
    <s v="Los Angeles"/>
    <s v="California"/>
    <n v="90004"/>
    <x v="2"/>
    <x v="520"/>
    <x v="1"/>
    <x v="14"/>
    <x v="525"/>
    <x v="2245"/>
    <n v="73.364999999999995"/>
    <n v="73.364999999999995"/>
    <n v="1"/>
  </r>
  <r>
    <n v="2088"/>
    <x v="1459"/>
    <s v="23/06/2017"/>
    <s v="28/06/2017"/>
    <x v="0"/>
    <s v="IM-15070"/>
    <x v="137"/>
    <x v="2"/>
    <s v="United States"/>
    <s v="New York City"/>
    <s v="New York"/>
    <n v="10009"/>
    <x v="3"/>
    <x v="643"/>
    <x v="1"/>
    <x v="14"/>
    <x v="649"/>
    <x v="2245"/>
    <n v="73.364999999999995"/>
    <n v="73.364999999999995"/>
    <n v="1"/>
  </r>
  <r>
    <n v="6883"/>
    <x v="128"/>
    <d v="2016-01-12T00:00:00"/>
    <d v="2016-05-12T00:00:00"/>
    <x v="2"/>
    <s v="TW-21025"/>
    <x v="117"/>
    <x v="0"/>
    <s v="United States"/>
    <s v="Seattle"/>
    <s v="Washington"/>
    <n v="98105"/>
    <x v="2"/>
    <x v="644"/>
    <x v="1"/>
    <x v="9"/>
    <x v="650"/>
    <x v="2245"/>
    <n v="73.364999999999995"/>
    <n v="73.364999999999995"/>
    <n v="1"/>
  </r>
  <r>
    <n v="9084"/>
    <x v="2302"/>
    <d v="2016-06-02T00:00:00"/>
    <d v="2016-08-02T00:00:00"/>
    <x v="1"/>
    <s v="LO-17170"/>
    <x v="704"/>
    <x v="1"/>
    <s v="United States"/>
    <s v="Suffolk"/>
    <s v="Virginia"/>
    <n v="23434"/>
    <x v="0"/>
    <x v="644"/>
    <x v="1"/>
    <x v="9"/>
    <x v="650"/>
    <x v="2245"/>
    <n v="73.364999999999995"/>
    <n v="73.364999999999995"/>
    <n v="1"/>
  </r>
  <r>
    <n v="9340"/>
    <x v="2303"/>
    <s v="19/10/2015"/>
    <s v="22/10/2015"/>
    <x v="2"/>
    <s v="RP-19270"/>
    <x v="640"/>
    <x v="1"/>
    <s v="United States"/>
    <s v="San Francisco"/>
    <s v="California"/>
    <n v="94110"/>
    <x v="2"/>
    <x v="451"/>
    <x v="1"/>
    <x v="14"/>
    <x v="454"/>
    <x v="2245"/>
    <n v="73.364999999999995"/>
    <n v="73.364999999999995"/>
    <n v="1"/>
  </r>
  <r>
    <n v="7096"/>
    <x v="1640"/>
    <s v="19/08/2017"/>
    <s v="20/08/2017"/>
    <x v="1"/>
    <s v="RP-19390"/>
    <x v="70"/>
    <x v="2"/>
    <s v="United States"/>
    <s v="New York City"/>
    <s v="New York"/>
    <n v="10009"/>
    <x v="3"/>
    <x v="803"/>
    <x v="1"/>
    <x v="2"/>
    <x v="812"/>
    <x v="2246"/>
    <n v="73.343999999999994"/>
    <n v="73.343999999999994"/>
    <n v="1"/>
  </r>
  <r>
    <n v="9311"/>
    <x v="2304"/>
    <s v="26/08/2017"/>
    <s v="31/08/2017"/>
    <x v="0"/>
    <s v="KD-16615"/>
    <x v="675"/>
    <x v="1"/>
    <s v="United States"/>
    <s v="New York City"/>
    <s v="New York"/>
    <n v="10024"/>
    <x v="3"/>
    <x v="822"/>
    <x v="1"/>
    <x v="2"/>
    <x v="831"/>
    <x v="2246"/>
    <n v="73.343999999999994"/>
    <n v="73.343999999999994"/>
    <n v="1"/>
  </r>
  <r>
    <n v="8081"/>
    <x v="670"/>
    <s v="26/10/2016"/>
    <d v="2016-01-11T00:00:00"/>
    <x v="0"/>
    <s v="KH-16690"/>
    <x v="47"/>
    <x v="1"/>
    <s v="United States"/>
    <s v="Springfield"/>
    <s v="Oregon"/>
    <n v="97477"/>
    <x v="2"/>
    <x v="600"/>
    <x v="1"/>
    <x v="13"/>
    <x v="606"/>
    <x v="2247"/>
    <n v="73.272000000000006"/>
    <n v="73.272000000000006"/>
    <n v="1"/>
  </r>
  <r>
    <n v="7518"/>
    <x v="255"/>
    <d v="2018-09-12T00:00:00"/>
    <d v="2018-12-12T00:00:00"/>
    <x v="2"/>
    <s v="JL-15835"/>
    <x v="82"/>
    <x v="2"/>
    <s v="United States"/>
    <s v="Richmond"/>
    <s v="Kentucky"/>
    <n v="40475"/>
    <x v="0"/>
    <x v="706"/>
    <x v="0"/>
    <x v="8"/>
    <x v="714"/>
    <x v="2248"/>
    <n v="73.224999999999994"/>
    <n v="73.224999999999994"/>
    <n v="1"/>
  </r>
  <r>
    <n v="2066"/>
    <x v="1231"/>
    <s v="31/10/2015"/>
    <d v="2015-04-11T00:00:00"/>
    <x v="0"/>
    <s v="GG-14650"/>
    <x v="608"/>
    <x v="1"/>
    <s v="United States"/>
    <s v="Los Angeles"/>
    <s v="California"/>
    <n v="90049"/>
    <x v="2"/>
    <x v="482"/>
    <x v="2"/>
    <x v="5"/>
    <x v="486"/>
    <x v="2249"/>
    <n v="73.176000000000002"/>
    <n v="73.176000000000002"/>
    <n v="1"/>
  </r>
  <r>
    <n v="4593"/>
    <x v="490"/>
    <s v="26/12/2017"/>
    <s v="31/12/2017"/>
    <x v="0"/>
    <s v="MC-18130"/>
    <x v="371"/>
    <x v="1"/>
    <s v="United States"/>
    <s v="Los Angeles"/>
    <s v="California"/>
    <n v="90004"/>
    <x v="2"/>
    <x v="490"/>
    <x v="2"/>
    <x v="5"/>
    <x v="494"/>
    <x v="2249"/>
    <n v="73.176000000000002"/>
    <n v="73.176000000000002"/>
    <n v="1"/>
  </r>
  <r>
    <n v="6604"/>
    <x v="2305"/>
    <s v="17/06/2018"/>
    <s v="20/06/2018"/>
    <x v="1"/>
    <s v="RA-19945"/>
    <x v="570"/>
    <x v="2"/>
    <s v="United States"/>
    <s v="Commerce City"/>
    <s v="Colorado"/>
    <n v="80022"/>
    <x v="2"/>
    <x v="556"/>
    <x v="1"/>
    <x v="9"/>
    <x v="561"/>
    <x v="2249"/>
    <n v="73.176000000000002"/>
    <n v="73.176000000000002"/>
    <n v="1"/>
  </r>
  <r>
    <n v="8508"/>
    <x v="2306"/>
    <d v="2017-08-03T00:00:00"/>
    <d v="2017-12-03T00:00:00"/>
    <x v="0"/>
    <s v="SJ-20125"/>
    <x v="211"/>
    <x v="0"/>
    <s v="United States"/>
    <s v="Dallas"/>
    <s v="Texas"/>
    <n v="75217"/>
    <x v="1"/>
    <x v="557"/>
    <x v="1"/>
    <x v="15"/>
    <x v="562"/>
    <x v="2249"/>
    <n v="73.176000000000002"/>
    <n v="73.176000000000002"/>
    <n v="1"/>
  </r>
  <r>
    <n v="4103"/>
    <x v="2307"/>
    <s v="19/06/2018"/>
    <s v="23/06/2018"/>
    <x v="0"/>
    <s v="ZC-21910"/>
    <x v="190"/>
    <x v="2"/>
    <s v="United States"/>
    <s v="Houston"/>
    <s v="Texas"/>
    <n v="77095"/>
    <x v="1"/>
    <x v="823"/>
    <x v="1"/>
    <x v="14"/>
    <x v="832"/>
    <x v="2250"/>
    <n v="73.087999999999994"/>
    <n v="73.087999999999994"/>
    <n v="1"/>
  </r>
  <r>
    <n v="3812"/>
    <x v="963"/>
    <d v="2016-12-11T00:00:00"/>
    <s v="19/11/2016"/>
    <x v="0"/>
    <s v="AH-10690"/>
    <x v="106"/>
    <x v="1"/>
    <s v="United States"/>
    <s v="Plantation"/>
    <s v="Florida"/>
    <n v="33317"/>
    <x v="0"/>
    <x v="277"/>
    <x v="2"/>
    <x v="5"/>
    <x v="280"/>
    <x v="2251"/>
    <n v="73.067999999999998"/>
    <n v="73.067999999999998"/>
    <n v="1"/>
  </r>
  <r>
    <n v="6834"/>
    <x v="2308"/>
    <d v="2017-08-09T00:00:00"/>
    <d v="2017-08-09T00:00:00"/>
    <x v="3"/>
    <s v="PJ-19015"/>
    <x v="217"/>
    <x v="2"/>
    <s v="United States"/>
    <s v="Santa Ana"/>
    <s v="California"/>
    <n v="92704"/>
    <x v="2"/>
    <x v="228"/>
    <x v="2"/>
    <x v="7"/>
    <x v="230"/>
    <x v="2252"/>
    <n v="73.02"/>
    <n v="73.02"/>
    <n v="1"/>
  </r>
  <r>
    <n v="2438"/>
    <x v="2309"/>
    <s v="18/11/2015"/>
    <s v="20/11/2015"/>
    <x v="2"/>
    <s v="PW-19240"/>
    <x v="89"/>
    <x v="2"/>
    <s v="United States"/>
    <s v="Louisville"/>
    <s v="Colorado"/>
    <n v="80027"/>
    <x v="2"/>
    <x v="504"/>
    <x v="2"/>
    <x v="7"/>
    <x v="508"/>
    <x v="2253"/>
    <n v="72.989999999999995"/>
    <n v="72.989999999999995"/>
    <n v="1"/>
  </r>
  <r>
    <n v="8985"/>
    <x v="2225"/>
    <d v="2017-06-03T00:00:00"/>
    <d v="2017-12-03T00:00:00"/>
    <x v="0"/>
    <s v="LC-16870"/>
    <x v="655"/>
    <x v="2"/>
    <s v="United States"/>
    <s v="Chicago"/>
    <s v="Illinois"/>
    <n v="60623"/>
    <x v="1"/>
    <x v="504"/>
    <x v="2"/>
    <x v="7"/>
    <x v="508"/>
    <x v="2253"/>
    <n v="72.989999999999995"/>
    <n v="72.989999999999995"/>
    <n v="1"/>
  </r>
  <r>
    <n v="1369"/>
    <x v="2310"/>
    <d v="2018-08-07T00:00:00"/>
    <d v="2018-11-07T00:00:00"/>
    <x v="1"/>
    <s v="SZ-20035"/>
    <x v="497"/>
    <x v="0"/>
    <s v="United States"/>
    <s v="Pico Rivera"/>
    <s v="California"/>
    <n v="90660"/>
    <x v="2"/>
    <x v="824"/>
    <x v="2"/>
    <x v="11"/>
    <x v="833"/>
    <x v="2254"/>
    <n v="72.95"/>
    <n v="72.95"/>
    <n v="1"/>
  </r>
  <r>
    <n v="5509"/>
    <x v="2311"/>
    <d v="2016-08-10T00:00:00"/>
    <d v="2016-12-10T00:00:00"/>
    <x v="0"/>
    <s v="MB-17305"/>
    <x v="622"/>
    <x v="2"/>
    <s v="United States"/>
    <s v="San Francisco"/>
    <s v="California"/>
    <n v="94122"/>
    <x v="2"/>
    <x v="824"/>
    <x v="2"/>
    <x v="11"/>
    <x v="833"/>
    <x v="2254"/>
    <n v="72.95"/>
    <n v="72.95"/>
    <n v="1"/>
  </r>
  <r>
    <n v="2800"/>
    <x v="2312"/>
    <s v="20/10/2018"/>
    <s v="27/10/2018"/>
    <x v="0"/>
    <s v="IG-15085"/>
    <x v="639"/>
    <x v="2"/>
    <s v="United States"/>
    <s v="Little Rock"/>
    <s v="Arkansas"/>
    <n v="72209"/>
    <x v="0"/>
    <x v="825"/>
    <x v="1"/>
    <x v="2"/>
    <x v="834"/>
    <x v="2255"/>
    <n v="72.924999999999997"/>
    <n v="72.924999999999997"/>
    <n v="1"/>
  </r>
  <r>
    <n v="4646"/>
    <x v="2313"/>
    <d v="2017-12-08T00:00:00"/>
    <s v="16/08/2017"/>
    <x v="0"/>
    <s v="BC-11125"/>
    <x v="473"/>
    <x v="0"/>
    <s v="United States"/>
    <s v="New York City"/>
    <s v="New York"/>
    <n v="10011"/>
    <x v="3"/>
    <x v="323"/>
    <x v="2"/>
    <x v="5"/>
    <x v="326"/>
    <x v="2256"/>
    <n v="72.882000000000005"/>
    <n v="72.882000000000005"/>
    <n v="1"/>
  </r>
  <r>
    <n v="7171"/>
    <x v="2314"/>
    <d v="2018-08-10T00:00:00"/>
    <s v="14/10/2018"/>
    <x v="0"/>
    <s v="GM-14440"/>
    <x v="237"/>
    <x v="2"/>
    <s v="United States"/>
    <s v="New York City"/>
    <s v="New York"/>
    <n v="10009"/>
    <x v="3"/>
    <x v="507"/>
    <x v="2"/>
    <x v="5"/>
    <x v="511"/>
    <x v="2256"/>
    <n v="72.882000000000005"/>
    <n v="72.882000000000005"/>
    <n v="1"/>
  </r>
  <r>
    <n v="7995"/>
    <x v="2315"/>
    <s v="20/11/2016"/>
    <s v="23/11/2016"/>
    <x v="2"/>
    <s v="MM-18055"/>
    <x v="440"/>
    <x v="2"/>
    <s v="United States"/>
    <s v="Aurora"/>
    <s v="Colorado"/>
    <n v="80013"/>
    <x v="2"/>
    <x v="483"/>
    <x v="2"/>
    <x v="6"/>
    <x v="487"/>
    <x v="2256"/>
    <n v="72.882000000000005"/>
    <n v="72.882000000000005"/>
    <n v="1"/>
  </r>
  <r>
    <n v="1933"/>
    <x v="2316"/>
    <d v="2018-06-08T00:00:00"/>
    <d v="2018-10-08T00:00:00"/>
    <x v="2"/>
    <s v="SV-20365"/>
    <x v="67"/>
    <x v="2"/>
    <s v="United States"/>
    <s v="Lafayette"/>
    <s v="Louisiana"/>
    <n v="70506"/>
    <x v="0"/>
    <x v="726"/>
    <x v="2"/>
    <x v="6"/>
    <x v="734"/>
    <x v="2257"/>
    <n v="72.87"/>
    <n v="72.87"/>
    <n v="1"/>
  </r>
  <r>
    <n v="1360"/>
    <x v="2317"/>
    <s v="26/09/2015"/>
    <d v="2015-01-10T00:00:00"/>
    <x v="2"/>
    <s v="KT-16465"/>
    <x v="346"/>
    <x v="2"/>
    <s v="United States"/>
    <s v="Los Angeles"/>
    <s v="California"/>
    <n v="90049"/>
    <x v="2"/>
    <x v="508"/>
    <x v="2"/>
    <x v="5"/>
    <x v="512"/>
    <x v="2258"/>
    <n v="72.784000000000006"/>
    <n v="72.784000000000006"/>
    <n v="1"/>
  </r>
  <r>
    <n v="3931"/>
    <x v="1794"/>
    <s v="14/03/2017"/>
    <s v="17/03/2017"/>
    <x v="1"/>
    <s v="JS-15880"/>
    <x v="168"/>
    <x v="2"/>
    <s v="United States"/>
    <s v="Harlingen"/>
    <s v="Texas"/>
    <n v="78550"/>
    <x v="1"/>
    <x v="795"/>
    <x v="1"/>
    <x v="12"/>
    <x v="804"/>
    <x v="2259"/>
    <n v="72.772000000000006"/>
    <n v="72.772000000000006"/>
    <n v="1"/>
  </r>
  <r>
    <n v="8655"/>
    <x v="1989"/>
    <s v="13/09/2015"/>
    <s v="13/09/2015"/>
    <x v="3"/>
    <s v="RP-19390"/>
    <x v="70"/>
    <x v="2"/>
    <s v="United States"/>
    <s v="Seattle"/>
    <s v="Washington"/>
    <n v="98103"/>
    <x v="2"/>
    <x v="679"/>
    <x v="0"/>
    <x v="8"/>
    <x v="687"/>
    <x v="2260"/>
    <n v="72.48"/>
    <n v="72.48"/>
    <n v="1"/>
  </r>
  <r>
    <n v="2000"/>
    <x v="2196"/>
    <d v="2015-06-02T00:00:00"/>
    <d v="2015-09-02T00:00:00"/>
    <x v="1"/>
    <s v="ND-18460"/>
    <x v="231"/>
    <x v="1"/>
    <s v="United States"/>
    <s v="Chesapeake"/>
    <s v="Virginia"/>
    <n v="23320"/>
    <x v="0"/>
    <x v="760"/>
    <x v="0"/>
    <x v="4"/>
    <x v="770"/>
    <x v="2261"/>
    <n v="72.474999999999994"/>
    <n v="72.474999999999994"/>
    <n v="1"/>
  </r>
  <r>
    <n v="2933"/>
    <x v="2318"/>
    <d v="2016-08-08T00:00:00"/>
    <d v="2016-08-08T00:00:00"/>
    <x v="3"/>
    <s v="TT-21220"/>
    <x v="558"/>
    <x v="2"/>
    <s v="United States"/>
    <s v="San Francisco"/>
    <s v="California"/>
    <n v="94109"/>
    <x v="2"/>
    <x v="208"/>
    <x v="2"/>
    <x v="5"/>
    <x v="210"/>
    <x v="2262"/>
    <n v="72.391999999999996"/>
    <n v="72.391999999999996"/>
    <n v="1"/>
  </r>
  <r>
    <n v="9459"/>
    <x v="2319"/>
    <d v="2015-09-10T00:00:00"/>
    <s v="14/10/2015"/>
    <x v="0"/>
    <s v="SJ-20500"/>
    <x v="447"/>
    <x v="2"/>
    <s v="United States"/>
    <s v="San Francisco"/>
    <s v="California"/>
    <n v="94122"/>
    <x v="2"/>
    <x v="488"/>
    <x v="1"/>
    <x v="12"/>
    <x v="492"/>
    <x v="2263"/>
    <n v="72.3"/>
    <n v="72.3"/>
    <n v="1"/>
  </r>
  <r>
    <n v="5172"/>
    <x v="46"/>
    <s v="27/05/2017"/>
    <s v="29/05/2017"/>
    <x v="2"/>
    <s v="LA-16780"/>
    <x v="46"/>
    <x v="1"/>
    <s v="United States"/>
    <s v="Detroit"/>
    <s v="Michigan"/>
    <n v="48205"/>
    <x v="1"/>
    <x v="729"/>
    <x v="1"/>
    <x v="14"/>
    <x v="738"/>
    <x v="2264"/>
    <n v="72.06"/>
    <n v="72.06"/>
    <n v="1"/>
  </r>
  <r>
    <n v="6317"/>
    <x v="2008"/>
    <s v="24/11/2015"/>
    <s v="29/11/2015"/>
    <x v="0"/>
    <s v="NG-18355"/>
    <x v="533"/>
    <x v="1"/>
    <s v="United States"/>
    <s v="Jackson"/>
    <s v="Michigan"/>
    <n v="49201"/>
    <x v="1"/>
    <x v="572"/>
    <x v="1"/>
    <x v="14"/>
    <x v="577"/>
    <x v="2264"/>
    <n v="72.06"/>
    <n v="72.06"/>
    <n v="1"/>
  </r>
  <r>
    <n v="7125"/>
    <x v="2320"/>
    <d v="2016-09-08T00:00:00"/>
    <s v="16/08/2016"/>
    <x v="0"/>
    <s v="MF-18250"/>
    <x v="576"/>
    <x v="1"/>
    <s v="United States"/>
    <s v="New York City"/>
    <s v="New York"/>
    <n v="10035"/>
    <x v="3"/>
    <x v="572"/>
    <x v="1"/>
    <x v="14"/>
    <x v="577"/>
    <x v="2264"/>
    <n v="72.06"/>
    <n v="72.06"/>
    <n v="1"/>
  </r>
  <r>
    <n v="600"/>
    <x v="1017"/>
    <s v="16/07/2017"/>
    <s v="21/07/2017"/>
    <x v="0"/>
    <s v="CK-12205"/>
    <x v="322"/>
    <x v="2"/>
    <s v="United States"/>
    <s v="Philadelphia"/>
    <s v="Pennsylvania"/>
    <n v="19120"/>
    <x v="3"/>
    <x v="361"/>
    <x v="0"/>
    <x v="4"/>
    <x v="365"/>
    <x v="2265"/>
    <n v="71.991"/>
    <n v="71.991"/>
    <n v="1"/>
  </r>
  <r>
    <n v="171"/>
    <x v="11"/>
    <d v="2015-08-09T00:00:00"/>
    <d v="2015-12-09T00:00:00"/>
    <x v="0"/>
    <s v="BM-11140"/>
    <x v="11"/>
    <x v="2"/>
    <s v="United States"/>
    <s v="San Antonio"/>
    <s v="Texas"/>
    <n v="78207"/>
    <x v="1"/>
    <x v="747"/>
    <x v="0"/>
    <x v="4"/>
    <x v="757"/>
    <x v="2266"/>
    <n v="71.988"/>
    <n v="71.988"/>
    <n v="1"/>
  </r>
  <r>
    <n v="6706"/>
    <x v="1900"/>
    <s v="23/06/2016"/>
    <s v="28/06/2016"/>
    <x v="0"/>
    <s v="CS-12355"/>
    <x v="511"/>
    <x v="2"/>
    <s v="United States"/>
    <s v="Long Beach"/>
    <s v="California"/>
    <n v="90805"/>
    <x v="2"/>
    <x v="747"/>
    <x v="0"/>
    <x v="4"/>
    <x v="757"/>
    <x v="2266"/>
    <n v="71.988"/>
    <n v="71.988"/>
    <n v="1"/>
  </r>
  <r>
    <n v="789"/>
    <x v="1434"/>
    <s v="26/06/2016"/>
    <s v="30/06/2016"/>
    <x v="0"/>
    <s v="SA-20830"/>
    <x v="75"/>
    <x v="2"/>
    <s v="United States"/>
    <s v="Richmond"/>
    <s v="Virginia"/>
    <n v="23223"/>
    <x v="0"/>
    <x v="574"/>
    <x v="1"/>
    <x v="2"/>
    <x v="579"/>
    <x v="2267"/>
    <n v="71.98"/>
    <n v="71.98"/>
    <n v="1"/>
  </r>
  <r>
    <n v="7173"/>
    <x v="102"/>
    <s v="26/03/2018"/>
    <s v="30/03/2018"/>
    <x v="0"/>
    <s v="HK-14890"/>
    <x v="97"/>
    <x v="1"/>
    <s v="United States"/>
    <s v="Houston"/>
    <s v="Texas"/>
    <n v="77070"/>
    <x v="1"/>
    <x v="748"/>
    <x v="0"/>
    <x v="8"/>
    <x v="758"/>
    <x v="2267"/>
    <n v="71.98"/>
    <n v="71.98"/>
    <n v="1"/>
  </r>
  <r>
    <n v="2543"/>
    <x v="2321"/>
    <s v="26/09/2015"/>
    <d v="2015-01-10T00:00:00"/>
    <x v="2"/>
    <s v="NB-18580"/>
    <x v="743"/>
    <x v="1"/>
    <s v="United States"/>
    <s v="Philadelphia"/>
    <s v="Pennsylvania"/>
    <n v="19134"/>
    <x v="3"/>
    <x v="607"/>
    <x v="1"/>
    <x v="10"/>
    <x v="613"/>
    <x v="2268"/>
    <n v="71.975999999999999"/>
    <n v="71.975999999999999"/>
    <n v="1"/>
  </r>
  <r>
    <n v="9081"/>
    <x v="2322"/>
    <d v="2018-11-09T00:00:00"/>
    <s v="13/09/2018"/>
    <x v="2"/>
    <s v="KH-16630"/>
    <x v="261"/>
    <x v="1"/>
    <s v="United States"/>
    <s v="Santa Ana"/>
    <s v="California"/>
    <n v="92704"/>
    <x v="2"/>
    <x v="811"/>
    <x v="0"/>
    <x v="4"/>
    <x v="820"/>
    <x v="2268"/>
    <n v="71.975999999999999"/>
    <n v="71.975999999999999"/>
    <n v="1"/>
  </r>
  <r>
    <n v="8912"/>
    <x v="2323"/>
    <d v="2018-04-11T00:00:00"/>
    <d v="2018-08-11T00:00:00"/>
    <x v="0"/>
    <s v="CA-12265"/>
    <x v="366"/>
    <x v="2"/>
    <s v="United States"/>
    <s v="Chattanooga"/>
    <s v="Tennessee"/>
    <n v="37421"/>
    <x v="0"/>
    <x v="826"/>
    <x v="0"/>
    <x v="4"/>
    <x v="835"/>
    <x v="2269"/>
    <n v="71.963999999999999"/>
    <n v="71.963999999999999"/>
    <n v="1"/>
  </r>
  <r>
    <n v="5351"/>
    <x v="2324"/>
    <d v="2018-09-12T00:00:00"/>
    <s v="16/12/2018"/>
    <x v="0"/>
    <s v="LH-16900"/>
    <x v="493"/>
    <x v="2"/>
    <s v="United States"/>
    <s v="Park Ridge"/>
    <s v="Illinois"/>
    <n v="60068"/>
    <x v="1"/>
    <x v="827"/>
    <x v="1"/>
    <x v="14"/>
    <x v="836"/>
    <x v="2270"/>
    <n v="71.927999999999997"/>
    <n v="71.927999999999997"/>
    <n v="1"/>
  </r>
  <r>
    <n v="6267"/>
    <x v="2325"/>
    <d v="2015-03-11T00:00:00"/>
    <d v="2015-08-11T00:00:00"/>
    <x v="0"/>
    <s v="AT-10735"/>
    <x v="81"/>
    <x v="2"/>
    <s v="United States"/>
    <s v="Nashville"/>
    <s v="Tennessee"/>
    <n v="37211"/>
    <x v="0"/>
    <x v="827"/>
    <x v="1"/>
    <x v="14"/>
    <x v="836"/>
    <x v="2270"/>
    <n v="71.927999999999997"/>
    <n v="71.927999999999997"/>
    <n v="1"/>
  </r>
  <r>
    <n v="915"/>
    <x v="2326"/>
    <s v="27/11/2018"/>
    <s v="29/11/2018"/>
    <x v="1"/>
    <s v="BM-11650"/>
    <x v="164"/>
    <x v="1"/>
    <s v="United States"/>
    <s v="Milwaukee"/>
    <s v="Wisconsin"/>
    <n v="53209"/>
    <x v="1"/>
    <x v="828"/>
    <x v="0"/>
    <x v="8"/>
    <x v="837"/>
    <x v="2271"/>
    <n v="71.864999999999995"/>
    <n v="71.864999999999995"/>
    <n v="1"/>
  </r>
  <r>
    <n v="2843"/>
    <x v="2327"/>
    <s v="23/03/2018"/>
    <s v="27/03/2018"/>
    <x v="0"/>
    <s v="AC-10660"/>
    <x v="724"/>
    <x v="2"/>
    <s v="United States"/>
    <s v="Huntsville"/>
    <s v="Texas"/>
    <n v="77340"/>
    <x v="1"/>
    <x v="290"/>
    <x v="1"/>
    <x v="9"/>
    <x v="293"/>
    <x v="2272"/>
    <n v="71.864000000000004"/>
    <n v="71.864000000000004"/>
    <n v="1"/>
  </r>
  <r>
    <n v="144"/>
    <x v="2328"/>
    <s v="18/09/2018"/>
    <s v="23/09/2018"/>
    <x v="0"/>
    <s v="SH-19975"/>
    <x v="556"/>
    <x v="1"/>
    <s v="United States"/>
    <s v="San Francisco"/>
    <s v="California"/>
    <n v="94122"/>
    <x v="2"/>
    <x v="733"/>
    <x v="1"/>
    <x v="14"/>
    <x v="742"/>
    <x v="2273"/>
    <n v="71.849999999999994"/>
    <n v="71.849999999999994"/>
    <n v="1"/>
  </r>
  <r>
    <n v="1587"/>
    <x v="324"/>
    <d v="2016-09-08T00:00:00"/>
    <d v="2016-12-08T00:00:00"/>
    <x v="1"/>
    <s v="NP-18325"/>
    <x v="269"/>
    <x v="2"/>
    <s v="United States"/>
    <s v="New York City"/>
    <s v="New York"/>
    <n v="10024"/>
    <x v="3"/>
    <x v="657"/>
    <x v="1"/>
    <x v="14"/>
    <x v="664"/>
    <x v="2273"/>
    <n v="71.849999999999994"/>
    <n v="71.849999999999994"/>
    <n v="1"/>
  </r>
  <r>
    <n v="2253"/>
    <x v="2329"/>
    <s v="15/04/2017"/>
    <s v="17/04/2017"/>
    <x v="2"/>
    <s v="JK-16120"/>
    <x v="373"/>
    <x v="0"/>
    <s v="United States"/>
    <s v="San Diego"/>
    <s v="California"/>
    <n v="92105"/>
    <x v="2"/>
    <x v="733"/>
    <x v="1"/>
    <x v="14"/>
    <x v="742"/>
    <x v="2273"/>
    <n v="71.849999999999994"/>
    <n v="71.849999999999994"/>
    <n v="1"/>
  </r>
  <r>
    <n v="8329"/>
    <x v="2330"/>
    <d v="2018-06-10T00:00:00"/>
    <d v="2018-11-10T00:00:00"/>
    <x v="0"/>
    <s v="XP-21865"/>
    <x v="657"/>
    <x v="2"/>
    <s v="United States"/>
    <s v="Belleville"/>
    <s v="New Jersey"/>
    <n v="7109"/>
    <x v="3"/>
    <x v="657"/>
    <x v="1"/>
    <x v="14"/>
    <x v="664"/>
    <x v="2273"/>
    <n v="71.849999999999994"/>
    <n v="71.849999999999994"/>
    <n v="1"/>
  </r>
  <r>
    <n v="7023"/>
    <x v="1875"/>
    <s v="23/08/2015"/>
    <s v="27/08/2015"/>
    <x v="0"/>
    <s v="AP-10915"/>
    <x v="406"/>
    <x v="2"/>
    <s v="United States"/>
    <s v="Denver"/>
    <s v="Colorado"/>
    <n v="80219"/>
    <x v="2"/>
    <x v="829"/>
    <x v="0"/>
    <x v="4"/>
    <x v="838"/>
    <x v="2274"/>
    <n v="71.819999999999993"/>
    <n v="71.819999999999993"/>
    <n v="1"/>
  </r>
  <r>
    <n v="2275"/>
    <x v="2331"/>
    <d v="2015-03-10T00:00:00"/>
    <d v="2015-08-10T00:00:00"/>
    <x v="2"/>
    <s v="AR-10405"/>
    <x v="197"/>
    <x v="1"/>
    <s v="United States"/>
    <s v="Los Angeles"/>
    <s v="California"/>
    <n v="90036"/>
    <x v="2"/>
    <x v="496"/>
    <x v="2"/>
    <x v="7"/>
    <x v="500"/>
    <x v="2275"/>
    <n v="71.715999999999994"/>
    <n v="71.715999999999994"/>
    <n v="1"/>
  </r>
  <r>
    <n v="9165"/>
    <x v="2332"/>
    <d v="2016-08-06T00:00:00"/>
    <d v="2016-12-06T00:00:00"/>
    <x v="0"/>
    <s v="MG-17695"/>
    <x v="413"/>
    <x v="2"/>
    <s v="United States"/>
    <s v="Chicago"/>
    <s v="Illinois"/>
    <n v="60610"/>
    <x v="1"/>
    <x v="56"/>
    <x v="1"/>
    <x v="10"/>
    <x v="56"/>
    <x v="2276"/>
    <n v="71.563999999999993"/>
    <n v="71.563999999999993"/>
    <n v="1"/>
  </r>
  <r>
    <n v="1267"/>
    <x v="1580"/>
    <s v="24/12/2015"/>
    <s v="29/12/2015"/>
    <x v="0"/>
    <s v="JC-16105"/>
    <x v="684"/>
    <x v="1"/>
    <s v="United States"/>
    <s v="Los Angeles"/>
    <s v="California"/>
    <n v="90045"/>
    <x v="2"/>
    <x v="212"/>
    <x v="1"/>
    <x v="9"/>
    <x v="214"/>
    <x v="2277"/>
    <n v="71.430000000000007"/>
    <n v="71.430000000000007"/>
    <n v="1"/>
  </r>
  <r>
    <n v="6533"/>
    <x v="1240"/>
    <d v="2018-04-12T00:00:00"/>
    <d v="2018-08-12T00:00:00"/>
    <x v="0"/>
    <s v="TP-21130"/>
    <x v="176"/>
    <x v="2"/>
    <s v="United States"/>
    <s v="Rochester"/>
    <s v="Minnesota"/>
    <n v="55901"/>
    <x v="1"/>
    <x v="458"/>
    <x v="0"/>
    <x v="8"/>
    <x v="461"/>
    <x v="2278"/>
    <n v="71.400000000000006"/>
    <n v="71.400000000000006"/>
    <n v="1"/>
  </r>
  <r>
    <n v="603"/>
    <x v="2333"/>
    <s v="15/03/2015"/>
    <s v="19/03/2015"/>
    <x v="0"/>
    <s v="AS-10240"/>
    <x v="744"/>
    <x v="2"/>
    <s v="United States"/>
    <s v="Tampa"/>
    <s v="Florida"/>
    <n v="33614"/>
    <x v="0"/>
    <x v="119"/>
    <x v="1"/>
    <x v="9"/>
    <x v="119"/>
    <x v="2279"/>
    <n v="71.388000000000005"/>
    <n v="71.388000000000005"/>
    <n v="1"/>
  </r>
  <r>
    <n v="8702"/>
    <x v="116"/>
    <s v="15/06/2018"/>
    <s v="20/06/2018"/>
    <x v="0"/>
    <s v="TS-21205"/>
    <x v="109"/>
    <x v="1"/>
    <s v="United States"/>
    <s v="Nashville"/>
    <s v="Tennessee"/>
    <n v="37211"/>
    <x v="0"/>
    <x v="119"/>
    <x v="1"/>
    <x v="9"/>
    <x v="119"/>
    <x v="2279"/>
    <n v="71.388000000000005"/>
    <n v="71.388000000000005"/>
    <n v="1"/>
  </r>
  <r>
    <n v="5602"/>
    <x v="2334"/>
    <d v="2015-03-10T00:00:00"/>
    <d v="2015-03-10T00:00:00"/>
    <x v="3"/>
    <s v="DO-13435"/>
    <x v="637"/>
    <x v="2"/>
    <s v="United States"/>
    <s v="Columbus"/>
    <s v="Ohio"/>
    <n v="43229"/>
    <x v="3"/>
    <x v="565"/>
    <x v="0"/>
    <x v="8"/>
    <x v="570"/>
    <x v="2280"/>
    <n v="71.244"/>
    <n v="71.244"/>
    <n v="1"/>
  </r>
  <r>
    <n v="3623"/>
    <x v="2335"/>
    <s v="14/09/2015"/>
    <s v="19/09/2015"/>
    <x v="0"/>
    <s v="JC-15775"/>
    <x v="461"/>
    <x v="2"/>
    <s v="United States"/>
    <s v="Macon"/>
    <s v="Georgia"/>
    <n v="31204"/>
    <x v="0"/>
    <x v="830"/>
    <x v="2"/>
    <x v="11"/>
    <x v="839"/>
    <x v="2281"/>
    <n v="71.2"/>
    <n v="71.2"/>
    <n v="1"/>
  </r>
  <r>
    <n v="4697"/>
    <x v="924"/>
    <s v="17/12/2016"/>
    <s v="17/12/2016"/>
    <x v="3"/>
    <s v="JL-15835"/>
    <x v="82"/>
    <x v="2"/>
    <s v="United States"/>
    <s v="Detroit"/>
    <s v="Michigan"/>
    <n v="48205"/>
    <x v="1"/>
    <x v="399"/>
    <x v="2"/>
    <x v="5"/>
    <x v="403"/>
    <x v="2282"/>
    <n v="71.180000000000007"/>
    <n v="71.180000000000007"/>
    <n v="1"/>
  </r>
  <r>
    <n v="7317"/>
    <x v="2336"/>
    <s v="16/10/2017"/>
    <s v="20/10/2017"/>
    <x v="0"/>
    <s v="NB-18655"/>
    <x v="634"/>
    <x v="1"/>
    <s v="United States"/>
    <s v="New York City"/>
    <s v="New York"/>
    <n v="10011"/>
    <x v="3"/>
    <x v="102"/>
    <x v="2"/>
    <x v="7"/>
    <x v="102"/>
    <x v="2283"/>
    <n v="71.090999999999994"/>
    <n v="71.090999999999994"/>
    <n v="1"/>
  </r>
  <r>
    <n v="6061"/>
    <x v="2337"/>
    <d v="2016-10-04T00:00:00"/>
    <s v="16/04/2016"/>
    <x v="0"/>
    <s v="EH-14125"/>
    <x v="448"/>
    <x v="0"/>
    <s v="United States"/>
    <s v="Rochester"/>
    <s v="New York"/>
    <n v="14609"/>
    <x v="3"/>
    <x v="581"/>
    <x v="1"/>
    <x v="9"/>
    <x v="586"/>
    <x v="2284"/>
    <n v="71.02"/>
    <n v="71.02"/>
    <n v="1"/>
  </r>
  <r>
    <n v="2026"/>
    <x v="2338"/>
    <s v="13/03/2016"/>
    <s v="15/03/2016"/>
    <x v="1"/>
    <s v="MC-17275"/>
    <x v="343"/>
    <x v="2"/>
    <s v="United States"/>
    <s v="Seattle"/>
    <s v="Washington"/>
    <n v="98103"/>
    <x v="2"/>
    <x v="647"/>
    <x v="2"/>
    <x v="6"/>
    <x v="653"/>
    <x v="2285"/>
    <n v="70.98"/>
    <n v="70.98"/>
    <n v="1"/>
  </r>
  <r>
    <n v="3369"/>
    <x v="2339"/>
    <s v="21/11/2016"/>
    <s v="25/11/2016"/>
    <x v="0"/>
    <s v="NW-18400"/>
    <x v="73"/>
    <x v="2"/>
    <s v="United States"/>
    <s v="Las Vegas"/>
    <s v="Nevada"/>
    <n v="89115"/>
    <x v="2"/>
    <x v="326"/>
    <x v="2"/>
    <x v="6"/>
    <x v="329"/>
    <x v="2285"/>
    <n v="70.98"/>
    <n v="70.98"/>
    <n v="1"/>
  </r>
  <r>
    <n v="3698"/>
    <x v="2340"/>
    <s v="19/11/2016"/>
    <s v="21/11/2016"/>
    <x v="2"/>
    <s v="TC-21475"/>
    <x v="619"/>
    <x v="0"/>
    <s v="United States"/>
    <s v="Seattle"/>
    <s v="Washington"/>
    <n v="98115"/>
    <x v="2"/>
    <x v="686"/>
    <x v="2"/>
    <x v="11"/>
    <x v="694"/>
    <x v="2285"/>
    <n v="70.98"/>
    <n v="70.98"/>
    <n v="1"/>
  </r>
  <r>
    <n v="7123"/>
    <x v="2341"/>
    <d v="2018-01-12T00:00:00"/>
    <d v="2018-08-12T00:00:00"/>
    <x v="0"/>
    <s v="SO-20335"/>
    <x v="355"/>
    <x v="2"/>
    <s v="United States"/>
    <s v="Seattle"/>
    <s v="Washington"/>
    <n v="98105"/>
    <x v="2"/>
    <x v="326"/>
    <x v="2"/>
    <x v="6"/>
    <x v="329"/>
    <x v="2285"/>
    <n v="70.98"/>
    <n v="70.98"/>
    <n v="1"/>
  </r>
  <r>
    <n v="7151"/>
    <x v="2342"/>
    <s v="22/12/2018"/>
    <s v="26/12/2018"/>
    <x v="0"/>
    <s v="SR-20425"/>
    <x v="87"/>
    <x v="0"/>
    <s v="United States"/>
    <s v="Tuscaloosa"/>
    <s v="Alabama"/>
    <n v="35401"/>
    <x v="0"/>
    <x v="306"/>
    <x v="2"/>
    <x v="5"/>
    <x v="310"/>
    <x v="2285"/>
    <n v="70.98"/>
    <n v="70.98"/>
    <n v="1"/>
  </r>
  <r>
    <n v="8151"/>
    <x v="2343"/>
    <s v="26/01/2015"/>
    <s v="29/01/2015"/>
    <x v="1"/>
    <s v="CA-11965"/>
    <x v="122"/>
    <x v="1"/>
    <s v="United States"/>
    <s v="Rapid City"/>
    <s v="South Dakota"/>
    <n v="57701"/>
    <x v="1"/>
    <x v="647"/>
    <x v="2"/>
    <x v="6"/>
    <x v="653"/>
    <x v="2285"/>
    <n v="70.98"/>
    <n v="70.98"/>
    <n v="1"/>
  </r>
  <r>
    <n v="8406"/>
    <x v="2128"/>
    <d v="2018-08-07T00:00:00"/>
    <d v="2018-12-07T00:00:00"/>
    <x v="0"/>
    <s v="HE-14800"/>
    <x v="733"/>
    <x v="1"/>
    <s v="United States"/>
    <s v="Newark"/>
    <s v="Delaware"/>
    <n v="19711"/>
    <x v="3"/>
    <x v="622"/>
    <x v="0"/>
    <x v="8"/>
    <x v="628"/>
    <x v="2286"/>
    <n v="70.95"/>
    <n v="70.95"/>
    <n v="1"/>
  </r>
  <r>
    <n v="284"/>
    <x v="1818"/>
    <s v="26/09/2016"/>
    <d v="2016-02-10T00:00:00"/>
    <x v="0"/>
    <s v="TB-21520"/>
    <x v="55"/>
    <x v="2"/>
    <s v="United States"/>
    <s v="Portland"/>
    <s v="Oregon"/>
    <n v="97206"/>
    <x v="2"/>
    <x v="756"/>
    <x v="1"/>
    <x v="14"/>
    <x v="766"/>
    <x v="2287"/>
    <n v="70.88"/>
    <n v="70.88"/>
    <n v="1"/>
  </r>
  <r>
    <n v="6298"/>
    <x v="166"/>
    <s v="28/12/2015"/>
    <d v="2016-01-01T00:00:00"/>
    <x v="0"/>
    <s v="AJ-10780"/>
    <x v="146"/>
    <x v="1"/>
    <s v="United States"/>
    <s v="Beverly"/>
    <s v="Massachusetts"/>
    <n v="1915"/>
    <x v="3"/>
    <x v="545"/>
    <x v="1"/>
    <x v="14"/>
    <x v="550"/>
    <x v="2287"/>
    <n v="70.88"/>
    <n v="70.88"/>
    <n v="1"/>
  </r>
  <r>
    <n v="6283"/>
    <x v="2344"/>
    <s v="20/11/2016"/>
    <s v="26/11/2016"/>
    <x v="0"/>
    <s v="JK-15205"/>
    <x v="135"/>
    <x v="2"/>
    <s v="United States"/>
    <s v="Marion"/>
    <s v="Ohio"/>
    <n v="43302"/>
    <x v="3"/>
    <x v="512"/>
    <x v="1"/>
    <x v="9"/>
    <x v="517"/>
    <x v="2288"/>
    <n v="70.775999999999996"/>
    <n v="70.775999999999996"/>
    <n v="1"/>
  </r>
  <r>
    <n v="8071"/>
    <x v="1122"/>
    <d v="2018-01-01T00:00:00"/>
    <d v="2018-05-01T00:00:00"/>
    <x v="0"/>
    <s v="JM-15250"/>
    <x v="368"/>
    <x v="2"/>
    <s v="United States"/>
    <s v="Huntsville"/>
    <s v="Texas"/>
    <n v="77340"/>
    <x v="1"/>
    <x v="583"/>
    <x v="2"/>
    <x v="11"/>
    <x v="588"/>
    <x v="2289"/>
    <n v="70.709999999999994"/>
    <n v="70.709999999999994"/>
    <n v="1"/>
  </r>
  <r>
    <n v="1855"/>
    <x v="576"/>
    <s v="20/07/2016"/>
    <s v="25/07/2016"/>
    <x v="2"/>
    <s v="RK-19300"/>
    <x v="416"/>
    <x v="2"/>
    <s v="United States"/>
    <s v="South Bend"/>
    <s v="Indiana"/>
    <n v="46614"/>
    <x v="1"/>
    <x v="767"/>
    <x v="1"/>
    <x v="9"/>
    <x v="777"/>
    <x v="2290"/>
    <n v="70.7"/>
    <n v="70.7"/>
    <n v="1"/>
  </r>
  <r>
    <n v="3847"/>
    <x v="818"/>
    <s v="28/10/2015"/>
    <s v="31/10/2015"/>
    <x v="1"/>
    <s v="TS-21370"/>
    <x v="17"/>
    <x v="1"/>
    <s v="United States"/>
    <s v="Los Angeles"/>
    <s v="California"/>
    <n v="90049"/>
    <x v="2"/>
    <x v="767"/>
    <x v="1"/>
    <x v="9"/>
    <x v="777"/>
    <x v="2290"/>
    <n v="70.7"/>
    <n v="70.7"/>
    <n v="1"/>
  </r>
  <r>
    <n v="1213"/>
    <x v="138"/>
    <d v="2018-09-09T00:00:00"/>
    <s v="13/09/2018"/>
    <x v="0"/>
    <s v="SP-20620"/>
    <x v="126"/>
    <x v="1"/>
    <s v="United States"/>
    <s v="Philadelphia"/>
    <s v="Pennsylvania"/>
    <n v="19134"/>
    <x v="3"/>
    <x v="405"/>
    <x v="2"/>
    <x v="5"/>
    <x v="409"/>
    <x v="2291"/>
    <n v="70.686000000000007"/>
    <n v="70.686000000000007"/>
    <n v="1"/>
  </r>
  <r>
    <n v="2306"/>
    <x v="2345"/>
    <s v="23/12/2017"/>
    <s v="24/12/2017"/>
    <x v="1"/>
    <s v="BP-11185"/>
    <x v="292"/>
    <x v="1"/>
    <s v="United States"/>
    <s v="Chicago"/>
    <s v="Illinois"/>
    <n v="60623"/>
    <x v="1"/>
    <x v="536"/>
    <x v="2"/>
    <x v="6"/>
    <x v="541"/>
    <x v="2291"/>
    <n v="70.686000000000007"/>
    <n v="70.686000000000007"/>
    <n v="1"/>
  </r>
  <r>
    <n v="7501"/>
    <x v="1090"/>
    <s v="14/07/2018"/>
    <s v="18/07/2018"/>
    <x v="0"/>
    <s v="TC-21295"/>
    <x v="165"/>
    <x v="2"/>
    <s v="United States"/>
    <s v="Westminster"/>
    <s v="California"/>
    <n v="92683"/>
    <x v="2"/>
    <x v="660"/>
    <x v="0"/>
    <x v="8"/>
    <x v="667"/>
    <x v="2292"/>
    <n v="70.484999999999999"/>
    <n v="70.484999999999999"/>
    <n v="1"/>
  </r>
  <r>
    <n v="1842"/>
    <x v="2346"/>
    <s v="18/07/2017"/>
    <s v="23/07/2017"/>
    <x v="0"/>
    <s v="KH-16330"/>
    <x v="414"/>
    <x v="1"/>
    <s v="United States"/>
    <s v="Bowling Green"/>
    <s v="Kentucky"/>
    <n v="42104"/>
    <x v="0"/>
    <x v="144"/>
    <x v="2"/>
    <x v="5"/>
    <x v="144"/>
    <x v="2293"/>
    <n v="70.405000000000001"/>
    <n v="70.405000000000001"/>
    <n v="1"/>
  </r>
  <r>
    <n v="4629"/>
    <x v="2347"/>
    <s v="13/11/2017"/>
    <s v="18/11/2017"/>
    <x v="0"/>
    <s v="CK-12760"/>
    <x v="485"/>
    <x v="1"/>
    <s v="United States"/>
    <s v="New York City"/>
    <s v="New York"/>
    <n v="10011"/>
    <x v="3"/>
    <x v="831"/>
    <x v="1"/>
    <x v="12"/>
    <x v="840"/>
    <x v="2294"/>
    <n v="70.375"/>
    <n v="70.375"/>
    <n v="1"/>
  </r>
  <r>
    <n v="1335"/>
    <x v="2348"/>
    <d v="2015-06-05T00:00:00"/>
    <d v="2015-10-05T00:00:00"/>
    <x v="0"/>
    <s v="HP-14815"/>
    <x v="265"/>
    <x v="0"/>
    <s v="United States"/>
    <s v="Los Angeles"/>
    <s v="California"/>
    <n v="90049"/>
    <x v="2"/>
    <x v="832"/>
    <x v="1"/>
    <x v="2"/>
    <x v="841"/>
    <x v="2295"/>
    <n v="70.367999999999995"/>
    <n v="70.367999999999995"/>
    <n v="1"/>
  </r>
  <r>
    <n v="3066"/>
    <x v="1592"/>
    <s v="13/03/2018"/>
    <s v="18/03/2018"/>
    <x v="2"/>
    <s v="BF-11215"/>
    <x v="469"/>
    <x v="0"/>
    <s v="United States"/>
    <s v="Albuquerque"/>
    <s v="New Mexico"/>
    <n v="87105"/>
    <x v="2"/>
    <x v="559"/>
    <x v="0"/>
    <x v="4"/>
    <x v="842"/>
    <x v="2295"/>
    <n v="70.367999999999995"/>
    <n v="70.367999999999995"/>
    <n v="1"/>
  </r>
  <r>
    <n v="6790"/>
    <x v="2349"/>
    <d v="2016-07-09T00:00:00"/>
    <d v="2016-09-09T00:00:00"/>
    <x v="2"/>
    <s v="CC-12610"/>
    <x v="274"/>
    <x v="1"/>
    <s v="United States"/>
    <s v="Durham"/>
    <s v="North Carolina"/>
    <n v="27707"/>
    <x v="0"/>
    <x v="615"/>
    <x v="1"/>
    <x v="12"/>
    <x v="621"/>
    <x v="2295"/>
    <n v="70.367999999999995"/>
    <n v="70.367999999999995"/>
    <n v="1"/>
  </r>
  <r>
    <n v="9741"/>
    <x v="1519"/>
    <s v="16/03/2018"/>
    <s v="21/03/2018"/>
    <x v="0"/>
    <s v="KD-16615"/>
    <x v="675"/>
    <x v="1"/>
    <s v="United States"/>
    <s v="Los Angeles"/>
    <s v="California"/>
    <n v="90032"/>
    <x v="2"/>
    <x v="585"/>
    <x v="1"/>
    <x v="10"/>
    <x v="590"/>
    <x v="2296"/>
    <n v="70.334999999999994"/>
    <n v="70.334999999999994"/>
    <n v="1"/>
  </r>
  <r>
    <n v="5672"/>
    <x v="1369"/>
    <d v="2016-09-06T00:00:00"/>
    <d v="2016-11-06T00:00:00"/>
    <x v="2"/>
    <s v="TG-21640"/>
    <x v="290"/>
    <x v="2"/>
    <s v="United States"/>
    <s v="Pocatello"/>
    <s v="Idaho"/>
    <n v="83201"/>
    <x v="2"/>
    <x v="694"/>
    <x v="0"/>
    <x v="4"/>
    <x v="702"/>
    <x v="2297"/>
    <n v="70.188000000000002"/>
    <n v="70.188000000000002"/>
    <n v="1"/>
  </r>
  <r>
    <n v="5702"/>
    <x v="2350"/>
    <s v="24/11/2017"/>
    <s v="26/11/2017"/>
    <x v="1"/>
    <s v="CA-12055"/>
    <x v="568"/>
    <x v="0"/>
    <s v="United States"/>
    <s v="Cleveland"/>
    <s v="Ohio"/>
    <n v="44105"/>
    <x v="3"/>
    <x v="771"/>
    <x v="0"/>
    <x v="8"/>
    <x v="781"/>
    <x v="2298"/>
    <n v="69.98"/>
    <n v="69.98"/>
    <n v="1"/>
  </r>
  <r>
    <n v="9026"/>
    <x v="2351"/>
    <s v="26/06/2017"/>
    <d v="2017-02-07T00:00:00"/>
    <x v="0"/>
    <s v="VP-21760"/>
    <x v="134"/>
    <x v="1"/>
    <s v="United States"/>
    <s v="New York City"/>
    <s v="New York"/>
    <n v="10035"/>
    <x v="3"/>
    <x v="759"/>
    <x v="0"/>
    <x v="8"/>
    <x v="769"/>
    <x v="2298"/>
    <n v="69.98"/>
    <n v="69.98"/>
    <n v="1"/>
  </r>
  <r>
    <n v="9620"/>
    <x v="495"/>
    <s v="16/11/2018"/>
    <s v="21/11/2018"/>
    <x v="0"/>
    <s v="BS-11380"/>
    <x v="369"/>
    <x v="1"/>
    <s v="United States"/>
    <s v="Bowling Green"/>
    <s v="Ohio"/>
    <n v="43402"/>
    <x v="3"/>
    <x v="697"/>
    <x v="0"/>
    <x v="8"/>
    <x v="705"/>
    <x v="2298"/>
    <n v="69.98"/>
    <n v="69.98"/>
    <n v="1"/>
  </r>
  <r>
    <n v="1790"/>
    <x v="694"/>
    <s v="15/02/2016"/>
    <s v="19/02/2016"/>
    <x v="0"/>
    <s v="RP-19855"/>
    <x v="466"/>
    <x v="1"/>
    <s v="United States"/>
    <s v="Kenosha"/>
    <s v="Wisconsin"/>
    <n v="53142"/>
    <x v="1"/>
    <x v="631"/>
    <x v="0"/>
    <x v="8"/>
    <x v="637"/>
    <x v="2299"/>
    <n v="69.974999999999994"/>
    <n v="69.974999999999994"/>
    <n v="1"/>
  </r>
  <r>
    <n v="6645"/>
    <x v="1160"/>
    <d v="2016-10-08T00:00:00"/>
    <s v="16/08/2016"/>
    <x v="0"/>
    <s v="WB-21850"/>
    <x v="380"/>
    <x v="2"/>
    <s v="United States"/>
    <s v="Redmond"/>
    <s v="Oregon"/>
    <n v="97756"/>
    <x v="2"/>
    <x v="833"/>
    <x v="0"/>
    <x v="4"/>
    <x v="843"/>
    <x v="2300"/>
    <n v="69.971999999999994"/>
    <n v="69.971999999999994"/>
    <n v="1"/>
  </r>
  <r>
    <n v="5550"/>
    <x v="2352"/>
    <s v="28/11/2015"/>
    <d v="2015-01-12T00:00:00"/>
    <x v="1"/>
    <s v="SG-20470"/>
    <x v="319"/>
    <x v="2"/>
    <s v="United States"/>
    <s v="San Francisco"/>
    <s v="California"/>
    <n v="94109"/>
    <x v="2"/>
    <x v="834"/>
    <x v="0"/>
    <x v="8"/>
    <x v="844"/>
    <x v="2301"/>
    <n v="69.965000000000003"/>
    <n v="69.965000000000003"/>
    <n v="1"/>
  </r>
  <r>
    <n v="2166"/>
    <x v="2035"/>
    <s v="13/10/2017"/>
    <s v="19/10/2017"/>
    <x v="0"/>
    <s v="HA-14920"/>
    <x v="477"/>
    <x v="2"/>
    <s v="United States"/>
    <s v="Laredo"/>
    <s v="Texas"/>
    <n v="78041"/>
    <x v="1"/>
    <x v="337"/>
    <x v="2"/>
    <x v="11"/>
    <x v="340"/>
    <x v="2302"/>
    <n v="69.959999999999994"/>
    <n v="69.959999999999994"/>
    <n v="1"/>
  </r>
  <r>
    <n v="6542"/>
    <x v="2353"/>
    <s v="16/11/2018"/>
    <s v="19/11/2018"/>
    <x v="1"/>
    <s v="CC-12220"/>
    <x v="496"/>
    <x v="2"/>
    <s v="United States"/>
    <s v="Seattle"/>
    <s v="Washington"/>
    <n v="98103"/>
    <x v="2"/>
    <x v="337"/>
    <x v="2"/>
    <x v="11"/>
    <x v="340"/>
    <x v="2302"/>
    <n v="69.959999999999994"/>
    <n v="69.959999999999994"/>
    <n v="1"/>
  </r>
  <r>
    <n v="415"/>
    <x v="1528"/>
    <d v="2018-03-11T00:00:00"/>
    <d v="2018-07-11T00:00:00"/>
    <x v="0"/>
    <s v="KC-16675"/>
    <x v="626"/>
    <x v="1"/>
    <s v="United States"/>
    <s v="Seattle"/>
    <s v="Washington"/>
    <n v="98105"/>
    <x v="2"/>
    <x v="751"/>
    <x v="1"/>
    <x v="14"/>
    <x v="761"/>
    <x v="2303"/>
    <n v="69.930000000000007"/>
    <n v="69.930000000000007"/>
    <n v="1"/>
  </r>
  <r>
    <n v="2132"/>
    <x v="2354"/>
    <s v="20/05/2015"/>
    <s v="22/05/2015"/>
    <x v="2"/>
    <s v="RF-19345"/>
    <x v="258"/>
    <x v="1"/>
    <s v="United States"/>
    <s v="Dover"/>
    <s v="New Hampshire"/>
    <n v="3820"/>
    <x v="3"/>
    <x v="791"/>
    <x v="2"/>
    <x v="11"/>
    <x v="800"/>
    <x v="2303"/>
    <n v="69.930000000000007"/>
    <n v="69.930000000000007"/>
    <n v="1"/>
  </r>
  <r>
    <n v="9765"/>
    <x v="2355"/>
    <s v="18/06/2015"/>
    <s v="23/06/2015"/>
    <x v="0"/>
    <s v="MC-18100"/>
    <x v="441"/>
    <x v="2"/>
    <s v="United States"/>
    <s v="Los Angeles"/>
    <s v="California"/>
    <n v="90036"/>
    <x v="2"/>
    <x v="489"/>
    <x v="0"/>
    <x v="4"/>
    <x v="493"/>
    <x v="2304"/>
    <n v="69.900000000000006"/>
    <n v="69.900000000000006"/>
    <n v="1"/>
  </r>
  <r>
    <n v="8638"/>
    <x v="2356"/>
    <s v="27/04/2018"/>
    <d v="2018-02-05T00:00:00"/>
    <x v="0"/>
    <s v="HM-14980"/>
    <x v="572"/>
    <x v="2"/>
    <s v="United States"/>
    <s v="Seattle"/>
    <s v="Washington"/>
    <n v="98105"/>
    <x v="2"/>
    <x v="835"/>
    <x v="2"/>
    <x v="11"/>
    <x v="845"/>
    <x v="2305"/>
    <n v="69.790000000000006"/>
    <n v="69.790000000000006"/>
    <n v="1"/>
  </r>
  <r>
    <n v="3608"/>
    <x v="2357"/>
    <s v="23/09/2015"/>
    <s v="28/09/2015"/>
    <x v="2"/>
    <s v="ST-20530"/>
    <x v="745"/>
    <x v="2"/>
    <s v="United States"/>
    <s v="New York City"/>
    <s v="New York"/>
    <n v="10035"/>
    <x v="3"/>
    <x v="661"/>
    <x v="1"/>
    <x v="2"/>
    <x v="670"/>
    <x v="2306"/>
    <n v="69.72"/>
    <n v="69.72"/>
    <n v="1"/>
  </r>
  <r>
    <n v="1444"/>
    <x v="2358"/>
    <d v="2016-01-10T00:00:00"/>
    <d v="2016-06-10T00:00:00"/>
    <x v="0"/>
    <s v="SC-20440"/>
    <x v="283"/>
    <x v="1"/>
    <s v="United States"/>
    <s v="Aurora"/>
    <s v="Colorado"/>
    <n v="80013"/>
    <x v="2"/>
    <x v="515"/>
    <x v="1"/>
    <x v="9"/>
    <x v="520"/>
    <x v="2307"/>
    <n v="69.712000000000003"/>
    <n v="69.712000000000003"/>
    <n v="1"/>
  </r>
  <r>
    <n v="5146"/>
    <x v="2359"/>
    <d v="2018-02-02T00:00:00"/>
    <d v="2018-07-02T00:00:00"/>
    <x v="0"/>
    <s v="JL-15835"/>
    <x v="82"/>
    <x v="2"/>
    <s v="United States"/>
    <s v="Los Angeles"/>
    <s v="California"/>
    <n v="90045"/>
    <x v="2"/>
    <x v="836"/>
    <x v="1"/>
    <x v="9"/>
    <x v="846"/>
    <x v="2308"/>
    <n v="69.52"/>
    <n v="69.52"/>
    <n v="1"/>
  </r>
  <r>
    <n v="6785"/>
    <x v="1707"/>
    <s v="25/07/2018"/>
    <s v="28/07/2018"/>
    <x v="2"/>
    <s v="JC-15775"/>
    <x v="461"/>
    <x v="2"/>
    <s v="United States"/>
    <s v="Philadelphia"/>
    <s v="Pennsylvania"/>
    <n v="19143"/>
    <x v="3"/>
    <x v="134"/>
    <x v="2"/>
    <x v="7"/>
    <x v="134"/>
    <x v="2309"/>
    <n v="69.293999999999997"/>
    <n v="69.293999999999997"/>
    <n v="1"/>
  </r>
  <r>
    <n v="9150"/>
    <x v="2360"/>
    <d v="2015-01-06T00:00:00"/>
    <d v="2015-06-06T00:00:00"/>
    <x v="0"/>
    <s v="QJ-19255"/>
    <x v="30"/>
    <x v="1"/>
    <s v="United States"/>
    <s v="Detroit"/>
    <s v="Michigan"/>
    <n v="48234"/>
    <x v="1"/>
    <x v="646"/>
    <x v="1"/>
    <x v="2"/>
    <x v="652"/>
    <x v="2310"/>
    <n v="69.28"/>
    <n v="69.28"/>
    <n v="1"/>
  </r>
  <r>
    <n v="7200"/>
    <x v="2361"/>
    <d v="2016-11-08T00:00:00"/>
    <s v="15/08/2016"/>
    <x v="0"/>
    <s v="PO-19180"/>
    <x v="333"/>
    <x v="0"/>
    <s v="United States"/>
    <s v="New York City"/>
    <s v="New York"/>
    <n v="10035"/>
    <x v="3"/>
    <x v="370"/>
    <x v="0"/>
    <x v="4"/>
    <x v="374"/>
    <x v="2311"/>
    <n v="69"/>
    <n v="69"/>
    <n v="1"/>
  </r>
  <r>
    <n v="7222"/>
    <x v="2362"/>
    <s v="27/01/2018"/>
    <s v="31/01/2018"/>
    <x v="0"/>
    <s v="TG-21310"/>
    <x v="330"/>
    <x v="2"/>
    <s v="United States"/>
    <s v="New York City"/>
    <s v="New York"/>
    <n v="10035"/>
    <x v="3"/>
    <x v="837"/>
    <x v="0"/>
    <x v="4"/>
    <x v="847"/>
    <x v="2312"/>
    <n v="68.97"/>
    <n v="68.97"/>
    <n v="1"/>
  </r>
  <r>
    <n v="8393"/>
    <x v="492"/>
    <d v="2017-01-12T00:00:00"/>
    <d v="2017-06-12T00:00:00"/>
    <x v="2"/>
    <s v="EJ-14155"/>
    <x v="372"/>
    <x v="2"/>
    <s v="United States"/>
    <s v="Franklin"/>
    <s v="Massachusetts"/>
    <n v="2038"/>
    <x v="3"/>
    <x v="837"/>
    <x v="0"/>
    <x v="4"/>
    <x v="847"/>
    <x v="2312"/>
    <n v="68.97"/>
    <n v="68.97"/>
    <n v="1"/>
  </r>
  <r>
    <n v="1859"/>
    <x v="2363"/>
    <d v="2016-03-09T00:00:00"/>
    <d v="2016-05-09T00:00:00"/>
    <x v="1"/>
    <s v="JB-15400"/>
    <x v="630"/>
    <x v="1"/>
    <s v="United States"/>
    <s v="Bristol"/>
    <s v="Connecticut"/>
    <n v="6010"/>
    <x v="3"/>
    <x v="596"/>
    <x v="1"/>
    <x v="10"/>
    <x v="602"/>
    <x v="2313"/>
    <n v="68.81"/>
    <n v="68.81"/>
    <n v="1"/>
  </r>
  <r>
    <n v="5027"/>
    <x v="1110"/>
    <s v="29/07/2018"/>
    <d v="2018-03-08T00:00:00"/>
    <x v="0"/>
    <s v="RF-19735"/>
    <x v="564"/>
    <x v="2"/>
    <s v="United States"/>
    <s v="Oklahoma City"/>
    <s v="Oklahoma"/>
    <n v="73120"/>
    <x v="1"/>
    <x v="596"/>
    <x v="1"/>
    <x v="10"/>
    <x v="602"/>
    <x v="2313"/>
    <n v="68.81"/>
    <n v="68.81"/>
    <n v="1"/>
  </r>
  <r>
    <n v="9637"/>
    <x v="652"/>
    <s v="18/11/2015"/>
    <s v="25/11/2015"/>
    <x v="0"/>
    <s v="MH-17785"/>
    <x v="451"/>
    <x v="1"/>
    <s v="United States"/>
    <s v="Seattle"/>
    <s v="Washington"/>
    <n v="98105"/>
    <x v="2"/>
    <x v="519"/>
    <x v="2"/>
    <x v="11"/>
    <x v="524"/>
    <x v="2314"/>
    <n v="68.77"/>
    <n v="68.77"/>
    <n v="1"/>
  </r>
  <r>
    <n v="8310"/>
    <x v="1304"/>
    <d v="2015-01-03T00:00:00"/>
    <d v="2015-07-03T00:00:00"/>
    <x v="0"/>
    <s v="GW-14605"/>
    <x v="501"/>
    <x v="2"/>
    <s v="United States"/>
    <s v="Houston"/>
    <s v="Texas"/>
    <n v="77036"/>
    <x v="1"/>
    <x v="580"/>
    <x v="1"/>
    <x v="9"/>
    <x v="585"/>
    <x v="2315"/>
    <n v="68.676000000000002"/>
    <n v="68.676000000000002"/>
    <n v="1"/>
  </r>
  <r>
    <n v="4601"/>
    <x v="2273"/>
    <s v="16/07/2016"/>
    <s v="20/07/2016"/>
    <x v="0"/>
    <s v="MG-17890"/>
    <x v="741"/>
    <x v="0"/>
    <s v="United States"/>
    <s v="Baltimore"/>
    <s v="Maryland"/>
    <n v="21215"/>
    <x v="3"/>
    <x v="838"/>
    <x v="1"/>
    <x v="15"/>
    <x v="848"/>
    <x v="2316"/>
    <n v="68.625"/>
    <n v="68.625"/>
    <n v="1"/>
  </r>
  <r>
    <n v="2355"/>
    <x v="214"/>
    <s v="31/08/2016"/>
    <d v="2016-02-09T00:00:00"/>
    <x v="1"/>
    <s v="SC-20260"/>
    <x v="185"/>
    <x v="1"/>
    <s v="United States"/>
    <s v="San Francisco"/>
    <s v="California"/>
    <n v="94122"/>
    <x v="2"/>
    <x v="764"/>
    <x v="1"/>
    <x v="2"/>
    <x v="774"/>
    <x v="2317"/>
    <n v="68.62"/>
    <n v="68.62"/>
    <n v="1"/>
  </r>
  <r>
    <n v="3928"/>
    <x v="2364"/>
    <s v="17/09/2015"/>
    <s v="21/09/2015"/>
    <x v="0"/>
    <s v="BN-11515"/>
    <x v="595"/>
    <x v="2"/>
    <s v="United States"/>
    <s v="Seattle"/>
    <s v="Washington"/>
    <n v="98103"/>
    <x v="2"/>
    <x v="764"/>
    <x v="1"/>
    <x v="2"/>
    <x v="774"/>
    <x v="2317"/>
    <n v="68.62"/>
    <n v="68.62"/>
    <n v="1"/>
  </r>
  <r>
    <n v="2465"/>
    <x v="2365"/>
    <d v="2018-03-12T00:00:00"/>
    <d v="2018-09-12T00:00:00"/>
    <x v="0"/>
    <s v="CS-12460"/>
    <x v="688"/>
    <x v="2"/>
    <s v="United States"/>
    <s v="New York City"/>
    <s v="New York"/>
    <n v="10009"/>
    <x v="3"/>
    <x v="452"/>
    <x v="0"/>
    <x v="4"/>
    <x v="455"/>
    <x v="2318"/>
    <n v="68.495000000000005"/>
    <n v="68.495000000000005"/>
    <n v="1"/>
  </r>
  <r>
    <n v="8439"/>
    <x v="2366"/>
    <s v="28/05/2015"/>
    <d v="2015-01-06T00:00:00"/>
    <x v="0"/>
    <s v="MM-17260"/>
    <x v="500"/>
    <x v="2"/>
    <s v="United States"/>
    <s v="Seattle"/>
    <s v="Washington"/>
    <n v="98105"/>
    <x v="2"/>
    <x v="765"/>
    <x v="1"/>
    <x v="2"/>
    <x v="775"/>
    <x v="2319"/>
    <n v="68.48"/>
    <n v="68.48"/>
    <n v="1"/>
  </r>
  <r>
    <n v="1909"/>
    <x v="2367"/>
    <d v="2016-03-02T00:00:00"/>
    <d v="2016-04-02T00:00:00"/>
    <x v="1"/>
    <s v="RW-19540"/>
    <x v="90"/>
    <x v="1"/>
    <s v="United States"/>
    <s v="Los Angeles"/>
    <s v="California"/>
    <n v="90008"/>
    <x v="2"/>
    <x v="839"/>
    <x v="2"/>
    <x v="11"/>
    <x v="849"/>
    <x v="2320"/>
    <n v="68.459999999999994"/>
    <n v="68.459999999999994"/>
    <n v="1"/>
  </r>
  <r>
    <n v="2604"/>
    <x v="273"/>
    <d v="2017-04-06T00:00:00"/>
    <d v="2017-04-06T00:00:00"/>
    <x v="3"/>
    <s v="EN-13780"/>
    <x v="229"/>
    <x v="2"/>
    <s v="United States"/>
    <s v="New York City"/>
    <s v="New York"/>
    <n v="10035"/>
    <x v="3"/>
    <x v="204"/>
    <x v="2"/>
    <x v="6"/>
    <x v="206"/>
    <x v="2321"/>
    <n v="68.391999999999996"/>
    <n v="68.391999999999996"/>
    <n v="1"/>
  </r>
  <r>
    <n v="5704"/>
    <x v="1701"/>
    <s v="14/12/2015"/>
    <s v="21/12/2015"/>
    <x v="0"/>
    <s v="SS-20875"/>
    <x v="686"/>
    <x v="2"/>
    <s v="United States"/>
    <s v="Marion"/>
    <s v="Ohio"/>
    <n v="43302"/>
    <x v="3"/>
    <x v="68"/>
    <x v="2"/>
    <x v="7"/>
    <x v="68"/>
    <x v="2322"/>
    <n v="68.265000000000001"/>
    <n v="68.265000000000001"/>
    <n v="1"/>
  </r>
  <r>
    <n v="5245"/>
    <x v="1429"/>
    <d v="2017-02-08T00:00:00"/>
    <d v="2017-04-08T00:00:00"/>
    <x v="2"/>
    <s v="BF-11020"/>
    <x v="324"/>
    <x v="1"/>
    <s v="United States"/>
    <s v="Los Angeles"/>
    <s v="California"/>
    <n v="90032"/>
    <x v="2"/>
    <x v="840"/>
    <x v="2"/>
    <x v="7"/>
    <x v="850"/>
    <x v="2323"/>
    <n v="68.231999999999999"/>
    <n v="68.231999999999999"/>
    <n v="1"/>
  </r>
  <r>
    <n v="9451"/>
    <x v="2368"/>
    <d v="2018-03-06T00:00:00"/>
    <d v="2018-07-06T00:00:00"/>
    <x v="0"/>
    <s v="MO-17800"/>
    <x v="454"/>
    <x v="0"/>
    <s v="United States"/>
    <s v="Spokane"/>
    <s v="Washington"/>
    <n v="99207"/>
    <x v="2"/>
    <x v="841"/>
    <x v="1"/>
    <x v="9"/>
    <x v="851"/>
    <x v="2324"/>
    <n v="68.13"/>
    <n v="68.13"/>
    <n v="1"/>
  </r>
  <r>
    <n v="6457"/>
    <x v="2369"/>
    <d v="2015-05-08T00:00:00"/>
    <d v="2015-11-08T00:00:00"/>
    <x v="0"/>
    <s v="SP-20650"/>
    <x v="692"/>
    <x v="1"/>
    <s v="United States"/>
    <s v="New York City"/>
    <s v="New York"/>
    <n v="10009"/>
    <x v="3"/>
    <x v="280"/>
    <x v="0"/>
    <x v="4"/>
    <x v="283"/>
    <x v="2325"/>
    <n v="67.995000000000005"/>
    <n v="67.995000000000005"/>
    <n v="1"/>
  </r>
  <r>
    <n v="8938"/>
    <x v="1968"/>
    <s v="17/12/2016"/>
    <s v="19/12/2016"/>
    <x v="2"/>
    <s v="PG-18895"/>
    <x v="573"/>
    <x v="2"/>
    <s v="United States"/>
    <s v="Los Angeles"/>
    <s v="California"/>
    <n v="90008"/>
    <x v="2"/>
    <x v="418"/>
    <x v="0"/>
    <x v="4"/>
    <x v="422"/>
    <x v="2326"/>
    <n v="67.992000000000004"/>
    <n v="67.992000000000004"/>
    <n v="1"/>
  </r>
  <r>
    <n v="3268"/>
    <x v="2370"/>
    <s v="22/05/2015"/>
    <s v="29/05/2015"/>
    <x v="0"/>
    <s v="EH-14185"/>
    <x v="530"/>
    <x v="2"/>
    <s v="United States"/>
    <s v="Decatur"/>
    <s v="Alabama"/>
    <n v="35601"/>
    <x v="0"/>
    <x v="377"/>
    <x v="0"/>
    <x v="4"/>
    <x v="381"/>
    <x v="2327"/>
    <n v="67.989999999999995"/>
    <n v="67.989999999999995"/>
    <n v="1"/>
  </r>
  <r>
    <n v="9774"/>
    <x v="2371"/>
    <s v="26/06/2017"/>
    <d v="2017-03-07T00:00:00"/>
    <x v="0"/>
    <s v="PF-19225"/>
    <x v="301"/>
    <x v="2"/>
    <s v="United States"/>
    <s v="Atlanta"/>
    <s v="Georgia"/>
    <n v="30318"/>
    <x v="0"/>
    <x v="217"/>
    <x v="0"/>
    <x v="4"/>
    <x v="219"/>
    <x v="2328"/>
    <n v="67.974999999999994"/>
    <n v="67.974999999999994"/>
    <n v="1"/>
  </r>
  <r>
    <n v="3114"/>
    <x v="570"/>
    <s v="23/08/2017"/>
    <s v="30/08/2017"/>
    <x v="0"/>
    <s v="MS-17770"/>
    <x v="412"/>
    <x v="2"/>
    <s v="United States"/>
    <s v="Seattle"/>
    <s v="Washington"/>
    <n v="98105"/>
    <x v="2"/>
    <x v="842"/>
    <x v="1"/>
    <x v="15"/>
    <x v="852"/>
    <x v="2329"/>
    <n v="67.95"/>
    <n v="67.95"/>
    <n v="1"/>
  </r>
  <r>
    <n v="318"/>
    <x v="41"/>
    <d v="2015-04-11T00:00:00"/>
    <d v="2015-09-11T00:00:00"/>
    <x v="0"/>
    <s v="NM-18445"/>
    <x v="41"/>
    <x v="0"/>
    <s v="United States"/>
    <s v="New York City"/>
    <s v="New York"/>
    <n v="10024"/>
    <x v="3"/>
    <x v="176"/>
    <x v="2"/>
    <x v="5"/>
    <x v="177"/>
    <x v="2330"/>
    <n v="67.941000000000003"/>
    <n v="67.941000000000003"/>
    <n v="1"/>
  </r>
  <r>
    <n v="9013"/>
    <x v="2372"/>
    <s v="21/02/2017"/>
    <s v="22/02/2017"/>
    <x v="1"/>
    <s v="EA-14035"/>
    <x v="520"/>
    <x v="1"/>
    <s v="United States"/>
    <s v="New York City"/>
    <s v="New York"/>
    <n v="10011"/>
    <x v="3"/>
    <x v="843"/>
    <x v="2"/>
    <x v="11"/>
    <x v="853"/>
    <x v="2331"/>
    <n v="67.900000000000006"/>
    <n v="67.900000000000006"/>
    <n v="1"/>
  </r>
  <r>
    <n v="2915"/>
    <x v="1699"/>
    <d v="2016-12-10T00:00:00"/>
    <s v="17/10/2016"/>
    <x v="2"/>
    <s v="DL-12925"/>
    <x v="243"/>
    <x v="2"/>
    <s v="United States"/>
    <s v="Noblesville"/>
    <s v="Indiana"/>
    <n v="46060"/>
    <x v="1"/>
    <x v="666"/>
    <x v="0"/>
    <x v="4"/>
    <x v="674"/>
    <x v="2332"/>
    <n v="67.86"/>
    <n v="67.86"/>
    <n v="1"/>
  </r>
  <r>
    <n v="3600"/>
    <x v="2373"/>
    <d v="2015-09-09T00:00:00"/>
    <s v="14/09/2015"/>
    <x v="2"/>
    <s v="LC-17140"/>
    <x v="310"/>
    <x v="2"/>
    <s v="United States"/>
    <s v="Philadelphia"/>
    <s v="Pennsylvania"/>
    <n v="19140"/>
    <x v="3"/>
    <x v="116"/>
    <x v="0"/>
    <x v="4"/>
    <x v="116"/>
    <x v="2333"/>
    <n v="67.757999999999996"/>
    <n v="67.757999999999996"/>
    <n v="1"/>
  </r>
  <r>
    <n v="7142"/>
    <x v="2374"/>
    <d v="2018-07-09T00:00:00"/>
    <d v="2018-07-09T00:00:00"/>
    <x v="3"/>
    <s v="TG-21640"/>
    <x v="290"/>
    <x v="2"/>
    <s v="United States"/>
    <s v="Saint Charles"/>
    <s v="Missouri"/>
    <n v="63301"/>
    <x v="1"/>
    <x v="844"/>
    <x v="2"/>
    <x v="11"/>
    <x v="854"/>
    <x v="2334"/>
    <n v="67.650000000000006"/>
    <n v="67.650000000000006"/>
    <n v="1"/>
  </r>
  <r>
    <n v="7321"/>
    <x v="444"/>
    <s v="26/11/2018"/>
    <s v="29/11/2018"/>
    <x v="2"/>
    <s v="MN-17935"/>
    <x v="341"/>
    <x v="2"/>
    <s v="United States"/>
    <s v="New York City"/>
    <s v="New York"/>
    <n v="10009"/>
    <x v="3"/>
    <x v="844"/>
    <x v="2"/>
    <x v="11"/>
    <x v="854"/>
    <x v="2334"/>
    <n v="67.650000000000006"/>
    <n v="67.650000000000006"/>
    <n v="1"/>
  </r>
  <r>
    <n v="6499"/>
    <x v="1633"/>
    <s v="24/07/2016"/>
    <s v="28/07/2016"/>
    <x v="0"/>
    <s v="SS-20515"/>
    <x v="693"/>
    <x v="0"/>
    <s v="United States"/>
    <s v="Louisville"/>
    <s v="Kentucky"/>
    <n v="40214"/>
    <x v="0"/>
    <x v="845"/>
    <x v="1"/>
    <x v="2"/>
    <x v="855"/>
    <x v="2335"/>
    <n v="67.545000000000002"/>
    <n v="67.545000000000002"/>
    <n v="1"/>
  </r>
  <r>
    <n v="5693"/>
    <x v="934"/>
    <d v="2016-10-12T00:00:00"/>
    <s v="16/12/2016"/>
    <x v="0"/>
    <s v="KM-16225"/>
    <x v="518"/>
    <x v="1"/>
    <s v="United States"/>
    <s v="Baltimore"/>
    <s v="Maryland"/>
    <n v="21215"/>
    <x v="3"/>
    <x v="283"/>
    <x v="0"/>
    <x v="4"/>
    <x v="286"/>
    <x v="2336"/>
    <n v="67.495000000000005"/>
    <n v="67.495000000000005"/>
    <n v="1"/>
  </r>
  <r>
    <n v="1788"/>
    <x v="694"/>
    <s v="15/02/2016"/>
    <s v="19/02/2016"/>
    <x v="0"/>
    <s v="RP-19855"/>
    <x v="466"/>
    <x v="1"/>
    <s v="United States"/>
    <s v="Kenosha"/>
    <s v="Wisconsin"/>
    <n v="53142"/>
    <x v="1"/>
    <x v="630"/>
    <x v="0"/>
    <x v="4"/>
    <x v="636"/>
    <x v="2337"/>
    <n v="67.484999999999999"/>
    <n v="67.484999999999999"/>
    <n v="1"/>
  </r>
  <r>
    <n v="3887"/>
    <x v="2375"/>
    <d v="2017-03-03T00:00:00"/>
    <d v="2017-08-03T00:00:00"/>
    <x v="2"/>
    <s v="CC-12670"/>
    <x v="362"/>
    <x v="2"/>
    <s v="United States"/>
    <s v="Bloomington"/>
    <s v="Indiana"/>
    <n v="47401"/>
    <x v="1"/>
    <x v="668"/>
    <x v="0"/>
    <x v="4"/>
    <x v="676"/>
    <x v="2338"/>
    <n v="67.424999999999997"/>
    <n v="67.424999999999997"/>
    <n v="1"/>
  </r>
  <r>
    <n v="7942"/>
    <x v="2376"/>
    <s v="14/12/2017"/>
    <s v="17/12/2017"/>
    <x v="1"/>
    <s v="DS-13180"/>
    <x v="509"/>
    <x v="1"/>
    <s v="United States"/>
    <s v="San Diego"/>
    <s v="California"/>
    <n v="92037"/>
    <x v="2"/>
    <x v="846"/>
    <x v="1"/>
    <x v="9"/>
    <x v="856"/>
    <x v="2339"/>
    <n v="67.400000000000006"/>
    <n v="67.400000000000006"/>
    <n v="1"/>
  </r>
  <r>
    <n v="940"/>
    <x v="2377"/>
    <s v="13/12/2016"/>
    <s v="17/12/2016"/>
    <x v="0"/>
    <s v="RP-19270"/>
    <x v="640"/>
    <x v="1"/>
    <s v="United States"/>
    <s v="Riverside"/>
    <s v="California"/>
    <n v="92503"/>
    <x v="2"/>
    <x v="770"/>
    <x v="1"/>
    <x v="10"/>
    <x v="780"/>
    <x v="2340"/>
    <n v="67.239999999999995"/>
    <n v="67.239999999999995"/>
    <n v="1"/>
  </r>
  <r>
    <n v="4617"/>
    <x v="2378"/>
    <d v="2016-04-09T00:00:00"/>
    <d v="2016-07-09T00:00:00"/>
    <x v="2"/>
    <s v="DS-13180"/>
    <x v="509"/>
    <x v="1"/>
    <s v="United States"/>
    <s v="Houston"/>
    <s v="Texas"/>
    <n v="77095"/>
    <x v="1"/>
    <x v="588"/>
    <x v="0"/>
    <x v="8"/>
    <x v="593"/>
    <x v="2341"/>
    <n v="67.188000000000002"/>
    <n v="67.188000000000002"/>
    <n v="1"/>
  </r>
  <r>
    <n v="657"/>
    <x v="2379"/>
    <s v="22/08/2017"/>
    <s v="28/08/2017"/>
    <x v="0"/>
    <s v="CR-12730"/>
    <x v="370"/>
    <x v="2"/>
    <s v="United States"/>
    <s v="Columbus"/>
    <s v="Ohio"/>
    <n v="43229"/>
    <x v="3"/>
    <x v="526"/>
    <x v="1"/>
    <x v="15"/>
    <x v="531"/>
    <x v="2342"/>
    <n v="67.144000000000005"/>
    <n v="67.144000000000005"/>
    <n v="1"/>
  </r>
  <r>
    <n v="8080"/>
    <x v="2380"/>
    <s v="22/11/2017"/>
    <s v="27/11/2017"/>
    <x v="0"/>
    <s v="CA-12055"/>
    <x v="568"/>
    <x v="0"/>
    <s v="United States"/>
    <s v="New York City"/>
    <s v="New York"/>
    <n v="10009"/>
    <x v="3"/>
    <x v="847"/>
    <x v="1"/>
    <x v="2"/>
    <x v="857"/>
    <x v="2343"/>
    <n v="67.135999999999996"/>
    <n v="67.135999999999996"/>
    <n v="1"/>
  </r>
  <r>
    <n v="3840"/>
    <x v="484"/>
    <s v="26/07/2015"/>
    <d v="2015-02-08T00:00:00"/>
    <x v="0"/>
    <s v="KM-16720"/>
    <x v="342"/>
    <x v="2"/>
    <s v="United States"/>
    <s v="North Las Vegas"/>
    <s v="Nevada"/>
    <n v="89031"/>
    <x v="2"/>
    <x v="848"/>
    <x v="2"/>
    <x v="11"/>
    <x v="858"/>
    <x v="2344"/>
    <n v="67.004999999999995"/>
    <n v="67.004999999999995"/>
    <n v="1"/>
  </r>
  <r>
    <n v="8751"/>
    <x v="59"/>
    <s v="16/06/2016"/>
    <s v="19/06/2016"/>
    <x v="1"/>
    <s v="LC-16885"/>
    <x v="59"/>
    <x v="2"/>
    <s v="United States"/>
    <s v="New York City"/>
    <s v="New York"/>
    <n v="10009"/>
    <x v="3"/>
    <x v="540"/>
    <x v="0"/>
    <x v="4"/>
    <x v="545"/>
    <x v="2345"/>
    <n v="66.989999999999995"/>
    <n v="66.989999999999995"/>
    <n v="1"/>
  </r>
  <r>
    <n v="6646"/>
    <x v="1160"/>
    <d v="2016-10-08T00:00:00"/>
    <s v="16/08/2016"/>
    <x v="0"/>
    <s v="WB-21850"/>
    <x v="380"/>
    <x v="2"/>
    <s v="United States"/>
    <s v="Redmond"/>
    <s v="Oregon"/>
    <n v="97756"/>
    <x v="2"/>
    <x v="634"/>
    <x v="1"/>
    <x v="10"/>
    <x v="640"/>
    <x v="2346"/>
    <n v="66.736000000000004"/>
    <n v="66.736000000000004"/>
    <n v="1"/>
  </r>
  <r>
    <n v="3469"/>
    <x v="2381"/>
    <s v="14/12/2017"/>
    <s v="19/12/2017"/>
    <x v="0"/>
    <s v="MC-17845"/>
    <x v="156"/>
    <x v="2"/>
    <s v="United States"/>
    <s v="Jackson"/>
    <s v="Mississippi"/>
    <n v="39212"/>
    <x v="0"/>
    <x v="849"/>
    <x v="2"/>
    <x v="11"/>
    <x v="859"/>
    <x v="2347"/>
    <n v="66.69"/>
    <n v="66.69"/>
    <n v="1"/>
  </r>
  <r>
    <n v="6643"/>
    <x v="2382"/>
    <d v="2018-05-08T00:00:00"/>
    <d v="2018-09-08T00:00:00"/>
    <x v="0"/>
    <s v="PO-18865"/>
    <x v="514"/>
    <x v="2"/>
    <s v="United States"/>
    <s v="Indianapolis"/>
    <s v="Indiana"/>
    <n v="46203"/>
    <x v="1"/>
    <x v="850"/>
    <x v="1"/>
    <x v="13"/>
    <x v="860"/>
    <x v="2348"/>
    <n v="66.599999999999994"/>
    <n v="66.599999999999994"/>
    <n v="1"/>
  </r>
  <r>
    <n v="6369"/>
    <x v="2383"/>
    <s v="19/05/2018"/>
    <s v="24/05/2018"/>
    <x v="0"/>
    <s v="SA-20830"/>
    <x v="75"/>
    <x v="2"/>
    <s v="United States"/>
    <s v="San Jose"/>
    <s v="California"/>
    <n v="95123"/>
    <x v="2"/>
    <x v="563"/>
    <x v="1"/>
    <x v="2"/>
    <x v="568"/>
    <x v="2349"/>
    <n v="66.56"/>
    <n v="66.56"/>
    <n v="1"/>
  </r>
  <r>
    <n v="797"/>
    <x v="2384"/>
    <s v="24/12/2016"/>
    <s v="26/12/2016"/>
    <x v="1"/>
    <s v="DB-13120"/>
    <x v="186"/>
    <x v="1"/>
    <s v="United States"/>
    <s v="Rochester"/>
    <s v="New York"/>
    <n v="14609"/>
    <x v="3"/>
    <x v="851"/>
    <x v="1"/>
    <x v="14"/>
    <x v="861"/>
    <x v="2350"/>
    <n v="66.394999999999996"/>
    <n v="66.394999999999996"/>
    <n v="1"/>
  </r>
  <r>
    <n v="2705"/>
    <x v="2385"/>
    <d v="2018-11-07T00:00:00"/>
    <s v="13/07/2018"/>
    <x v="2"/>
    <s v="JD-16015"/>
    <x v="746"/>
    <x v="2"/>
    <s v="United States"/>
    <s v="New York City"/>
    <s v="New York"/>
    <n v="10009"/>
    <x v="3"/>
    <x v="757"/>
    <x v="0"/>
    <x v="8"/>
    <x v="767"/>
    <x v="2351"/>
    <n v="66.3"/>
    <n v="66.3"/>
    <n v="1"/>
  </r>
  <r>
    <n v="644"/>
    <x v="2386"/>
    <d v="2018-10-06T00:00:00"/>
    <s v="15/06/2018"/>
    <x v="0"/>
    <s v="SC-20305"/>
    <x v="71"/>
    <x v="2"/>
    <s v="United States"/>
    <s v="Rochester Hills"/>
    <s v="Michigan"/>
    <n v="48307"/>
    <x v="1"/>
    <x v="31"/>
    <x v="0"/>
    <x v="8"/>
    <x v="748"/>
    <x v="2352"/>
    <n v="66.260000000000005"/>
    <n v="66.260000000000005"/>
    <n v="1"/>
  </r>
  <r>
    <n v="1654"/>
    <x v="2150"/>
    <s v="18/11/2018"/>
    <s v="21/11/2018"/>
    <x v="1"/>
    <s v="CD-12280"/>
    <x v="735"/>
    <x v="2"/>
    <s v="United States"/>
    <s v="Seattle"/>
    <s v="Washington"/>
    <n v="98105"/>
    <x v="2"/>
    <x v="31"/>
    <x v="0"/>
    <x v="8"/>
    <x v="748"/>
    <x v="2352"/>
    <n v="66.260000000000005"/>
    <n v="66.260000000000005"/>
    <n v="1"/>
  </r>
  <r>
    <n v="9559"/>
    <x v="1179"/>
    <d v="2017-03-05T00:00:00"/>
    <d v="2017-05-05T00:00:00"/>
    <x v="1"/>
    <s v="SM-20905"/>
    <x v="611"/>
    <x v="2"/>
    <s v="United States"/>
    <s v="Newark"/>
    <s v="Ohio"/>
    <n v="43055"/>
    <x v="3"/>
    <x v="31"/>
    <x v="0"/>
    <x v="8"/>
    <x v="748"/>
    <x v="2352"/>
    <n v="66.260000000000005"/>
    <n v="66.260000000000005"/>
    <n v="1"/>
  </r>
  <r>
    <n v="5810"/>
    <x v="2387"/>
    <d v="2017-06-02T00:00:00"/>
    <d v="2017-11-02T00:00:00"/>
    <x v="0"/>
    <s v="KB-16240"/>
    <x v="250"/>
    <x v="1"/>
    <s v="United States"/>
    <s v="Chattanooga"/>
    <s v="Tennessee"/>
    <n v="37421"/>
    <x v="0"/>
    <x v="571"/>
    <x v="2"/>
    <x v="11"/>
    <x v="576"/>
    <x v="2353"/>
    <n v="66.111999999999995"/>
    <n v="66.111999999999995"/>
    <n v="1"/>
  </r>
  <r>
    <n v="6915"/>
    <x v="2388"/>
    <s v="22/12/2015"/>
    <s v="29/12/2015"/>
    <x v="0"/>
    <s v="NP-18700"/>
    <x v="45"/>
    <x v="2"/>
    <s v="United States"/>
    <s v="Chicago"/>
    <s v="Illinois"/>
    <n v="60623"/>
    <x v="1"/>
    <x v="214"/>
    <x v="1"/>
    <x v="9"/>
    <x v="216"/>
    <x v="2354"/>
    <n v="66.08"/>
    <n v="66.08"/>
    <n v="1"/>
  </r>
  <r>
    <n v="208"/>
    <x v="2389"/>
    <d v="2018-01-12T00:00:00"/>
    <d v="2018-07-12T00:00:00"/>
    <x v="0"/>
    <s v="JH-15985"/>
    <x v="34"/>
    <x v="2"/>
    <s v="United States"/>
    <s v="Saginaw"/>
    <s v="Michigan"/>
    <n v="48601"/>
    <x v="1"/>
    <x v="497"/>
    <x v="0"/>
    <x v="4"/>
    <x v="501"/>
    <x v="2355"/>
    <n v="65.989999999999995"/>
    <n v="65.989999999999995"/>
    <n v="1"/>
  </r>
  <r>
    <n v="6471"/>
    <x v="2390"/>
    <s v="29/08/2016"/>
    <d v="2016-02-09T00:00:00"/>
    <x v="0"/>
    <s v="CC-12100"/>
    <x v="506"/>
    <x v="0"/>
    <s v="United States"/>
    <s v="Detroit"/>
    <s v="Michigan"/>
    <n v="48234"/>
    <x v="1"/>
    <x v="612"/>
    <x v="0"/>
    <x v="4"/>
    <x v="618"/>
    <x v="2355"/>
    <n v="65.989999999999995"/>
    <n v="65.989999999999995"/>
    <n v="1"/>
  </r>
  <r>
    <n v="4363"/>
    <x v="685"/>
    <s v="20/05/2018"/>
    <s v="22/05/2018"/>
    <x v="2"/>
    <s v="NC-18340"/>
    <x v="462"/>
    <x v="2"/>
    <s v="United States"/>
    <s v="Fargo"/>
    <s v="North Dakota"/>
    <n v="58103"/>
    <x v="1"/>
    <x v="615"/>
    <x v="1"/>
    <x v="12"/>
    <x v="621"/>
    <x v="2356"/>
    <n v="65.97"/>
    <n v="65.97"/>
    <n v="1"/>
  </r>
  <r>
    <n v="607"/>
    <x v="2333"/>
    <s v="15/03/2015"/>
    <s v="19/03/2015"/>
    <x v="0"/>
    <s v="AS-10240"/>
    <x v="744"/>
    <x v="2"/>
    <s v="United States"/>
    <s v="Tampa"/>
    <s v="Florida"/>
    <n v="33614"/>
    <x v="0"/>
    <x v="599"/>
    <x v="1"/>
    <x v="14"/>
    <x v="605"/>
    <x v="2357"/>
    <n v="65.951999999999998"/>
    <n v="65.951999999999998"/>
    <n v="1"/>
  </r>
  <r>
    <n v="8082"/>
    <x v="670"/>
    <s v="26/10/2016"/>
    <d v="2016-01-11T00:00:00"/>
    <x v="0"/>
    <s v="KH-16690"/>
    <x v="47"/>
    <x v="1"/>
    <s v="United States"/>
    <s v="Springfield"/>
    <s v="Oregon"/>
    <n v="97477"/>
    <x v="2"/>
    <x v="598"/>
    <x v="1"/>
    <x v="14"/>
    <x v="604"/>
    <x v="2357"/>
    <n v="65.951999999999998"/>
    <n v="65.951999999999998"/>
    <n v="1"/>
  </r>
  <r>
    <n v="8561"/>
    <x v="1126"/>
    <s v="23/12/2017"/>
    <s v="26/12/2017"/>
    <x v="2"/>
    <s v="LA-16780"/>
    <x v="46"/>
    <x v="1"/>
    <s v="United States"/>
    <s v="Houston"/>
    <s v="Texas"/>
    <n v="77041"/>
    <x v="1"/>
    <x v="678"/>
    <x v="0"/>
    <x v="4"/>
    <x v="686"/>
    <x v="2358"/>
    <n v="65.94"/>
    <n v="65.94"/>
    <n v="1"/>
  </r>
  <r>
    <n v="3423"/>
    <x v="908"/>
    <s v="28/05/2017"/>
    <d v="2017-03-06T00:00:00"/>
    <x v="0"/>
    <s v="CL-12565"/>
    <x v="88"/>
    <x v="2"/>
    <s v="United States"/>
    <s v="Los Angeles"/>
    <s v="California"/>
    <n v="90004"/>
    <x v="2"/>
    <x v="852"/>
    <x v="0"/>
    <x v="8"/>
    <x v="862"/>
    <x v="2359"/>
    <n v="65.8"/>
    <n v="65.8"/>
    <n v="1"/>
  </r>
  <r>
    <n v="6878"/>
    <x v="2391"/>
    <s v="15/10/2016"/>
    <s v="15/10/2016"/>
    <x v="3"/>
    <s v="CG-12520"/>
    <x v="450"/>
    <x v="2"/>
    <s v="United States"/>
    <s v="Dallas"/>
    <s v="Texas"/>
    <n v="75217"/>
    <x v="1"/>
    <x v="780"/>
    <x v="2"/>
    <x v="11"/>
    <x v="789"/>
    <x v="2360"/>
    <n v="65.688000000000002"/>
    <n v="65.688000000000002"/>
    <n v="1"/>
  </r>
  <r>
    <n v="401"/>
    <x v="104"/>
    <d v="2017-08-09T00:00:00"/>
    <d v="2017-10-09T00:00:00"/>
    <x v="2"/>
    <s v="AG-10675"/>
    <x v="99"/>
    <x v="2"/>
    <s v="United States"/>
    <s v="Houston"/>
    <s v="Texas"/>
    <n v="77036"/>
    <x v="1"/>
    <x v="707"/>
    <x v="1"/>
    <x v="9"/>
    <x v="715"/>
    <x v="2361"/>
    <n v="65.567999999999998"/>
    <n v="65.567999999999998"/>
    <n v="1"/>
  </r>
  <r>
    <n v="8729"/>
    <x v="2392"/>
    <s v="27/12/2016"/>
    <s v="31/12/2016"/>
    <x v="0"/>
    <s v="SP-20860"/>
    <x v="152"/>
    <x v="1"/>
    <s v="United States"/>
    <s v="Murfreesboro"/>
    <s v="Tennessee"/>
    <n v="37130"/>
    <x v="0"/>
    <x v="781"/>
    <x v="2"/>
    <x v="6"/>
    <x v="790"/>
    <x v="2362"/>
    <n v="65.552000000000007"/>
    <n v="65.552000000000007"/>
    <n v="1"/>
  </r>
  <r>
    <n v="8635"/>
    <x v="2393"/>
    <s v="25/08/2018"/>
    <s v="29/08/2018"/>
    <x v="0"/>
    <s v="SV-20365"/>
    <x v="67"/>
    <x v="2"/>
    <s v="United States"/>
    <s v="Philadelphia"/>
    <s v="Pennsylvania"/>
    <n v="19140"/>
    <x v="3"/>
    <x v="368"/>
    <x v="2"/>
    <x v="6"/>
    <x v="372"/>
    <x v="2363"/>
    <n v="65.489999999999995"/>
    <n v="65.489999999999995"/>
    <n v="1"/>
  </r>
  <r>
    <n v="4709"/>
    <x v="511"/>
    <s v="29/06/2018"/>
    <s v="30/06/2018"/>
    <x v="1"/>
    <s v="WB-21850"/>
    <x v="380"/>
    <x v="2"/>
    <s v="United States"/>
    <s v="Los Angeles"/>
    <s v="California"/>
    <n v="90049"/>
    <x v="2"/>
    <x v="515"/>
    <x v="1"/>
    <x v="9"/>
    <x v="520"/>
    <x v="2364"/>
    <n v="65.355000000000004"/>
    <n v="65.355000000000004"/>
    <n v="1"/>
  </r>
  <r>
    <n v="117"/>
    <x v="2394"/>
    <s v="25/08/2015"/>
    <s v="27/08/2015"/>
    <x v="2"/>
    <s v="RC-19960"/>
    <x v="695"/>
    <x v="2"/>
    <s v="United States"/>
    <s v="Columbus"/>
    <s v="Ohio"/>
    <n v="43229"/>
    <x v="3"/>
    <x v="842"/>
    <x v="1"/>
    <x v="15"/>
    <x v="852"/>
    <x v="2365"/>
    <n v="65.231999999999999"/>
    <n v="65.231999999999999"/>
    <n v="1"/>
  </r>
  <r>
    <n v="8848"/>
    <x v="2395"/>
    <s v="18/12/2018"/>
    <s v="23/12/2018"/>
    <x v="0"/>
    <s v="BP-11290"/>
    <x v="495"/>
    <x v="2"/>
    <s v="United States"/>
    <s v="Columbus"/>
    <s v="Ohio"/>
    <n v="43229"/>
    <x v="3"/>
    <x v="253"/>
    <x v="1"/>
    <x v="10"/>
    <x v="256"/>
    <x v="2366"/>
    <n v="65.055999999999997"/>
    <n v="65.055999999999997"/>
    <n v="1"/>
  </r>
  <r>
    <n v="2716"/>
    <x v="2396"/>
    <d v="2015-04-12T00:00:00"/>
    <d v="2015-08-12T00:00:00"/>
    <x v="0"/>
    <s v="CP-12085"/>
    <x v="37"/>
    <x v="1"/>
    <s v="United States"/>
    <s v="New York City"/>
    <s v="New York"/>
    <n v="10024"/>
    <x v="3"/>
    <x v="374"/>
    <x v="0"/>
    <x v="4"/>
    <x v="378"/>
    <x v="2367"/>
    <n v="64.989999999999995"/>
    <n v="64.989999999999995"/>
    <n v="1"/>
  </r>
  <r>
    <n v="3737"/>
    <x v="2397"/>
    <s v="17/03/2017"/>
    <s v="17/03/2017"/>
    <x v="3"/>
    <s v="VM-21835"/>
    <x v="747"/>
    <x v="2"/>
    <s v="United States"/>
    <s v="Newark"/>
    <s v="Delaware"/>
    <n v="19711"/>
    <x v="3"/>
    <x v="374"/>
    <x v="0"/>
    <x v="4"/>
    <x v="378"/>
    <x v="2367"/>
    <n v="64.989999999999995"/>
    <n v="64.989999999999995"/>
    <n v="1"/>
  </r>
  <r>
    <n v="2518"/>
    <x v="2398"/>
    <d v="2018-02-05T00:00:00"/>
    <d v="2018-07-05T00:00:00"/>
    <x v="0"/>
    <s v="DW-13585"/>
    <x v="581"/>
    <x v="1"/>
    <s v="United States"/>
    <s v="Westfield"/>
    <s v="New Jersey"/>
    <n v="7090"/>
    <x v="3"/>
    <x v="763"/>
    <x v="2"/>
    <x v="11"/>
    <x v="773"/>
    <x v="2368"/>
    <n v="64.965000000000003"/>
    <n v="64.965000000000003"/>
    <n v="1"/>
  </r>
  <r>
    <n v="6788"/>
    <x v="2399"/>
    <s v="13/09/2016"/>
    <s v="20/09/2016"/>
    <x v="0"/>
    <s v="JH-15910"/>
    <x v="681"/>
    <x v="2"/>
    <s v="United States"/>
    <s v="Atlanta"/>
    <s v="Georgia"/>
    <n v="30318"/>
    <x v="0"/>
    <x v="763"/>
    <x v="2"/>
    <x v="11"/>
    <x v="773"/>
    <x v="2368"/>
    <n v="64.965000000000003"/>
    <n v="64.965000000000003"/>
    <n v="1"/>
  </r>
  <r>
    <n v="724"/>
    <x v="2400"/>
    <d v="2015-07-10T00:00:00"/>
    <s v="13/10/2015"/>
    <x v="0"/>
    <s v="MR-17545"/>
    <x v="649"/>
    <x v="0"/>
    <s v="United States"/>
    <s v="Philadelphia"/>
    <s v="Pennsylvania"/>
    <n v="19140"/>
    <x v="3"/>
    <x v="853"/>
    <x v="2"/>
    <x v="11"/>
    <x v="863"/>
    <x v="2369"/>
    <n v="64.959999999999994"/>
    <n v="64.959999999999994"/>
    <n v="1"/>
  </r>
  <r>
    <n v="3337"/>
    <x v="890"/>
    <s v="21/08/2018"/>
    <s v="22/08/2018"/>
    <x v="1"/>
    <s v="PR-18880"/>
    <x v="541"/>
    <x v="2"/>
    <s v="United States"/>
    <s v="Oakland"/>
    <s v="California"/>
    <n v="94601"/>
    <x v="2"/>
    <x v="854"/>
    <x v="2"/>
    <x v="11"/>
    <x v="864"/>
    <x v="2369"/>
    <n v="64.959999999999994"/>
    <n v="64.959999999999994"/>
    <n v="1"/>
  </r>
  <r>
    <n v="5043"/>
    <x v="664"/>
    <d v="2017-10-11T00:00:00"/>
    <s v="13/11/2017"/>
    <x v="2"/>
    <s v="AI-10855"/>
    <x v="153"/>
    <x v="2"/>
    <s v="United States"/>
    <s v="Los Angeles"/>
    <s v="California"/>
    <n v="90036"/>
    <x v="2"/>
    <x v="855"/>
    <x v="1"/>
    <x v="10"/>
    <x v="865"/>
    <x v="2369"/>
    <n v="64.959999999999994"/>
    <n v="64.959999999999994"/>
    <n v="1"/>
  </r>
  <r>
    <n v="6039"/>
    <x v="2401"/>
    <d v="2017-04-09T00:00:00"/>
    <d v="2017-08-09T00:00:00"/>
    <x v="0"/>
    <s v="AA-10645"/>
    <x v="238"/>
    <x v="2"/>
    <s v="United States"/>
    <s v="Georgetown"/>
    <s v="Kentucky"/>
    <n v="40324"/>
    <x v="0"/>
    <x v="856"/>
    <x v="1"/>
    <x v="9"/>
    <x v="866"/>
    <x v="2369"/>
    <n v="64.959999999999994"/>
    <n v="64.959999999999994"/>
    <n v="1"/>
  </r>
  <r>
    <n v="7665"/>
    <x v="2402"/>
    <s v="22/10/2015"/>
    <s v="26/10/2015"/>
    <x v="0"/>
    <s v="NB-18580"/>
    <x v="743"/>
    <x v="1"/>
    <s v="United States"/>
    <s v="Bossier City"/>
    <s v="Louisiana"/>
    <n v="71111"/>
    <x v="0"/>
    <x v="854"/>
    <x v="2"/>
    <x v="11"/>
    <x v="864"/>
    <x v="2369"/>
    <n v="64.959999999999994"/>
    <n v="64.959999999999994"/>
    <n v="1"/>
  </r>
  <r>
    <n v="5688"/>
    <x v="2403"/>
    <s v="28/07/2015"/>
    <s v="28/07/2015"/>
    <x v="3"/>
    <s v="CK-12205"/>
    <x v="322"/>
    <x v="2"/>
    <s v="United States"/>
    <s v="Apopka"/>
    <s v="Florida"/>
    <n v="32712"/>
    <x v="0"/>
    <x v="844"/>
    <x v="2"/>
    <x v="11"/>
    <x v="854"/>
    <x v="2370"/>
    <n v="64.944000000000003"/>
    <n v="64.944000000000003"/>
    <n v="1"/>
  </r>
  <r>
    <n v="457"/>
    <x v="2404"/>
    <d v="2015-12-02T00:00:00"/>
    <s v="18/02/2015"/>
    <x v="0"/>
    <s v="SC-20095"/>
    <x v="6"/>
    <x v="2"/>
    <s v="United States"/>
    <s v="Concord"/>
    <s v="California"/>
    <n v="94521"/>
    <x v="2"/>
    <x v="323"/>
    <x v="2"/>
    <x v="5"/>
    <x v="326"/>
    <x v="2371"/>
    <n v="64.784000000000006"/>
    <n v="64.784000000000006"/>
    <n v="1"/>
  </r>
  <r>
    <n v="521"/>
    <x v="2405"/>
    <s v="22/03/2016"/>
    <s v="26/03/2016"/>
    <x v="0"/>
    <s v="DB-13210"/>
    <x v="382"/>
    <x v="2"/>
    <s v="United States"/>
    <s v="Houston"/>
    <s v="Texas"/>
    <n v="77041"/>
    <x v="1"/>
    <x v="287"/>
    <x v="1"/>
    <x v="9"/>
    <x v="290"/>
    <x v="2371"/>
    <n v="64.784000000000006"/>
    <n v="64.784000000000006"/>
    <n v="1"/>
  </r>
  <r>
    <n v="4456"/>
    <x v="2406"/>
    <d v="2016-03-09T00:00:00"/>
    <d v="2016-08-09T00:00:00"/>
    <x v="0"/>
    <s v="AS-10630"/>
    <x v="658"/>
    <x v="0"/>
    <s v="United States"/>
    <s v="San Francisco"/>
    <s v="California"/>
    <n v="94110"/>
    <x v="2"/>
    <x v="507"/>
    <x v="2"/>
    <x v="5"/>
    <x v="511"/>
    <x v="2371"/>
    <n v="64.784000000000006"/>
    <n v="64.784000000000006"/>
    <n v="1"/>
  </r>
  <r>
    <n v="7951"/>
    <x v="1339"/>
    <d v="2015-01-03T00:00:00"/>
    <d v="2015-05-03T00:00:00"/>
    <x v="0"/>
    <s v="SC-20380"/>
    <x v="144"/>
    <x v="2"/>
    <s v="United States"/>
    <s v="El Paso"/>
    <s v="Texas"/>
    <n v="79907"/>
    <x v="1"/>
    <x v="608"/>
    <x v="1"/>
    <x v="9"/>
    <x v="614"/>
    <x v="2372"/>
    <n v="64.775999999999996"/>
    <n v="64.775999999999996"/>
    <n v="1"/>
  </r>
  <r>
    <n v="9135"/>
    <x v="2407"/>
    <d v="2017-12-04T00:00:00"/>
    <s v="17/04/2017"/>
    <x v="0"/>
    <s v="TB-21175"/>
    <x v="107"/>
    <x v="1"/>
    <s v="United States"/>
    <s v="Wilson"/>
    <s v="North Carolina"/>
    <n v="27893"/>
    <x v="0"/>
    <x v="608"/>
    <x v="1"/>
    <x v="9"/>
    <x v="614"/>
    <x v="2372"/>
    <n v="64.775999999999996"/>
    <n v="64.775999999999996"/>
    <n v="1"/>
  </r>
  <r>
    <n v="1740"/>
    <x v="2408"/>
    <d v="2016-03-09T00:00:00"/>
    <d v="2016-09-09T00:00:00"/>
    <x v="0"/>
    <s v="DB-13120"/>
    <x v="186"/>
    <x v="1"/>
    <s v="United States"/>
    <s v="San Francisco"/>
    <s v="California"/>
    <n v="94122"/>
    <x v="2"/>
    <x v="617"/>
    <x v="0"/>
    <x v="8"/>
    <x v="623"/>
    <x v="2373"/>
    <n v="64.724999999999994"/>
    <n v="64.724999999999994"/>
    <n v="1"/>
  </r>
  <r>
    <n v="4296"/>
    <x v="2409"/>
    <d v="2018-03-07T00:00:00"/>
    <d v="2018-10-07T00:00:00"/>
    <x v="0"/>
    <s v="MB-17305"/>
    <x v="622"/>
    <x v="2"/>
    <s v="United States"/>
    <s v="Citrus Heights"/>
    <s v="California"/>
    <n v="95610"/>
    <x v="2"/>
    <x v="421"/>
    <x v="2"/>
    <x v="11"/>
    <x v="425"/>
    <x v="2374"/>
    <n v="64.694999999999993"/>
    <n v="64.694999999999993"/>
    <n v="1"/>
  </r>
  <r>
    <n v="2922"/>
    <x v="2410"/>
    <s v="30/01/2018"/>
    <s v="30/01/2018"/>
    <x v="3"/>
    <s v="MM-17920"/>
    <x v="158"/>
    <x v="2"/>
    <s v="United States"/>
    <s v="San Francisco"/>
    <s v="California"/>
    <n v="94109"/>
    <x v="2"/>
    <x v="288"/>
    <x v="1"/>
    <x v="9"/>
    <x v="291"/>
    <x v="2375"/>
    <n v="64.650000000000006"/>
    <n v="64.650000000000006"/>
    <n v="1"/>
  </r>
  <r>
    <n v="8431"/>
    <x v="2411"/>
    <s v="30/03/2015"/>
    <d v="2015-05-04T00:00:00"/>
    <x v="0"/>
    <s v="NC-18340"/>
    <x v="462"/>
    <x v="2"/>
    <s v="United States"/>
    <s v="Apple Valley"/>
    <s v="Minnesota"/>
    <n v="55124"/>
    <x v="1"/>
    <x v="288"/>
    <x v="1"/>
    <x v="9"/>
    <x v="291"/>
    <x v="2375"/>
    <n v="64.650000000000006"/>
    <n v="64.650000000000006"/>
    <n v="1"/>
  </r>
  <r>
    <n v="3432"/>
    <x v="2412"/>
    <d v="2018-08-12T00:00:00"/>
    <d v="2018-09-12T00:00:00"/>
    <x v="1"/>
    <s v="LF-17185"/>
    <x v="110"/>
    <x v="2"/>
    <s v="United States"/>
    <s v="Inglewood"/>
    <s v="California"/>
    <n v="90301"/>
    <x v="2"/>
    <x v="857"/>
    <x v="2"/>
    <x v="11"/>
    <x v="867"/>
    <x v="2376"/>
    <n v="64.45"/>
    <n v="64.45"/>
    <n v="1"/>
  </r>
  <r>
    <n v="4967"/>
    <x v="1987"/>
    <d v="2016-02-08T00:00:00"/>
    <d v="2016-05-08T00:00:00"/>
    <x v="2"/>
    <s v="BE-11455"/>
    <x v="726"/>
    <x v="0"/>
    <s v="United States"/>
    <s v="Providence"/>
    <s v="Rhode Island"/>
    <n v="2908"/>
    <x v="3"/>
    <x v="858"/>
    <x v="0"/>
    <x v="4"/>
    <x v="868"/>
    <x v="2377"/>
    <n v="64.424999999999997"/>
    <n v="64.424999999999997"/>
    <n v="1"/>
  </r>
  <r>
    <n v="5516"/>
    <x v="1808"/>
    <s v="30/05/2016"/>
    <d v="2016-01-06T00:00:00"/>
    <x v="1"/>
    <s v="EN-13780"/>
    <x v="229"/>
    <x v="2"/>
    <s v="United States"/>
    <s v="New York City"/>
    <s v="New York"/>
    <n v="10009"/>
    <x v="3"/>
    <x v="858"/>
    <x v="0"/>
    <x v="4"/>
    <x v="868"/>
    <x v="2377"/>
    <n v="64.424999999999997"/>
    <n v="64.424999999999997"/>
    <n v="1"/>
  </r>
  <r>
    <n v="6007"/>
    <x v="2413"/>
    <d v="2018-11-12T00:00:00"/>
    <s v="18/12/2018"/>
    <x v="0"/>
    <s v="KN-16390"/>
    <x v="522"/>
    <x v="1"/>
    <s v="United States"/>
    <s v="New Bedford"/>
    <s v="Massachusetts"/>
    <n v="2740"/>
    <x v="3"/>
    <x v="858"/>
    <x v="0"/>
    <x v="4"/>
    <x v="868"/>
    <x v="2377"/>
    <n v="64.424999999999997"/>
    <n v="64.424999999999997"/>
    <n v="1"/>
  </r>
  <r>
    <n v="3324"/>
    <x v="2414"/>
    <s v="23/07/2016"/>
    <s v="27/07/2016"/>
    <x v="0"/>
    <s v="TH-21550"/>
    <x v="163"/>
    <x v="0"/>
    <s v="United States"/>
    <s v="New York City"/>
    <s v="New York"/>
    <n v="10009"/>
    <x v="3"/>
    <x v="618"/>
    <x v="2"/>
    <x v="11"/>
    <x v="624"/>
    <x v="2378"/>
    <n v="64.41"/>
    <n v="64.41"/>
    <n v="1"/>
  </r>
  <r>
    <n v="2406"/>
    <x v="365"/>
    <d v="2018-07-10T00:00:00"/>
    <d v="2018-11-10T00:00:00"/>
    <x v="0"/>
    <s v="MG-18145"/>
    <x v="295"/>
    <x v="2"/>
    <s v="United States"/>
    <s v="Los Angeles"/>
    <s v="California"/>
    <n v="90045"/>
    <x v="2"/>
    <x v="785"/>
    <x v="0"/>
    <x v="4"/>
    <x v="794"/>
    <x v="2379"/>
    <n v="64.372"/>
    <n v="64.372"/>
    <n v="1"/>
  </r>
  <r>
    <n v="7590"/>
    <x v="2415"/>
    <s v="25/09/2016"/>
    <s v="29/09/2016"/>
    <x v="0"/>
    <s v="DK-12895"/>
    <x v="397"/>
    <x v="2"/>
    <s v="United States"/>
    <s v="Rockford"/>
    <s v="Illinois"/>
    <n v="61107"/>
    <x v="1"/>
    <x v="859"/>
    <x v="1"/>
    <x v="12"/>
    <x v="869"/>
    <x v="2379"/>
    <n v="64.372"/>
    <n v="64.372"/>
    <n v="1"/>
  </r>
  <r>
    <n v="4215"/>
    <x v="2416"/>
    <d v="2017-04-03T00:00:00"/>
    <d v="2017-08-03T00:00:00"/>
    <x v="0"/>
    <s v="RD-19480"/>
    <x v="154"/>
    <x v="2"/>
    <s v="United States"/>
    <s v="Mishawaka"/>
    <s v="Indiana"/>
    <n v="46544"/>
    <x v="1"/>
    <x v="765"/>
    <x v="1"/>
    <x v="2"/>
    <x v="775"/>
    <x v="2380"/>
    <n v="64.2"/>
    <n v="64.2"/>
    <n v="1"/>
  </r>
  <r>
    <n v="5479"/>
    <x v="2417"/>
    <s v="20/11/2017"/>
    <s v="24/11/2017"/>
    <x v="0"/>
    <s v="SJ-20500"/>
    <x v="447"/>
    <x v="2"/>
    <s v="United States"/>
    <s v="Newark"/>
    <s v="Delaware"/>
    <n v="19711"/>
    <x v="3"/>
    <x v="603"/>
    <x v="1"/>
    <x v="2"/>
    <x v="609"/>
    <x v="2380"/>
    <n v="64.2"/>
    <n v="64.2"/>
    <n v="1"/>
  </r>
  <r>
    <n v="8177"/>
    <x v="2418"/>
    <s v="22/09/2017"/>
    <s v="25/09/2017"/>
    <x v="1"/>
    <s v="SZ-20035"/>
    <x v="497"/>
    <x v="0"/>
    <s v="United States"/>
    <s v="New York City"/>
    <s v="New York"/>
    <n v="10035"/>
    <x v="3"/>
    <x v="814"/>
    <x v="1"/>
    <x v="9"/>
    <x v="823"/>
    <x v="2381"/>
    <n v="64.17"/>
    <n v="64.17"/>
    <n v="1"/>
  </r>
  <r>
    <n v="9473"/>
    <x v="2171"/>
    <d v="2018-05-11T00:00:00"/>
    <d v="2018-10-11T00:00:00"/>
    <x v="2"/>
    <s v="CD-12280"/>
    <x v="735"/>
    <x v="2"/>
    <s v="United States"/>
    <s v="New York City"/>
    <s v="New York"/>
    <n v="10024"/>
    <x v="3"/>
    <x v="399"/>
    <x v="2"/>
    <x v="5"/>
    <x v="403"/>
    <x v="2382"/>
    <n v="64.061999999999998"/>
    <n v="64.061999999999998"/>
    <n v="1"/>
  </r>
  <r>
    <n v="4471"/>
    <x v="2419"/>
    <d v="2018-08-05T00:00:00"/>
    <d v="2018-12-05T00:00:00"/>
    <x v="0"/>
    <s v="DJ-13510"/>
    <x v="171"/>
    <x v="1"/>
    <s v="United States"/>
    <s v="Philadelphia"/>
    <s v="Pennsylvania"/>
    <n v="19140"/>
    <x v="3"/>
    <x v="490"/>
    <x v="2"/>
    <x v="5"/>
    <x v="494"/>
    <x v="2383"/>
    <n v="64.028999999999996"/>
    <n v="64.028999999999996"/>
    <n v="1"/>
  </r>
  <r>
    <n v="6949"/>
    <x v="1884"/>
    <s v="25/04/2016"/>
    <s v="29/04/2016"/>
    <x v="0"/>
    <s v="ZC-21910"/>
    <x v="190"/>
    <x v="2"/>
    <s v="United States"/>
    <s v="Aurora"/>
    <s v="Illinois"/>
    <n v="60505"/>
    <x v="1"/>
    <x v="490"/>
    <x v="2"/>
    <x v="5"/>
    <x v="494"/>
    <x v="2383"/>
    <n v="64.028999999999996"/>
    <n v="64.028999999999996"/>
    <n v="1"/>
  </r>
  <r>
    <n v="3086"/>
    <x v="1741"/>
    <d v="2018-09-02T00:00:00"/>
    <s v="14/02/2018"/>
    <x v="0"/>
    <s v="TP-21415"/>
    <x v="29"/>
    <x v="2"/>
    <s v="United States"/>
    <s v="Houston"/>
    <s v="Texas"/>
    <n v="77070"/>
    <x v="1"/>
    <x v="364"/>
    <x v="0"/>
    <x v="8"/>
    <x v="368"/>
    <x v="2384"/>
    <n v="63.991999999999997"/>
    <n v="63.991999999999997"/>
    <n v="1"/>
  </r>
  <r>
    <n v="3900"/>
    <x v="2420"/>
    <d v="2018-07-12T00:00:00"/>
    <d v="2018-09-12T00:00:00"/>
    <x v="1"/>
    <s v="SH-20395"/>
    <x v="358"/>
    <x v="2"/>
    <s v="United States"/>
    <s v="Toledo"/>
    <s v="Ohio"/>
    <n v="43615"/>
    <x v="3"/>
    <x v="439"/>
    <x v="0"/>
    <x v="8"/>
    <x v="442"/>
    <x v="2384"/>
    <n v="63.991999999999997"/>
    <n v="63.991999999999997"/>
    <n v="1"/>
  </r>
  <r>
    <n v="4572"/>
    <x v="2421"/>
    <s v="25/05/2016"/>
    <s v="27/05/2016"/>
    <x v="2"/>
    <s v="NM-18445"/>
    <x v="41"/>
    <x v="0"/>
    <s v="United States"/>
    <s v="Wichita"/>
    <s v="Kansas"/>
    <n v="67212"/>
    <x v="1"/>
    <x v="363"/>
    <x v="1"/>
    <x v="2"/>
    <x v="367"/>
    <x v="2385"/>
    <n v="63.98"/>
    <n v="63.98"/>
    <n v="1"/>
  </r>
  <r>
    <n v="4746"/>
    <x v="1882"/>
    <d v="2018-05-03T00:00:00"/>
    <d v="2018-05-03T00:00:00"/>
    <x v="3"/>
    <s v="JD-16060"/>
    <x v="717"/>
    <x v="2"/>
    <s v="United States"/>
    <s v="Rochester"/>
    <s v="Minnesota"/>
    <n v="55901"/>
    <x v="1"/>
    <x v="441"/>
    <x v="1"/>
    <x v="2"/>
    <x v="444"/>
    <x v="2385"/>
    <n v="63.98"/>
    <n v="63.98"/>
    <n v="1"/>
  </r>
  <r>
    <n v="5872"/>
    <x v="2422"/>
    <s v="24/09/2017"/>
    <s v="28/09/2017"/>
    <x v="0"/>
    <s v="RD-19900"/>
    <x v="395"/>
    <x v="2"/>
    <s v="United States"/>
    <s v="Bloomington"/>
    <s v="Indiana"/>
    <n v="47401"/>
    <x v="1"/>
    <x v="860"/>
    <x v="2"/>
    <x v="11"/>
    <x v="870"/>
    <x v="2386"/>
    <n v="63.975000000000001"/>
    <n v="63.975000000000001"/>
    <n v="1"/>
  </r>
  <r>
    <n v="6008"/>
    <x v="2423"/>
    <d v="2018-01-04T00:00:00"/>
    <d v="2018-03-04T00:00:00"/>
    <x v="1"/>
    <s v="GB-14530"/>
    <x v="706"/>
    <x v="1"/>
    <s v="United States"/>
    <s v="Florence"/>
    <s v="South Carolina"/>
    <n v="29501"/>
    <x v="0"/>
    <x v="860"/>
    <x v="2"/>
    <x v="11"/>
    <x v="870"/>
    <x v="2386"/>
    <n v="63.975000000000001"/>
    <n v="63.975000000000001"/>
    <n v="1"/>
  </r>
  <r>
    <n v="6312"/>
    <x v="2424"/>
    <d v="2015-11-09T00:00:00"/>
    <s v="16/09/2015"/>
    <x v="0"/>
    <s v="LW-17125"/>
    <x v="444"/>
    <x v="2"/>
    <s v="United States"/>
    <s v="Oxnard"/>
    <s v="California"/>
    <n v="93030"/>
    <x v="2"/>
    <x v="860"/>
    <x v="2"/>
    <x v="11"/>
    <x v="870"/>
    <x v="2386"/>
    <n v="63.975000000000001"/>
    <n v="63.975000000000001"/>
    <n v="1"/>
  </r>
  <r>
    <n v="6814"/>
    <x v="1795"/>
    <s v="14/09/2018"/>
    <s v="15/09/2018"/>
    <x v="1"/>
    <s v="PS-18760"/>
    <x v="623"/>
    <x v="2"/>
    <s v="United States"/>
    <s v="Philadelphia"/>
    <s v="Pennsylvania"/>
    <n v="19140"/>
    <x v="3"/>
    <x v="861"/>
    <x v="2"/>
    <x v="11"/>
    <x v="871"/>
    <x v="2387"/>
    <n v="63.968000000000004"/>
    <n v="63.968000000000004"/>
    <n v="1"/>
  </r>
  <r>
    <n v="1857"/>
    <x v="2425"/>
    <d v="2018-12-05T00:00:00"/>
    <s v="15/05/2018"/>
    <x v="2"/>
    <s v="AC-10420"/>
    <x v="467"/>
    <x v="1"/>
    <s v="United States"/>
    <s v="Houston"/>
    <s v="Texas"/>
    <n v="77041"/>
    <x v="1"/>
    <x v="584"/>
    <x v="1"/>
    <x v="9"/>
    <x v="589"/>
    <x v="2388"/>
    <n v="63.96"/>
    <n v="63.96"/>
    <n v="1"/>
  </r>
  <r>
    <n v="8664"/>
    <x v="814"/>
    <d v="2016-12-05T00:00:00"/>
    <s v="17/05/2016"/>
    <x v="0"/>
    <s v="JG-15160"/>
    <x v="257"/>
    <x v="2"/>
    <s v="United States"/>
    <s v="Houston"/>
    <s v="Texas"/>
    <n v="77041"/>
    <x v="1"/>
    <x v="544"/>
    <x v="1"/>
    <x v="14"/>
    <x v="549"/>
    <x v="2389"/>
    <n v="63.951999999999998"/>
    <n v="63.951999999999998"/>
    <n v="1"/>
  </r>
  <r>
    <n v="2364"/>
    <x v="2205"/>
    <s v="13/03/2017"/>
    <s v="18/03/2017"/>
    <x v="0"/>
    <s v="AB-10060"/>
    <x v="32"/>
    <x v="0"/>
    <s v="United States"/>
    <s v="Waynesboro"/>
    <s v="Virginia"/>
    <n v="22980"/>
    <x v="0"/>
    <x v="470"/>
    <x v="2"/>
    <x v="11"/>
    <x v="473"/>
    <x v="2390"/>
    <n v="63.94"/>
    <n v="63.94"/>
    <n v="1"/>
  </r>
  <r>
    <n v="8455"/>
    <x v="213"/>
    <s v="18/04/2017"/>
    <s v="23/04/2017"/>
    <x v="0"/>
    <s v="TH-21115"/>
    <x v="184"/>
    <x v="1"/>
    <s v="United States"/>
    <s v="Houston"/>
    <s v="Texas"/>
    <n v="77070"/>
    <x v="1"/>
    <x v="731"/>
    <x v="2"/>
    <x v="11"/>
    <x v="740"/>
    <x v="2390"/>
    <n v="63.94"/>
    <n v="63.94"/>
    <n v="1"/>
  </r>
  <r>
    <n v="4560"/>
    <x v="2426"/>
    <d v="2015-05-05T00:00:00"/>
    <d v="2015-08-05T00:00:00"/>
    <x v="1"/>
    <s v="EB-13870"/>
    <x v="318"/>
    <x v="2"/>
    <s v="United States"/>
    <s v="San Antonio"/>
    <s v="Texas"/>
    <n v="78207"/>
    <x v="1"/>
    <x v="491"/>
    <x v="2"/>
    <x v="5"/>
    <x v="495"/>
    <x v="2391"/>
    <n v="63.9345"/>
    <n v="63.9345"/>
    <n v="1"/>
  </r>
  <r>
    <n v="8977"/>
    <x v="2427"/>
    <s v="23/11/2018"/>
    <s v="26/11/2018"/>
    <x v="1"/>
    <s v="JP-15460"/>
    <x v="321"/>
    <x v="1"/>
    <s v="United States"/>
    <s v="Dallas"/>
    <s v="Texas"/>
    <n v="75220"/>
    <x v="1"/>
    <x v="228"/>
    <x v="2"/>
    <x v="7"/>
    <x v="230"/>
    <x v="2392"/>
    <n v="63.892499999999998"/>
    <n v="63.892499999999998"/>
    <n v="1"/>
  </r>
  <r>
    <n v="5710"/>
    <x v="76"/>
    <d v="2016-08-05T00:00:00"/>
    <s v="15/05/2016"/>
    <x v="0"/>
    <s v="NW-18400"/>
    <x v="73"/>
    <x v="2"/>
    <s v="United States"/>
    <s v="New York City"/>
    <s v="New York"/>
    <n v="10024"/>
    <x v="3"/>
    <x v="306"/>
    <x v="2"/>
    <x v="5"/>
    <x v="310"/>
    <x v="2393"/>
    <n v="63.881999999999998"/>
    <n v="63.881999999999998"/>
    <n v="1"/>
  </r>
  <r>
    <n v="7583"/>
    <x v="2428"/>
    <s v="16/04/2016"/>
    <s v="21/04/2016"/>
    <x v="0"/>
    <s v="DM-13345"/>
    <x v="77"/>
    <x v="1"/>
    <s v="United States"/>
    <s v="New York City"/>
    <s v="New York"/>
    <n v="10024"/>
    <x v="3"/>
    <x v="522"/>
    <x v="2"/>
    <x v="5"/>
    <x v="527"/>
    <x v="2393"/>
    <n v="63.881999999999998"/>
    <n v="63.881999999999998"/>
    <n v="1"/>
  </r>
  <r>
    <n v="7867"/>
    <x v="1154"/>
    <s v="14/07/2016"/>
    <s v="19/07/2016"/>
    <x v="2"/>
    <s v="TG-21310"/>
    <x v="330"/>
    <x v="2"/>
    <s v="United States"/>
    <s v="Mesa"/>
    <s v="Arizona"/>
    <n v="85204"/>
    <x v="2"/>
    <x v="307"/>
    <x v="2"/>
    <x v="6"/>
    <x v="311"/>
    <x v="2393"/>
    <n v="63.881999999999998"/>
    <n v="63.881999999999998"/>
    <n v="1"/>
  </r>
  <r>
    <n v="4825"/>
    <x v="2429"/>
    <s v="21/11/2017"/>
    <s v="26/11/2017"/>
    <x v="0"/>
    <s v="CK-12205"/>
    <x v="322"/>
    <x v="2"/>
    <s v="United States"/>
    <s v="Columbus"/>
    <s v="Ohio"/>
    <n v="43229"/>
    <x v="3"/>
    <x v="372"/>
    <x v="2"/>
    <x v="5"/>
    <x v="376"/>
    <x v="2394"/>
    <n v="63.777000000000001"/>
    <n v="63.777000000000001"/>
    <n v="1"/>
  </r>
  <r>
    <n v="8111"/>
    <x v="2430"/>
    <s v="18/11/2018"/>
    <s v="23/11/2018"/>
    <x v="0"/>
    <s v="RD-19930"/>
    <x v="508"/>
    <x v="2"/>
    <s v="United States"/>
    <s v="Chicago"/>
    <s v="Illinois"/>
    <n v="60623"/>
    <x v="1"/>
    <x v="359"/>
    <x v="2"/>
    <x v="5"/>
    <x v="363"/>
    <x v="2395"/>
    <n v="63.692999999999998"/>
    <n v="63.692999999999998"/>
    <n v="1"/>
  </r>
  <r>
    <n v="3675"/>
    <x v="2431"/>
    <d v="2018-06-11T00:00:00"/>
    <d v="2018-11-11T00:00:00"/>
    <x v="0"/>
    <s v="ML-17410"/>
    <x v="415"/>
    <x v="2"/>
    <s v="United States"/>
    <s v="Philadelphia"/>
    <s v="Pennsylvania"/>
    <n v="19143"/>
    <x v="3"/>
    <x v="375"/>
    <x v="2"/>
    <x v="5"/>
    <x v="379"/>
    <x v="2396"/>
    <n v="63.686"/>
    <n v="63.686"/>
    <n v="1"/>
  </r>
  <r>
    <n v="7632"/>
    <x v="1424"/>
    <s v="30/03/2015"/>
    <d v="2015-01-04T00:00:00"/>
    <x v="1"/>
    <s v="MP-17470"/>
    <x v="377"/>
    <x v="0"/>
    <s v="United States"/>
    <s v="Brownsville"/>
    <s v="Texas"/>
    <n v="78521"/>
    <x v="1"/>
    <x v="625"/>
    <x v="2"/>
    <x v="5"/>
    <x v="631"/>
    <x v="2397"/>
    <n v="63.651000000000003"/>
    <n v="63.651000000000003"/>
    <n v="1"/>
  </r>
  <r>
    <n v="971"/>
    <x v="2432"/>
    <s v="16/01/2015"/>
    <s v="18/01/2015"/>
    <x v="2"/>
    <s v="DL-13315"/>
    <x v="642"/>
    <x v="2"/>
    <s v="United States"/>
    <s v="Philadelphia"/>
    <s v="Pennsylvania"/>
    <n v="19134"/>
    <x v="3"/>
    <x v="862"/>
    <x v="2"/>
    <x v="11"/>
    <x v="872"/>
    <x v="2398"/>
    <n v="63.552"/>
    <n v="63.552"/>
    <n v="1"/>
  </r>
  <r>
    <n v="8011"/>
    <x v="2433"/>
    <s v="17/03/2015"/>
    <s v="20/03/2015"/>
    <x v="2"/>
    <s v="QJ-19255"/>
    <x v="30"/>
    <x v="1"/>
    <s v="United States"/>
    <s v="Philadelphia"/>
    <s v="Pennsylvania"/>
    <n v="19134"/>
    <x v="3"/>
    <x v="692"/>
    <x v="1"/>
    <x v="14"/>
    <x v="700"/>
    <x v="2399"/>
    <n v="63.311999999999998"/>
    <n v="63.311999999999998"/>
    <n v="1"/>
  </r>
  <r>
    <n v="5548"/>
    <x v="2434"/>
    <d v="2018-07-09T00:00:00"/>
    <d v="2018-08-09T00:00:00"/>
    <x v="1"/>
    <s v="JM-16195"/>
    <x v="418"/>
    <x v="2"/>
    <s v="United States"/>
    <s v="Draper"/>
    <s v="Utah"/>
    <n v="84020"/>
    <x v="2"/>
    <x v="863"/>
    <x v="0"/>
    <x v="4"/>
    <x v="873"/>
    <x v="2400"/>
    <n v="63.28"/>
    <n v="63.28"/>
    <n v="1"/>
  </r>
  <r>
    <n v="511"/>
    <x v="2435"/>
    <s v="26/11/2018"/>
    <s v="27/11/2018"/>
    <x v="1"/>
    <s v="LS-17245"/>
    <x v="691"/>
    <x v="2"/>
    <s v="United States"/>
    <s v="Gladstone"/>
    <s v="Missouri"/>
    <n v="64118"/>
    <x v="1"/>
    <x v="371"/>
    <x v="2"/>
    <x v="11"/>
    <x v="375"/>
    <x v="2401"/>
    <n v="63.15"/>
    <n v="63.15"/>
    <n v="1"/>
  </r>
  <r>
    <n v="8734"/>
    <x v="302"/>
    <s v="27/06/2018"/>
    <s v="29/06/2018"/>
    <x v="2"/>
    <s v="PW-19030"/>
    <x v="251"/>
    <x v="1"/>
    <s v="United States"/>
    <s v="Seattle"/>
    <s v="Washington"/>
    <n v="98105"/>
    <x v="2"/>
    <x v="371"/>
    <x v="2"/>
    <x v="11"/>
    <x v="375"/>
    <x v="2401"/>
    <n v="63.15"/>
    <n v="63.15"/>
    <n v="1"/>
  </r>
  <r>
    <n v="7422"/>
    <x v="917"/>
    <s v="13/03/2017"/>
    <s v="15/03/2017"/>
    <x v="2"/>
    <s v="SC-20770"/>
    <x v="458"/>
    <x v="1"/>
    <s v="United States"/>
    <s v="Philadelphia"/>
    <s v="Pennsylvania"/>
    <n v="19134"/>
    <x v="3"/>
    <x v="547"/>
    <x v="1"/>
    <x v="9"/>
    <x v="552"/>
    <x v="2402"/>
    <n v="63.04"/>
    <n v="63.04"/>
    <n v="1"/>
  </r>
  <r>
    <n v="7261"/>
    <x v="799"/>
    <s v="30/05/2017"/>
    <d v="2017-04-06T00:00:00"/>
    <x v="0"/>
    <s v="EM-14140"/>
    <x v="194"/>
    <x v="0"/>
    <s v="United States"/>
    <s v="Superior"/>
    <s v="Wisconsin"/>
    <n v="54880"/>
    <x v="1"/>
    <x v="333"/>
    <x v="0"/>
    <x v="4"/>
    <x v="336"/>
    <x v="2403"/>
    <n v="62.994999999999997"/>
    <n v="62.994999999999997"/>
    <n v="1"/>
  </r>
  <r>
    <n v="8510"/>
    <x v="2127"/>
    <d v="2016-11-12T00:00:00"/>
    <s v="14/12/2016"/>
    <x v="1"/>
    <s v="CA-12775"/>
    <x v="266"/>
    <x v="2"/>
    <s v="United States"/>
    <s v="Detroit"/>
    <s v="Michigan"/>
    <n v="48205"/>
    <x v="1"/>
    <x v="241"/>
    <x v="0"/>
    <x v="4"/>
    <x v="243"/>
    <x v="2403"/>
    <n v="62.994999999999997"/>
    <n v="62.994999999999997"/>
    <n v="1"/>
  </r>
  <r>
    <n v="2745"/>
    <x v="1720"/>
    <s v="20/06/2016"/>
    <s v="25/06/2016"/>
    <x v="2"/>
    <s v="SC-20770"/>
    <x v="458"/>
    <x v="1"/>
    <s v="United States"/>
    <s v="San Francisco"/>
    <s v="California"/>
    <n v="94122"/>
    <x v="2"/>
    <x v="495"/>
    <x v="0"/>
    <x v="4"/>
    <x v="499"/>
    <x v="2404"/>
    <n v="62.988"/>
    <n v="62.988"/>
    <n v="1"/>
  </r>
  <r>
    <n v="8012"/>
    <x v="2436"/>
    <s v="20/06/2016"/>
    <s v="23/06/2016"/>
    <x v="1"/>
    <s v="JM-16195"/>
    <x v="418"/>
    <x v="2"/>
    <s v="United States"/>
    <s v="Aurora"/>
    <s v="Colorado"/>
    <n v="80013"/>
    <x v="2"/>
    <x v="864"/>
    <x v="0"/>
    <x v="4"/>
    <x v="874"/>
    <x v="2405"/>
    <n v="62.972000000000001"/>
    <n v="62.972000000000001"/>
    <n v="1"/>
  </r>
  <r>
    <n v="6595"/>
    <x v="2437"/>
    <d v="2016-04-05T00:00:00"/>
    <d v="2016-11-05T00:00:00"/>
    <x v="0"/>
    <s v="SV-20815"/>
    <x v="357"/>
    <x v="1"/>
    <s v="United States"/>
    <s v="Indianapolis"/>
    <s v="Indiana"/>
    <n v="46203"/>
    <x v="1"/>
    <x v="865"/>
    <x v="1"/>
    <x v="12"/>
    <x v="875"/>
    <x v="2406"/>
    <n v="62.965000000000003"/>
    <n v="62.965000000000003"/>
    <n v="1"/>
  </r>
  <r>
    <n v="6641"/>
    <x v="2382"/>
    <d v="2018-05-08T00:00:00"/>
    <d v="2018-09-08T00:00:00"/>
    <x v="0"/>
    <s v="PO-18865"/>
    <x v="514"/>
    <x v="2"/>
    <s v="United States"/>
    <s v="Indianapolis"/>
    <s v="Indiana"/>
    <n v="46203"/>
    <x v="1"/>
    <x v="819"/>
    <x v="1"/>
    <x v="2"/>
    <x v="828"/>
    <x v="2407"/>
    <n v="62.94"/>
    <n v="62.94"/>
    <n v="1"/>
  </r>
  <r>
    <n v="1164"/>
    <x v="2438"/>
    <d v="2015-03-03T00:00:00"/>
    <d v="2015-08-03T00:00:00"/>
    <x v="0"/>
    <s v="AP-10720"/>
    <x v="734"/>
    <x v="0"/>
    <s v="United States"/>
    <s v="New York City"/>
    <s v="New York"/>
    <n v="10035"/>
    <x v="3"/>
    <x v="632"/>
    <x v="1"/>
    <x v="2"/>
    <x v="638"/>
    <x v="2408"/>
    <n v="62.88"/>
    <n v="62.88"/>
    <n v="1"/>
  </r>
  <r>
    <n v="6219"/>
    <x v="2034"/>
    <s v="20/10/2017"/>
    <s v="26/10/2017"/>
    <x v="0"/>
    <s v="JS-16030"/>
    <x v="519"/>
    <x v="2"/>
    <s v="United States"/>
    <s v="Trenton"/>
    <s v="Michigan"/>
    <n v="48183"/>
    <x v="1"/>
    <x v="699"/>
    <x v="0"/>
    <x v="4"/>
    <x v="707"/>
    <x v="2409"/>
    <n v="62.85"/>
    <n v="62.85"/>
    <n v="1"/>
  </r>
  <r>
    <n v="8762"/>
    <x v="306"/>
    <s v="31/01/2017"/>
    <d v="2017-06-02T00:00:00"/>
    <x v="0"/>
    <s v="BF-11170"/>
    <x v="254"/>
    <x v="0"/>
    <s v="United States"/>
    <s v="Atlanta"/>
    <s v="Georgia"/>
    <n v="30318"/>
    <x v="0"/>
    <x v="866"/>
    <x v="1"/>
    <x v="15"/>
    <x v="876"/>
    <x v="2410"/>
    <n v="62.68"/>
    <n v="62.68"/>
    <n v="1"/>
  </r>
  <r>
    <n v="9133"/>
    <x v="2439"/>
    <s v="28/05/2018"/>
    <d v="2018-01-06T00:00:00"/>
    <x v="0"/>
    <s v="MD-17860"/>
    <x v="367"/>
    <x v="1"/>
    <s v="United States"/>
    <s v="Laurel"/>
    <s v="Maryland"/>
    <n v="20707"/>
    <x v="3"/>
    <x v="634"/>
    <x v="1"/>
    <x v="10"/>
    <x v="640"/>
    <x v="2411"/>
    <n v="62.564999999999998"/>
    <n v="62.564999999999998"/>
    <n v="1"/>
  </r>
  <r>
    <n v="1019"/>
    <x v="833"/>
    <d v="2016-06-07T00:00:00"/>
    <d v="2016-10-07T00:00:00"/>
    <x v="0"/>
    <s v="KM-16225"/>
    <x v="518"/>
    <x v="1"/>
    <s v="United States"/>
    <s v="New York City"/>
    <s v="New York"/>
    <n v="10011"/>
    <x v="3"/>
    <x v="833"/>
    <x v="0"/>
    <x v="4"/>
    <x v="843"/>
    <x v="2412"/>
    <n v="62.475000000000001"/>
    <n v="62.475000000000001"/>
    <n v="1"/>
  </r>
  <r>
    <n v="2228"/>
    <x v="2440"/>
    <s v="29/07/2018"/>
    <d v="2018-03-08T00:00:00"/>
    <x v="0"/>
    <s v="LA-16780"/>
    <x v="46"/>
    <x v="1"/>
    <s v="United States"/>
    <s v="Austin"/>
    <s v="Texas"/>
    <n v="78745"/>
    <x v="1"/>
    <x v="91"/>
    <x v="0"/>
    <x v="4"/>
    <x v="91"/>
    <x v="2413"/>
    <n v="62.396000000000001"/>
    <n v="62.396000000000001"/>
    <n v="1"/>
  </r>
  <r>
    <n v="3861"/>
    <x v="1047"/>
    <s v="17/02/2018"/>
    <s v="22/02/2018"/>
    <x v="0"/>
    <s v="JK-16120"/>
    <x v="373"/>
    <x v="0"/>
    <s v="United States"/>
    <s v="Chicago"/>
    <s v="Illinois"/>
    <n v="60653"/>
    <x v="1"/>
    <x v="285"/>
    <x v="0"/>
    <x v="4"/>
    <x v="288"/>
    <x v="2413"/>
    <n v="62.396000000000001"/>
    <n v="62.396000000000001"/>
    <n v="1"/>
  </r>
  <r>
    <n v="1554"/>
    <x v="2441"/>
    <s v="16/10/2018"/>
    <s v="21/10/2018"/>
    <x v="0"/>
    <s v="BO-11425"/>
    <x v="748"/>
    <x v="2"/>
    <s v="United States"/>
    <s v="Richmond"/>
    <s v="Kentucky"/>
    <n v="40475"/>
    <x v="0"/>
    <x v="867"/>
    <x v="1"/>
    <x v="2"/>
    <x v="877"/>
    <x v="2414"/>
    <n v="62.375"/>
    <n v="62.375"/>
    <n v="1"/>
  </r>
  <r>
    <n v="1134"/>
    <x v="2442"/>
    <d v="2017-05-06T00:00:00"/>
    <d v="2017-09-06T00:00:00"/>
    <x v="0"/>
    <s v="JS-15940"/>
    <x v="702"/>
    <x v="0"/>
    <s v="United States"/>
    <s v="Philadelphia"/>
    <s v="Pennsylvania"/>
    <n v="19134"/>
    <x v="3"/>
    <x v="725"/>
    <x v="1"/>
    <x v="9"/>
    <x v="733"/>
    <x v="2415"/>
    <n v="62.304000000000002"/>
    <n v="62.304000000000002"/>
    <n v="1"/>
  </r>
  <r>
    <n v="2498"/>
    <x v="2443"/>
    <s v="26/09/2016"/>
    <d v="2016-01-10T00:00:00"/>
    <x v="0"/>
    <s v="BS-11800"/>
    <x v="574"/>
    <x v="0"/>
    <s v="United States"/>
    <s v="San Diego"/>
    <s v="California"/>
    <n v="92037"/>
    <x v="2"/>
    <x v="516"/>
    <x v="1"/>
    <x v="15"/>
    <x v="521"/>
    <x v="2416"/>
    <n v="62.23"/>
    <n v="62.23"/>
    <n v="1"/>
  </r>
  <r>
    <n v="3072"/>
    <x v="66"/>
    <s v="17/11/2015"/>
    <s v="22/11/2015"/>
    <x v="0"/>
    <s v="YC-21895"/>
    <x v="66"/>
    <x v="1"/>
    <s v="United States"/>
    <s v="Newark"/>
    <s v="Delaware"/>
    <n v="19711"/>
    <x v="3"/>
    <x v="868"/>
    <x v="2"/>
    <x v="11"/>
    <x v="878"/>
    <x v="2417"/>
    <n v="62.204999999999998"/>
    <n v="62.204999999999998"/>
    <n v="1"/>
  </r>
  <r>
    <n v="7845"/>
    <x v="2444"/>
    <s v="21/07/2018"/>
    <s v="25/07/2018"/>
    <x v="0"/>
    <s v="GM-14500"/>
    <x v="505"/>
    <x v="2"/>
    <s v="United States"/>
    <s v="Pharr"/>
    <s v="Texas"/>
    <n v="78577"/>
    <x v="1"/>
    <x v="869"/>
    <x v="2"/>
    <x v="7"/>
    <x v="879"/>
    <x v="2418"/>
    <n v="62.201999999999998"/>
    <n v="62.201999999999998"/>
    <n v="1"/>
  </r>
  <r>
    <n v="2719"/>
    <x v="2445"/>
    <s v="21/12/2018"/>
    <s v="27/12/2018"/>
    <x v="0"/>
    <s v="SE-20110"/>
    <x v="8"/>
    <x v="2"/>
    <s v="United States"/>
    <s v="Costa Mesa"/>
    <s v="California"/>
    <n v="92627"/>
    <x v="2"/>
    <x v="366"/>
    <x v="1"/>
    <x v="9"/>
    <x v="370"/>
    <x v="2419"/>
    <n v="62.18"/>
    <n v="62.18"/>
    <n v="1"/>
  </r>
  <r>
    <n v="2818"/>
    <x v="385"/>
    <d v="2016-01-09T00:00:00"/>
    <d v="2016-08-09T00:00:00"/>
    <x v="0"/>
    <s v="DR-12940"/>
    <x v="16"/>
    <x v="0"/>
    <s v="United States"/>
    <s v="Franklin"/>
    <s v="Massachusetts"/>
    <n v="2038"/>
    <x v="3"/>
    <x v="456"/>
    <x v="2"/>
    <x v="11"/>
    <x v="459"/>
    <x v="2419"/>
    <n v="62.18"/>
    <n v="62.18"/>
    <n v="1"/>
  </r>
  <r>
    <n v="7042"/>
    <x v="2170"/>
    <s v="17/12/2018"/>
    <s v="23/12/2018"/>
    <x v="0"/>
    <s v="AT-10735"/>
    <x v="81"/>
    <x v="2"/>
    <s v="United States"/>
    <s v="New York City"/>
    <s v="New York"/>
    <n v="10009"/>
    <x v="3"/>
    <x v="456"/>
    <x v="2"/>
    <x v="11"/>
    <x v="459"/>
    <x v="2419"/>
    <n v="62.18"/>
    <n v="62.18"/>
    <n v="1"/>
  </r>
  <r>
    <n v="30"/>
    <x v="55"/>
    <s v="17/09/2016"/>
    <s v="21/09/2016"/>
    <x v="0"/>
    <s v="TB-21520"/>
    <x v="55"/>
    <x v="2"/>
    <s v="United States"/>
    <s v="Philadelphia"/>
    <s v="Pennsylvania"/>
    <n v="19140"/>
    <x v="3"/>
    <x v="468"/>
    <x v="2"/>
    <x v="11"/>
    <x v="471"/>
    <x v="2420"/>
    <n v="62.1"/>
    <n v="62.1"/>
    <n v="1"/>
  </r>
  <r>
    <n v="972"/>
    <x v="2432"/>
    <s v="16/01/2015"/>
    <s v="18/01/2015"/>
    <x v="2"/>
    <s v="DL-13315"/>
    <x v="642"/>
    <x v="2"/>
    <s v="United States"/>
    <s v="Philadelphia"/>
    <s v="Pennsylvania"/>
    <n v="19134"/>
    <x v="3"/>
    <x v="370"/>
    <x v="0"/>
    <x v="4"/>
    <x v="374"/>
    <x v="2420"/>
    <n v="62.1"/>
    <n v="62.1"/>
    <n v="1"/>
  </r>
  <r>
    <n v="1032"/>
    <x v="550"/>
    <d v="2015-11-07T00:00:00"/>
    <s v="15/07/2015"/>
    <x v="0"/>
    <s v="LA-16780"/>
    <x v="46"/>
    <x v="1"/>
    <s v="United States"/>
    <s v="Hackensack"/>
    <s v="New Jersey"/>
    <n v="7601"/>
    <x v="3"/>
    <x v="870"/>
    <x v="2"/>
    <x v="11"/>
    <x v="880"/>
    <x v="2421"/>
    <n v="62.055"/>
    <n v="62.055"/>
    <n v="1"/>
  </r>
  <r>
    <n v="6917"/>
    <x v="2388"/>
    <s v="22/12/2015"/>
    <s v="29/12/2015"/>
    <x v="0"/>
    <s v="NP-18700"/>
    <x v="45"/>
    <x v="2"/>
    <s v="United States"/>
    <s v="Chicago"/>
    <s v="Illinois"/>
    <n v="60623"/>
    <x v="1"/>
    <x v="514"/>
    <x v="1"/>
    <x v="14"/>
    <x v="519"/>
    <x v="2422"/>
    <n v="62.015999999999998"/>
    <n v="62.015999999999998"/>
    <n v="1"/>
  </r>
  <r>
    <n v="4633"/>
    <x v="2446"/>
    <d v="2018-03-08T00:00:00"/>
    <d v="2018-08-08T00:00:00"/>
    <x v="2"/>
    <s v="BD-11725"/>
    <x v="475"/>
    <x v="2"/>
    <s v="United States"/>
    <s v="San Francisco"/>
    <s v="California"/>
    <n v="94122"/>
    <x v="2"/>
    <x v="571"/>
    <x v="2"/>
    <x v="11"/>
    <x v="576"/>
    <x v="2423"/>
    <n v="61.98"/>
    <n v="61.98"/>
    <n v="1"/>
  </r>
  <r>
    <n v="5064"/>
    <x v="1299"/>
    <d v="2016-08-05T00:00:00"/>
    <d v="2016-12-05T00:00:00"/>
    <x v="0"/>
    <s v="DL-12925"/>
    <x v="243"/>
    <x v="2"/>
    <s v="United States"/>
    <s v="Minneapolis"/>
    <s v="Minnesota"/>
    <n v="55407"/>
    <x v="1"/>
    <x v="571"/>
    <x v="2"/>
    <x v="11"/>
    <x v="576"/>
    <x v="2423"/>
    <n v="61.98"/>
    <n v="61.98"/>
    <n v="1"/>
  </r>
  <r>
    <n v="2194"/>
    <x v="2258"/>
    <d v="2017-10-12T00:00:00"/>
    <s v="17/12/2017"/>
    <x v="0"/>
    <s v="AP-10915"/>
    <x v="406"/>
    <x v="2"/>
    <s v="United States"/>
    <s v="Seattle"/>
    <s v="Washington"/>
    <n v="98105"/>
    <x v="2"/>
    <x v="671"/>
    <x v="1"/>
    <x v="14"/>
    <x v="679"/>
    <x v="2424"/>
    <n v="61.96"/>
    <n v="61.96"/>
    <n v="1"/>
  </r>
  <r>
    <n v="4637"/>
    <x v="2447"/>
    <s v="27/04/2018"/>
    <s v="29/04/2018"/>
    <x v="1"/>
    <s v="AP-10915"/>
    <x v="406"/>
    <x v="2"/>
    <s v="United States"/>
    <s v="Los Angeles"/>
    <s v="California"/>
    <n v="90045"/>
    <x v="2"/>
    <x v="717"/>
    <x v="1"/>
    <x v="12"/>
    <x v="725"/>
    <x v="2424"/>
    <n v="61.96"/>
    <n v="61.96"/>
    <n v="1"/>
  </r>
  <r>
    <n v="5471"/>
    <x v="2448"/>
    <s v="30/05/2017"/>
    <d v="2017-04-06T00:00:00"/>
    <x v="0"/>
    <s v="JM-16195"/>
    <x v="418"/>
    <x v="2"/>
    <s v="United States"/>
    <s v="Hamilton"/>
    <s v="Ohio"/>
    <n v="45011"/>
    <x v="3"/>
    <x v="776"/>
    <x v="1"/>
    <x v="10"/>
    <x v="785"/>
    <x v="2424"/>
    <n v="61.96"/>
    <n v="61.96"/>
    <n v="1"/>
  </r>
  <r>
    <n v="5964"/>
    <x v="878"/>
    <d v="2015-11-11T00:00:00"/>
    <s v="13/11/2015"/>
    <x v="2"/>
    <s v="MA-17560"/>
    <x v="426"/>
    <x v="0"/>
    <s v="United States"/>
    <s v="Los Angeles"/>
    <s v="California"/>
    <n v="90004"/>
    <x v="2"/>
    <x v="800"/>
    <x v="1"/>
    <x v="14"/>
    <x v="809"/>
    <x v="2424"/>
    <n v="61.96"/>
    <n v="61.96"/>
    <n v="1"/>
  </r>
  <r>
    <n v="7227"/>
    <x v="290"/>
    <s v="24/02/2018"/>
    <s v="28/02/2018"/>
    <x v="0"/>
    <s v="ES-14080"/>
    <x v="241"/>
    <x v="1"/>
    <s v="United States"/>
    <s v="Philadelphia"/>
    <s v="Pennsylvania"/>
    <n v="19134"/>
    <x v="3"/>
    <x v="671"/>
    <x v="1"/>
    <x v="14"/>
    <x v="679"/>
    <x v="2424"/>
    <n v="61.96"/>
    <n v="61.96"/>
    <n v="1"/>
  </r>
  <r>
    <n v="8853"/>
    <x v="2449"/>
    <d v="2015-08-10T00:00:00"/>
    <s v="13/10/2015"/>
    <x v="2"/>
    <s v="DN-13690"/>
    <x v="407"/>
    <x v="2"/>
    <s v="United States"/>
    <s v="New York City"/>
    <s v="New York"/>
    <n v="10011"/>
    <x v="3"/>
    <x v="670"/>
    <x v="1"/>
    <x v="14"/>
    <x v="678"/>
    <x v="2424"/>
    <n v="61.96"/>
    <n v="61.96"/>
    <n v="1"/>
  </r>
  <r>
    <n v="9773"/>
    <x v="2450"/>
    <d v="2017-03-07T00:00:00"/>
    <d v="2017-03-07T00:00:00"/>
    <x v="3"/>
    <s v="FM-14215"/>
    <x v="317"/>
    <x v="1"/>
    <s v="United States"/>
    <s v="Philadelphia"/>
    <s v="Pennsylvania"/>
    <n v="19143"/>
    <x v="3"/>
    <x v="871"/>
    <x v="1"/>
    <x v="14"/>
    <x v="881"/>
    <x v="2424"/>
    <n v="61.96"/>
    <n v="61.96"/>
    <n v="1"/>
  </r>
  <r>
    <n v="9315"/>
    <x v="1208"/>
    <d v="2016-11-11T00:00:00"/>
    <d v="2016-11-11T00:00:00"/>
    <x v="3"/>
    <s v="AG-10495"/>
    <x v="615"/>
    <x v="1"/>
    <s v="United States"/>
    <s v="Detroit"/>
    <s v="Michigan"/>
    <n v="48234"/>
    <x v="1"/>
    <x v="596"/>
    <x v="1"/>
    <x v="10"/>
    <x v="602"/>
    <x v="2425"/>
    <n v="61.929000000000002"/>
    <n v="61.929000000000002"/>
    <n v="1"/>
  </r>
  <r>
    <n v="2344"/>
    <x v="2451"/>
    <s v="26/07/2015"/>
    <s v="30/07/2015"/>
    <x v="2"/>
    <s v="CL-11890"/>
    <x v="434"/>
    <x v="2"/>
    <s v="United States"/>
    <s v="Chicago"/>
    <s v="Illinois"/>
    <n v="60623"/>
    <x v="1"/>
    <x v="641"/>
    <x v="1"/>
    <x v="9"/>
    <x v="647"/>
    <x v="2426"/>
    <n v="61.776000000000003"/>
    <n v="61.776000000000003"/>
    <n v="1"/>
  </r>
  <r>
    <n v="1361"/>
    <x v="1520"/>
    <s v="19/10/2018"/>
    <s v="25/10/2018"/>
    <x v="0"/>
    <s v="HM-14860"/>
    <x v="21"/>
    <x v="1"/>
    <s v="United States"/>
    <s v="Philadelphia"/>
    <s v="Pennsylvania"/>
    <n v="19120"/>
    <x v="3"/>
    <x v="872"/>
    <x v="1"/>
    <x v="12"/>
    <x v="882"/>
    <x v="2427"/>
    <n v="61.628"/>
    <n v="61.628"/>
    <n v="1"/>
  </r>
  <r>
    <n v="4729"/>
    <x v="2452"/>
    <d v="2015-07-11T00:00:00"/>
    <d v="2015-12-11T00:00:00"/>
    <x v="0"/>
    <s v="LH-16900"/>
    <x v="493"/>
    <x v="2"/>
    <s v="United States"/>
    <s v="San Francisco"/>
    <s v="California"/>
    <n v="94110"/>
    <x v="2"/>
    <x v="832"/>
    <x v="1"/>
    <x v="2"/>
    <x v="841"/>
    <x v="2428"/>
    <n v="61.572000000000003"/>
    <n v="61.572000000000003"/>
    <n v="1"/>
  </r>
  <r>
    <n v="2982"/>
    <x v="2453"/>
    <d v="2015-12-07T00:00:00"/>
    <s v="18/07/2015"/>
    <x v="0"/>
    <s v="CL-12565"/>
    <x v="88"/>
    <x v="2"/>
    <s v="United States"/>
    <s v="Seattle"/>
    <s v="Washington"/>
    <n v="98115"/>
    <x v="2"/>
    <x v="398"/>
    <x v="2"/>
    <x v="5"/>
    <x v="402"/>
    <x v="2429"/>
    <n v="61.567999999999998"/>
    <n v="61.567999999999998"/>
    <n v="1"/>
  </r>
  <r>
    <n v="7131"/>
    <x v="2454"/>
    <s v="16/04/2017"/>
    <s v="22/04/2017"/>
    <x v="0"/>
    <s v="PK-19075"/>
    <x v="33"/>
    <x v="2"/>
    <s v="United States"/>
    <s v="Nashville"/>
    <s v="Tennessee"/>
    <n v="37211"/>
    <x v="0"/>
    <x v="873"/>
    <x v="1"/>
    <x v="14"/>
    <x v="883"/>
    <x v="2430"/>
    <n v="61.543999999999997"/>
    <n v="61.543999999999997"/>
    <n v="1"/>
  </r>
  <r>
    <n v="1391"/>
    <x v="1036"/>
    <d v="2017-05-02T00:00:00"/>
    <d v="2017-05-02T00:00:00"/>
    <x v="3"/>
    <s v="PP-18955"/>
    <x v="102"/>
    <x v="0"/>
    <s v="United States"/>
    <s v="Smyrna"/>
    <s v="Georgia"/>
    <n v="30080"/>
    <x v="0"/>
    <x v="502"/>
    <x v="1"/>
    <x v="14"/>
    <x v="506"/>
    <x v="2431"/>
    <n v="61.484999999999999"/>
    <n v="61.484999999999999"/>
    <n v="1"/>
  </r>
  <r>
    <n v="1569"/>
    <x v="2455"/>
    <d v="2018-11-06T00:00:00"/>
    <d v="2018-11-06T00:00:00"/>
    <x v="3"/>
    <s v="DV-13465"/>
    <x v="375"/>
    <x v="2"/>
    <s v="United States"/>
    <s v="Los Angeles"/>
    <s v="California"/>
    <n v="90004"/>
    <x v="2"/>
    <x v="502"/>
    <x v="1"/>
    <x v="14"/>
    <x v="506"/>
    <x v="2431"/>
    <n v="61.484999999999999"/>
    <n v="61.484999999999999"/>
    <n v="1"/>
  </r>
  <r>
    <n v="3342"/>
    <x v="1768"/>
    <s v="27/08/2017"/>
    <d v="2017-01-09T00:00:00"/>
    <x v="2"/>
    <s v="TB-21055"/>
    <x v="668"/>
    <x v="2"/>
    <s v="United States"/>
    <s v="Quincy"/>
    <s v="Massachusetts"/>
    <n v="2169"/>
    <x v="3"/>
    <x v="500"/>
    <x v="1"/>
    <x v="14"/>
    <x v="504"/>
    <x v="2431"/>
    <n v="61.484999999999999"/>
    <n v="61.484999999999999"/>
    <n v="1"/>
  </r>
  <r>
    <n v="4178"/>
    <x v="793"/>
    <d v="2015-07-04T00:00:00"/>
    <d v="2015-12-04T00:00:00"/>
    <x v="0"/>
    <s v="RS-19765"/>
    <x v="259"/>
    <x v="1"/>
    <s v="United States"/>
    <s v="Columbia"/>
    <s v="South Carolina"/>
    <n v="29203"/>
    <x v="0"/>
    <x v="501"/>
    <x v="1"/>
    <x v="14"/>
    <x v="505"/>
    <x v="2431"/>
    <n v="61.484999999999999"/>
    <n v="61.484999999999999"/>
    <n v="1"/>
  </r>
  <r>
    <n v="7586"/>
    <x v="47"/>
    <s v="21/03/2015"/>
    <s v="25/03/2015"/>
    <x v="0"/>
    <s v="KH-16690"/>
    <x v="47"/>
    <x v="1"/>
    <s v="United States"/>
    <s v="Springfield"/>
    <s v="Virginia"/>
    <n v="22153"/>
    <x v="0"/>
    <x v="500"/>
    <x v="1"/>
    <x v="14"/>
    <x v="504"/>
    <x v="2431"/>
    <n v="61.484999999999999"/>
    <n v="61.484999999999999"/>
    <n v="1"/>
  </r>
  <r>
    <n v="1783"/>
    <x v="2456"/>
    <d v="2016-09-07T00:00:00"/>
    <s v="13/07/2016"/>
    <x v="0"/>
    <s v="CB-12535"/>
    <x v="183"/>
    <x v="1"/>
    <s v="United States"/>
    <s v="Franklin"/>
    <s v="Massachusetts"/>
    <n v="2038"/>
    <x v="3"/>
    <x v="530"/>
    <x v="1"/>
    <x v="2"/>
    <x v="535"/>
    <x v="2432"/>
    <n v="61.47"/>
    <n v="61.47"/>
    <n v="1"/>
  </r>
  <r>
    <n v="7588"/>
    <x v="47"/>
    <s v="21/03/2015"/>
    <s v="25/03/2015"/>
    <x v="0"/>
    <s v="KH-16690"/>
    <x v="47"/>
    <x v="1"/>
    <s v="United States"/>
    <s v="Springfield"/>
    <s v="Virginia"/>
    <n v="22153"/>
    <x v="0"/>
    <x v="530"/>
    <x v="1"/>
    <x v="2"/>
    <x v="535"/>
    <x v="2432"/>
    <n v="61.47"/>
    <n v="61.47"/>
    <n v="1"/>
  </r>
  <r>
    <n v="8265"/>
    <x v="2457"/>
    <s v="30/12/2015"/>
    <d v="2016-04-01T00:00:00"/>
    <x v="0"/>
    <s v="AJ-10960"/>
    <x v="601"/>
    <x v="2"/>
    <s v="United States"/>
    <s v="New York City"/>
    <s v="New York"/>
    <n v="10035"/>
    <x v="3"/>
    <x v="874"/>
    <x v="1"/>
    <x v="10"/>
    <x v="884"/>
    <x v="2432"/>
    <n v="61.47"/>
    <n v="61.47"/>
    <n v="1"/>
  </r>
  <r>
    <n v="3240"/>
    <x v="1485"/>
    <s v="20/11/2017"/>
    <s v="27/11/2017"/>
    <x v="0"/>
    <s v="DW-13195"/>
    <x v="670"/>
    <x v="1"/>
    <s v="United States"/>
    <s v="Houston"/>
    <s v="Texas"/>
    <n v="77095"/>
    <x v="1"/>
    <x v="875"/>
    <x v="0"/>
    <x v="4"/>
    <x v="885"/>
    <x v="2433"/>
    <n v="61.46"/>
    <n v="61.46"/>
    <n v="1"/>
  </r>
  <r>
    <n v="7405"/>
    <x v="662"/>
    <s v="14/05/2016"/>
    <s v="19/05/2016"/>
    <x v="0"/>
    <s v="CB-12535"/>
    <x v="183"/>
    <x v="1"/>
    <s v="United States"/>
    <s v="Camarillo"/>
    <s v="California"/>
    <n v="93010"/>
    <x v="2"/>
    <x v="531"/>
    <x v="2"/>
    <x v="11"/>
    <x v="536"/>
    <x v="2434"/>
    <n v="61.454999999999998"/>
    <n v="61.454999999999998"/>
    <n v="1"/>
  </r>
  <r>
    <n v="2601"/>
    <x v="2458"/>
    <s v="23/04/2018"/>
    <s v="29/04/2018"/>
    <x v="0"/>
    <s v="SK-19990"/>
    <x v="503"/>
    <x v="2"/>
    <s v="United States"/>
    <s v="New York City"/>
    <s v="New York"/>
    <n v="10024"/>
    <x v="3"/>
    <x v="876"/>
    <x v="1"/>
    <x v="3"/>
    <x v="886"/>
    <x v="2435"/>
    <n v="61.354999999999997"/>
    <n v="61.354999999999997"/>
    <n v="1"/>
  </r>
  <r>
    <n v="7057"/>
    <x v="516"/>
    <d v="2017-11-12T00:00:00"/>
    <d v="2017-11-12T00:00:00"/>
    <x v="3"/>
    <s v="WB-21850"/>
    <x v="380"/>
    <x v="2"/>
    <s v="United States"/>
    <s v="Anaheim"/>
    <s v="California"/>
    <n v="92804"/>
    <x v="2"/>
    <x v="802"/>
    <x v="1"/>
    <x v="2"/>
    <x v="811"/>
    <x v="2436"/>
    <n v="61.344000000000001"/>
    <n v="61.344000000000001"/>
    <n v="1"/>
  </r>
  <r>
    <n v="1155"/>
    <x v="115"/>
    <s v="20/12/2015"/>
    <s v="21/12/2015"/>
    <x v="1"/>
    <s v="PS-19045"/>
    <x v="50"/>
    <x v="0"/>
    <s v="United States"/>
    <s v="Harrisonburg"/>
    <s v="Virginia"/>
    <n v="22801"/>
    <x v="0"/>
    <x v="403"/>
    <x v="1"/>
    <x v="9"/>
    <x v="407"/>
    <x v="2437"/>
    <n v="61.24"/>
    <n v="61.24"/>
    <n v="1"/>
  </r>
  <r>
    <n v="6429"/>
    <x v="9"/>
    <s v="23/05/2017"/>
    <s v="27/05/2017"/>
    <x v="0"/>
    <s v="CC-12370"/>
    <x v="9"/>
    <x v="2"/>
    <s v="United States"/>
    <s v="Philadelphia"/>
    <s v="Pennsylvania"/>
    <n v="19120"/>
    <x v="3"/>
    <x v="877"/>
    <x v="0"/>
    <x v="4"/>
    <x v="887"/>
    <x v="2438"/>
    <n v="61.191000000000003"/>
    <n v="61.191000000000003"/>
    <n v="1"/>
  </r>
  <r>
    <n v="2276"/>
    <x v="2331"/>
    <d v="2015-03-10T00:00:00"/>
    <d v="2015-08-10T00:00:00"/>
    <x v="2"/>
    <s v="AR-10405"/>
    <x v="197"/>
    <x v="1"/>
    <s v="United States"/>
    <s v="Los Angeles"/>
    <s v="California"/>
    <n v="90036"/>
    <x v="2"/>
    <x v="708"/>
    <x v="2"/>
    <x v="5"/>
    <x v="716"/>
    <x v="2439"/>
    <n v="61.176000000000002"/>
    <n v="61.176000000000002"/>
    <n v="1"/>
  </r>
  <r>
    <n v="2703"/>
    <x v="0"/>
    <s v="18/03/2015"/>
    <s v="23/03/2015"/>
    <x v="0"/>
    <s v="SM-20320"/>
    <x v="0"/>
    <x v="0"/>
    <s v="United States"/>
    <s v="Jacksonville"/>
    <s v="Florida"/>
    <n v="32216"/>
    <x v="0"/>
    <x v="624"/>
    <x v="2"/>
    <x v="11"/>
    <x v="630"/>
    <x v="2439"/>
    <n v="61.176000000000002"/>
    <n v="61.176000000000002"/>
    <n v="1"/>
  </r>
  <r>
    <n v="4533"/>
    <x v="2459"/>
    <d v="2015-10-10T00:00:00"/>
    <d v="2015-10-10T00:00:00"/>
    <x v="3"/>
    <s v="TN-21040"/>
    <x v="253"/>
    <x v="0"/>
    <s v="United States"/>
    <s v="Manteca"/>
    <s v="California"/>
    <n v="95336"/>
    <x v="2"/>
    <x v="708"/>
    <x v="2"/>
    <x v="5"/>
    <x v="716"/>
    <x v="2439"/>
    <n v="61.176000000000002"/>
    <n v="61.176000000000002"/>
    <n v="1"/>
  </r>
  <r>
    <n v="5468"/>
    <x v="2460"/>
    <d v="2017-09-06T00:00:00"/>
    <s v="14/06/2017"/>
    <x v="0"/>
    <s v="DB-13210"/>
    <x v="382"/>
    <x v="2"/>
    <s v="United States"/>
    <s v="San Francisco"/>
    <s v="California"/>
    <n v="94109"/>
    <x v="2"/>
    <x v="708"/>
    <x v="2"/>
    <x v="5"/>
    <x v="716"/>
    <x v="2439"/>
    <n v="61.176000000000002"/>
    <n v="61.176000000000002"/>
    <n v="1"/>
  </r>
  <r>
    <n v="638"/>
    <x v="2461"/>
    <s v="15/08/2017"/>
    <s v="21/08/2017"/>
    <x v="0"/>
    <s v="ME-17725"/>
    <x v="465"/>
    <x v="2"/>
    <s v="United States"/>
    <s v="Aurora"/>
    <s v="Colorado"/>
    <n v="80013"/>
    <x v="2"/>
    <x v="511"/>
    <x v="1"/>
    <x v="10"/>
    <x v="515"/>
    <x v="2440"/>
    <n v="61.164000000000001"/>
    <n v="61.164000000000001"/>
    <n v="1"/>
  </r>
  <r>
    <n v="7107"/>
    <x v="635"/>
    <s v="19/06/2018"/>
    <s v="21/06/2018"/>
    <x v="2"/>
    <s v="KH-16330"/>
    <x v="414"/>
    <x v="1"/>
    <s v="United States"/>
    <s v="Newark"/>
    <s v="Ohio"/>
    <n v="43055"/>
    <x v="3"/>
    <x v="878"/>
    <x v="0"/>
    <x v="8"/>
    <x v="888"/>
    <x v="2440"/>
    <n v="61.164000000000001"/>
    <n v="61.164000000000001"/>
    <n v="1"/>
  </r>
  <r>
    <n v="6743"/>
    <x v="2462"/>
    <d v="2018-06-07T00:00:00"/>
    <d v="2018-11-07T00:00:00"/>
    <x v="0"/>
    <s v="PO-18850"/>
    <x v="31"/>
    <x v="2"/>
    <s v="United States"/>
    <s v="Los Angeles"/>
    <s v="California"/>
    <n v="90008"/>
    <x v="2"/>
    <x v="491"/>
    <x v="2"/>
    <x v="5"/>
    <x v="889"/>
    <x v="2441"/>
    <n v="61.067999999999998"/>
    <n v="61.067999999999998"/>
    <n v="1"/>
  </r>
  <r>
    <n v="1313"/>
    <x v="2463"/>
    <d v="2017-09-12T00:00:00"/>
    <s v="13/12/2017"/>
    <x v="0"/>
    <s v="FM-14380"/>
    <x v="628"/>
    <x v="2"/>
    <s v="United States"/>
    <s v="Lawrence"/>
    <s v="Massachusetts"/>
    <n v="1841"/>
    <x v="3"/>
    <x v="600"/>
    <x v="1"/>
    <x v="13"/>
    <x v="606"/>
    <x v="2442"/>
    <n v="61.06"/>
    <n v="61.06"/>
    <n v="1"/>
  </r>
  <r>
    <n v="2085"/>
    <x v="1459"/>
    <s v="23/06/2017"/>
    <s v="28/06/2017"/>
    <x v="0"/>
    <s v="IM-15070"/>
    <x v="137"/>
    <x v="2"/>
    <s v="United States"/>
    <s v="New York City"/>
    <s v="New York"/>
    <n v="10009"/>
    <x v="3"/>
    <x v="460"/>
    <x v="1"/>
    <x v="13"/>
    <x v="463"/>
    <x v="2442"/>
    <n v="61.06"/>
    <n v="61.06"/>
    <n v="1"/>
  </r>
  <r>
    <n v="6637"/>
    <x v="803"/>
    <d v="2018-06-05T00:00:00"/>
    <d v="2018-06-05T00:00:00"/>
    <x v="3"/>
    <s v="MB-18085"/>
    <x v="507"/>
    <x v="2"/>
    <s v="United States"/>
    <s v="Charlotte"/>
    <s v="North Carolina"/>
    <n v="28205"/>
    <x v="0"/>
    <x v="460"/>
    <x v="1"/>
    <x v="13"/>
    <x v="463"/>
    <x v="2442"/>
    <n v="61.06"/>
    <n v="61.06"/>
    <n v="1"/>
  </r>
  <r>
    <n v="6178"/>
    <x v="172"/>
    <s v="21/09/2016"/>
    <s v="26/09/2016"/>
    <x v="0"/>
    <s v="GB-14575"/>
    <x v="149"/>
    <x v="2"/>
    <s v="United States"/>
    <s v="Columbia"/>
    <s v="South Carolina"/>
    <n v="29203"/>
    <x v="0"/>
    <x v="557"/>
    <x v="1"/>
    <x v="15"/>
    <x v="562"/>
    <x v="2443"/>
    <n v="60.98"/>
    <n v="60.98"/>
    <n v="1"/>
  </r>
  <r>
    <n v="6751"/>
    <x v="1647"/>
    <s v="28/06/2017"/>
    <s v="30/06/2017"/>
    <x v="2"/>
    <s v="BP-11155"/>
    <x v="340"/>
    <x v="2"/>
    <s v="United States"/>
    <s v="Paterson"/>
    <s v="New Jersey"/>
    <n v="7501"/>
    <x v="3"/>
    <x v="490"/>
    <x v="2"/>
    <x v="5"/>
    <x v="494"/>
    <x v="2443"/>
    <n v="60.98"/>
    <n v="60.98"/>
    <n v="1"/>
  </r>
  <r>
    <n v="2600"/>
    <x v="2458"/>
    <s v="23/04/2018"/>
    <s v="29/04/2018"/>
    <x v="0"/>
    <s v="SK-19990"/>
    <x v="503"/>
    <x v="2"/>
    <s v="United States"/>
    <s v="New York City"/>
    <s v="New York"/>
    <n v="10024"/>
    <x v="3"/>
    <x v="461"/>
    <x v="1"/>
    <x v="10"/>
    <x v="464"/>
    <x v="2444"/>
    <n v="60.97"/>
    <n v="60.97"/>
    <n v="1"/>
  </r>
  <r>
    <n v="1889"/>
    <x v="1220"/>
    <s v="21/10/2015"/>
    <s v="22/10/2015"/>
    <x v="1"/>
    <s v="TB-21520"/>
    <x v="55"/>
    <x v="2"/>
    <s v="United States"/>
    <s v="Fairfield"/>
    <s v="Ohio"/>
    <n v="45014"/>
    <x v="3"/>
    <x v="684"/>
    <x v="1"/>
    <x v="10"/>
    <x v="692"/>
    <x v="2445"/>
    <n v="60.896000000000001"/>
    <n v="60.896000000000001"/>
    <n v="1"/>
  </r>
  <r>
    <n v="3298"/>
    <x v="2464"/>
    <s v="23/05/2016"/>
    <s v="30/05/2016"/>
    <x v="0"/>
    <s v="EB-13870"/>
    <x v="318"/>
    <x v="2"/>
    <s v="United States"/>
    <s v="Phoenix"/>
    <s v="Arizona"/>
    <n v="85023"/>
    <x v="2"/>
    <x v="684"/>
    <x v="1"/>
    <x v="10"/>
    <x v="692"/>
    <x v="2445"/>
    <n v="60.896000000000001"/>
    <n v="60.896000000000001"/>
    <n v="1"/>
  </r>
  <r>
    <n v="8892"/>
    <x v="2465"/>
    <s v="16/09/2017"/>
    <s v="18/09/2017"/>
    <x v="1"/>
    <s v="CR-12625"/>
    <x v="687"/>
    <x v="0"/>
    <s v="United States"/>
    <s v="Columbus"/>
    <s v="Georgia"/>
    <n v="31907"/>
    <x v="0"/>
    <x v="491"/>
    <x v="2"/>
    <x v="5"/>
    <x v="495"/>
    <x v="2446"/>
    <n v="60.89"/>
    <n v="60.89"/>
    <n v="1"/>
  </r>
  <r>
    <n v="2618"/>
    <x v="2466"/>
    <d v="2018-01-04T00:00:00"/>
    <d v="2018-05-04T00:00:00"/>
    <x v="0"/>
    <s v="MS-17365"/>
    <x v="48"/>
    <x v="2"/>
    <s v="United States"/>
    <s v="San Francisco"/>
    <s v="California"/>
    <n v="94110"/>
    <x v="2"/>
    <x v="879"/>
    <x v="1"/>
    <x v="2"/>
    <x v="890"/>
    <x v="2447"/>
    <n v="60.84"/>
    <n v="60.84"/>
    <n v="1"/>
  </r>
  <r>
    <n v="2524"/>
    <x v="534"/>
    <s v="15/10/2017"/>
    <s v="21/10/2017"/>
    <x v="0"/>
    <s v="CD-12790"/>
    <x v="390"/>
    <x v="0"/>
    <s v="United States"/>
    <s v="Oklahoma City"/>
    <s v="Oklahoma"/>
    <n v="73120"/>
    <x v="1"/>
    <x v="505"/>
    <x v="1"/>
    <x v="2"/>
    <x v="509"/>
    <x v="2448"/>
    <n v="60.8"/>
    <n v="60.8"/>
    <n v="1"/>
  </r>
  <r>
    <n v="2838"/>
    <x v="2467"/>
    <d v="2018-11-11T00:00:00"/>
    <s v="16/11/2018"/>
    <x v="0"/>
    <s v="GA-14725"/>
    <x v="660"/>
    <x v="2"/>
    <s v="United States"/>
    <s v="Los Angeles"/>
    <s v="California"/>
    <n v="90036"/>
    <x v="2"/>
    <x v="505"/>
    <x v="1"/>
    <x v="2"/>
    <x v="509"/>
    <x v="2448"/>
    <n v="60.8"/>
    <n v="60.8"/>
    <n v="1"/>
  </r>
  <r>
    <n v="9589"/>
    <x v="2468"/>
    <s v="23/07/2018"/>
    <s v="28/07/2018"/>
    <x v="0"/>
    <s v="AZ-10750"/>
    <x v="548"/>
    <x v="2"/>
    <s v="United States"/>
    <s v="Wheeling"/>
    <s v="Illinois"/>
    <n v="60090"/>
    <x v="1"/>
    <x v="558"/>
    <x v="1"/>
    <x v="12"/>
    <x v="563"/>
    <x v="2449"/>
    <n v="60.768000000000001"/>
    <n v="60.768000000000001"/>
    <n v="1"/>
  </r>
  <r>
    <n v="1466"/>
    <x v="2469"/>
    <d v="2015-08-08T00:00:00"/>
    <s v="14/08/2015"/>
    <x v="0"/>
    <s v="MB-17305"/>
    <x v="622"/>
    <x v="2"/>
    <s v="United States"/>
    <s v="Glendale"/>
    <s v="Arizona"/>
    <n v="85301"/>
    <x v="2"/>
    <x v="805"/>
    <x v="2"/>
    <x v="11"/>
    <x v="814"/>
    <x v="2450"/>
    <n v="60.688000000000002"/>
    <n v="60.688000000000002"/>
    <n v="1"/>
  </r>
  <r>
    <n v="2189"/>
    <x v="236"/>
    <d v="2018-10-08T00:00:00"/>
    <s v="15/08/2018"/>
    <x v="0"/>
    <s v="IL-15100"/>
    <x v="202"/>
    <x v="2"/>
    <s v="United States"/>
    <s v="Columbus"/>
    <s v="Indiana"/>
    <n v="47201"/>
    <x v="1"/>
    <x v="376"/>
    <x v="2"/>
    <x v="11"/>
    <x v="380"/>
    <x v="2451"/>
    <n v="60.65"/>
    <n v="60.65"/>
    <n v="1"/>
  </r>
  <r>
    <n v="1649"/>
    <x v="2470"/>
    <s v="26/09/2016"/>
    <s v="29/09/2016"/>
    <x v="2"/>
    <s v="SF-20200"/>
    <x v="80"/>
    <x v="2"/>
    <s v="United States"/>
    <s v="Philadelphia"/>
    <s v="Pennsylvania"/>
    <n v="19143"/>
    <x v="3"/>
    <x v="473"/>
    <x v="1"/>
    <x v="2"/>
    <x v="476"/>
    <x v="2452"/>
    <n v="60.552"/>
    <n v="60.552"/>
    <n v="1"/>
  </r>
  <r>
    <n v="3674"/>
    <x v="2471"/>
    <d v="2017-08-04T00:00:00"/>
    <s v="14/04/2017"/>
    <x v="0"/>
    <s v="EH-14125"/>
    <x v="448"/>
    <x v="0"/>
    <s v="United States"/>
    <s v="Troy"/>
    <s v="Ohio"/>
    <n v="45373"/>
    <x v="3"/>
    <x v="473"/>
    <x v="1"/>
    <x v="2"/>
    <x v="476"/>
    <x v="2452"/>
    <n v="60.552"/>
    <n v="60.552"/>
    <n v="1"/>
  </r>
  <r>
    <n v="8624"/>
    <x v="2472"/>
    <s v="13/11/2016"/>
    <s v="18/11/2016"/>
    <x v="0"/>
    <s v="FM-14380"/>
    <x v="628"/>
    <x v="2"/>
    <s v="United States"/>
    <s v="Miami"/>
    <s v="Florida"/>
    <n v="33178"/>
    <x v="0"/>
    <x v="473"/>
    <x v="1"/>
    <x v="2"/>
    <x v="476"/>
    <x v="2452"/>
    <n v="60.552"/>
    <n v="60.552"/>
    <n v="1"/>
  </r>
  <r>
    <n v="9201"/>
    <x v="1494"/>
    <s v="17/10/2017"/>
    <s v="20/10/2017"/>
    <x v="1"/>
    <s v="NR-18550"/>
    <x v="571"/>
    <x v="2"/>
    <s v="United States"/>
    <s v="Perth Amboy"/>
    <s v="New Jersey"/>
    <n v="8861"/>
    <x v="3"/>
    <x v="342"/>
    <x v="2"/>
    <x v="6"/>
    <x v="346"/>
    <x v="2453"/>
    <n v="60.49"/>
    <n v="60.49"/>
    <n v="1"/>
  </r>
  <r>
    <n v="8699"/>
    <x v="116"/>
    <s v="15/06/2018"/>
    <s v="20/06/2018"/>
    <x v="0"/>
    <s v="TS-21205"/>
    <x v="109"/>
    <x v="1"/>
    <s v="United States"/>
    <s v="Nashville"/>
    <s v="Tennessee"/>
    <n v="37211"/>
    <x v="0"/>
    <x v="401"/>
    <x v="2"/>
    <x v="7"/>
    <x v="405"/>
    <x v="2454"/>
    <n v="60.48"/>
    <n v="60.48"/>
    <n v="1"/>
  </r>
  <r>
    <n v="4146"/>
    <x v="2473"/>
    <s v="30/01/2018"/>
    <d v="2018-06-02T00:00:00"/>
    <x v="0"/>
    <s v="EH-14125"/>
    <x v="448"/>
    <x v="0"/>
    <s v="United States"/>
    <s v="San Francisco"/>
    <s v="California"/>
    <n v="94110"/>
    <x v="2"/>
    <x v="331"/>
    <x v="2"/>
    <x v="5"/>
    <x v="334"/>
    <x v="2455"/>
    <n v="60.392000000000003"/>
    <n v="60.392000000000003"/>
    <n v="1"/>
  </r>
  <r>
    <n v="7970"/>
    <x v="2474"/>
    <d v="2017-10-10T00:00:00"/>
    <d v="2017-12-10T00:00:00"/>
    <x v="1"/>
    <s v="CC-12610"/>
    <x v="274"/>
    <x v="1"/>
    <s v="United States"/>
    <s v="Denver"/>
    <s v="Colorado"/>
    <n v="80219"/>
    <x v="2"/>
    <x v="196"/>
    <x v="2"/>
    <x v="5"/>
    <x v="198"/>
    <x v="2455"/>
    <n v="60.392000000000003"/>
    <n v="60.392000000000003"/>
    <n v="1"/>
  </r>
  <r>
    <n v="2367"/>
    <x v="2475"/>
    <s v="24/11/2015"/>
    <s v="26/11/2015"/>
    <x v="2"/>
    <s v="EH-13990"/>
    <x v="663"/>
    <x v="2"/>
    <s v="United States"/>
    <s v="Sacramento"/>
    <s v="California"/>
    <n v="95823"/>
    <x v="2"/>
    <x v="284"/>
    <x v="2"/>
    <x v="5"/>
    <x v="287"/>
    <x v="2456"/>
    <n v="60.356000000000002"/>
    <n v="60.356000000000002"/>
    <n v="1"/>
  </r>
  <r>
    <n v="3075"/>
    <x v="2476"/>
    <d v="2016-03-10T00:00:00"/>
    <d v="2016-08-10T00:00:00"/>
    <x v="0"/>
    <s v="BS-11755"/>
    <x v="435"/>
    <x v="2"/>
    <s v="United States"/>
    <s v="Los Angeles"/>
    <s v="California"/>
    <n v="90032"/>
    <x v="2"/>
    <x v="647"/>
    <x v="2"/>
    <x v="6"/>
    <x v="653"/>
    <x v="2457"/>
    <n v="60.332999999999998"/>
    <n v="60.332999999999998"/>
    <n v="1"/>
  </r>
  <r>
    <n v="8371"/>
    <x v="2477"/>
    <s v="17/10/2017"/>
    <s v="21/10/2017"/>
    <x v="0"/>
    <s v="MG-17890"/>
    <x v="741"/>
    <x v="0"/>
    <s v="United States"/>
    <s v="Fresno"/>
    <s v="California"/>
    <n v="93727"/>
    <x v="2"/>
    <x v="407"/>
    <x v="2"/>
    <x v="6"/>
    <x v="411"/>
    <x v="2457"/>
    <n v="60.332999999999998"/>
    <n v="60.332999999999998"/>
    <n v="1"/>
  </r>
  <r>
    <n v="9386"/>
    <x v="2478"/>
    <s v="27/08/2018"/>
    <s v="31/08/2018"/>
    <x v="0"/>
    <s v="SF-20200"/>
    <x v="80"/>
    <x v="2"/>
    <s v="United States"/>
    <s v="Mesa"/>
    <s v="Arizona"/>
    <n v="85204"/>
    <x v="2"/>
    <x v="880"/>
    <x v="2"/>
    <x v="11"/>
    <x v="891"/>
    <x v="2458"/>
    <n v="60.287999999999997"/>
    <n v="60.287999999999997"/>
    <n v="1"/>
  </r>
  <r>
    <n v="2840"/>
    <x v="2479"/>
    <d v="2016-03-09T00:00:00"/>
    <d v="2016-08-09T00:00:00"/>
    <x v="2"/>
    <s v="JB-15400"/>
    <x v="630"/>
    <x v="1"/>
    <s v="United States"/>
    <s v="New York City"/>
    <s v="New York"/>
    <n v="10009"/>
    <x v="3"/>
    <x v="127"/>
    <x v="1"/>
    <x v="9"/>
    <x v="127"/>
    <x v="2459"/>
    <n v="60.164999999999999"/>
    <n v="60.164999999999999"/>
    <n v="1"/>
  </r>
  <r>
    <n v="1092"/>
    <x v="1892"/>
    <d v="2016-06-12T00:00:00"/>
    <s v="13/12/2016"/>
    <x v="0"/>
    <s v="NP-18325"/>
    <x v="269"/>
    <x v="2"/>
    <s v="United States"/>
    <s v="San Diego"/>
    <s v="California"/>
    <n v="92105"/>
    <x v="2"/>
    <x v="881"/>
    <x v="1"/>
    <x v="12"/>
    <x v="892"/>
    <x v="2460"/>
    <n v="60.075000000000003"/>
    <n v="60.075000000000003"/>
    <n v="1"/>
  </r>
  <r>
    <n v="8014"/>
    <x v="743"/>
    <s v="25/05/2018"/>
    <s v="25/05/2018"/>
    <x v="3"/>
    <s v="TB-21625"/>
    <x v="308"/>
    <x v="2"/>
    <s v="United States"/>
    <s v="New York City"/>
    <s v="New York"/>
    <n v="10009"/>
    <x v="3"/>
    <x v="882"/>
    <x v="0"/>
    <x v="8"/>
    <x v="893"/>
    <x v="2461"/>
    <n v="60"/>
    <n v="60"/>
    <n v="1"/>
  </r>
  <r>
    <n v="8958"/>
    <x v="2480"/>
    <s v="25/12/2018"/>
    <s v="28/12/2018"/>
    <x v="1"/>
    <s v="JH-15430"/>
    <x v="749"/>
    <x v="2"/>
    <s v="United States"/>
    <s v="Hialeah"/>
    <s v="Florida"/>
    <n v="33012"/>
    <x v="0"/>
    <x v="409"/>
    <x v="0"/>
    <x v="0"/>
    <x v="413"/>
    <x v="2461"/>
    <n v="60"/>
    <n v="60"/>
    <n v="1"/>
  </r>
  <r>
    <n v="9496"/>
    <x v="2481"/>
    <d v="2017-12-05T00:00:00"/>
    <s v="16/05/2017"/>
    <x v="0"/>
    <s v="VM-21835"/>
    <x v="747"/>
    <x v="2"/>
    <s v="United States"/>
    <s v="Mission Viejo"/>
    <s v="California"/>
    <n v="92691"/>
    <x v="2"/>
    <x v="787"/>
    <x v="0"/>
    <x v="8"/>
    <x v="796"/>
    <x v="2461"/>
    <n v="60"/>
    <n v="60"/>
    <n v="1"/>
  </r>
  <r>
    <n v="1116"/>
    <x v="2482"/>
    <s v="18/12/2018"/>
    <s v="23/12/2018"/>
    <x v="2"/>
    <s v="RA-19915"/>
    <x v="123"/>
    <x v="2"/>
    <s v="United States"/>
    <s v="Encinitas"/>
    <s v="California"/>
    <n v="92024"/>
    <x v="2"/>
    <x v="651"/>
    <x v="0"/>
    <x v="8"/>
    <x v="658"/>
    <x v="2462"/>
    <n v="59.99"/>
    <n v="59.99"/>
    <n v="1"/>
  </r>
  <r>
    <n v="7250"/>
    <x v="441"/>
    <d v="2016-04-06T00:00:00"/>
    <d v="2016-09-06T00:00:00"/>
    <x v="2"/>
    <s v="BP-11155"/>
    <x v="340"/>
    <x v="2"/>
    <s v="United States"/>
    <s v="Los Angeles"/>
    <s v="California"/>
    <n v="90008"/>
    <x v="2"/>
    <x v="525"/>
    <x v="0"/>
    <x v="8"/>
    <x v="530"/>
    <x v="2462"/>
    <n v="59.99"/>
    <n v="59.99"/>
    <n v="1"/>
  </r>
  <r>
    <n v="3061"/>
    <x v="2483"/>
    <d v="2017-07-11T00:00:00"/>
    <d v="2017-12-11T00:00:00"/>
    <x v="0"/>
    <s v="DM-13345"/>
    <x v="77"/>
    <x v="1"/>
    <s v="United States"/>
    <s v="Newark"/>
    <s v="Ohio"/>
    <n v="43055"/>
    <x v="3"/>
    <x v="436"/>
    <x v="0"/>
    <x v="8"/>
    <x v="439"/>
    <x v="2463"/>
    <n v="59.988"/>
    <n v="59.988"/>
    <n v="1"/>
  </r>
  <r>
    <n v="3160"/>
    <x v="2484"/>
    <s v="26/03/2017"/>
    <s v="27/03/2017"/>
    <x v="1"/>
    <s v="DB-13210"/>
    <x v="382"/>
    <x v="2"/>
    <s v="United States"/>
    <s v="Jacksonville"/>
    <s v="North Carolina"/>
    <n v="28540"/>
    <x v="0"/>
    <x v="635"/>
    <x v="0"/>
    <x v="8"/>
    <x v="641"/>
    <x v="2463"/>
    <n v="59.988"/>
    <n v="59.988"/>
    <n v="1"/>
  </r>
  <r>
    <n v="6875"/>
    <x v="2485"/>
    <s v="17/10/2015"/>
    <s v="22/10/2015"/>
    <x v="2"/>
    <s v="TB-21520"/>
    <x v="55"/>
    <x v="2"/>
    <s v="United States"/>
    <s v="Beaumont"/>
    <s v="Texas"/>
    <n v="77705"/>
    <x v="1"/>
    <x v="635"/>
    <x v="0"/>
    <x v="8"/>
    <x v="641"/>
    <x v="2463"/>
    <n v="59.988"/>
    <n v="59.988"/>
    <n v="1"/>
  </r>
  <r>
    <n v="708"/>
    <x v="522"/>
    <d v="2015-02-12T00:00:00"/>
    <d v="2015-04-12T00:00:00"/>
    <x v="1"/>
    <s v="DP-13165"/>
    <x v="384"/>
    <x v="2"/>
    <s v="United States"/>
    <s v="New York City"/>
    <s v="New York"/>
    <n v="10035"/>
    <x v="3"/>
    <x v="698"/>
    <x v="0"/>
    <x v="8"/>
    <x v="706"/>
    <x v="2464"/>
    <n v="59.98"/>
    <n v="59.98"/>
    <n v="1"/>
  </r>
  <r>
    <n v="1078"/>
    <x v="2486"/>
    <s v="23/09/2018"/>
    <s v="25/09/2018"/>
    <x v="2"/>
    <s v="DW-13540"/>
    <x v="750"/>
    <x v="2"/>
    <s v="United States"/>
    <s v="Seattle"/>
    <s v="Washington"/>
    <n v="98105"/>
    <x v="2"/>
    <x v="607"/>
    <x v="1"/>
    <x v="10"/>
    <x v="613"/>
    <x v="2464"/>
    <n v="59.98"/>
    <n v="59.98"/>
    <n v="1"/>
  </r>
  <r>
    <n v="1862"/>
    <x v="1721"/>
    <s v="26/03/2018"/>
    <s v="27/03/2018"/>
    <x v="1"/>
    <s v="GM-14440"/>
    <x v="237"/>
    <x v="2"/>
    <s v="United States"/>
    <s v="New York City"/>
    <s v="New York"/>
    <n v="10009"/>
    <x v="3"/>
    <x v="810"/>
    <x v="0"/>
    <x v="4"/>
    <x v="819"/>
    <x v="2464"/>
    <n v="59.98"/>
    <n v="59.98"/>
    <n v="1"/>
  </r>
  <r>
    <n v="3143"/>
    <x v="2487"/>
    <s v="25/09/2018"/>
    <s v="27/09/2018"/>
    <x v="2"/>
    <s v="RB-19360"/>
    <x v="2"/>
    <x v="2"/>
    <s v="United States"/>
    <s v="Cincinnati"/>
    <s v="Ohio"/>
    <n v="45231"/>
    <x v="3"/>
    <x v="698"/>
    <x v="0"/>
    <x v="8"/>
    <x v="706"/>
    <x v="2464"/>
    <n v="59.98"/>
    <n v="59.98"/>
    <n v="1"/>
  </r>
  <r>
    <n v="3768"/>
    <x v="2488"/>
    <d v="2016-08-12T00:00:00"/>
    <d v="2016-10-12T00:00:00"/>
    <x v="2"/>
    <s v="JJ-15760"/>
    <x v="751"/>
    <x v="0"/>
    <s v="United States"/>
    <s v="Houston"/>
    <s v="Texas"/>
    <n v="77036"/>
    <x v="1"/>
    <x v="810"/>
    <x v="0"/>
    <x v="4"/>
    <x v="819"/>
    <x v="2464"/>
    <n v="59.98"/>
    <n v="59.98"/>
    <n v="1"/>
  </r>
  <r>
    <n v="7054"/>
    <x v="516"/>
    <d v="2017-11-12T00:00:00"/>
    <d v="2017-11-12T00:00:00"/>
    <x v="3"/>
    <s v="WB-21850"/>
    <x v="380"/>
    <x v="2"/>
    <s v="United States"/>
    <s v="Anaheim"/>
    <s v="California"/>
    <n v="92804"/>
    <x v="2"/>
    <x v="812"/>
    <x v="0"/>
    <x v="8"/>
    <x v="821"/>
    <x v="2464"/>
    <n v="59.98"/>
    <n v="59.98"/>
    <n v="1"/>
  </r>
  <r>
    <n v="7090"/>
    <x v="2489"/>
    <s v="15/06/2018"/>
    <s v="19/06/2018"/>
    <x v="2"/>
    <s v="KH-16690"/>
    <x v="47"/>
    <x v="1"/>
    <s v="United States"/>
    <s v="Los Angeles"/>
    <s v="California"/>
    <n v="90032"/>
    <x v="2"/>
    <x v="510"/>
    <x v="0"/>
    <x v="4"/>
    <x v="514"/>
    <x v="2464"/>
    <n v="59.98"/>
    <n v="59.98"/>
    <n v="1"/>
  </r>
  <r>
    <n v="615"/>
    <x v="2490"/>
    <s v="14/11/2018"/>
    <s v="17/11/2018"/>
    <x v="2"/>
    <s v="CK-12595"/>
    <x v="612"/>
    <x v="2"/>
    <s v="United States"/>
    <s v="Grove City"/>
    <s v="Ohio"/>
    <n v="43123"/>
    <x v="3"/>
    <x v="591"/>
    <x v="0"/>
    <x v="4"/>
    <x v="596"/>
    <x v="2465"/>
    <n v="59.97"/>
    <n v="59.97"/>
    <n v="1"/>
  </r>
  <r>
    <n v="7492"/>
    <x v="2491"/>
    <s v="16/11/2018"/>
    <s v="16/11/2018"/>
    <x v="3"/>
    <s v="CM-12190"/>
    <x v="512"/>
    <x v="2"/>
    <s v="United States"/>
    <s v="Utica"/>
    <s v="New York"/>
    <n v="13501"/>
    <x v="3"/>
    <x v="883"/>
    <x v="0"/>
    <x v="4"/>
    <x v="894"/>
    <x v="2465"/>
    <n v="59.97"/>
    <n v="59.97"/>
    <n v="1"/>
  </r>
  <r>
    <n v="9666"/>
    <x v="2492"/>
    <s v="16/11/2018"/>
    <s v="20/11/2018"/>
    <x v="0"/>
    <s v="LC-16885"/>
    <x v="59"/>
    <x v="2"/>
    <s v="United States"/>
    <s v="Los Angeles"/>
    <s v="California"/>
    <n v="90049"/>
    <x v="2"/>
    <x v="714"/>
    <x v="2"/>
    <x v="11"/>
    <x v="722"/>
    <x v="2465"/>
    <n v="59.97"/>
    <n v="59.97"/>
    <n v="1"/>
  </r>
  <r>
    <n v="1424"/>
    <x v="1334"/>
    <s v="26/09/2016"/>
    <s v="30/09/2016"/>
    <x v="0"/>
    <s v="RW-19540"/>
    <x v="90"/>
    <x v="1"/>
    <s v="United States"/>
    <s v="Mesa"/>
    <s v="Arizona"/>
    <n v="85204"/>
    <x v="2"/>
    <x v="884"/>
    <x v="1"/>
    <x v="9"/>
    <x v="895"/>
    <x v="2466"/>
    <n v="59.951999999999998"/>
    <n v="59.951999999999998"/>
    <n v="1"/>
  </r>
  <r>
    <n v="5141"/>
    <x v="2493"/>
    <d v="2016-08-11T00:00:00"/>
    <d v="2016-12-11T00:00:00"/>
    <x v="0"/>
    <s v="SW-20455"/>
    <x v="270"/>
    <x v="2"/>
    <s v="United States"/>
    <s v="San Francisco"/>
    <s v="California"/>
    <n v="94109"/>
    <x v="2"/>
    <x v="656"/>
    <x v="0"/>
    <x v="8"/>
    <x v="663"/>
    <x v="2467"/>
    <n v="59.95"/>
    <n v="59.95"/>
    <n v="1"/>
  </r>
  <r>
    <n v="6343"/>
    <x v="861"/>
    <d v="2016-07-03T00:00:00"/>
    <d v="2016-10-03T00:00:00"/>
    <x v="1"/>
    <s v="EM-14140"/>
    <x v="194"/>
    <x v="0"/>
    <s v="United States"/>
    <s v="Newark"/>
    <s v="Delaware"/>
    <n v="19711"/>
    <x v="3"/>
    <x v="621"/>
    <x v="0"/>
    <x v="8"/>
    <x v="627"/>
    <x v="2468"/>
    <n v="59.924999999999997"/>
    <n v="59.924999999999997"/>
    <n v="1"/>
  </r>
  <r>
    <n v="1115"/>
    <x v="2482"/>
    <s v="18/12/2018"/>
    <s v="23/12/2018"/>
    <x v="2"/>
    <s v="RA-19915"/>
    <x v="123"/>
    <x v="2"/>
    <s v="United States"/>
    <s v="Encinitas"/>
    <s v="California"/>
    <n v="92024"/>
    <x v="2"/>
    <x v="885"/>
    <x v="2"/>
    <x v="6"/>
    <x v="896"/>
    <x v="2469"/>
    <n v="59.916499999999999"/>
    <n v="59.916499999999999"/>
    <n v="1"/>
  </r>
  <r>
    <n v="9244"/>
    <x v="2494"/>
    <d v="2015-09-07T00:00:00"/>
    <s v="14/07/2015"/>
    <x v="0"/>
    <s v="DS-13030"/>
    <x v="705"/>
    <x v="0"/>
    <s v="United States"/>
    <s v="San Francisco"/>
    <s v="California"/>
    <n v="94122"/>
    <x v="2"/>
    <x v="178"/>
    <x v="2"/>
    <x v="6"/>
    <x v="179"/>
    <x v="2469"/>
    <n v="59.916499999999999"/>
    <n v="59.916499999999999"/>
    <n v="1"/>
  </r>
  <r>
    <n v="632"/>
    <x v="1558"/>
    <d v="2017-11-12T00:00:00"/>
    <s v="13/12/2017"/>
    <x v="2"/>
    <s v="FM-14380"/>
    <x v="628"/>
    <x v="2"/>
    <s v="United States"/>
    <s v="Aurora"/>
    <s v="Colorado"/>
    <n v="80013"/>
    <x v="2"/>
    <x v="886"/>
    <x v="0"/>
    <x v="8"/>
    <x v="897"/>
    <x v="2470"/>
    <n v="59.9"/>
    <n v="59.9"/>
    <n v="1"/>
  </r>
  <r>
    <n v="758"/>
    <x v="2495"/>
    <s v="29/12/2015"/>
    <d v="2016-02-01T00:00:00"/>
    <x v="0"/>
    <s v="DC-13285"/>
    <x v="603"/>
    <x v="2"/>
    <s v="United States"/>
    <s v="Cottage Grove"/>
    <s v="Minnesota"/>
    <n v="55016"/>
    <x v="1"/>
    <x v="886"/>
    <x v="0"/>
    <x v="8"/>
    <x v="897"/>
    <x v="2470"/>
    <n v="59.9"/>
    <n v="59.9"/>
    <n v="1"/>
  </r>
  <r>
    <n v="4876"/>
    <x v="2496"/>
    <d v="2015-02-12T00:00:00"/>
    <d v="2015-07-12T00:00:00"/>
    <x v="0"/>
    <s v="KN-16390"/>
    <x v="522"/>
    <x v="1"/>
    <s v="United States"/>
    <s v="Columbus"/>
    <s v="Ohio"/>
    <n v="43229"/>
    <x v="3"/>
    <x v="886"/>
    <x v="0"/>
    <x v="8"/>
    <x v="897"/>
    <x v="2470"/>
    <n v="59.9"/>
    <n v="59.9"/>
    <n v="1"/>
  </r>
  <r>
    <n v="2452"/>
    <x v="2497"/>
    <s v="17/03/2018"/>
    <s v="22/03/2018"/>
    <x v="2"/>
    <s v="DB-13405"/>
    <x v="560"/>
    <x v="2"/>
    <s v="United States"/>
    <s v="New York City"/>
    <s v="New York"/>
    <n v="10011"/>
    <x v="3"/>
    <x v="829"/>
    <x v="0"/>
    <x v="4"/>
    <x v="838"/>
    <x v="2471"/>
    <n v="59.85"/>
    <n v="59.85"/>
    <n v="1"/>
  </r>
  <r>
    <n v="497"/>
    <x v="1728"/>
    <s v="25/07/2017"/>
    <s v="31/07/2017"/>
    <x v="0"/>
    <s v="SC-20095"/>
    <x v="6"/>
    <x v="2"/>
    <s v="United States"/>
    <s v="Costa Mesa"/>
    <s v="California"/>
    <n v="92627"/>
    <x v="2"/>
    <x v="887"/>
    <x v="1"/>
    <x v="2"/>
    <x v="898"/>
    <x v="2472"/>
    <n v="59.808"/>
    <n v="59.808"/>
    <n v="1"/>
  </r>
  <r>
    <n v="5032"/>
    <x v="2498"/>
    <s v="29/01/2018"/>
    <d v="2018-02-02T00:00:00"/>
    <x v="0"/>
    <s v="VG-21790"/>
    <x v="721"/>
    <x v="2"/>
    <s v="United States"/>
    <s v="San Francisco"/>
    <s v="California"/>
    <n v="94109"/>
    <x v="2"/>
    <x v="887"/>
    <x v="1"/>
    <x v="2"/>
    <x v="898"/>
    <x v="2472"/>
    <n v="59.808"/>
    <n v="59.808"/>
    <n v="1"/>
  </r>
  <r>
    <n v="7652"/>
    <x v="2499"/>
    <d v="2018-07-08T00:00:00"/>
    <d v="2018-08-08T00:00:00"/>
    <x v="1"/>
    <s v="CK-12205"/>
    <x v="322"/>
    <x v="2"/>
    <s v="United States"/>
    <s v="Dallas"/>
    <s v="Texas"/>
    <n v="75081"/>
    <x v="1"/>
    <x v="440"/>
    <x v="0"/>
    <x v="8"/>
    <x v="443"/>
    <x v="2473"/>
    <n v="59.723999999999997"/>
    <n v="59.723999999999997"/>
    <n v="1"/>
  </r>
  <r>
    <n v="7668"/>
    <x v="16"/>
    <d v="2017-04-10T00:00:00"/>
    <d v="2017-08-10T00:00:00"/>
    <x v="0"/>
    <s v="DR-12940"/>
    <x v="16"/>
    <x v="0"/>
    <s v="United States"/>
    <s v="Providence"/>
    <s v="Rhode Island"/>
    <n v="2908"/>
    <x v="3"/>
    <x v="673"/>
    <x v="1"/>
    <x v="9"/>
    <x v="681"/>
    <x v="2474"/>
    <n v="59.55"/>
    <n v="59.55"/>
    <n v="1"/>
  </r>
  <r>
    <n v="6144"/>
    <x v="1650"/>
    <d v="2018-09-07T00:00:00"/>
    <s v="15/07/2018"/>
    <x v="0"/>
    <s v="JF-15190"/>
    <x v="617"/>
    <x v="2"/>
    <s v="United States"/>
    <s v="Manchester"/>
    <s v="Connecticut"/>
    <n v="6040"/>
    <x v="3"/>
    <x v="888"/>
    <x v="1"/>
    <x v="12"/>
    <x v="899"/>
    <x v="2475"/>
    <n v="59.52"/>
    <n v="59.52"/>
    <n v="1"/>
  </r>
  <r>
    <n v="6189"/>
    <x v="2500"/>
    <s v="15/11/2016"/>
    <s v="17/11/2016"/>
    <x v="1"/>
    <s v="MH-17785"/>
    <x v="451"/>
    <x v="1"/>
    <s v="United States"/>
    <s v="New York City"/>
    <s v="New York"/>
    <n v="10035"/>
    <x v="3"/>
    <x v="889"/>
    <x v="1"/>
    <x v="12"/>
    <x v="900"/>
    <x v="2475"/>
    <n v="59.52"/>
    <n v="59.52"/>
    <n v="1"/>
  </r>
  <r>
    <n v="6245"/>
    <x v="2501"/>
    <s v="20/11/2016"/>
    <s v="25/11/2016"/>
    <x v="0"/>
    <s v="KB-16405"/>
    <x v="613"/>
    <x v="0"/>
    <s v="United States"/>
    <s v="Seattle"/>
    <s v="Washington"/>
    <n v="98105"/>
    <x v="2"/>
    <x v="890"/>
    <x v="1"/>
    <x v="12"/>
    <x v="901"/>
    <x v="2475"/>
    <n v="59.52"/>
    <n v="59.52"/>
    <n v="1"/>
  </r>
  <r>
    <n v="6368"/>
    <x v="1797"/>
    <d v="2018-04-04T00:00:00"/>
    <d v="2018-05-04T00:00:00"/>
    <x v="1"/>
    <s v="DS-13030"/>
    <x v="705"/>
    <x v="0"/>
    <s v="United States"/>
    <s v="New York City"/>
    <s v="New York"/>
    <n v="10009"/>
    <x v="3"/>
    <x v="492"/>
    <x v="0"/>
    <x v="4"/>
    <x v="496"/>
    <x v="2476"/>
    <n v="59.51"/>
    <n v="59.51"/>
    <n v="1"/>
  </r>
  <r>
    <n v="4674"/>
    <x v="785"/>
    <s v="31/07/2017"/>
    <d v="2017-06-08T00:00:00"/>
    <x v="0"/>
    <s v="KL-16645"/>
    <x v="10"/>
    <x v="2"/>
    <s v="United States"/>
    <s v="Detroit"/>
    <s v="Michigan"/>
    <n v="48205"/>
    <x v="1"/>
    <x v="257"/>
    <x v="0"/>
    <x v="4"/>
    <x v="260"/>
    <x v="2477"/>
    <n v="59.494999999999997"/>
    <n v="59.494999999999997"/>
    <n v="1"/>
  </r>
  <r>
    <n v="1065"/>
    <x v="2502"/>
    <s v="16/04/2016"/>
    <s v="21/04/2016"/>
    <x v="0"/>
    <s v="TS-21160"/>
    <x v="523"/>
    <x v="1"/>
    <s v="United States"/>
    <s v="Toledo"/>
    <s v="Ohio"/>
    <n v="43615"/>
    <x v="3"/>
    <x v="481"/>
    <x v="0"/>
    <x v="4"/>
    <x v="485"/>
    <x v="2478"/>
    <n v="59.390999999999998"/>
    <n v="59.390999999999998"/>
    <n v="1"/>
  </r>
  <r>
    <n v="9316"/>
    <x v="626"/>
    <d v="2017-05-04T00:00:00"/>
    <d v="2017-09-04T00:00:00"/>
    <x v="0"/>
    <s v="JH-16180"/>
    <x v="402"/>
    <x v="2"/>
    <s v="United States"/>
    <s v="Philadelphia"/>
    <s v="Pennsylvania"/>
    <n v="19140"/>
    <x v="3"/>
    <x v="691"/>
    <x v="0"/>
    <x v="4"/>
    <x v="699"/>
    <x v="2478"/>
    <n v="59.390999999999998"/>
    <n v="59.390999999999998"/>
    <n v="1"/>
  </r>
  <r>
    <n v="8809"/>
    <x v="2503"/>
    <s v="26/10/2018"/>
    <s v="31/10/2018"/>
    <x v="0"/>
    <s v="JF-15190"/>
    <x v="617"/>
    <x v="2"/>
    <s v="United States"/>
    <s v="Philadelphia"/>
    <s v="Pennsylvania"/>
    <n v="19134"/>
    <x v="3"/>
    <x v="863"/>
    <x v="0"/>
    <x v="4"/>
    <x v="873"/>
    <x v="2479"/>
    <n v="59.325000000000003"/>
    <n v="59.325000000000003"/>
    <n v="1"/>
  </r>
  <r>
    <n v="3746"/>
    <x v="1320"/>
    <s v="23/09/2017"/>
    <s v="28/09/2017"/>
    <x v="2"/>
    <s v="RA-19915"/>
    <x v="123"/>
    <x v="2"/>
    <s v="United States"/>
    <s v="Columbus"/>
    <s v="Georgia"/>
    <n v="31907"/>
    <x v="0"/>
    <x v="658"/>
    <x v="1"/>
    <x v="9"/>
    <x v="665"/>
    <x v="2480"/>
    <n v="59.125"/>
    <n v="59.125"/>
    <n v="1"/>
  </r>
  <r>
    <n v="8098"/>
    <x v="2504"/>
    <s v="28/12/2018"/>
    <d v="2019-01-01T00:00:00"/>
    <x v="0"/>
    <s v="SV-20935"/>
    <x v="550"/>
    <x v="2"/>
    <s v="United States"/>
    <s v="Albuquerque"/>
    <s v="New Mexico"/>
    <n v="87105"/>
    <x v="2"/>
    <x v="658"/>
    <x v="1"/>
    <x v="9"/>
    <x v="665"/>
    <x v="2480"/>
    <n v="59.125"/>
    <n v="59.125"/>
    <n v="1"/>
  </r>
  <r>
    <n v="7653"/>
    <x v="2499"/>
    <d v="2018-07-08T00:00:00"/>
    <d v="2018-08-08T00:00:00"/>
    <x v="1"/>
    <s v="CK-12205"/>
    <x v="322"/>
    <x v="2"/>
    <s v="United States"/>
    <s v="Dallas"/>
    <s v="Texas"/>
    <n v="75081"/>
    <x v="1"/>
    <x v="568"/>
    <x v="1"/>
    <x v="9"/>
    <x v="573"/>
    <x v="2481"/>
    <n v="59.08"/>
    <n v="59.08"/>
    <n v="1"/>
  </r>
  <r>
    <n v="8672"/>
    <x v="2086"/>
    <s v="27/12/2015"/>
    <d v="2016-01-01T00:00:00"/>
    <x v="2"/>
    <s v="KB-16315"/>
    <x v="587"/>
    <x v="2"/>
    <s v="United States"/>
    <s v="Cleveland"/>
    <s v="Ohio"/>
    <n v="44105"/>
    <x v="3"/>
    <x v="568"/>
    <x v="1"/>
    <x v="9"/>
    <x v="573"/>
    <x v="2481"/>
    <n v="59.08"/>
    <n v="59.08"/>
    <n v="1"/>
  </r>
  <r>
    <n v="8656"/>
    <x v="1989"/>
    <s v="13/09/2015"/>
    <s v="13/09/2015"/>
    <x v="3"/>
    <s v="RP-19390"/>
    <x v="70"/>
    <x v="2"/>
    <s v="United States"/>
    <s v="Seattle"/>
    <s v="Washington"/>
    <n v="98103"/>
    <x v="2"/>
    <x v="659"/>
    <x v="0"/>
    <x v="8"/>
    <x v="666"/>
    <x v="2482"/>
    <n v="59"/>
    <n v="59"/>
    <n v="1"/>
  </r>
  <r>
    <n v="5614"/>
    <x v="2505"/>
    <d v="2017-02-02T00:00:00"/>
    <d v="2017-07-02T00:00:00"/>
    <x v="0"/>
    <s v="AB-10105"/>
    <x v="5"/>
    <x v="2"/>
    <s v="United States"/>
    <s v="New York City"/>
    <s v="New York"/>
    <n v="10011"/>
    <x v="3"/>
    <x v="512"/>
    <x v="1"/>
    <x v="9"/>
    <x v="517"/>
    <x v="2483"/>
    <n v="58.98"/>
    <n v="58.98"/>
    <n v="1"/>
  </r>
  <r>
    <n v="9024"/>
    <x v="2506"/>
    <s v="29/06/2016"/>
    <d v="2016-02-07T00:00:00"/>
    <x v="1"/>
    <s v="SG-20470"/>
    <x v="319"/>
    <x v="2"/>
    <s v="United States"/>
    <s v="New York City"/>
    <s v="New York"/>
    <n v="10024"/>
    <x v="3"/>
    <x v="433"/>
    <x v="2"/>
    <x v="5"/>
    <x v="436"/>
    <x v="2484"/>
    <n v="58.941000000000003"/>
    <n v="58.941000000000003"/>
    <n v="1"/>
  </r>
  <r>
    <n v="9342"/>
    <x v="2303"/>
    <s v="19/10/2015"/>
    <s v="22/10/2015"/>
    <x v="2"/>
    <s v="RP-19270"/>
    <x v="640"/>
    <x v="1"/>
    <s v="United States"/>
    <s v="San Francisco"/>
    <s v="California"/>
    <n v="94110"/>
    <x v="2"/>
    <x v="450"/>
    <x v="0"/>
    <x v="4"/>
    <x v="453"/>
    <x v="2485"/>
    <n v="58.787999999999997"/>
    <n v="58.787999999999997"/>
    <n v="1"/>
  </r>
  <r>
    <n v="4949"/>
    <x v="2507"/>
    <s v="27/11/2018"/>
    <d v="2018-02-12T00:00:00"/>
    <x v="0"/>
    <s v="BD-11320"/>
    <x v="85"/>
    <x v="2"/>
    <s v="United States"/>
    <s v="Los Angeles"/>
    <s v="California"/>
    <n v="90045"/>
    <x v="2"/>
    <x v="819"/>
    <x v="1"/>
    <x v="2"/>
    <x v="828"/>
    <x v="2486"/>
    <n v="58.744"/>
    <n v="58.744"/>
    <n v="1"/>
  </r>
  <r>
    <n v="8165"/>
    <x v="984"/>
    <d v="2016-02-11T00:00:00"/>
    <d v="2016-06-11T00:00:00"/>
    <x v="0"/>
    <s v="LT-17110"/>
    <x v="385"/>
    <x v="2"/>
    <s v="United States"/>
    <s v="San Diego"/>
    <s v="California"/>
    <n v="92105"/>
    <x v="2"/>
    <x v="847"/>
    <x v="1"/>
    <x v="2"/>
    <x v="857"/>
    <x v="2486"/>
    <n v="58.744"/>
    <n v="58.744"/>
    <n v="1"/>
  </r>
  <r>
    <n v="6168"/>
    <x v="2508"/>
    <s v="20/04/2016"/>
    <s v="25/04/2016"/>
    <x v="0"/>
    <s v="ES-14020"/>
    <x v="101"/>
    <x v="2"/>
    <s v="United States"/>
    <s v="Houston"/>
    <s v="Texas"/>
    <n v="77036"/>
    <x v="1"/>
    <x v="602"/>
    <x v="1"/>
    <x v="14"/>
    <x v="608"/>
    <x v="2487"/>
    <n v="58.728000000000002"/>
    <n v="58.728000000000002"/>
    <n v="1"/>
  </r>
  <r>
    <n v="5797"/>
    <x v="259"/>
    <s v="29/09/2015"/>
    <d v="2015-03-10T00:00:00"/>
    <x v="2"/>
    <s v="LD-17005"/>
    <x v="219"/>
    <x v="2"/>
    <s v="United States"/>
    <s v="New York City"/>
    <s v="New York"/>
    <n v="10011"/>
    <x v="3"/>
    <x v="891"/>
    <x v="2"/>
    <x v="11"/>
    <x v="902"/>
    <x v="2488"/>
    <n v="58.68"/>
    <n v="58.68"/>
    <n v="1"/>
  </r>
  <r>
    <n v="3339"/>
    <x v="890"/>
    <s v="21/08/2018"/>
    <s v="22/08/2018"/>
    <x v="1"/>
    <s v="PR-18880"/>
    <x v="541"/>
    <x v="2"/>
    <s v="United States"/>
    <s v="Oakland"/>
    <s v="California"/>
    <n v="94601"/>
    <x v="2"/>
    <x v="892"/>
    <x v="1"/>
    <x v="2"/>
    <x v="903"/>
    <x v="2489"/>
    <n v="58.572000000000003"/>
    <n v="58.572000000000003"/>
    <n v="1"/>
  </r>
  <r>
    <n v="6750"/>
    <x v="2509"/>
    <d v="2018-11-12T00:00:00"/>
    <s v="15/12/2018"/>
    <x v="0"/>
    <s v="AA-10375"/>
    <x v="575"/>
    <x v="2"/>
    <s v="United States"/>
    <s v="New York City"/>
    <s v="New York"/>
    <n v="10035"/>
    <x v="3"/>
    <x v="694"/>
    <x v="0"/>
    <x v="4"/>
    <x v="702"/>
    <x v="2490"/>
    <n v="58.49"/>
    <n v="58.49"/>
    <n v="1"/>
  </r>
  <r>
    <n v="4529"/>
    <x v="2510"/>
    <d v="2018-08-09T00:00:00"/>
    <d v="2018-10-09T00:00:00"/>
    <x v="2"/>
    <s v="RS-19765"/>
    <x v="259"/>
    <x v="1"/>
    <s v="United States"/>
    <s v="Marion"/>
    <s v="Ohio"/>
    <n v="43302"/>
    <x v="3"/>
    <x v="893"/>
    <x v="0"/>
    <x v="8"/>
    <x v="904"/>
    <x v="2491"/>
    <n v="58.415999999999997"/>
    <n v="58.415999999999997"/>
    <n v="1"/>
  </r>
  <r>
    <n v="8066"/>
    <x v="1353"/>
    <d v="2017-07-11T00:00:00"/>
    <d v="2017-09-11T00:00:00"/>
    <x v="1"/>
    <s v="LW-17215"/>
    <x v="44"/>
    <x v="2"/>
    <s v="United States"/>
    <s v="Rochester"/>
    <s v="New York"/>
    <n v="14609"/>
    <x v="3"/>
    <x v="725"/>
    <x v="1"/>
    <x v="9"/>
    <x v="733"/>
    <x v="2492"/>
    <n v="58.41"/>
    <n v="58.41"/>
    <n v="1"/>
  </r>
  <r>
    <n v="1407"/>
    <x v="2253"/>
    <d v="2015-06-04T00:00:00"/>
    <d v="2015-08-04T00:00:00"/>
    <x v="1"/>
    <s v="SD-20485"/>
    <x v="43"/>
    <x v="0"/>
    <s v="United States"/>
    <s v="Philadelphia"/>
    <s v="Pennsylvania"/>
    <n v="19143"/>
    <x v="3"/>
    <x v="471"/>
    <x v="0"/>
    <x v="8"/>
    <x v="474"/>
    <x v="2493"/>
    <n v="58.392000000000003"/>
    <n v="58.392000000000003"/>
    <n v="1"/>
  </r>
  <r>
    <n v="7201"/>
    <x v="1443"/>
    <s v="27/11/2017"/>
    <d v="2017-03-12T00:00:00"/>
    <x v="0"/>
    <s v="HF-14995"/>
    <x v="549"/>
    <x v="2"/>
    <s v="United States"/>
    <s v="Fort Lauderdale"/>
    <s v="Florida"/>
    <n v="33311"/>
    <x v="0"/>
    <x v="358"/>
    <x v="0"/>
    <x v="4"/>
    <x v="362"/>
    <x v="2494"/>
    <n v="58.38"/>
    <n v="58.38"/>
    <n v="1"/>
  </r>
  <r>
    <n v="7356"/>
    <x v="2511"/>
    <s v="31/12/2016"/>
    <d v="2017-02-01T00:00:00"/>
    <x v="2"/>
    <s v="AH-10690"/>
    <x v="106"/>
    <x v="1"/>
    <s v="United States"/>
    <s v="Detroit"/>
    <s v="Michigan"/>
    <n v="48205"/>
    <x v="1"/>
    <x v="894"/>
    <x v="1"/>
    <x v="2"/>
    <x v="905"/>
    <x v="2495"/>
    <n v="58.2"/>
    <n v="58.2"/>
    <n v="1"/>
  </r>
  <r>
    <n v="6273"/>
    <x v="2512"/>
    <d v="2018-11-12T00:00:00"/>
    <d v="2018-12-12T00:00:00"/>
    <x v="1"/>
    <s v="AS-10285"/>
    <x v="78"/>
    <x v="1"/>
    <s v="United States"/>
    <s v="Palatine"/>
    <s v="Illinois"/>
    <n v="60067"/>
    <x v="1"/>
    <x v="779"/>
    <x v="0"/>
    <x v="8"/>
    <x v="788"/>
    <x v="2496"/>
    <n v="58.155999999999999"/>
    <n v="58.155999999999999"/>
    <n v="1"/>
  </r>
  <r>
    <n v="2704"/>
    <x v="2513"/>
    <s v="24/05/2015"/>
    <s v="30/05/2015"/>
    <x v="0"/>
    <s v="RP-19390"/>
    <x v="70"/>
    <x v="2"/>
    <s v="United States"/>
    <s v="Baltimore"/>
    <s v="Maryland"/>
    <n v="21215"/>
    <x v="3"/>
    <x v="727"/>
    <x v="1"/>
    <x v="14"/>
    <x v="735"/>
    <x v="2497"/>
    <n v="58.14"/>
    <n v="58.14"/>
    <n v="1"/>
  </r>
  <r>
    <n v="3753"/>
    <x v="527"/>
    <s v="27/08/2018"/>
    <s v="29/08/2018"/>
    <x v="2"/>
    <s v="DR-12880"/>
    <x v="376"/>
    <x v="1"/>
    <s v="United States"/>
    <s v="Inglewood"/>
    <s v="California"/>
    <n v="90301"/>
    <x v="2"/>
    <x v="514"/>
    <x v="1"/>
    <x v="14"/>
    <x v="519"/>
    <x v="2497"/>
    <n v="58.14"/>
    <n v="58.14"/>
    <n v="1"/>
  </r>
  <r>
    <n v="4079"/>
    <x v="2514"/>
    <s v="19/12/2016"/>
    <s v="21/12/2016"/>
    <x v="2"/>
    <s v="SM-20950"/>
    <x v="139"/>
    <x v="1"/>
    <s v="United States"/>
    <s v="Omaha"/>
    <s v="Nebraska"/>
    <n v="68104"/>
    <x v="1"/>
    <x v="514"/>
    <x v="1"/>
    <x v="14"/>
    <x v="519"/>
    <x v="2497"/>
    <n v="58.14"/>
    <n v="58.14"/>
    <n v="1"/>
  </r>
  <r>
    <n v="4484"/>
    <x v="1500"/>
    <d v="2017-03-11T00:00:00"/>
    <d v="2017-08-11T00:00:00"/>
    <x v="0"/>
    <s v="XP-21865"/>
    <x v="657"/>
    <x v="2"/>
    <s v="United States"/>
    <s v="Los Angeles"/>
    <s v="California"/>
    <n v="90049"/>
    <x v="2"/>
    <x v="895"/>
    <x v="1"/>
    <x v="14"/>
    <x v="906"/>
    <x v="2497"/>
    <n v="58.14"/>
    <n v="58.14"/>
    <n v="1"/>
  </r>
  <r>
    <n v="3524"/>
    <x v="2515"/>
    <d v="2017-05-09T00:00:00"/>
    <d v="2017-10-09T00:00:00"/>
    <x v="0"/>
    <s v="ML-17395"/>
    <x v="590"/>
    <x v="1"/>
    <s v="United States"/>
    <s v="San Diego"/>
    <s v="California"/>
    <n v="92105"/>
    <x v="2"/>
    <x v="896"/>
    <x v="0"/>
    <x v="8"/>
    <x v="907"/>
    <x v="2498"/>
    <n v="58"/>
    <n v="58"/>
    <n v="1"/>
  </r>
  <r>
    <n v="6911"/>
    <x v="2516"/>
    <s v="29/07/2018"/>
    <d v="2018-02-08T00:00:00"/>
    <x v="0"/>
    <s v="VG-21790"/>
    <x v="721"/>
    <x v="2"/>
    <s v="United States"/>
    <s v="Seattle"/>
    <s v="Washington"/>
    <n v="98103"/>
    <x v="2"/>
    <x v="518"/>
    <x v="2"/>
    <x v="6"/>
    <x v="523"/>
    <x v="2499"/>
    <n v="57.98"/>
    <n v="57.98"/>
    <n v="1"/>
  </r>
  <r>
    <n v="9296"/>
    <x v="2517"/>
    <s v="28/05/2018"/>
    <d v="2018-01-06T00:00:00"/>
    <x v="0"/>
    <s v="AM-10360"/>
    <x v="709"/>
    <x v="1"/>
    <s v="United States"/>
    <s v="Cleveland"/>
    <s v="Ohio"/>
    <n v="44105"/>
    <x v="3"/>
    <x v="518"/>
    <x v="2"/>
    <x v="6"/>
    <x v="523"/>
    <x v="2499"/>
    <n v="57.98"/>
    <n v="57.98"/>
    <n v="1"/>
  </r>
  <r>
    <n v="9251"/>
    <x v="2518"/>
    <d v="2017-02-12T00:00:00"/>
    <d v="2017-06-12T00:00:00"/>
    <x v="0"/>
    <s v="PW-19030"/>
    <x v="251"/>
    <x v="1"/>
    <s v="United States"/>
    <s v="Marion"/>
    <s v="Iowa"/>
    <n v="52302"/>
    <x v="1"/>
    <x v="897"/>
    <x v="1"/>
    <x v="2"/>
    <x v="908"/>
    <x v="2500"/>
    <n v="57.92"/>
    <n v="57.92"/>
    <n v="1"/>
  </r>
  <r>
    <n v="6140"/>
    <x v="2519"/>
    <s v="18/04/2016"/>
    <s v="20/04/2016"/>
    <x v="1"/>
    <s v="NC-18415"/>
    <x v="188"/>
    <x v="2"/>
    <s v="United States"/>
    <s v="Santa Maria"/>
    <s v="California"/>
    <n v="93454"/>
    <x v="2"/>
    <x v="463"/>
    <x v="1"/>
    <x v="9"/>
    <x v="466"/>
    <x v="2501"/>
    <n v="57.72"/>
    <n v="57.72"/>
    <n v="1"/>
  </r>
  <r>
    <n v="850"/>
    <x v="2520"/>
    <d v="2015-07-02T00:00:00"/>
    <d v="2015-12-02T00:00:00"/>
    <x v="0"/>
    <s v="CK-12760"/>
    <x v="485"/>
    <x v="1"/>
    <s v="United States"/>
    <s v="Linden"/>
    <s v="New Jersey"/>
    <n v="7036"/>
    <x v="3"/>
    <x v="816"/>
    <x v="0"/>
    <x v="8"/>
    <x v="825"/>
    <x v="2502"/>
    <n v="57.68"/>
    <n v="57.68"/>
    <n v="1"/>
  </r>
  <r>
    <n v="1006"/>
    <x v="2521"/>
    <s v="13/11/2016"/>
    <s v="17/11/2016"/>
    <x v="0"/>
    <s v="JK-15730"/>
    <x v="224"/>
    <x v="2"/>
    <s v="United States"/>
    <s v="Jacksonville"/>
    <s v="North Carolina"/>
    <n v="28540"/>
    <x v="0"/>
    <x v="729"/>
    <x v="1"/>
    <x v="14"/>
    <x v="738"/>
    <x v="2503"/>
    <n v="57.648000000000003"/>
    <n v="57.648000000000003"/>
    <n v="1"/>
  </r>
  <r>
    <n v="4756"/>
    <x v="2522"/>
    <d v="2018-03-02T00:00:00"/>
    <d v="2018-08-02T00:00:00"/>
    <x v="0"/>
    <s v="SC-20380"/>
    <x v="144"/>
    <x v="2"/>
    <s v="United States"/>
    <s v="Pembroke Pines"/>
    <s v="Florida"/>
    <n v="33024"/>
    <x v="0"/>
    <x v="898"/>
    <x v="1"/>
    <x v="14"/>
    <x v="909"/>
    <x v="2503"/>
    <n v="57.648000000000003"/>
    <n v="57.648000000000003"/>
    <n v="1"/>
  </r>
  <r>
    <n v="5530"/>
    <x v="2523"/>
    <d v="2018-06-08T00:00:00"/>
    <d v="2018-11-08T00:00:00"/>
    <x v="0"/>
    <s v="TB-21355"/>
    <x v="679"/>
    <x v="1"/>
    <s v="United States"/>
    <s v="Cedar Hill"/>
    <s v="Texas"/>
    <n v="75104"/>
    <x v="1"/>
    <x v="898"/>
    <x v="1"/>
    <x v="14"/>
    <x v="909"/>
    <x v="2503"/>
    <n v="57.648000000000003"/>
    <n v="57.648000000000003"/>
    <n v="1"/>
  </r>
  <r>
    <n v="8705"/>
    <x v="2524"/>
    <s v="23/07/2017"/>
    <s v="26/07/2017"/>
    <x v="1"/>
    <s v="IL-15100"/>
    <x v="202"/>
    <x v="2"/>
    <s v="United States"/>
    <s v="Houston"/>
    <s v="Texas"/>
    <n v="77041"/>
    <x v="1"/>
    <x v="899"/>
    <x v="0"/>
    <x v="4"/>
    <x v="910"/>
    <x v="2504"/>
    <n v="57.567999999999998"/>
    <n v="57.567999999999998"/>
    <n v="1"/>
  </r>
  <r>
    <n v="123"/>
    <x v="1866"/>
    <d v="2017-12-06T00:00:00"/>
    <s v="15/06/2017"/>
    <x v="1"/>
    <s v="SC-20725"/>
    <x v="296"/>
    <x v="2"/>
    <s v="United States"/>
    <s v="Wilmington"/>
    <s v="Delaware"/>
    <n v="19805"/>
    <x v="3"/>
    <x v="900"/>
    <x v="1"/>
    <x v="15"/>
    <x v="911"/>
    <x v="2505"/>
    <n v="57.51"/>
    <n v="57.51"/>
    <n v="1"/>
  </r>
  <r>
    <n v="1299"/>
    <x v="2525"/>
    <d v="2017-08-12T00:00:00"/>
    <d v="2017-12-12T00:00:00"/>
    <x v="2"/>
    <s v="QJ-19255"/>
    <x v="30"/>
    <x v="1"/>
    <s v="United States"/>
    <s v="Saint Paul"/>
    <s v="Minnesota"/>
    <n v="55106"/>
    <x v="1"/>
    <x v="785"/>
    <x v="0"/>
    <x v="4"/>
    <x v="794"/>
    <x v="2506"/>
    <n v="57.475000000000001"/>
    <n v="57.475000000000001"/>
    <n v="1"/>
  </r>
  <r>
    <n v="5223"/>
    <x v="681"/>
    <s v="18/05/2018"/>
    <s v="22/05/2018"/>
    <x v="2"/>
    <s v="PP-18955"/>
    <x v="102"/>
    <x v="0"/>
    <s v="United States"/>
    <s v="Springfield"/>
    <s v="Missouri"/>
    <n v="65807"/>
    <x v="1"/>
    <x v="785"/>
    <x v="0"/>
    <x v="4"/>
    <x v="794"/>
    <x v="2506"/>
    <n v="57.475000000000001"/>
    <n v="57.475000000000001"/>
    <n v="1"/>
  </r>
  <r>
    <n v="9204"/>
    <x v="2526"/>
    <s v="30/10/2017"/>
    <d v="2017-03-11T00:00:00"/>
    <x v="0"/>
    <s v="EH-13765"/>
    <x v="19"/>
    <x v="1"/>
    <s v="United States"/>
    <s v="New York City"/>
    <s v="New York"/>
    <n v="10011"/>
    <x v="3"/>
    <x v="859"/>
    <x v="1"/>
    <x v="12"/>
    <x v="869"/>
    <x v="2506"/>
    <n v="57.475000000000001"/>
    <n v="57.475000000000001"/>
    <n v="1"/>
  </r>
  <r>
    <n v="10"/>
    <x v="168"/>
    <d v="2015-09-06T00:00:00"/>
    <s v="14/06/2015"/>
    <x v="0"/>
    <s v="BH-11710"/>
    <x v="147"/>
    <x v="2"/>
    <s v="United States"/>
    <s v="Los Angeles"/>
    <s v="California"/>
    <n v="90032"/>
    <x v="2"/>
    <x v="901"/>
    <x v="1"/>
    <x v="10"/>
    <x v="912"/>
    <x v="2507"/>
    <n v="57.45"/>
    <n v="57.45"/>
    <n v="1"/>
  </r>
  <r>
    <n v="3231"/>
    <x v="2527"/>
    <d v="2018-01-09T00:00:00"/>
    <d v="2018-05-09T00:00:00"/>
    <x v="2"/>
    <s v="BN-11515"/>
    <x v="595"/>
    <x v="2"/>
    <s v="United States"/>
    <s v="New York City"/>
    <s v="New York"/>
    <n v="10009"/>
    <x v="3"/>
    <x v="740"/>
    <x v="2"/>
    <x v="11"/>
    <x v="750"/>
    <x v="2507"/>
    <n v="57.45"/>
    <n v="57.45"/>
    <n v="1"/>
  </r>
  <r>
    <n v="7732"/>
    <x v="2528"/>
    <s v="18/09/2018"/>
    <s v="21/09/2018"/>
    <x v="1"/>
    <s v="PA-19060"/>
    <x v="654"/>
    <x v="0"/>
    <s v="United States"/>
    <s v="Dallas"/>
    <s v="Texas"/>
    <n v="75220"/>
    <x v="1"/>
    <x v="711"/>
    <x v="1"/>
    <x v="15"/>
    <x v="719"/>
    <x v="2508"/>
    <n v="57.423999999999999"/>
    <n v="57.423999999999999"/>
    <n v="1"/>
  </r>
  <r>
    <n v="2816"/>
    <x v="385"/>
    <d v="2016-01-09T00:00:00"/>
    <d v="2016-08-09T00:00:00"/>
    <x v="0"/>
    <s v="DR-12940"/>
    <x v="16"/>
    <x v="0"/>
    <s v="United States"/>
    <s v="Franklin"/>
    <s v="Massachusetts"/>
    <n v="2038"/>
    <x v="3"/>
    <x v="822"/>
    <x v="1"/>
    <x v="2"/>
    <x v="831"/>
    <x v="2509"/>
    <n v="57.3"/>
    <n v="57.3"/>
    <n v="1"/>
  </r>
  <r>
    <n v="6472"/>
    <x v="2390"/>
    <s v="29/08/2016"/>
    <d v="2016-02-09T00:00:00"/>
    <x v="0"/>
    <s v="CC-12100"/>
    <x v="506"/>
    <x v="0"/>
    <s v="United States"/>
    <s v="Detroit"/>
    <s v="Michigan"/>
    <n v="48234"/>
    <x v="1"/>
    <x v="902"/>
    <x v="0"/>
    <x v="8"/>
    <x v="913"/>
    <x v="2510"/>
    <n v="57.26"/>
    <n v="57.26"/>
    <n v="1"/>
  </r>
  <r>
    <n v="3074"/>
    <x v="2529"/>
    <d v="2017-03-01T00:00:00"/>
    <d v="2017-05-01T00:00:00"/>
    <x v="1"/>
    <s v="LR-16915"/>
    <x v="275"/>
    <x v="2"/>
    <s v="United States"/>
    <s v="Los Angeles"/>
    <s v="California"/>
    <n v="90045"/>
    <x v="2"/>
    <x v="580"/>
    <x v="1"/>
    <x v="9"/>
    <x v="585"/>
    <x v="2511"/>
    <n v="57.23"/>
    <n v="57.23"/>
    <n v="1"/>
  </r>
  <r>
    <n v="7539"/>
    <x v="488"/>
    <d v="2018-02-12T00:00:00"/>
    <d v="2018-06-12T00:00:00"/>
    <x v="0"/>
    <s v="BS-11380"/>
    <x v="369"/>
    <x v="1"/>
    <s v="United States"/>
    <s v="Denver"/>
    <s v="Colorado"/>
    <n v="80219"/>
    <x v="2"/>
    <x v="212"/>
    <x v="1"/>
    <x v="9"/>
    <x v="214"/>
    <x v="2512"/>
    <n v="57.143999999999998"/>
    <n v="57.143999999999998"/>
    <n v="1"/>
  </r>
  <r>
    <n v="1294"/>
    <x v="2530"/>
    <s v="27/08/2016"/>
    <d v="2016-01-09T00:00:00"/>
    <x v="0"/>
    <s v="PF-19165"/>
    <x v="256"/>
    <x v="2"/>
    <s v="United States"/>
    <s v="San Diego"/>
    <s v="California"/>
    <n v="92105"/>
    <x v="2"/>
    <x v="903"/>
    <x v="1"/>
    <x v="14"/>
    <x v="914"/>
    <x v="2513"/>
    <n v="57.1"/>
    <n v="57.1"/>
    <n v="1"/>
  </r>
  <r>
    <n v="2531"/>
    <x v="1411"/>
    <s v="17/08/2015"/>
    <s v="21/08/2015"/>
    <x v="0"/>
    <s v="DJ-13510"/>
    <x v="171"/>
    <x v="1"/>
    <s v="United States"/>
    <s v="Little Rock"/>
    <s v="Arkansas"/>
    <n v="72209"/>
    <x v="0"/>
    <x v="904"/>
    <x v="1"/>
    <x v="14"/>
    <x v="915"/>
    <x v="2513"/>
    <n v="57.1"/>
    <n v="57.1"/>
    <n v="1"/>
  </r>
  <r>
    <n v="4886"/>
    <x v="2531"/>
    <s v="16/12/2015"/>
    <s v="20/12/2015"/>
    <x v="0"/>
    <s v="SC-20695"/>
    <x v="460"/>
    <x v="1"/>
    <s v="United States"/>
    <s v="Detroit"/>
    <s v="Michigan"/>
    <n v="48227"/>
    <x v="1"/>
    <x v="904"/>
    <x v="1"/>
    <x v="14"/>
    <x v="915"/>
    <x v="2513"/>
    <n v="57.1"/>
    <n v="57.1"/>
    <n v="1"/>
  </r>
  <r>
    <n v="6884"/>
    <x v="128"/>
    <d v="2016-01-12T00:00:00"/>
    <d v="2016-05-12T00:00:00"/>
    <x v="2"/>
    <s v="TW-21025"/>
    <x v="117"/>
    <x v="0"/>
    <s v="United States"/>
    <s v="Seattle"/>
    <s v="Washington"/>
    <n v="98105"/>
    <x v="2"/>
    <x v="790"/>
    <x v="1"/>
    <x v="14"/>
    <x v="799"/>
    <x v="2513"/>
    <n v="57.1"/>
    <n v="57.1"/>
    <n v="1"/>
  </r>
  <r>
    <n v="2343"/>
    <x v="2532"/>
    <s v="31/12/2015"/>
    <d v="2016-03-01T00:00:00"/>
    <x v="1"/>
    <s v="GM-14455"/>
    <x v="419"/>
    <x v="0"/>
    <s v="United States"/>
    <s v="Franklin"/>
    <s v="Massachusetts"/>
    <n v="2038"/>
    <x v="3"/>
    <x v="610"/>
    <x v="0"/>
    <x v="8"/>
    <x v="616"/>
    <x v="2514"/>
    <n v="56.984999999999999"/>
    <n v="56.984999999999999"/>
    <n v="1"/>
  </r>
  <r>
    <n v="4426"/>
    <x v="1539"/>
    <s v="18/05/2018"/>
    <s v="19/05/2018"/>
    <x v="1"/>
    <s v="TB-21355"/>
    <x v="679"/>
    <x v="1"/>
    <s v="United States"/>
    <s v="Sandy Springs"/>
    <s v="Georgia"/>
    <n v="30328"/>
    <x v="0"/>
    <x v="905"/>
    <x v="1"/>
    <x v="2"/>
    <x v="916"/>
    <x v="2515"/>
    <n v="56.97"/>
    <n v="56.97"/>
    <n v="1"/>
  </r>
  <r>
    <n v="6038"/>
    <x v="2401"/>
    <d v="2017-04-09T00:00:00"/>
    <d v="2017-08-09T00:00:00"/>
    <x v="0"/>
    <s v="AA-10645"/>
    <x v="238"/>
    <x v="2"/>
    <s v="United States"/>
    <s v="Georgetown"/>
    <s v="Kentucky"/>
    <n v="40324"/>
    <x v="0"/>
    <x v="905"/>
    <x v="1"/>
    <x v="2"/>
    <x v="916"/>
    <x v="2515"/>
    <n v="56.97"/>
    <n v="56.97"/>
    <n v="1"/>
  </r>
  <r>
    <n v="6892"/>
    <x v="1215"/>
    <s v="18/09/2018"/>
    <s v="22/09/2018"/>
    <x v="0"/>
    <s v="SS-20140"/>
    <x v="618"/>
    <x v="1"/>
    <s v="United States"/>
    <s v="Columbus"/>
    <s v="Georgia"/>
    <n v="31907"/>
    <x v="0"/>
    <x v="558"/>
    <x v="1"/>
    <x v="12"/>
    <x v="563"/>
    <x v="2515"/>
    <n v="56.97"/>
    <n v="56.97"/>
    <n v="1"/>
  </r>
  <r>
    <n v="2393"/>
    <x v="193"/>
    <d v="2016-06-12T00:00:00"/>
    <d v="2016-10-12T00:00:00"/>
    <x v="0"/>
    <s v="SG-20605"/>
    <x v="167"/>
    <x v="2"/>
    <s v="United States"/>
    <s v="New York City"/>
    <s v="New York"/>
    <n v="10009"/>
    <x v="3"/>
    <x v="830"/>
    <x v="2"/>
    <x v="11"/>
    <x v="839"/>
    <x v="2516"/>
    <n v="56.96"/>
    <n v="56.96"/>
    <n v="1"/>
  </r>
  <r>
    <n v="6662"/>
    <x v="1139"/>
    <d v="2016-08-08T00:00:00"/>
    <d v="2016-10-08T00:00:00"/>
    <x v="2"/>
    <s v="DB-13405"/>
    <x v="560"/>
    <x v="2"/>
    <s v="United States"/>
    <s v="Lawrence"/>
    <s v="Massachusetts"/>
    <n v="1841"/>
    <x v="3"/>
    <x v="663"/>
    <x v="1"/>
    <x v="10"/>
    <x v="671"/>
    <x v="2516"/>
    <n v="56.96"/>
    <n v="56.96"/>
    <n v="1"/>
  </r>
  <r>
    <n v="2952"/>
    <x v="728"/>
    <d v="2018-12-11T00:00:00"/>
    <d v="2018-12-11T00:00:00"/>
    <x v="3"/>
    <s v="EM-14140"/>
    <x v="194"/>
    <x v="0"/>
    <s v="United States"/>
    <s v="Glendale"/>
    <s v="Arizona"/>
    <n v="85301"/>
    <x v="2"/>
    <x v="399"/>
    <x v="2"/>
    <x v="5"/>
    <x v="403"/>
    <x v="2517"/>
    <n v="56.944000000000003"/>
    <n v="56.944000000000003"/>
    <n v="1"/>
  </r>
  <r>
    <n v="3249"/>
    <x v="2533"/>
    <s v="17/09/2017"/>
    <s v="21/09/2017"/>
    <x v="0"/>
    <s v="SJ-20125"/>
    <x v="211"/>
    <x v="0"/>
    <s v="United States"/>
    <s v="Seattle"/>
    <s v="Washington"/>
    <n v="98103"/>
    <x v="2"/>
    <x v="399"/>
    <x v="2"/>
    <x v="5"/>
    <x v="403"/>
    <x v="2517"/>
    <n v="56.944000000000003"/>
    <n v="56.944000000000003"/>
    <n v="1"/>
  </r>
  <r>
    <n v="7308"/>
    <x v="2233"/>
    <d v="2017-05-11T00:00:00"/>
    <d v="2017-07-11T00:00:00"/>
    <x v="2"/>
    <s v="LH-17155"/>
    <x v="656"/>
    <x v="2"/>
    <s v="United States"/>
    <s v="San Jose"/>
    <s v="California"/>
    <n v="95123"/>
    <x v="2"/>
    <x v="399"/>
    <x v="2"/>
    <x v="5"/>
    <x v="403"/>
    <x v="2517"/>
    <n v="56.944000000000003"/>
    <n v="56.944000000000003"/>
    <n v="1"/>
  </r>
  <r>
    <n v="4339"/>
    <x v="2534"/>
    <s v="27/11/2016"/>
    <d v="2016-01-12T00:00:00"/>
    <x v="0"/>
    <s v="SN-20710"/>
    <x v="559"/>
    <x v="0"/>
    <s v="United States"/>
    <s v="Los Angeles"/>
    <s v="California"/>
    <n v="90049"/>
    <x v="2"/>
    <x v="493"/>
    <x v="1"/>
    <x v="14"/>
    <x v="497"/>
    <x v="2518"/>
    <n v="56.91"/>
    <n v="56.91"/>
    <n v="1"/>
  </r>
  <r>
    <n v="1223"/>
    <x v="2026"/>
    <d v="2017-04-12T00:00:00"/>
    <d v="2017-05-12T00:00:00"/>
    <x v="1"/>
    <s v="BM-11140"/>
    <x v="11"/>
    <x v="2"/>
    <s v="United States"/>
    <s v="New York City"/>
    <s v="New York"/>
    <n v="10024"/>
    <x v="3"/>
    <x v="805"/>
    <x v="2"/>
    <x v="11"/>
    <x v="814"/>
    <x v="2519"/>
    <n v="56.895000000000003"/>
    <n v="56.895000000000003"/>
    <n v="1"/>
  </r>
  <r>
    <n v="6736"/>
    <x v="872"/>
    <d v="2017-10-04T00:00:00"/>
    <s v="17/04/2017"/>
    <x v="0"/>
    <s v="BT-11680"/>
    <x v="338"/>
    <x v="2"/>
    <s v="United States"/>
    <s v="San Francisco"/>
    <s v="California"/>
    <n v="94122"/>
    <x v="2"/>
    <x v="906"/>
    <x v="1"/>
    <x v="10"/>
    <x v="917"/>
    <x v="2520"/>
    <n v="56.88"/>
    <n v="56.88"/>
    <n v="1"/>
  </r>
  <r>
    <n v="6182"/>
    <x v="172"/>
    <s v="21/09/2016"/>
    <s v="26/09/2016"/>
    <x v="0"/>
    <s v="GB-14575"/>
    <x v="149"/>
    <x v="2"/>
    <s v="United States"/>
    <s v="Columbia"/>
    <s v="South Carolina"/>
    <n v="29203"/>
    <x v="0"/>
    <x v="645"/>
    <x v="0"/>
    <x v="4"/>
    <x v="651"/>
    <x v="2521"/>
    <n v="56.865000000000002"/>
    <n v="56.865000000000002"/>
    <n v="1"/>
  </r>
  <r>
    <n v="7979"/>
    <x v="751"/>
    <s v="31/05/2015"/>
    <d v="2015-05-06T00:00:00"/>
    <x v="0"/>
    <s v="JK-15625"/>
    <x v="405"/>
    <x v="2"/>
    <s v="United States"/>
    <s v="Jackson"/>
    <s v="Mississippi"/>
    <n v="39212"/>
    <x v="0"/>
    <x v="645"/>
    <x v="0"/>
    <x v="4"/>
    <x v="651"/>
    <x v="2521"/>
    <n v="56.865000000000002"/>
    <n v="56.865000000000002"/>
    <n v="1"/>
  </r>
  <r>
    <n v="7234"/>
    <x v="2535"/>
    <d v="2017-08-03T00:00:00"/>
    <d v="2017-12-03T00:00:00"/>
    <x v="0"/>
    <s v="GB-14575"/>
    <x v="149"/>
    <x v="2"/>
    <s v="United States"/>
    <s v="New York City"/>
    <s v="New York"/>
    <n v="10011"/>
    <x v="3"/>
    <x v="907"/>
    <x v="2"/>
    <x v="11"/>
    <x v="918"/>
    <x v="2522"/>
    <n v="56.8"/>
    <n v="56.8"/>
    <n v="1"/>
  </r>
  <r>
    <n v="414"/>
    <x v="277"/>
    <d v="2018-08-12T00:00:00"/>
    <d v="2018-12-12T00:00:00"/>
    <x v="0"/>
    <s v="KH-16510"/>
    <x v="232"/>
    <x v="2"/>
    <s v="United States"/>
    <s v="San Francisco"/>
    <s v="California"/>
    <n v="94110"/>
    <x v="2"/>
    <x v="434"/>
    <x v="2"/>
    <x v="5"/>
    <x v="437"/>
    <x v="2523"/>
    <n v="56.783999999999999"/>
    <n v="56.783999999999999"/>
    <n v="1"/>
  </r>
  <r>
    <n v="2953"/>
    <x v="728"/>
    <d v="2018-12-11T00:00:00"/>
    <d v="2018-12-11T00:00:00"/>
    <x v="3"/>
    <s v="EM-14140"/>
    <x v="194"/>
    <x v="0"/>
    <s v="United States"/>
    <s v="Glendale"/>
    <s v="Arizona"/>
    <n v="85301"/>
    <x v="2"/>
    <x v="686"/>
    <x v="2"/>
    <x v="11"/>
    <x v="694"/>
    <x v="2523"/>
    <n v="56.783999999999999"/>
    <n v="56.783999999999999"/>
    <n v="1"/>
  </r>
  <r>
    <n v="3656"/>
    <x v="2536"/>
    <s v="24/04/2018"/>
    <s v="30/04/2018"/>
    <x v="0"/>
    <s v="CP-12340"/>
    <x v="177"/>
    <x v="1"/>
    <s v="United States"/>
    <s v="Jacksonville"/>
    <s v="Florida"/>
    <n v="32216"/>
    <x v="0"/>
    <x v="393"/>
    <x v="1"/>
    <x v="9"/>
    <x v="397"/>
    <x v="2523"/>
    <n v="56.783999999999999"/>
    <n v="56.783999999999999"/>
    <n v="1"/>
  </r>
  <r>
    <n v="6371"/>
    <x v="2537"/>
    <s v="21/11/2017"/>
    <s v="21/11/2017"/>
    <x v="3"/>
    <s v="JK-16120"/>
    <x v="373"/>
    <x v="0"/>
    <s v="United States"/>
    <s v="New York City"/>
    <s v="New York"/>
    <n v="10009"/>
    <x v="3"/>
    <x v="326"/>
    <x v="2"/>
    <x v="6"/>
    <x v="329"/>
    <x v="2523"/>
    <n v="56.783999999999999"/>
    <n v="56.783999999999999"/>
    <n v="1"/>
  </r>
  <r>
    <n v="655"/>
    <x v="2379"/>
    <s v="22/08/2017"/>
    <s v="28/08/2017"/>
    <x v="0"/>
    <s v="CR-12730"/>
    <x v="370"/>
    <x v="2"/>
    <s v="United States"/>
    <s v="Columbus"/>
    <s v="Ohio"/>
    <n v="43229"/>
    <x v="3"/>
    <x v="327"/>
    <x v="1"/>
    <x v="10"/>
    <x v="330"/>
    <x v="2524"/>
    <n v="56.776000000000003"/>
    <n v="56.776000000000003"/>
    <n v="1"/>
  </r>
  <r>
    <n v="4767"/>
    <x v="1354"/>
    <d v="2016-09-03T00:00:00"/>
    <d v="2016-12-03T00:00:00"/>
    <x v="1"/>
    <s v="NS-18640"/>
    <x v="594"/>
    <x v="1"/>
    <s v="United States"/>
    <s v="San Antonio"/>
    <s v="Texas"/>
    <n v="78207"/>
    <x v="1"/>
    <x v="622"/>
    <x v="0"/>
    <x v="8"/>
    <x v="628"/>
    <x v="2525"/>
    <n v="56.76"/>
    <n v="56.76"/>
    <n v="1"/>
  </r>
  <r>
    <n v="7141"/>
    <x v="2374"/>
    <d v="2018-07-09T00:00:00"/>
    <d v="2018-07-09T00:00:00"/>
    <x v="3"/>
    <s v="TG-21640"/>
    <x v="290"/>
    <x v="2"/>
    <s v="United States"/>
    <s v="Saint Charles"/>
    <s v="Missouri"/>
    <n v="63301"/>
    <x v="1"/>
    <x v="622"/>
    <x v="0"/>
    <x v="8"/>
    <x v="628"/>
    <x v="2525"/>
    <n v="56.76"/>
    <n v="56.76"/>
    <n v="1"/>
  </r>
  <r>
    <n v="6812"/>
    <x v="1795"/>
    <s v="14/09/2018"/>
    <s v="15/09/2018"/>
    <x v="1"/>
    <s v="PS-18760"/>
    <x v="623"/>
    <x v="2"/>
    <s v="United States"/>
    <s v="Philadelphia"/>
    <s v="Pennsylvania"/>
    <n v="19140"/>
    <x v="3"/>
    <x v="507"/>
    <x v="2"/>
    <x v="5"/>
    <x v="511"/>
    <x v="2526"/>
    <n v="56.686"/>
    <n v="56.686"/>
    <n v="1"/>
  </r>
  <r>
    <n v="6821"/>
    <x v="2538"/>
    <s v="28/12/2018"/>
    <d v="2019-01-01T00:00:00"/>
    <x v="0"/>
    <s v="LO-17170"/>
    <x v="704"/>
    <x v="1"/>
    <s v="United States"/>
    <s v="Peoria"/>
    <s v="Illinois"/>
    <n v="61604"/>
    <x v="1"/>
    <x v="479"/>
    <x v="2"/>
    <x v="5"/>
    <x v="483"/>
    <x v="2526"/>
    <n v="56.686"/>
    <n v="56.686"/>
    <n v="1"/>
  </r>
  <r>
    <n v="38"/>
    <x v="956"/>
    <s v="27/12/2016"/>
    <s v="31/12/2016"/>
    <x v="0"/>
    <s v="SN-20710"/>
    <x v="559"/>
    <x v="0"/>
    <s v="United States"/>
    <s v="Houston"/>
    <s v="Texas"/>
    <n v="77041"/>
    <x v="1"/>
    <x v="908"/>
    <x v="1"/>
    <x v="15"/>
    <x v="919"/>
    <x v="2527"/>
    <n v="56.664000000000001"/>
    <n v="56.664000000000001"/>
    <n v="1"/>
  </r>
  <r>
    <n v="7817"/>
    <x v="26"/>
    <s v="21/10/2017"/>
    <s v="26/10/2017"/>
    <x v="2"/>
    <s v="DP-13390"/>
    <x v="26"/>
    <x v="0"/>
    <s v="United States"/>
    <s v="North Las Vegas"/>
    <s v="Nevada"/>
    <n v="89031"/>
    <x v="2"/>
    <x v="611"/>
    <x v="1"/>
    <x v="12"/>
    <x v="617"/>
    <x v="2528"/>
    <n v="56.61"/>
    <n v="56.61"/>
    <n v="1"/>
  </r>
  <r>
    <n v="4579"/>
    <x v="2539"/>
    <d v="2016-09-06T00:00:00"/>
    <s v="15/06/2016"/>
    <x v="0"/>
    <s v="AG-10765"/>
    <x v="752"/>
    <x v="0"/>
    <s v="United States"/>
    <s v="Hampton"/>
    <s v="Virginia"/>
    <n v="23666"/>
    <x v="0"/>
    <x v="744"/>
    <x v="1"/>
    <x v="2"/>
    <x v="754"/>
    <x v="2529"/>
    <n v="56.55"/>
    <n v="56.55"/>
    <n v="1"/>
  </r>
  <r>
    <n v="1962"/>
    <x v="1573"/>
    <d v="2018-10-09T00:00:00"/>
    <s v="15/09/2018"/>
    <x v="2"/>
    <s v="RW-19690"/>
    <x v="130"/>
    <x v="2"/>
    <s v="United States"/>
    <s v="Springfield"/>
    <s v="Missouri"/>
    <n v="65807"/>
    <x v="1"/>
    <x v="852"/>
    <x v="0"/>
    <x v="8"/>
    <x v="862"/>
    <x v="2530"/>
    <n v="56.4"/>
    <n v="56.4"/>
    <n v="1"/>
  </r>
  <r>
    <n v="5658"/>
    <x v="1301"/>
    <s v="18/12/2017"/>
    <s v="21/12/2017"/>
    <x v="1"/>
    <s v="AH-10120"/>
    <x v="636"/>
    <x v="0"/>
    <s v="United States"/>
    <s v="Salem"/>
    <s v="Oregon"/>
    <n v="97301"/>
    <x v="2"/>
    <x v="660"/>
    <x v="0"/>
    <x v="8"/>
    <x v="667"/>
    <x v="2531"/>
    <n v="56.387999999999998"/>
    <n v="56.387999999999998"/>
    <n v="1"/>
  </r>
  <r>
    <n v="5780"/>
    <x v="2540"/>
    <d v="2015-11-11T00:00:00"/>
    <s v="18/11/2015"/>
    <x v="0"/>
    <s v="AP-10915"/>
    <x v="406"/>
    <x v="2"/>
    <s v="United States"/>
    <s v="Los Angeles"/>
    <s v="California"/>
    <n v="90008"/>
    <x v="2"/>
    <x v="144"/>
    <x v="2"/>
    <x v="5"/>
    <x v="144"/>
    <x v="2532"/>
    <n v="56.323999999999998"/>
    <n v="56.323999999999998"/>
    <n v="1"/>
  </r>
  <r>
    <n v="4136"/>
    <x v="208"/>
    <d v="2018-02-10T00:00:00"/>
    <d v="2018-08-10T00:00:00"/>
    <x v="0"/>
    <s v="PV-18985"/>
    <x v="180"/>
    <x v="0"/>
    <s v="United States"/>
    <s v="Los Angeles"/>
    <s v="California"/>
    <n v="90036"/>
    <x v="2"/>
    <x v="723"/>
    <x v="1"/>
    <x v="2"/>
    <x v="731"/>
    <x v="2533"/>
    <n v="56.06"/>
    <n v="56.06"/>
    <n v="1"/>
  </r>
  <r>
    <n v="2081"/>
    <x v="2541"/>
    <s v="24/12/2016"/>
    <s v="29/12/2016"/>
    <x v="0"/>
    <s v="MS-17365"/>
    <x v="48"/>
    <x v="2"/>
    <s v="United States"/>
    <s v="Phoenix"/>
    <s v="Arizona"/>
    <n v="85023"/>
    <x v="2"/>
    <x v="587"/>
    <x v="0"/>
    <x v="4"/>
    <x v="592"/>
    <x v="2534"/>
    <n v="55.991999999999997"/>
    <n v="55.991999999999997"/>
    <n v="1"/>
  </r>
  <r>
    <n v="4912"/>
    <x v="2542"/>
    <s v="14/01/2018"/>
    <s v="18/01/2018"/>
    <x v="0"/>
    <s v="BH-11710"/>
    <x v="147"/>
    <x v="2"/>
    <s v="United States"/>
    <s v="Johnson City"/>
    <s v="Tennessee"/>
    <n v="37604"/>
    <x v="0"/>
    <x v="586"/>
    <x v="0"/>
    <x v="4"/>
    <x v="591"/>
    <x v="2534"/>
    <n v="55.991999999999997"/>
    <n v="55.991999999999997"/>
    <n v="1"/>
  </r>
  <r>
    <n v="8297"/>
    <x v="2543"/>
    <s v="30/05/2017"/>
    <d v="2017-03-06T00:00:00"/>
    <x v="0"/>
    <s v="EB-13750"/>
    <x v="189"/>
    <x v="1"/>
    <s v="United States"/>
    <s v="Arlington"/>
    <s v="Virginia"/>
    <n v="22204"/>
    <x v="0"/>
    <x v="588"/>
    <x v="0"/>
    <x v="8"/>
    <x v="593"/>
    <x v="2535"/>
    <n v="55.99"/>
    <n v="55.99"/>
    <n v="1"/>
  </r>
  <r>
    <n v="1552"/>
    <x v="2544"/>
    <s v="17/06/2017"/>
    <s v="22/06/2017"/>
    <x v="0"/>
    <s v="IG-15085"/>
    <x v="639"/>
    <x v="2"/>
    <s v="United States"/>
    <s v="San Diego"/>
    <s v="California"/>
    <n v="92024"/>
    <x v="2"/>
    <x v="443"/>
    <x v="1"/>
    <x v="14"/>
    <x v="446"/>
    <x v="2536"/>
    <n v="55.98"/>
    <n v="55.98"/>
    <n v="1"/>
  </r>
  <r>
    <n v="4361"/>
    <x v="2545"/>
    <s v="21/05/2017"/>
    <s v="23/05/2017"/>
    <x v="1"/>
    <s v="CP-12340"/>
    <x v="177"/>
    <x v="1"/>
    <s v="United States"/>
    <s v="Warwick"/>
    <s v="Rhode Island"/>
    <n v="2886"/>
    <x v="3"/>
    <x v="773"/>
    <x v="1"/>
    <x v="14"/>
    <x v="766"/>
    <x v="2536"/>
    <n v="55.98"/>
    <n v="55.98"/>
    <n v="1"/>
  </r>
  <r>
    <n v="6689"/>
    <x v="2546"/>
    <d v="2018-10-03T00:00:00"/>
    <s v="15/03/2018"/>
    <x v="2"/>
    <s v="CM-11815"/>
    <x v="539"/>
    <x v="1"/>
    <s v="United States"/>
    <s v="San Francisco"/>
    <s v="California"/>
    <n v="94109"/>
    <x v="2"/>
    <x v="631"/>
    <x v="0"/>
    <x v="8"/>
    <x v="637"/>
    <x v="2536"/>
    <n v="55.98"/>
    <n v="55.98"/>
    <n v="1"/>
  </r>
  <r>
    <n v="8625"/>
    <x v="2472"/>
    <s v="13/11/2016"/>
    <s v="18/11/2016"/>
    <x v="0"/>
    <s v="FM-14380"/>
    <x v="628"/>
    <x v="2"/>
    <s v="United States"/>
    <s v="Miami"/>
    <s v="Florida"/>
    <n v="33178"/>
    <x v="0"/>
    <x v="631"/>
    <x v="0"/>
    <x v="8"/>
    <x v="637"/>
    <x v="2536"/>
    <n v="55.98"/>
    <n v="55.98"/>
    <n v="1"/>
  </r>
  <r>
    <n v="9506"/>
    <x v="379"/>
    <s v="14/10/2017"/>
    <s v="18/10/2017"/>
    <x v="0"/>
    <s v="PW-19030"/>
    <x v="251"/>
    <x v="1"/>
    <s v="United States"/>
    <s v="New York City"/>
    <s v="New York"/>
    <n v="10009"/>
    <x v="3"/>
    <x v="444"/>
    <x v="1"/>
    <x v="14"/>
    <x v="447"/>
    <x v="2536"/>
    <n v="55.98"/>
    <n v="55.98"/>
    <n v="1"/>
  </r>
  <r>
    <n v="6423"/>
    <x v="2547"/>
    <s v="26/07/2015"/>
    <d v="2015-01-08T00:00:00"/>
    <x v="0"/>
    <s v="JO-15145"/>
    <x v="182"/>
    <x v="1"/>
    <s v="United States"/>
    <s v="Draper"/>
    <s v="Utah"/>
    <n v="84020"/>
    <x v="2"/>
    <x v="909"/>
    <x v="0"/>
    <x v="8"/>
    <x v="920"/>
    <x v="2537"/>
    <n v="55.965000000000003"/>
    <n v="55.965000000000003"/>
    <n v="1"/>
  </r>
  <r>
    <n v="5427"/>
    <x v="183"/>
    <d v="2017-03-12T00:00:00"/>
    <d v="2017-06-12T00:00:00"/>
    <x v="1"/>
    <s v="NM-18520"/>
    <x v="159"/>
    <x v="2"/>
    <s v="United States"/>
    <s v="Los Angeles"/>
    <s v="California"/>
    <n v="90045"/>
    <x v="2"/>
    <x v="910"/>
    <x v="2"/>
    <x v="11"/>
    <x v="921"/>
    <x v="2538"/>
    <n v="55.95"/>
    <n v="55.95"/>
    <n v="1"/>
  </r>
  <r>
    <n v="2542"/>
    <x v="2548"/>
    <s v="30/04/2017"/>
    <d v="2017-04-05T00:00:00"/>
    <x v="0"/>
    <s v="KD-16615"/>
    <x v="675"/>
    <x v="1"/>
    <s v="United States"/>
    <s v="Scottsdale"/>
    <s v="Arizona"/>
    <n v="85254"/>
    <x v="2"/>
    <x v="715"/>
    <x v="2"/>
    <x v="11"/>
    <x v="723"/>
    <x v="2539"/>
    <n v="55.944000000000003"/>
    <n v="55.944000000000003"/>
    <n v="1"/>
  </r>
  <r>
    <n v="2152"/>
    <x v="2549"/>
    <s v="24/11/2015"/>
    <s v="29/11/2015"/>
    <x v="2"/>
    <s v="RB-19435"/>
    <x v="453"/>
    <x v="2"/>
    <s v="United States"/>
    <s v="Saint Louis"/>
    <s v="Missouri"/>
    <n v="63116"/>
    <x v="1"/>
    <x v="828"/>
    <x v="0"/>
    <x v="8"/>
    <x v="837"/>
    <x v="2540"/>
    <n v="55.895000000000003"/>
    <n v="55.895000000000003"/>
    <n v="1"/>
  </r>
  <r>
    <n v="7352"/>
    <x v="2550"/>
    <d v="2018-10-11T00:00:00"/>
    <s v="16/11/2018"/>
    <x v="0"/>
    <s v="GH-14425"/>
    <x v="53"/>
    <x v="2"/>
    <s v="United States"/>
    <s v="Modesto"/>
    <s v="California"/>
    <n v="95351"/>
    <x v="2"/>
    <x v="828"/>
    <x v="0"/>
    <x v="8"/>
    <x v="837"/>
    <x v="2540"/>
    <n v="55.895000000000003"/>
    <n v="55.895000000000003"/>
    <n v="1"/>
  </r>
  <r>
    <n v="3378"/>
    <x v="2551"/>
    <d v="2017-01-11T00:00:00"/>
    <d v="2017-04-11T00:00:00"/>
    <x v="1"/>
    <s v="CS-12490"/>
    <x v="545"/>
    <x v="1"/>
    <s v="United States"/>
    <s v="Conroe"/>
    <s v="Texas"/>
    <n v="77301"/>
    <x v="1"/>
    <x v="911"/>
    <x v="1"/>
    <x v="9"/>
    <x v="922"/>
    <x v="2541"/>
    <n v="55.835999999999999"/>
    <n v="55.835999999999999"/>
    <n v="1"/>
  </r>
  <r>
    <n v="7822"/>
    <x v="2552"/>
    <s v="21/10/2017"/>
    <s v="24/10/2017"/>
    <x v="2"/>
    <s v="GW-14605"/>
    <x v="501"/>
    <x v="2"/>
    <s v="United States"/>
    <s v="Jackson"/>
    <s v="Tennessee"/>
    <n v="38301"/>
    <x v="0"/>
    <x v="911"/>
    <x v="1"/>
    <x v="9"/>
    <x v="922"/>
    <x v="2541"/>
    <n v="55.835999999999999"/>
    <n v="55.835999999999999"/>
    <n v="1"/>
  </r>
  <r>
    <n v="7143"/>
    <x v="2553"/>
    <s v="24/11/2015"/>
    <s v="29/11/2015"/>
    <x v="0"/>
    <s v="HP-14815"/>
    <x v="265"/>
    <x v="0"/>
    <s v="United States"/>
    <s v="Virginia Beach"/>
    <s v="Virginia"/>
    <n v="23464"/>
    <x v="0"/>
    <x v="849"/>
    <x v="2"/>
    <x v="11"/>
    <x v="859"/>
    <x v="2542"/>
    <n v="55.575000000000003"/>
    <n v="55.575000000000003"/>
    <n v="1"/>
  </r>
  <r>
    <n v="8394"/>
    <x v="492"/>
    <d v="2017-01-12T00:00:00"/>
    <d v="2017-06-12T00:00:00"/>
    <x v="2"/>
    <s v="EJ-14155"/>
    <x v="372"/>
    <x v="2"/>
    <s v="United States"/>
    <s v="Franklin"/>
    <s v="Massachusetts"/>
    <n v="2038"/>
    <x v="3"/>
    <x v="849"/>
    <x v="2"/>
    <x v="11"/>
    <x v="859"/>
    <x v="2542"/>
    <n v="55.575000000000003"/>
    <n v="55.575000000000003"/>
    <n v="1"/>
  </r>
  <r>
    <n v="3758"/>
    <x v="2554"/>
    <s v="28/02/2017"/>
    <d v="2017-04-03T00:00:00"/>
    <x v="0"/>
    <s v="LC-16870"/>
    <x v="655"/>
    <x v="2"/>
    <s v="United States"/>
    <s v="Newark"/>
    <s v="Ohio"/>
    <n v="43055"/>
    <x v="3"/>
    <x v="912"/>
    <x v="1"/>
    <x v="12"/>
    <x v="923"/>
    <x v="2543"/>
    <n v="55.552"/>
    <n v="55.552"/>
    <n v="1"/>
  </r>
  <r>
    <n v="8864"/>
    <x v="1940"/>
    <d v="2016-11-09T00:00:00"/>
    <s v="18/09/2016"/>
    <x v="0"/>
    <s v="SN-20560"/>
    <x v="442"/>
    <x v="0"/>
    <s v="United States"/>
    <s v="Paterson"/>
    <s v="New Jersey"/>
    <n v="7501"/>
    <x v="3"/>
    <x v="913"/>
    <x v="1"/>
    <x v="10"/>
    <x v="924"/>
    <x v="2544"/>
    <n v="55.52"/>
    <n v="55.52"/>
    <n v="1"/>
  </r>
  <r>
    <n v="7328"/>
    <x v="151"/>
    <s v="18/03/2015"/>
    <s v="24/03/2015"/>
    <x v="0"/>
    <s v="SC-20050"/>
    <x v="136"/>
    <x v="0"/>
    <s v="United States"/>
    <s v="Burbank"/>
    <s v="California"/>
    <n v="91505"/>
    <x v="2"/>
    <x v="778"/>
    <x v="2"/>
    <x v="11"/>
    <x v="787"/>
    <x v="2545"/>
    <n v="55.5"/>
    <n v="55.5"/>
    <n v="1"/>
  </r>
  <r>
    <n v="4970"/>
    <x v="1987"/>
    <d v="2016-02-08T00:00:00"/>
    <d v="2016-05-08T00:00:00"/>
    <x v="2"/>
    <s v="BE-11455"/>
    <x v="726"/>
    <x v="0"/>
    <s v="United States"/>
    <s v="Providence"/>
    <s v="Rhode Island"/>
    <n v="2908"/>
    <x v="3"/>
    <x v="381"/>
    <x v="2"/>
    <x v="5"/>
    <x v="385"/>
    <x v="2546"/>
    <n v="55.49"/>
    <n v="55.49"/>
    <n v="1"/>
  </r>
  <r>
    <n v="8182"/>
    <x v="316"/>
    <s v="21/11/2016"/>
    <s v="25/11/2016"/>
    <x v="0"/>
    <s v="SS-20410"/>
    <x v="262"/>
    <x v="2"/>
    <s v="United States"/>
    <s v="Philadelphia"/>
    <s v="Pennsylvania"/>
    <n v="19120"/>
    <x v="3"/>
    <x v="914"/>
    <x v="0"/>
    <x v="4"/>
    <x v="925"/>
    <x v="2547"/>
    <n v="55.484999999999999"/>
    <n v="55.484999999999999"/>
    <n v="1"/>
  </r>
  <r>
    <n v="173"/>
    <x v="1408"/>
    <d v="2015-05-08T00:00:00"/>
    <d v="2015-09-08T00:00:00"/>
    <x v="0"/>
    <s v="CS-12130"/>
    <x v="653"/>
    <x v="2"/>
    <s v="United States"/>
    <s v="Los Angeles"/>
    <s v="California"/>
    <n v="90004"/>
    <x v="2"/>
    <x v="549"/>
    <x v="1"/>
    <x v="14"/>
    <x v="554"/>
    <x v="2548"/>
    <n v="55.48"/>
    <n v="55.48"/>
    <n v="1"/>
  </r>
  <r>
    <n v="5922"/>
    <x v="35"/>
    <s v="17/09/2016"/>
    <s v="23/09/2016"/>
    <x v="0"/>
    <s v="PF-19120"/>
    <x v="35"/>
    <x v="2"/>
    <s v="United States"/>
    <s v="New York City"/>
    <s v="New York"/>
    <n v="10035"/>
    <x v="3"/>
    <x v="593"/>
    <x v="1"/>
    <x v="14"/>
    <x v="598"/>
    <x v="2548"/>
    <n v="55.48"/>
    <n v="55.48"/>
    <n v="1"/>
  </r>
  <r>
    <n v="8487"/>
    <x v="2555"/>
    <s v="27/03/2018"/>
    <s v="31/03/2018"/>
    <x v="0"/>
    <s v="BD-11560"/>
    <x v="742"/>
    <x v="0"/>
    <s v="United States"/>
    <s v="Fresno"/>
    <s v="California"/>
    <n v="93727"/>
    <x v="2"/>
    <x v="549"/>
    <x v="1"/>
    <x v="14"/>
    <x v="554"/>
    <x v="2548"/>
    <n v="55.48"/>
    <n v="55.48"/>
    <n v="1"/>
  </r>
  <r>
    <n v="9470"/>
    <x v="2171"/>
    <d v="2018-05-11T00:00:00"/>
    <d v="2018-10-11T00:00:00"/>
    <x v="2"/>
    <s v="CD-12280"/>
    <x v="735"/>
    <x v="2"/>
    <s v="United States"/>
    <s v="New York City"/>
    <s v="New York"/>
    <n v="10024"/>
    <x v="3"/>
    <x v="593"/>
    <x v="1"/>
    <x v="14"/>
    <x v="598"/>
    <x v="2548"/>
    <n v="55.48"/>
    <n v="55.48"/>
    <n v="1"/>
  </r>
  <r>
    <n v="8410"/>
    <x v="2556"/>
    <d v="2016-11-12T00:00:00"/>
    <s v="17/12/2016"/>
    <x v="0"/>
    <s v="JK-15640"/>
    <x v="100"/>
    <x v="0"/>
    <s v="United States"/>
    <s v="San Bernardino"/>
    <s v="California"/>
    <n v="92404"/>
    <x v="2"/>
    <x v="675"/>
    <x v="1"/>
    <x v="2"/>
    <x v="683"/>
    <x v="2549"/>
    <n v="55.264000000000003"/>
    <n v="55.264000000000003"/>
    <n v="1"/>
  </r>
  <r>
    <n v="6483"/>
    <x v="998"/>
    <d v="2018-03-06T00:00:00"/>
    <d v="2018-10-06T00:00:00"/>
    <x v="0"/>
    <s v="NR-18550"/>
    <x v="571"/>
    <x v="2"/>
    <s v="United States"/>
    <s v="Pembroke Pines"/>
    <s v="Florida"/>
    <n v="33024"/>
    <x v="0"/>
    <x v="517"/>
    <x v="0"/>
    <x v="8"/>
    <x v="522"/>
    <x v="2550"/>
    <n v="55.2"/>
    <n v="55.2"/>
    <n v="1"/>
  </r>
  <r>
    <n v="6229"/>
    <x v="2557"/>
    <s v="22/01/2017"/>
    <s v="27/01/2017"/>
    <x v="0"/>
    <s v="BT-11530"/>
    <x v="381"/>
    <x v="0"/>
    <s v="United States"/>
    <s v="Cleveland"/>
    <s v="Ohio"/>
    <n v="44105"/>
    <x v="3"/>
    <x v="594"/>
    <x v="0"/>
    <x v="4"/>
    <x v="600"/>
    <x v="2551"/>
    <n v="55.188000000000002"/>
    <n v="55.188000000000002"/>
    <n v="1"/>
  </r>
  <r>
    <n v="7224"/>
    <x v="2269"/>
    <s v="14/07/2017"/>
    <s v="18/07/2017"/>
    <x v="0"/>
    <s v="RB-19360"/>
    <x v="2"/>
    <x v="2"/>
    <s v="United States"/>
    <s v="San Francisco"/>
    <s v="California"/>
    <n v="94122"/>
    <x v="2"/>
    <x v="594"/>
    <x v="0"/>
    <x v="4"/>
    <x v="600"/>
    <x v="2551"/>
    <n v="55.188000000000002"/>
    <n v="55.188000000000002"/>
    <n v="1"/>
  </r>
  <r>
    <n v="4562"/>
    <x v="1674"/>
    <d v="2016-04-12T00:00:00"/>
    <d v="2016-09-12T00:00:00"/>
    <x v="2"/>
    <s v="HM-14860"/>
    <x v="21"/>
    <x v="1"/>
    <s v="United States"/>
    <s v="Los Angeles"/>
    <s v="California"/>
    <n v="90049"/>
    <x v="2"/>
    <x v="837"/>
    <x v="0"/>
    <x v="4"/>
    <x v="847"/>
    <x v="2552"/>
    <n v="55.176000000000002"/>
    <n v="55.176000000000002"/>
    <n v="1"/>
  </r>
  <r>
    <n v="9598"/>
    <x v="1642"/>
    <s v="24/01/2018"/>
    <s v="29/01/2018"/>
    <x v="0"/>
    <s v="KD-16495"/>
    <x v="24"/>
    <x v="1"/>
    <s v="United States"/>
    <s v="San Jose"/>
    <s v="California"/>
    <n v="95123"/>
    <x v="2"/>
    <x v="837"/>
    <x v="0"/>
    <x v="4"/>
    <x v="847"/>
    <x v="2552"/>
    <n v="55.176000000000002"/>
    <n v="55.176000000000002"/>
    <n v="1"/>
  </r>
  <r>
    <n v="7374"/>
    <x v="2255"/>
    <d v="2018-07-01T00:00:00"/>
    <d v="2018-09-01T00:00:00"/>
    <x v="2"/>
    <s v="JF-15190"/>
    <x v="617"/>
    <x v="2"/>
    <s v="United States"/>
    <s v="Long Beach"/>
    <s v="California"/>
    <n v="90805"/>
    <x v="2"/>
    <x v="915"/>
    <x v="1"/>
    <x v="3"/>
    <x v="926"/>
    <x v="2553"/>
    <n v="55.055"/>
    <n v="55.055"/>
    <n v="1"/>
  </r>
  <r>
    <n v="6112"/>
    <x v="216"/>
    <d v="2017-12-11T00:00:00"/>
    <s v="16/11/2017"/>
    <x v="0"/>
    <s v="SP-20920"/>
    <x v="187"/>
    <x v="2"/>
    <s v="United States"/>
    <s v="Parma"/>
    <s v="Ohio"/>
    <n v="44134"/>
    <x v="3"/>
    <x v="596"/>
    <x v="1"/>
    <x v="10"/>
    <x v="602"/>
    <x v="2554"/>
    <n v="55.048000000000002"/>
    <n v="55.048000000000002"/>
    <n v="1"/>
  </r>
  <r>
    <n v="4441"/>
    <x v="454"/>
    <s v="22/07/2017"/>
    <s v="26/07/2017"/>
    <x v="0"/>
    <s v="DK-13375"/>
    <x v="347"/>
    <x v="2"/>
    <s v="United States"/>
    <s v="Westland"/>
    <s v="Michigan"/>
    <n v="48185"/>
    <x v="1"/>
    <x v="189"/>
    <x v="0"/>
    <x v="8"/>
    <x v="191"/>
    <x v="2555"/>
    <n v="54.975000000000001"/>
    <n v="54.975000000000001"/>
    <n v="1"/>
  </r>
  <r>
    <n v="1651"/>
    <x v="2558"/>
    <s v="29/08/2015"/>
    <s v="29/08/2015"/>
    <x v="3"/>
    <s v="HH-15010"/>
    <x v="753"/>
    <x v="1"/>
    <s v="United States"/>
    <s v="San Francisco"/>
    <s v="California"/>
    <n v="94110"/>
    <x v="2"/>
    <x v="677"/>
    <x v="1"/>
    <x v="14"/>
    <x v="685"/>
    <x v="2556"/>
    <n v="54.96"/>
    <n v="54.96"/>
    <n v="1"/>
  </r>
  <r>
    <n v="1754"/>
    <x v="907"/>
    <d v="2018-02-12T00:00:00"/>
    <d v="2018-05-12T00:00:00"/>
    <x v="1"/>
    <s v="VW-21775"/>
    <x v="263"/>
    <x v="1"/>
    <s v="United States"/>
    <s v="San Francisco"/>
    <s v="California"/>
    <n v="94122"/>
    <x v="2"/>
    <x v="677"/>
    <x v="1"/>
    <x v="14"/>
    <x v="685"/>
    <x v="2556"/>
    <n v="54.96"/>
    <n v="54.96"/>
    <n v="1"/>
  </r>
  <r>
    <n v="5680"/>
    <x v="2559"/>
    <s v="28/07/2017"/>
    <d v="2017-03-08T00:00:00"/>
    <x v="0"/>
    <s v="SC-20680"/>
    <x v="421"/>
    <x v="0"/>
    <s v="United States"/>
    <s v="Holland"/>
    <s v="Michigan"/>
    <n v="49423"/>
    <x v="1"/>
    <x v="599"/>
    <x v="1"/>
    <x v="14"/>
    <x v="605"/>
    <x v="2556"/>
    <n v="54.96"/>
    <n v="54.96"/>
    <n v="1"/>
  </r>
  <r>
    <n v="5862"/>
    <x v="2560"/>
    <d v="2017-01-05T00:00:00"/>
    <d v="2017-04-05T00:00:00"/>
    <x v="2"/>
    <s v="CM-12235"/>
    <x v="216"/>
    <x v="2"/>
    <s v="United States"/>
    <s v="Little Rock"/>
    <s v="Arkansas"/>
    <n v="72209"/>
    <x v="0"/>
    <x v="598"/>
    <x v="1"/>
    <x v="14"/>
    <x v="604"/>
    <x v="2556"/>
    <n v="54.96"/>
    <n v="54.96"/>
    <n v="1"/>
  </r>
  <r>
    <n v="2694"/>
    <x v="2561"/>
    <s v="22/01/2017"/>
    <s v="28/01/2017"/>
    <x v="0"/>
    <s v="AJ-10795"/>
    <x v="280"/>
    <x v="1"/>
    <s v="United States"/>
    <s v="Seattle"/>
    <s v="Washington"/>
    <n v="98115"/>
    <x v="2"/>
    <x v="916"/>
    <x v="2"/>
    <x v="11"/>
    <x v="927"/>
    <x v="2557"/>
    <n v="54.95"/>
    <n v="54.95"/>
    <n v="1"/>
  </r>
  <r>
    <n v="8093"/>
    <x v="2562"/>
    <d v="2018-08-11T00:00:00"/>
    <s v="13/11/2018"/>
    <x v="2"/>
    <s v="SR-20425"/>
    <x v="87"/>
    <x v="0"/>
    <s v="United States"/>
    <s v="New York City"/>
    <s v="New York"/>
    <n v="10035"/>
    <x v="3"/>
    <x v="917"/>
    <x v="1"/>
    <x v="12"/>
    <x v="928"/>
    <x v="2557"/>
    <n v="54.95"/>
    <n v="54.95"/>
    <n v="1"/>
  </r>
  <r>
    <n v="1766"/>
    <x v="2563"/>
    <d v="2017-04-08T00:00:00"/>
    <d v="2017-08-08T00:00:00"/>
    <x v="0"/>
    <s v="ML-17755"/>
    <x v="479"/>
    <x v="0"/>
    <s v="United States"/>
    <s v="Suffolk"/>
    <s v="Virginia"/>
    <n v="23434"/>
    <x v="0"/>
    <x v="918"/>
    <x v="2"/>
    <x v="11"/>
    <x v="929"/>
    <x v="2558"/>
    <n v="54.9"/>
    <n v="54.9"/>
    <n v="1"/>
  </r>
  <r>
    <n v="6006"/>
    <x v="2564"/>
    <d v="2016-02-11T00:00:00"/>
    <d v="2016-07-11T00:00:00"/>
    <x v="0"/>
    <s v="SW-20245"/>
    <x v="712"/>
    <x v="2"/>
    <s v="United States"/>
    <s v="Troy"/>
    <s v="New York"/>
    <n v="12180"/>
    <x v="3"/>
    <x v="490"/>
    <x v="2"/>
    <x v="5"/>
    <x v="494"/>
    <x v="2559"/>
    <n v="54.881999999999998"/>
    <n v="54.881999999999998"/>
    <n v="1"/>
  </r>
  <r>
    <n v="4999"/>
    <x v="2565"/>
    <s v="31/01/2017"/>
    <d v="2017-04-02T00:00:00"/>
    <x v="0"/>
    <s v="SC-20050"/>
    <x v="136"/>
    <x v="0"/>
    <s v="United States"/>
    <s v="Los Angeles"/>
    <s v="California"/>
    <n v="90045"/>
    <x v="2"/>
    <x v="262"/>
    <x v="0"/>
    <x v="4"/>
    <x v="265"/>
    <x v="2560"/>
    <n v="54.795999999999999"/>
    <n v="54.795999999999999"/>
    <n v="1"/>
  </r>
  <r>
    <n v="5389"/>
    <x v="2156"/>
    <s v="18/02/2018"/>
    <s v="21/02/2018"/>
    <x v="2"/>
    <s v="CV-12805"/>
    <x v="400"/>
    <x v="1"/>
    <s v="United States"/>
    <s v="Los Angeles"/>
    <s v="California"/>
    <n v="90045"/>
    <x v="2"/>
    <x v="893"/>
    <x v="0"/>
    <x v="8"/>
    <x v="904"/>
    <x v="2561"/>
    <n v="54.765000000000001"/>
    <n v="54.765000000000001"/>
    <n v="1"/>
  </r>
  <r>
    <n v="1168"/>
    <x v="1661"/>
    <d v="2018-08-12T00:00:00"/>
    <d v="2018-10-12T00:00:00"/>
    <x v="2"/>
    <s v="DL-13315"/>
    <x v="642"/>
    <x v="2"/>
    <s v="United States"/>
    <s v="New York City"/>
    <s v="New York"/>
    <n v="10035"/>
    <x v="3"/>
    <x v="780"/>
    <x v="2"/>
    <x v="11"/>
    <x v="789"/>
    <x v="2562"/>
    <n v="54.74"/>
    <n v="54.74"/>
    <n v="1"/>
  </r>
  <r>
    <n v="2257"/>
    <x v="1162"/>
    <s v="17/09/2017"/>
    <s v="22/09/2017"/>
    <x v="0"/>
    <s v="LA-16780"/>
    <x v="46"/>
    <x v="1"/>
    <s v="United States"/>
    <s v="Bangor"/>
    <s v="Maine"/>
    <n v="4401"/>
    <x v="3"/>
    <x v="780"/>
    <x v="2"/>
    <x v="11"/>
    <x v="789"/>
    <x v="2562"/>
    <n v="54.74"/>
    <n v="54.74"/>
    <n v="1"/>
  </r>
  <r>
    <n v="6519"/>
    <x v="957"/>
    <s v="15/09/2018"/>
    <s v="19/09/2018"/>
    <x v="0"/>
    <s v="RD-19480"/>
    <x v="154"/>
    <x v="2"/>
    <s v="United States"/>
    <s v="San Francisco"/>
    <s v="California"/>
    <n v="94122"/>
    <x v="2"/>
    <x v="402"/>
    <x v="1"/>
    <x v="10"/>
    <x v="406"/>
    <x v="2563"/>
    <n v="54.48"/>
    <n v="54.48"/>
    <n v="1"/>
  </r>
  <r>
    <n v="8171"/>
    <x v="124"/>
    <d v="2018-06-11T00:00:00"/>
    <s v="13/11/2018"/>
    <x v="0"/>
    <s v="AB-10060"/>
    <x v="32"/>
    <x v="0"/>
    <s v="United States"/>
    <s v="Seattle"/>
    <s v="Washington"/>
    <n v="98105"/>
    <x v="2"/>
    <x v="455"/>
    <x v="0"/>
    <x v="8"/>
    <x v="458"/>
    <x v="2563"/>
    <n v="54.48"/>
    <n v="54.48"/>
    <n v="1"/>
  </r>
  <r>
    <n v="671"/>
    <x v="2566"/>
    <d v="2018-09-06T00:00:00"/>
    <s v="13/06/2018"/>
    <x v="0"/>
    <s v="MO-17800"/>
    <x v="454"/>
    <x v="0"/>
    <s v="United States"/>
    <s v="Chicago"/>
    <s v="Illinois"/>
    <n v="60653"/>
    <x v="1"/>
    <x v="244"/>
    <x v="2"/>
    <x v="7"/>
    <x v="246"/>
    <x v="2564"/>
    <n v="54.462499999999999"/>
    <n v="54.462499999999999"/>
    <n v="1"/>
  </r>
  <r>
    <n v="3442"/>
    <x v="2567"/>
    <d v="2015-11-03T00:00:00"/>
    <s v="14/03/2015"/>
    <x v="2"/>
    <s v="KA-16525"/>
    <x v="667"/>
    <x v="2"/>
    <s v="United States"/>
    <s v="New York City"/>
    <s v="New York"/>
    <n v="10024"/>
    <x v="3"/>
    <x v="919"/>
    <x v="1"/>
    <x v="14"/>
    <x v="930"/>
    <x v="2565"/>
    <n v="54.46"/>
    <n v="54.46"/>
    <n v="1"/>
  </r>
  <r>
    <n v="3876"/>
    <x v="2568"/>
    <d v="2017-05-09T00:00:00"/>
    <d v="2017-07-09T00:00:00"/>
    <x v="2"/>
    <s v="DM-13015"/>
    <x v="72"/>
    <x v="2"/>
    <s v="United States"/>
    <s v="Johnson City"/>
    <s v="Tennessee"/>
    <n v="37604"/>
    <x v="0"/>
    <x v="377"/>
    <x v="0"/>
    <x v="4"/>
    <x v="381"/>
    <x v="2566"/>
    <n v="54.392000000000003"/>
    <n v="54.392000000000003"/>
    <n v="1"/>
  </r>
  <r>
    <n v="7810"/>
    <x v="2569"/>
    <d v="2017-08-01T00:00:00"/>
    <s v="13/01/2017"/>
    <x v="0"/>
    <s v="VS-21820"/>
    <x v="517"/>
    <x v="2"/>
    <s v="United States"/>
    <s v="Raleigh"/>
    <s v="North Carolina"/>
    <n v="27604"/>
    <x v="0"/>
    <x v="877"/>
    <x v="0"/>
    <x v="4"/>
    <x v="887"/>
    <x v="2566"/>
    <n v="54.392000000000003"/>
    <n v="54.392000000000003"/>
    <n v="1"/>
  </r>
  <r>
    <n v="9036"/>
    <x v="2570"/>
    <d v="2016-01-10T00:00:00"/>
    <d v="2016-05-10T00:00:00"/>
    <x v="0"/>
    <s v="EM-13960"/>
    <x v="538"/>
    <x v="2"/>
    <s v="United States"/>
    <s v="Quincy"/>
    <s v="Illinois"/>
    <n v="62301"/>
    <x v="1"/>
    <x v="920"/>
    <x v="0"/>
    <x v="8"/>
    <x v="931"/>
    <x v="2567"/>
    <n v="54.384"/>
    <n v="54.384"/>
    <n v="1"/>
  </r>
  <r>
    <n v="5465"/>
    <x v="2092"/>
    <s v="19/01/2015"/>
    <s v="20/01/2015"/>
    <x v="1"/>
    <s v="TS-21340"/>
    <x v="596"/>
    <x v="2"/>
    <s v="United States"/>
    <s v="Scottsdale"/>
    <s v="Arizona"/>
    <n v="85254"/>
    <x v="2"/>
    <x v="842"/>
    <x v="1"/>
    <x v="15"/>
    <x v="852"/>
    <x v="2568"/>
    <n v="54.36"/>
    <n v="54.36"/>
    <n v="1"/>
  </r>
  <r>
    <n v="2217"/>
    <x v="1788"/>
    <d v="2018-01-10T00:00:00"/>
    <d v="2018-02-10T00:00:00"/>
    <x v="1"/>
    <s v="NS-18505"/>
    <x v="383"/>
    <x v="2"/>
    <s v="United States"/>
    <s v="San Jose"/>
    <s v="California"/>
    <n v="95123"/>
    <x v="2"/>
    <x v="459"/>
    <x v="2"/>
    <x v="5"/>
    <x v="462"/>
    <x v="2569"/>
    <n v="54.304000000000002"/>
    <n v="54.304000000000002"/>
    <n v="1"/>
  </r>
  <r>
    <n v="2693"/>
    <x v="2571"/>
    <s v="28/08/2017"/>
    <d v="2017-02-09T00:00:00"/>
    <x v="0"/>
    <s v="CS-12130"/>
    <x v="653"/>
    <x v="2"/>
    <s v="United States"/>
    <s v="Englewood"/>
    <s v="Colorado"/>
    <n v="80112"/>
    <x v="2"/>
    <x v="666"/>
    <x v="0"/>
    <x v="4"/>
    <x v="674"/>
    <x v="2570"/>
    <n v="54.287999999999997"/>
    <n v="54.287999999999997"/>
    <n v="1"/>
  </r>
  <r>
    <n v="6417"/>
    <x v="2572"/>
    <d v="2017-08-03T00:00:00"/>
    <d v="2017-12-03T00:00:00"/>
    <x v="0"/>
    <s v="BD-11620"/>
    <x v="659"/>
    <x v="2"/>
    <s v="United States"/>
    <s v="Philadelphia"/>
    <s v="Pennsylvania"/>
    <n v="19120"/>
    <x v="3"/>
    <x v="666"/>
    <x v="0"/>
    <x v="4"/>
    <x v="674"/>
    <x v="2570"/>
    <n v="54.287999999999997"/>
    <n v="54.287999999999997"/>
    <n v="1"/>
  </r>
  <r>
    <n v="1055"/>
    <x v="2573"/>
    <d v="2016-04-04T00:00:00"/>
    <d v="2016-08-04T00:00:00"/>
    <x v="0"/>
    <s v="NF-18595"/>
    <x v="363"/>
    <x v="0"/>
    <s v="United States"/>
    <s v="New York City"/>
    <s v="New York"/>
    <n v="10009"/>
    <x v="3"/>
    <x v="783"/>
    <x v="2"/>
    <x v="11"/>
    <x v="792"/>
    <x v="2571"/>
    <n v="54.2"/>
    <n v="54.2"/>
    <n v="1"/>
  </r>
  <r>
    <n v="6351"/>
    <x v="2574"/>
    <d v="2018-03-09T00:00:00"/>
    <d v="2018-08-09T00:00:00"/>
    <x v="0"/>
    <s v="AG-10900"/>
    <x v="328"/>
    <x v="2"/>
    <s v="United States"/>
    <s v="Dallas"/>
    <s v="Texas"/>
    <n v="75217"/>
    <x v="1"/>
    <x v="783"/>
    <x v="2"/>
    <x v="11"/>
    <x v="792"/>
    <x v="2571"/>
    <n v="54.2"/>
    <n v="54.2"/>
    <n v="1"/>
  </r>
  <r>
    <n v="2829"/>
    <x v="2575"/>
    <s v="23/04/2017"/>
    <s v="26/04/2017"/>
    <x v="1"/>
    <s v="MJ-17740"/>
    <x v="28"/>
    <x v="2"/>
    <s v="United States"/>
    <s v="Lancaster"/>
    <s v="Ohio"/>
    <n v="43130"/>
    <x v="3"/>
    <x v="921"/>
    <x v="1"/>
    <x v="14"/>
    <x v="932"/>
    <x v="2572"/>
    <n v="54.167999999999999"/>
    <n v="54.167999999999999"/>
    <n v="1"/>
  </r>
  <r>
    <n v="5874"/>
    <x v="2576"/>
    <d v="2018-04-06T00:00:00"/>
    <d v="2018-04-06T00:00:00"/>
    <x v="3"/>
    <s v="EH-14005"/>
    <x v="624"/>
    <x v="0"/>
    <s v="United States"/>
    <s v="Jonesboro"/>
    <s v="Arkansas"/>
    <n v="72401"/>
    <x v="0"/>
    <x v="922"/>
    <x v="1"/>
    <x v="2"/>
    <x v="933"/>
    <x v="2573"/>
    <n v="54.04"/>
    <n v="54.04"/>
    <n v="1"/>
  </r>
  <r>
    <n v="3255"/>
    <x v="2577"/>
    <d v="2017-08-07T00:00:00"/>
    <s v="14/07/2017"/>
    <x v="0"/>
    <s v="CC-12220"/>
    <x v="496"/>
    <x v="2"/>
    <s v="United States"/>
    <s v="Seattle"/>
    <s v="Washington"/>
    <n v="98105"/>
    <x v="2"/>
    <x v="321"/>
    <x v="0"/>
    <x v="4"/>
    <x v="324"/>
    <x v="2574"/>
    <n v="53.991999999999997"/>
    <n v="53.991999999999997"/>
    <n v="1"/>
  </r>
  <r>
    <n v="763"/>
    <x v="2578"/>
    <d v="2016-08-02T00:00:00"/>
    <s v="13/02/2016"/>
    <x v="0"/>
    <s v="LH-17020"/>
    <x v="754"/>
    <x v="2"/>
    <s v="United States"/>
    <s v="Columbus"/>
    <s v="Ohio"/>
    <n v="43229"/>
    <x v="3"/>
    <x v="747"/>
    <x v="0"/>
    <x v="4"/>
    <x v="757"/>
    <x v="2575"/>
    <n v="53.991"/>
    <n v="53.991"/>
    <n v="1"/>
  </r>
  <r>
    <n v="2171"/>
    <x v="2579"/>
    <s v="27/01/2018"/>
    <s v="30/01/2018"/>
    <x v="2"/>
    <s v="JH-15820"/>
    <x v="716"/>
    <x v="2"/>
    <s v="United States"/>
    <s v="Kent"/>
    <s v="Ohio"/>
    <n v="44240"/>
    <x v="3"/>
    <x v="747"/>
    <x v="0"/>
    <x v="4"/>
    <x v="757"/>
    <x v="2575"/>
    <n v="53.991"/>
    <n v="53.991"/>
    <n v="1"/>
  </r>
  <r>
    <n v="5133"/>
    <x v="2580"/>
    <s v="21/06/2016"/>
    <s v="27/06/2016"/>
    <x v="0"/>
    <s v="EP-13915"/>
    <x v="356"/>
    <x v="2"/>
    <s v="United States"/>
    <s v="Deltona"/>
    <s v="Florida"/>
    <n v="32725"/>
    <x v="0"/>
    <x v="630"/>
    <x v="0"/>
    <x v="4"/>
    <x v="636"/>
    <x v="2576"/>
    <n v="53.988"/>
    <n v="53.988"/>
    <n v="1"/>
  </r>
  <r>
    <n v="4338"/>
    <x v="2534"/>
    <s v="27/11/2016"/>
    <d v="2016-01-12T00:00:00"/>
    <x v="0"/>
    <s v="SN-20710"/>
    <x v="559"/>
    <x v="0"/>
    <s v="United States"/>
    <s v="Los Angeles"/>
    <s v="California"/>
    <n v="90049"/>
    <x v="2"/>
    <x v="748"/>
    <x v="0"/>
    <x v="8"/>
    <x v="758"/>
    <x v="2577"/>
    <n v="53.984999999999999"/>
    <n v="53.984999999999999"/>
    <n v="1"/>
  </r>
  <r>
    <n v="7172"/>
    <x v="2581"/>
    <s v="25/04/2018"/>
    <s v="27/04/2018"/>
    <x v="2"/>
    <s v="SG-20605"/>
    <x v="167"/>
    <x v="2"/>
    <s v="United States"/>
    <s v="San Francisco"/>
    <s v="California"/>
    <n v="94109"/>
    <x v="2"/>
    <x v="748"/>
    <x v="0"/>
    <x v="8"/>
    <x v="758"/>
    <x v="2577"/>
    <n v="53.984999999999999"/>
    <n v="53.984999999999999"/>
    <n v="1"/>
  </r>
  <r>
    <n v="1795"/>
    <x v="2582"/>
    <d v="2017-05-09T00:00:00"/>
    <d v="2017-10-09T00:00:00"/>
    <x v="0"/>
    <s v="BE-11455"/>
    <x v="726"/>
    <x v="0"/>
    <s v="United States"/>
    <s v="Olathe"/>
    <s v="Kansas"/>
    <n v="66062"/>
    <x v="1"/>
    <x v="750"/>
    <x v="1"/>
    <x v="12"/>
    <x v="760"/>
    <x v="2578"/>
    <n v="53.97"/>
    <n v="53.97"/>
    <n v="1"/>
  </r>
  <r>
    <n v="4411"/>
    <x v="2583"/>
    <d v="2015-06-05T00:00:00"/>
    <d v="2015-11-05T00:00:00"/>
    <x v="0"/>
    <s v="SN-20710"/>
    <x v="559"/>
    <x v="0"/>
    <s v="United States"/>
    <s v="Los Angeles"/>
    <s v="California"/>
    <n v="90004"/>
    <x v="2"/>
    <x v="865"/>
    <x v="1"/>
    <x v="12"/>
    <x v="875"/>
    <x v="2578"/>
    <n v="53.97"/>
    <n v="53.97"/>
    <n v="1"/>
  </r>
  <r>
    <n v="5967"/>
    <x v="1867"/>
    <s v="20/08/2018"/>
    <s v="25/08/2018"/>
    <x v="0"/>
    <s v="LR-17035"/>
    <x v="431"/>
    <x v="1"/>
    <s v="United States"/>
    <s v="San Francisco"/>
    <s v="California"/>
    <n v="94109"/>
    <x v="2"/>
    <x v="668"/>
    <x v="0"/>
    <x v="4"/>
    <x v="676"/>
    <x v="2579"/>
    <n v="53.94"/>
    <n v="53.94"/>
    <n v="1"/>
  </r>
  <r>
    <n v="6543"/>
    <x v="2353"/>
    <s v="16/11/2018"/>
    <s v="19/11/2018"/>
    <x v="1"/>
    <s v="CC-12220"/>
    <x v="496"/>
    <x v="2"/>
    <s v="United States"/>
    <s v="Seattle"/>
    <s v="Washington"/>
    <n v="98103"/>
    <x v="2"/>
    <x v="668"/>
    <x v="0"/>
    <x v="4"/>
    <x v="676"/>
    <x v="2579"/>
    <n v="53.94"/>
    <n v="53.94"/>
    <n v="1"/>
  </r>
  <r>
    <n v="1061"/>
    <x v="2584"/>
    <s v="23/03/2016"/>
    <s v="29/03/2016"/>
    <x v="0"/>
    <s v="JD-16060"/>
    <x v="717"/>
    <x v="2"/>
    <s v="United States"/>
    <s v="Houston"/>
    <s v="Texas"/>
    <n v="77095"/>
    <x v="1"/>
    <x v="551"/>
    <x v="2"/>
    <x v="5"/>
    <x v="556"/>
    <x v="2580"/>
    <n v="53.886000000000003"/>
    <n v="53.886000000000003"/>
    <n v="1"/>
  </r>
  <r>
    <n v="9793"/>
    <x v="2585"/>
    <s v="21/05/2015"/>
    <s v="23/05/2015"/>
    <x v="2"/>
    <s v="KH-16360"/>
    <x v="273"/>
    <x v="2"/>
    <s v="United States"/>
    <s v="Houston"/>
    <s v="Texas"/>
    <n v="77070"/>
    <x v="1"/>
    <x v="551"/>
    <x v="2"/>
    <x v="5"/>
    <x v="556"/>
    <x v="2580"/>
    <n v="53.886000000000003"/>
    <n v="53.886000000000003"/>
    <n v="1"/>
  </r>
  <r>
    <n v="5254"/>
    <x v="2586"/>
    <d v="2015-07-03T00:00:00"/>
    <d v="2015-11-03T00:00:00"/>
    <x v="2"/>
    <s v="NP-18685"/>
    <x v="336"/>
    <x v="0"/>
    <s v="United States"/>
    <s v="Des Moines"/>
    <s v="Washington"/>
    <n v="98198"/>
    <x v="2"/>
    <x v="473"/>
    <x v="1"/>
    <x v="2"/>
    <x v="476"/>
    <x v="2581"/>
    <n v="53.823999999999998"/>
    <n v="53.823999999999998"/>
    <n v="1"/>
  </r>
  <r>
    <n v="9252"/>
    <x v="2587"/>
    <d v="2018-02-03T00:00:00"/>
    <d v="2018-08-03T00:00:00"/>
    <x v="0"/>
    <s v="KD-16615"/>
    <x v="675"/>
    <x v="1"/>
    <s v="United States"/>
    <s v="Los Angeles"/>
    <s v="California"/>
    <n v="90008"/>
    <x v="2"/>
    <x v="473"/>
    <x v="1"/>
    <x v="2"/>
    <x v="476"/>
    <x v="2581"/>
    <n v="53.823999999999998"/>
    <n v="53.823999999999998"/>
    <n v="1"/>
  </r>
  <r>
    <n v="2732"/>
    <x v="598"/>
    <s v="13/02/2018"/>
    <s v="19/02/2018"/>
    <x v="0"/>
    <s v="FH-14350"/>
    <x v="427"/>
    <x v="2"/>
    <s v="United States"/>
    <s v="Seattle"/>
    <s v="Washington"/>
    <n v="98105"/>
    <x v="2"/>
    <x v="537"/>
    <x v="2"/>
    <x v="11"/>
    <x v="542"/>
    <x v="2582"/>
    <n v="53.765000000000001"/>
    <n v="53.765000000000001"/>
    <n v="1"/>
  </r>
  <r>
    <n v="2456"/>
    <x v="2497"/>
    <s v="17/03/2018"/>
    <s v="22/03/2018"/>
    <x v="2"/>
    <s v="DB-13405"/>
    <x v="560"/>
    <x v="2"/>
    <s v="United States"/>
    <s v="New York City"/>
    <s v="New York"/>
    <n v="10011"/>
    <x v="3"/>
    <x v="923"/>
    <x v="1"/>
    <x v="9"/>
    <x v="934"/>
    <x v="2583"/>
    <n v="53.72"/>
    <n v="53.72"/>
    <n v="1"/>
  </r>
  <r>
    <n v="3827"/>
    <x v="2588"/>
    <d v="2015-07-10T00:00:00"/>
    <d v="2015-12-10T00:00:00"/>
    <x v="0"/>
    <s v="JG-15805"/>
    <x v="464"/>
    <x v="1"/>
    <s v="United States"/>
    <s v="Dallas"/>
    <s v="Texas"/>
    <n v="75217"/>
    <x v="1"/>
    <x v="924"/>
    <x v="1"/>
    <x v="9"/>
    <x v="935"/>
    <x v="2583"/>
    <n v="53.72"/>
    <n v="53.72"/>
    <n v="1"/>
  </r>
  <r>
    <n v="619"/>
    <x v="2589"/>
    <s v="18/08/2018"/>
    <s v="23/08/2018"/>
    <x v="2"/>
    <s v="NG-18355"/>
    <x v="533"/>
    <x v="1"/>
    <s v="United States"/>
    <s v="New York City"/>
    <s v="New York"/>
    <n v="10011"/>
    <x v="3"/>
    <x v="925"/>
    <x v="1"/>
    <x v="2"/>
    <x v="936"/>
    <x v="2584"/>
    <n v="53.712000000000003"/>
    <n v="53.712000000000003"/>
    <n v="1"/>
  </r>
  <r>
    <n v="6639"/>
    <x v="2590"/>
    <s v="27/11/2018"/>
    <s v="30/11/2018"/>
    <x v="2"/>
    <s v="RP-19390"/>
    <x v="70"/>
    <x v="2"/>
    <s v="United States"/>
    <s v="New York City"/>
    <s v="New York"/>
    <n v="10011"/>
    <x v="3"/>
    <x v="926"/>
    <x v="1"/>
    <x v="2"/>
    <x v="937"/>
    <x v="2584"/>
    <n v="53.712000000000003"/>
    <n v="53.712000000000003"/>
    <n v="1"/>
  </r>
  <r>
    <n v="1698"/>
    <x v="2591"/>
    <s v="27/12/2016"/>
    <s v="31/12/2016"/>
    <x v="0"/>
    <s v="AG-10900"/>
    <x v="328"/>
    <x v="2"/>
    <s v="United States"/>
    <s v="Los Angeles"/>
    <s v="California"/>
    <n v="90008"/>
    <x v="2"/>
    <x v="541"/>
    <x v="1"/>
    <x v="10"/>
    <x v="546"/>
    <x v="2585"/>
    <n v="53.48"/>
    <n v="53.48"/>
    <n v="1"/>
  </r>
  <r>
    <n v="7657"/>
    <x v="2056"/>
    <s v="15/04/2015"/>
    <s v="15/04/2015"/>
    <x v="3"/>
    <s v="PS-18970"/>
    <x v="644"/>
    <x v="0"/>
    <s v="United States"/>
    <s v="Los Angeles"/>
    <s v="California"/>
    <n v="90049"/>
    <x v="2"/>
    <x v="541"/>
    <x v="1"/>
    <x v="10"/>
    <x v="546"/>
    <x v="2585"/>
    <n v="53.48"/>
    <n v="53.48"/>
    <n v="1"/>
  </r>
  <r>
    <n v="8457"/>
    <x v="2592"/>
    <s v="28/05/2018"/>
    <d v="2018-02-06T00:00:00"/>
    <x v="2"/>
    <s v="TH-21235"/>
    <x v="635"/>
    <x v="1"/>
    <s v="United States"/>
    <s v="Chicago"/>
    <s v="Illinois"/>
    <n v="60653"/>
    <x v="1"/>
    <x v="491"/>
    <x v="2"/>
    <x v="5"/>
    <x v="889"/>
    <x v="2586"/>
    <n v="53.4345"/>
    <n v="53.4345"/>
    <n v="1"/>
  </r>
  <r>
    <n v="6186"/>
    <x v="2593"/>
    <d v="2016-07-08T00:00:00"/>
    <d v="2016-12-08T00:00:00"/>
    <x v="0"/>
    <s v="JK-15625"/>
    <x v="405"/>
    <x v="2"/>
    <s v="United States"/>
    <s v="Philadelphia"/>
    <s v="Pennsylvania"/>
    <n v="19120"/>
    <x v="3"/>
    <x v="881"/>
    <x v="1"/>
    <x v="12"/>
    <x v="892"/>
    <x v="2587"/>
    <n v="53.4"/>
    <n v="53.4"/>
    <n v="1"/>
  </r>
  <r>
    <n v="1853"/>
    <x v="576"/>
    <s v="20/07/2016"/>
    <s v="25/07/2016"/>
    <x v="2"/>
    <s v="RK-19300"/>
    <x v="416"/>
    <x v="2"/>
    <s v="United States"/>
    <s v="South Bend"/>
    <s v="Indiana"/>
    <n v="46614"/>
    <x v="1"/>
    <x v="838"/>
    <x v="1"/>
    <x v="15"/>
    <x v="848"/>
    <x v="2588"/>
    <n v="53.375"/>
    <n v="53.375"/>
    <n v="1"/>
  </r>
  <r>
    <n v="7491"/>
    <x v="2594"/>
    <d v="2016-10-09T00:00:00"/>
    <s v="16/09/2016"/>
    <x v="0"/>
    <s v="FA-14230"/>
    <x v="398"/>
    <x v="1"/>
    <s v="United States"/>
    <s v="Los Angeles"/>
    <s v="California"/>
    <n v="90032"/>
    <x v="2"/>
    <x v="927"/>
    <x v="2"/>
    <x v="11"/>
    <x v="938"/>
    <x v="2589"/>
    <n v="53.34"/>
    <n v="53.34"/>
    <n v="1"/>
  </r>
  <r>
    <n v="2512"/>
    <x v="2595"/>
    <s v="18/04/2016"/>
    <s v="19/04/2016"/>
    <x v="1"/>
    <s v="KW-16570"/>
    <x v="720"/>
    <x v="2"/>
    <s v="United States"/>
    <s v="Monroe"/>
    <s v="Louisiana"/>
    <n v="71203"/>
    <x v="0"/>
    <x v="928"/>
    <x v="0"/>
    <x v="8"/>
    <x v="939"/>
    <x v="2590"/>
    <n v="53.25"/>
    <n v="53.25"/>
    <n v="1"/>
  </r>
  <r>
    <n v="874"/>
    <x v="2596"/>
    <d v="2015-10-12T00:00:00"/>
    <s v="15/12/2015"/>
    <x v="0"/>
    <s v="SM-20005"/>
    <x v="755"/>
    <x v="2"/>
    <s v="United States"/>
    <s v="New York City"/>
    <s v="New York"/>
    <n v="10009"/>
    <x v="3"/>
    <x v="905"/>
    <x v="1"/>
    <x v="2"/>
    <x v="916"/>
    <x v="2591"/>
    <n v="53.171999999999997"/>
    <n v="53.171999999999997"/>
    <n v="1"/>
  </r>
  <r>
    <n v="2305"/>
    <x v="659"/>
    <s v="17/09/2018"/>
    <s v="22/09/2018"/>
    <x v="2"/>
    <s v="MO-17800"/>
    <x v="454"/>
    <x v="0"/>
    <s v="United States"/>
    <s v="Roswell"/>
    <s v="Georgia"/>
    <n v="30076"/>
    <x v="0"/>
    <x v="756"/>
    <x v="1"/>
    <x v="14"/>
    <x v="766"/>
    <x v="2592"/>
    <n v="53.16"/>
    <n v="53.16"/>
    <n v="1"/>
  </r>
  <r>
    <n v="7091"/>
    <x v="2191"/>
    <d v="2016-09-01T00:00:00"/>
    <s v="13/01/2016"/>
    <x v="0"/>
    <s v="CC-12685"/>
    <x v="339"/>
    <x v="2"/>
    <s v="United States"/>
    <s v="Henderson"/>
    <s v="Kentucky"/>
    <n v="42420"/>
    <x v="0"/>
    <x v="756"/>
    <x v="1"/>
    <x v="14"/>
    <x v="766"/>
    <x v="2592"/>
    <n v="53.16"/>
    <n v="53.16"/>
    <n v="1"/>
  </r>
  <r>
    <n v="7893"/>
    <x v="1238"/>
    <s v="25/12/2017"/>
    <s v="29/12/2017"/>
    <x v="0"/>
    <s v="TS-21655"/>
    <x v="365"/>
    <x v="2"/>
    <s v="United States"/>
    <s v="Fayetteville"/>
    <s v="Arkansas"/>
    <n v="72701"/>
    <x v="0"/>
    <x v="545"/>
    <x v="1"/>
    <x v="14"/>
    <x v="550"/>
    <x v="2592"/>
    <n v="53.16"/>
    <n v="53.16"/>
    <n v="1"/>
  </r>
  <r>
    <n v="8009"/>
    <x v="286"/>
    <s v="17/11/2016"/>
    <s v="24/11/2016"/>
    <x v="0"/>
    <s v="AA-10645"/>
    <x v="238"/>
    <x v="2"/>
    <s v="United States"/>
    <s v="Oklahoma City"/>
    <s v="Oklahoma"/>
    <n v="73120"/>
    <x v="1"/>
    <x v="756"/>
    <x v="1"/>
    <x v="14"/>
    <x v="766"/>
    <x v="2592"/>
    <n v="53.16"/>
    <n v="53.16"/>
    <n v="1"/>
  </r>
  <r>
    <n v="8416"/>
    <x v="2597"/>
    <d v="2018-06-04T00:00:00"/>
    <d v="2018-12-04T00:00:00"/>
    <x v="0"/>
    <s v="ML-17755"/>
    <x v="479"/>
    <x v="0"/>
    <s v="United States"/>
    <s v="Marion"/>
    <s v="Iowa"/>
    <n v="52302"/>
    <x v="1"/>
    <x v="756"/>
    <x v="1"/>
    <x v="14"/>
    <x v="766"/>
    <x v="2592"/>
    <n v="53.16"/>
    <n v="53.16"/>
    <n v="1"/>
  </r>
  <r>
    <n v="2080"/>
    <x v="2541"/>
    <s v="24/12/2016"/>
    <s v="29/12/2016"/>
    <x v="0"/>
    <s v="MS-17365"/>
    <x v="48"/>
    <x v="2"/>
    <s v="United States"/>
    <s v="Phoenix"/>
    <s v="Arizona"/>
    <n v="85023"/>
    <x v="2"/>
    <x v="929"/>
    <x v="1"/>
    <x v="14"/>
    <x v="940"/>
    <x v="2593"/>
    <n v="53.116"/>
    <n v="53.116"/>
    <n v="1"/>
  </r>
  <r>
    <n v="8030"/>
    <x v="2598"/>
    <s v="21/10/2017"/>
    <s v="25/10/2017"/>
    <x v="0"/>
    <s v="JF-15565"/>
    <x v="173"/>
    <x v="2"/>
    <s v="United States"/>
    <s v="San Antonio"/>
    <s v="Texas"/>
    <n v="78207"/>
    <x v="1"/>
    <x v="757"/>
    <x v="0"/>
    <x v="8"/>
    <x v="767"/>
    <x v="2594"/>
    <n v="53.04"/>
    <n v="53.04"/>
    <n v="1"/>
  </r>
  <r>
    <n v="6852"/>
    <x v="211"/>
    <d v="2017-08-01T00:00:00"/>
    <d v="2017-12-01T00:00:00"/>
    <x v="0"/>
    <s v="JO-15145"/>
    <x v="182"/>
    <x v="1"/>
    <s v="United States"/>
    <s v="Franklin"/>
    <s v="Wisconsin"/>
    <n v="53132"/>
    <x v="1"/>
    <x v="930"/>
    <x v="1"/>
    <x v="2"/>
    <x v="941"/>
    <x v="2595"/>
    <n v="53.024999999999999"/>
    <n v="53.024999999999999"/>
    <n v="1"/>
  </r>
  <r>
    <n v="3547"/>
    <x v="2599"/>
    <s v="30/10/2018"/>
    <d v="2018-01-11T00:00:00"/>
    <x v="1"/>
    <s v="RD-19810"/>
    <x v="614"/>
    <x v="0"/>
    <s v="United States"/>
    <s v="Richmond"/>
    <s v="Kentucky"/>
    <n v="40475"/>
    <x v="0"/>
    <x v="841"/>
    <x v="1"/>
    <x v="9"/>
    <x v="851"/>
    <x v="2596"/>
    <n v="52.99"/>
    <n v="52.99"/>
    <n v="1"/>
  </r>
  <r>
    <n v="4540"/>
    <x v="1019"/>
    <s v="27/02/2016"/>
    <d v="2016-02-03T00:00:00"/>
    <x v="0"/>
    <s v="ES-14080"/>
    <x v="241"/>
    <x v="1"/>
    <s v="United States"/>
    <s v="Providence"/>
    <s v="Rhode Island"/>
    <n v="2908"/>
    <x v="3"/>
    <x v="931"/>
    <x v="0"/>
    <x v="4"/>
    <x v="942"/>
    <x v="2596"/>
    <n v="52.99"/>
    <n v="52.99"/>
    <n v="1"/>
  </r>
  <r>
    <n v="5206"/>
    <x v="2600"/>
    <d v="2016-12-09T00:00:00"/>
    <s v="18/09/2016"/>
    <x v="0"/>
    <s v="TM-21010"/>
    <x v="213"/>
    <x v="2"/>
    <s v="United States"/>
    <s v="Auburn"/>
    <s v="New York"/>
    <n v="13021"/>
    <x v="3"/>
    <x v="626"/>
    <x v="1"/>
    <x v="9"/>
    <x v="632"/>
    <x v="2596"/>
    <n v="52.99"/>
    <n v="52.99"/>
    <n v="1"/>
  </r>
  <r>
    <n v="2670"/>
    <x v="2601"/>
    <s v="25/08/2016"/>
    <s v="30/08/2016"/>
    <x v="0"/>
    <s v="NL-18310"/>
    <x v="528"/>
    <x v="0"/>
    <s v="United States"/>
    <s v="Los Angeles"/>
    <s v="California"/>
    <n v="90045"/>
    <x v="2"/>
    <x v="932"/>
    <x v="1"/>
    <x v="10"/>
    <x v="943"/>
    <x v="2597"/>
    <n v="52.98"/>
    <n v="52.98"/>
    <n v="1"/>
  </r>
  <r>
    <n v="9576"/>
    <x v="1245"/>
    <s v="26/05/2016"/>
    <s v="28/05/2016"/>
    <x v="2"/>
    <s v="PS-18760"/>
    <x v="623"/>
    <x v="2"/>
    <s v="United States"/>
    <s v="San Antonio"/>
    <s v="Texas"/>
    <n v="78207"/>
    <x v="1"/>
    <x v="331"/>
    <x v="2"/>
    <x v="5"/>
    <x v="334"/>
    <x v="2598"/>
    <n v="52.843000000000004"/>
    <n v="52.843000000000004"/>
    <n v="1"/>
  </r>
  <r>
    <n v="583"/>
    <x v="1087"/>
    <d v="2018-01-12T00:00:00"/>
    <d v="2018-05-12T00:00:00"/>
    <x v="0"/>
    <s v="DV-13465"/>
    <x v="375"/>
    <x v="2"/>
    <s v="United States"/>
    <s v="Denver"/>
    <s v="Colorado"/>
    <n v="80219"/>
    <x v="2"/>
    <x v="614"/>
    <x v="0"/>
    <x v="4"/>
    <x v="620"/>
    <x v="2599"/>
    <n v="52.792000000000002"/>
    <n v="52.792000000000002"/>
    <n v="1"/>
  </r>
  <r>
    <n v="3250"/>
    <x v="2533"/>
    <s v="17/09/2017"/>
    <s v="21/09/2017"/>
    <x v="0"/>
    <s v="SJ-20125"/>
    <x v="211"/>
    <x v="0"/>
    <s v="United States"/>
    <s v="Seattle"/>
    <s v="Washington"/>
    <n v="98103"/>
    <x v="2"/>
    <x v="498"/>
    <x v="0"/>
    <x v="4"/>
    <x v="502"/>
    <x v="2599"/>
    <n v="52.792000000000002"/>
    <n v="52.792000000000002"/>
    <n v="1"/>
  </r>
  <r>
    <n v="5160"/>
    <x v="2602"/>
    <s v="26/10/2016"/>
    <s v="30/10/2016"/>
    <x v="2"/>
    <s v="AG-10495"/>
    <x v="615"/>
    <x v="1"/>
    <s v="United States"/>
    <s v="Peoria"/>
    <s v="Arizona"/>
    <n v="85345"/>
    <x v="2"/>
    <x v="497"/>
    <x v="0"/>
    <x v="4"/>
    <x v="501"/>
    <x v="2599"/>
    <n v="52.792000000000002"/>
    <n v="52.792000000000002"/>
    <n v="1"/>
  </r>
  <r>
    <n v="8359"/>
    <x v="1901"/>
    <d v="2015-11-04T00:00:00"/>
    <s v="18/04/2015"/>
    <x v="0"/>
    <s v="MM-18055"/>
    <x v="440"/>
    <x v="2"/>
    <s v="United States"/>
    <s v="Great Falls"/>
    <s v="Montana"/>
    <n v="59405"/>
    <x v="2"/>
    <x v="614"/>
    <x v="0"/>
    <x v="4"/>
    <x v="620"/>
    <x v="2599"/>
    <n v="52.792000000000002"/>
    <n v="52.792000000000002"/>
    <n v="1"/>
  </r>
  <r>
    <n v="8988"/>
    <x v="2603"/>
    <d v="2016-03-12T00:00:00"/>
    <d v="2016-07-12T00:00:00"/>
    <x v="0"/>
    <s v="JG-15115"/>
    <x v="141"/>
    <x v="2"/>
    <s v="United States"/>
    <s v="Jacksonville"/>
    <s v="North Carolina"/>
    <n v="28540"/>
    <x v="0"/>
    <x v="497"/>
    <x v="0"/>
    <x v="4"/>
    <x v="501"/>
    <x v="2599"/>
    <n v="52.792000000000002"/>
    <n v="52.792000000000002"/>
    <n v="1"/>
  </r>
  <r>
    <n v="5381"/>
    <x v="2604"/>
    <s v="14/08/2017"/>
    <s v="18/08/2017"/>
    <x v="0"/>
    <s v="JM-15580"/>
    <x v="756"/>
    <x v="2"/>
    <s v="United States"/>
    <s v="Los Angeles"/>
    <s v="California"/>
    <n v="90045"/>
    <x v="2"/>
    <x v="933"/>
    <x v="0"/>
    <x v="0"/>
    <x v="944"/>
    <x v="2600"/>
    <n v="52.776000000000003"/>
    <n v="52.776000000000003"/>
    <n v="1"/>
  </r>
  <r>
    <n v="155"/>
    <x v="2605"/>
    <s v="31/05/2016"/>
    <d v="2016-02-06T00:00:00"/>
    <x v="1"/>
    <s v="SP-20650"/>
    <x v="692"/>
    <x v="1"/>
    <s v="United States"/>
    <s v="San Jose"/>
    <s v="California"/>
    <n v="95123"/>
    <x v="2"/>
    <x v="567"/>
    <x v="1"/>
    <x v="14"/>
    <x v="572"/>
    <x v="2601"/>
    <n v="52.76"/>
    <n v="52.76"/>
    <n v="1"/>
  </r>
  <r>
    <n v="5085"/>
    <x v="2606"/>
    <d v="2017-06-06T00:00:00"/>
    <d v="2017-09-06T00:00:00"/>
    <x v="2"/>
    <s v="SC-20230"/>
    <x v="68"/>
    <x v="1"/>
    <s v="United States"/>
    <s v="Lowell"/>
    <s v="Massachusetts"/>
    <n v="1852"/>
    <x v="3"/>
    <x v="739"/>
    <x v="1"/>
    <x v="14"/>
    <x v="749"/>
    <x v="2601"/>
    <n v="52.76"/>
    <n v="52.76"/>
    <n v="1"/>
  </r>
  <r>
    <n v="5279"/>
    <x v="2607"/>
    <d v="2015-07-12T00:00:00"/>
    <s v="13/12/2015"/>
    <x v="0"/>
    <s v="PO-18850"/>
    <x v="31"/>
    <x v="2"/>
    <s v="United States"/>
    <s v="Virginia Beach"/>
    <s v="Virginia"/>
    <n v="23464"/>
    <x v="0"/>
    <x v="692"/>
    <x v="1"/>
    <x v="14"/>
    <x v="700"/>
    <x v="2601"/>
    <n v="52.76"/>
    <n v="52.76"/>
    <n v="1"/>
  </r>
  <r>
    <n v="5811"/>
    <x v="228"/>
    <s v="22/03/2016"/>
    <s v="26/03/2016"/>
    <x v="0"/>
    <s v="JD-16150"/>
    <x v="91"/>
    <x v="1"/>
    <s v="United States"/>
    <s v="San Diego"/>
    <s v="California"/>
    <n v="92037"/>
    <x v="2"/>
    <x v="934"/>
    <x v="1"/>
    <x v="14"/>
    <x v="766"/>
    <x v="2601"/>
    <n v="52.76"/>
    <n v="52.76"/>
    <n v="1"/>
  </r>
  <r>
    <n v="7933"/>
    <x v="1855"/>
    <s v="15/07/2017"/>
    <s v="20/07/2017"/>
    <x v="0"/>
    <s v="MC-17425"/>
    <x v="60"/>
    <x v="1"/>
    <s v="United States"/>
    <s v="Portland"/>
    <s v="Oregon"/>
    <n v="97206"/>
    <x v="2"/>
    <x v="692"/>
    <x v="1"/>
    <x v="14"/>
    <x v="700"/>
    <x v="2601"/>
    <n v="52.76"/>
    <n v="52.76"/>
    <n v="1"/>
  </r>
  <r>
    <n v="8404"/>
    <x v="2608"/>
    <d v="2017-01-02T00:00:00"/>
    <d v="2017-07-02T00:00:00"/>
    <x v="0"/>
    <s v="SM-20950"/>
    <x v="139"/>
    <x v="1"/>
    <s v="United States"/>
    <s v="Los Angeles"/>
    <s v="California"/>
    <n v="90036"/>
    <x v="2"/>
    <x v="567"/>
    <x v="1"/>
    <x v="14"/>
    <x v="572"/>
    <x v="2601"/>
    <n v="52.76"/>
    <n v="52.76"/>
    <n v="1"/>
  </r>
  <r>
    <n v="496"/>
    <x v="2609"/>
    <s v="27/12/2016"/>
    <s v="31/12/2016"/>
    <x v="0"/>
    <s v="MD-17350"/>
    <x v="306"/>
    <x v="2"/>
    <s v="United States"/>
    <s v="Fayetteville"/>
    <s v="Arkansas"/>
    <n v="72701"/>
    <x v="0"/>
    <x v="693"/>
    <x v="1"/>
    <x v="15"/>
    <x v="701"/>
    <x v="2602"/>
    <n v="52.71"/>
    <n v="52.71"/>
    <n v="1"/>
  </r>
  <r>
    <n v="1697"/>
    <x v="2610"/>
    <s v="25/09/2016"/>
    <s v="28/09/2016"/>
    <x v="2"/>
    <s v="PO-19195"/>
    <x v="651"/>
    <x v="0"/>
    <s v="United States"/>
    <s v="Bayonne"/>
    <s v="New Jersey"/>
    <n v="7002"/>
    <x v="3"/>
    <x v="495"/>
    <x v="0"/>
    <x v="4"/>
    <x v="499"/>
    <x v="2603"/>
    <n v="52.49"/>
    <n v="52.49"/>
    <n v="1"/>
  </r>
  <r>
    <n v="3064"/>
    <x v="2611"/>
    <s v="27/11/2016"/>
    <s v="29/11/2016"/>
    <x v="1"/>
    <s v="JD-16150"/>
    <x v="91"/>
    <x v="1"/>
    <s v="United States"/>
    <s v="Newark"/>
    <s v="Delaware"/>
    <n v="19711"/>
    <x v="3"/>
    <x v="759"/>
    <x v="0"/>
    <x v="8"/>
    <x v="769"/>
    <x v="2604"/>
    <n v="52.484999999999999"/>
    <n v="52.484999999999999"/>
    <n v="1"/>
  </r>
  <r>
    <n v="9578"/>
    <x v="1245"/>
    <s v="26/05/2016"/>
    <s v="28/05/2016"/>
    <x v="2"/>
    <s v="PS-18760"/>
    <x v="623"/>
    <x v="2"/>
    <s v="United States"/>
    <s v="San Antonio"/>
    <s v="Texas"/>
    <n v="78207"/>
    <x v="1"/>
    <x v="655"/>
    <x v="2"/>
    <x v="5"/>
    <x v="662"/>
    <x v="2605"/>
    <n v="52.465000000000003"/>
    <n v="52.465000000000003"/>
    <n v="1"/>
  </r>
  <r>
    <n v="2030"/>
    <x v="2612"/>
    <s v="26/11/2016"/>
    <s v="30/11/2016"/>
    <x v="0"/>
    <s v="GP-14740"/>
    <x v="757"/>
    <x v="1"/>
    <s v="United States"/>
    <s v="Leominster"/>
    <s v="Massachusetts"/>
    <n v="1453"/>
    <x v="3"/>
    <x v="807"/>
    <x v="1"/>
    <x v="9"/>
    <x v="816"/>
    <x v="2606"/>
    <n v="52.45"/>
    <n v="52.45"/>
    <n v="1"/>
  </r>
  <r>
    <n v="4370"/>
    <x v="2613"/>
    <d v="2017-05-11T00:00:00"/>
    <d v="2017-10-11T00:00:00"/>
    <x v="0"/>
    <s v="MA-17995"/>
    <x v="172"/>
    <x v="0"/>
    <s v="United States"/>
    <s v="Lawrence"/>
    <s v="Indiana"/>
    <n v="46226"/>
    <x v="1"/>
    <x v="819"/>
    <x v="1"/>
    <x v="2"/>
    <x v="828"/>
    <x v="2606"/>
    <n v="52.45"/>
    <n v="52.45"/>
    <n v="1"/>
  </r>
  <r>
    <n v="3651"/>
    <x v="2614"/>
    <d v="2018-09-12T00:00:00"/>
    <d v="2018-11-12T00:00:00"/>
    <x v="2"/>
    <s v="DB-13210"/>
    <x v="382"/>
    <x v="2"/>
    <s v="United States"/>
    <s v="Detroit"/>
    <s v="Michigan"/>
    <n v="48234"/>
    <x v="1"/>
    <x v="935"/>
    <x v="0"/>
    <x v="8"/>
    <x v="945"/>
    <x v="2607"/>
    <n v="52.44"/>
    <n v="52.44"/>
    <n v="1"/>
  </r>
  <r>
    <n v="1389"/>
    <x v="1036"/>
    <d v="2017-05-02T00:00:00"/>
    <d v="2017-05-02T00:00:00"/>
    <x v="3"/>
    <s v="PP-18955"/>
    <x v="102"/>
    <x v="0"/>
    <s v="United States"/>
    <s v="Smyrna"/>
    <s v="Georgia"/>
    <n v="30080"/>
    <x v="0"/>
    <x v="489"/>
    <x v="0"/>
    <x v="4"/>
    <x v="493"/>
    <x v="2608"/>
    <n v="52.424999999999997"/>
    <n v="52.424999999999997"/>
    <n v="1"/>
  </r>
  <r>
    <n v="2650"/>
    <x v="587"/>
    <d v="2015-07-09T00:00:00"/>
    <d v="2015-12-09T00:00:00"/>
    <x v="2"/>
    <s v="TB-21400"/>
    <x v="13"/>
    <x v="2"/>
    <s v="United States"/>
    <s v="Tulsa"/>
    <s v="Oklahoma"/>
    <n v="74133"/>
    <x v="1"/>
    <x v="489"/>
    <x v="0"/>
    <x v="4"/>
    <x v="493"/>
    <x v="2608"/>
    <n v="52.424999999999997"/>
    <n v="52.424999999999997"/>
    <n v="1"/>
  </r>
  <r>
    <n v="3582"/>
    <x v="2615"/>
    <d v="2018-01-10T00:00:00"/>
    <d v="2018-07-10T00:00:00"/>
    <x v="0"/>
    <s v="DK-13090"/>
    <x v="353"/>
    <x v="2"/>
    <s v="United States"/>
    <s v="Fremont"/>
    <s v="Nebraska"/>
    <n v="68025"/>
    <x v="1"/>
    <x v="339"/>
    <x v="1"/>
    <x v="14"/>
    <x v="342"/>
    <x v="2608"/>
    <n v="52.424999999999997"/>
    <n v="52.424999999999997"/>
    <n v="1"/>
  </r>
  <r>
    <n v="5778"/>
    <x v="2616"/>
    <d v="2017-04-12T00:00:00"/>
    <d v="2017-09-12T00:00:00"/>
    <x v="0"/>
    <s v="KT-16465"/>
    <x v="346"/>
    <x v="2"/>
    <s v="United States"/>
    <s v="San Francisco"/>
    <s v="California"/>
    <n v="94109"/>
    <x v="2"/>
    <x v="339"/>
    <x v="1"/>
    <x v="14"/>
    <x v="342"/>
    <x v="2608"/>
    <n v="52.424999999999997"/>
    <n v="52.424999999999997"/>
    <n v="1"/>
  </r>
  <r>
    <n v="5969"/>
    <x v="2617"/>
    <s v="20/07/2015"/>
    <s v="22/07/2015"/>
    <x v="1"/>
    <s v="CC-12145"/>
    <x v="131"/>
    <x v="2"/>
    <s v="United States"/>
    <s v="San Diego"/>
    <s v="California"/>
    <n v="92105"/>
    <x v="2"/>
    <x v="465"/>
    <x v="1"/>
    <x v="14"/>
    <x v="468"/>
    <x v="2608"/>
    <n v="52.424999999999997"/>
    <n v="52.424999999999997"/>
    <n v="1"/>
  </r>
  <r>
    <n v="6103"/>
    <x v="67"/>
    <s v="20/09/2018"/>
    <s v="26/09/2018"/>
    <x v="0"/>
    <s v="SV-20365"/>
    <x v="67"/>
    <x v="2"/>
    <s v="United States"/>
    <s v="New York City"/>
    <s v="New York"/>
    <n v="10035"/>
    <x v="3"/>
    <x v="489"/>
    <x v="0"/>
    <x v="4"/>
    <x v="493"/>
    <x v="2608"/>
    <n v="52.424999999999997"/>
    <n v="52.424999999999997"/>
    <n v="1"/>
  </r>
  <r>
    <n v="9167"/>
    <x v="28"/>
    <s v="24/06/2017"/>
    <s v="26/06/2017"/>
    <x v="2"/>
    <s v="MJ-17740"/>
    <x v="28"/>
    <x v="2"/>
    <s v="United States"/>
    <s v="San Diego"/>
    <s v="California"/>
    <n v="92037"/>
    <x v="2"/>
    <x v="465"/>
    <x v="1"/>
    <x v="14"/>
    <x v="468"/>
    <x v="2608"/>
    <n v="52.424999999999997"/>
    <n v="52.424999999999997"/>
    <n v="1"/>
  </r>
  <r>
    <n v="3575"/>
    <x v="2618"/>
    <d v="2018-07-08T00:00:00"/>
    <d v="2018-12-08T00:00:00"/>
    <x v="0"/>
    <s v="JW-15955"/>
    <x v="677"/>
    <x v="2"/>
    <s v="United States"/>
    <s v="Long Beach"/>
    <s v="New York"/>
    <n v="11561"/>
    <x v="3"/>
    <x v="936"/>
    <x v="1"/>
    <x v="12"/>
    <x v="946"/>
    <x v="2609"/>
    <n v="52.4"/>
    <n v="52.4"/>
    <n v="1"/>
  </r>
  <r>
    <n v="369"/>
    <x v="407"/>
    <s v="21/10/2017"/>
    <s v="21/10/2017"/>
    <x v="3"/>
    <s v="MK-17905"/>
    <x v="320"/>
    <x v="1"/>
    <s v="United States"/>
    <s v="Manchester"/>
    <s v="Connecticut"/>
    <n v="6040"/>
    <x v="3"/>
    <x v="937"/>
    <x v="1"/>
    <x v="9"/>
    <x v="947"/>
    <x v="2610"/>
    <n v="52.395000000000003"/>
    <n v="52.395000000000003"/>
    <n v="1"/>
  </r>
  <r>
    <n v="8104"/>
    <x v="64"/>
    <s v="22/05/2016"/>
    <s v="26/05/2016"/>
    <x v="0"/>
    <s v="SB-20185"/>
    <x v="64"/>
    <x v="2"/>
    <s v="United States"/>
    <s v="Los Angeles"/>
    <s v="California"/>
    <n v="90045"/>
    <x v="2"/>
    <x v="937"/>
    <x v="1"/>
    <x v="9"/>
    <x v="947"/>
    <x v="2610"/>
    <n v="52.395000000000003"/>
    <n v="52.395000000000003"/>
    <n v="1"/>
  </r>
  <r>
    <n v="6307"/>
    <x v="764"/>
    <d v="2017-04-11T00:00:00"/>
    <d v="2017-06-11T00:00:00"/>
    <x v="2"/>
    <s v="TP-21565"/>
    <x v="486"/>
    <x v="1"/>
    <s v="United States"/>
    <s v="Eugene"/>
    <s v="Oregon"/>
    <n v="97405"/>
    <x v="2"/>
    <x v="355"/>
    <x v="2"/>
    <x v="5"/>
    <x v="359"/>
    <x v="2611"/>
    <n v="52.392000000000003"/>
    <n v="52.392000000000003"/>
    <n v="1"/>
  </r>
  <r>
    <n v="8992"/>
    <x v="2619"/>
    <d v="2018-01-10T00:00:00"/>
    <d v="2018-06-10T00:00:00"/>
    <x v="0"/>
    <s v="TN-21040"/>
    <x v="253"/>
    <x v="0"/>
    <s v="United States"/>
    <s v="San Francisco"/>
    <s v="California"/>
    <n v="94110"/>
    <x v="2"/>
    <x v="938"/>
    <x v="0"/>
    <x v="8"/>
    <x v="948"/>
    <x v="2612"/>
    <n v="52.375"/>
    <n v="52.375"/>
    <n v="1"/>
  </r>
  <r>
    <n v="9412"/>
    <x v="2620"/>
    <d v="2017-10-03T00:00:00"/>
    <s v="14/03/2017"/>
    <x v="2"/>
    <s v="MH-17785"/>
    <x v="451"/>
    <x v="1"/>
    <s v="United States"/>
    <s v="Glendale"/>
    <s v="Arizona"/>
    <n v="85301"/>
    <x v="2"/>
    <x v="384"/>
    <x v="1"/>
    <x v="9"/>
    <x v="388"/>
    <x v="2613"/>
    <n v="52.347999999999999"/>
    <n v="52.347999999999999"/>
    <n v="1"/>
  </r>
  <r>
    <n v="2125"/>
    <x v="2621"/>
    <d v="2018-01-12T00:00:00"/>
    <d v="2018-05-12T00:00:00"/>
    <x v="0"/>
    <s v="EH-14005"/>
    <x v="624"/>
    <x v="0"/>
    <s v="United States"/>
    <s v="Philadelphia"/>
    <s v="Pennsylvania"/>
    <n v="19143"/>
    <x v="3"/>
    <x v="939"/>
    <x v="1"/>
    <x v="15"/>
    <x v="949"/>
    <x v="2614"/>
    <n v="52.34"/>
    <n v="52.34"/>
    <n v="1"/>
  </r>
  <r>
    <n v="5869"/>
    <x v="2622"/>
    <d v="2017-04-01T00:00:00"/>
    <d v="2017-08-01T00:00:00"/>
    <x v="0"/>
    <s v="BP-11185"/>
    <x v="292"/>
    <x v="1"/>
    <s v="United States"/>
    <s v="Philadelphia"/>
    <s v="Pennsylvania"/>
    <n v="19143"/>
    <x v="3"/>
    <x v="661"/>
    <x v="1"/>
    <x v="2"/>
    <x v="670"/>
    <x v="2615"/>
    <n v="52.29"/>
    <n v="52.29"/>
    <n v="1"/>
  </r>
  <r>
    <n v="9591"/>
    <x v="2623"/>
    <d v="2015-11-05T00:00:00"/>
    <s v="15/05/2015"/>
    <x v="0"/>
    <s v="HD-14785"/>
    <x v="758"/>
    <x v="0"/>
    <s v="United States"/>
    <s v="Chicago"/>
    <s v="Illinois"/>
    <n v="60610"/>
    <x v="1"/>
    <x v="661"/>
    <x v="1"/>
    <x v="2"/>
    <x v="670"/>
    <x v="2615"/>
    <n v="52.29"/>
    <n v="52.29"/>
    <n v="1"/>
  </r>
  <r>
    <n v="1677"/>
    <x v="2624"/>
    <s v="18/05/2017"/>
    <s v="24/05/2017"/>
    <x v="0"/>
    <s v="EB-13930"/>
    <x v="561"/>
    <x v="2"/>
    <s v="United States"/>
    <s v="San Francisco"/>
    <s v="California"/>
    <n v="94110"/>
    <x v="2"/>
    <x v="633"/>
    <x v="1"/>
    <x v="9"/>
    <x v="639"/>
    <x v="2616"/>
    <n v="52.14"/>
    <n v="52.14"/>
    <n v="1"/>
  </r>
  <r>
    <n v="8418"/>
    <x v="1602"/>
    <d v="2018-09-05T00:00:00"/>
    <d v="2018-11-05T00:00:00"/>
    <x v="1"/>
    <s v="LB-16795"/>
    <x v="299"/>
    <x v="0"/>
    <s v="United States"/>
    <s v="Seattle"/>
    <s v="Washington"/>
    <n v="98105"/>
    <x v="2"/>
    <x v="633"/>
    <x v="1"/>
    <x v="9"/>
    <x v="639"/>
    <x v="2616"/>
    <n v="52.14"/>
    <n v="52.14"/>
    <n v="1"/>
  </r>
  <r>
    <n v="5203"/>
    <x v="2625"/>
    <s v="15/08/2016"/>
    <s v="19/08/2016"/>
    <x v="0"/>
    <s v="RE-19450"/>
    <x v="710"/>
    <x v="2"/>
    <s v="United States"/>
    <s v="Oakland"/>
    <s v="California"/>
    <n v="94601"/>
    <x v="2"/>
    <x v="848"/>
    <x v="2"/>
    <x v="11"/>
    <x v="858"/>
    <x v="2617"/>
    <n v="52.115000000000002"/>
    <n v="52.115000000000002"/>
    <n v="1"/>
  </r>
  <r>
    <n v="5911"/>
    <x v="2626"/>
    <d v="2017-02-12T00:00:00"/>
    <d v="2017-07-12T00:00:00"/>
    <x v="0"/>
    <s v="KD-16495"/>
    <x v="24"/>
    <x v="1"/>
    <s v="United States"/>
    <s v="San Jose"/>
    <s v="California"/>
    <n v="95123"/>
    <x v="2"/>
    <x v="417"/>
    <x v="1"/>
    <x v="2"/>
    <x v="421"/>
    <x v="2618"/>
    <n v="52.091999999999999"/>
    <n v="52.091999999999999"/>
    <n v="1"/>
  </r>
  <r>
    <n v="690"/>
    <x v="1611"/>
    <s v="21/06/2015"/>
    <s v="23/06/2015"/>
    <x v="2"/>
    <s v="NP-18325"/>
    <x v="269"/>
    <x v="2"/>
    <s v="United States"/>
    <s v="Waynesboro"/>
    <s v="Virginia"/>
    <n v="22980"/>
    <x v="0"/>
    <x v="387"/>
    <x v="2"/>
    <x v="11"/>
    <x v="391"/>
    <x v="2619"/>
    <n v="52.005000000000003"/>
    <n v="52.005000000000003"/>
    <n v="1"/>
  </r>
  <r>
    <n v="4375"/>
    <x v="2627"/>
    <s v="18/11/2017"/>
    <s v="24/11/2017"/>
    <x v="0"/>
    <s v="SB-20290"/>
    <x v="57"/>
    <x v="1"/>
    <s v="United States"/>
    <s v="Kent"/>
    <s v="Ohio"/>
    <n v="44240"/>
    <x v="3"/>
    <x v="806"/>
    <x v="1"/>
    <x v="10"/>
    <x v="815"/>
    <x v="2620"/>
    <n v="51.984000000000002"/>
    <n v="51.984000000000002"/>
    <n v="1"/>
  </r>
  <r>
    <n v="6491"/>
    <x v="2628"/>
    <s v="15/09/2015"/>
    <s v="19/09/2015"/>
    <x v="0"/>
    <s v="MF-18250"/>
    <x v="576"/>
    <x v="1"/>
    <s v="United States"/>
    <s v="Philadelphia"/>
    <s v="Pennsylvania"/>
    <n v="19120"/>
    <x v="3"/>
    <x v="853"/>
    <x v="2"/>
    <x v="11"/>
    <x v="863"/>
    <x v="2621"/>
    <n v="51.968000000000004"/>
    <n v="51.968000000000004"/>
    <n v="1"/>
  </r>
  <r>
    <n v="460"/>
    <x v="498"/>
    <s v="15/12/2016"/>
    <s v="22/12/2016"/>
    <x v="0"/>
    <s v="JH-15985"/>
    <x v="34"/>
    <x v="2"/>
    <s v="United States"/>
    <s v="Seattle"/>
    <s v="Washington"/>
    <n v="98115"/>
    <x v="2"/>
    <x v="796"/>
    <x v="1"/>
    <x v="10"/>
    <x v="805"/>
    <x v="2622"/>
    <n v="51.96"/>
    <n v="51.96"/>
    <n v="1"/>
  </r>
  <r>
    <n v="3669"/>
    <x v="2629"/>
    <d v="2015-08-12T00:00:00"/>
    <s v="13/12/2015"/>
    <x v="0"/>
    <s v="TB-21250"/>
    <x v="499"/>
    <x v="2"/>
    <s v="United States"/>
    <s v="Salem"/>
    <s v="Oregon"/>
    <n v="97301"/>
    <x v="2"/>
    <x v="940"/>
    <x v="0"/>
    <x v="8"/>
    <x v="950"/>
    <x v="2622"/>
    <n v="51.96"/>
    <n v="51.96"/>
    <n v="1"/>
  </r>
  <r>
    <n v="898"/>
    <x v="2630"/>
    <d v="2015-09-09T00:00:00"/>
    <s v="15/09/2015"/>
    <x v="0"/>
    <s v="MS-17365"/>
    <x v="48"/>
    <x v="2"/>
    <s v="United States"/>
    <s v="Detroit"/>
    <s v="Michigan"/>
    <n v="48227"/>
    <x v="1"/>
    <x v="941"/>
    <x v="1"/>
    <x v="13"/>
    <x v="951"/>
    <x v="2623"/>
    <n v="51.8"/>
    <n v="51.8"/>
    <n v="1"/>
  </r>
  <r>
    <n v="7926"/>
    <x v="2631"/>
    <s v="13/08/2017"/>
    <s v="16/08/2017"/>
    <x v="1"/>
    <s v="RF-19840"/>
    <x v="633"/>
    <x v="2"/>
    <s v="United States"/>
    <s v="Springfield"/>
    <s v="Virginia"/>
    <n v="22153"/>
    <x v="0"/>
    <x v="941"/>
    <x v="1"/>
    <x v="13"/>
    <x v="951"/>
    <x v="2623"/>
    <n v="51.8"/>
    <n v="51.8"/>
    <n v="1"/>
  </r>
  <r>
    <n v="6447"/>
    <x v="2632"/>
    <d v="2018-04-03T00:00:00"/>
    <d v="2018-06-03T00:00:00"/>
    <x v="2"/>
    <s v="TT-21460"/>
    <x v="133"/>
    <x v="0"/>
    <s v="United States"/>
    <s v="Houston"/>
    <s v="Texas"/>
    <n v="77095"/>
    <x v="1"/>
    <x v="468"/>
    <x v="2"/>
    <x v="11"/>
    <x v="471"/>
    <x v="2624"/>
    <n v="51.75"/>
    <n v="51.75"/>
    <n v="1"/>
  </r>
  <r>
    <n v="9431"/>
    <x v="376"/>
    <s v="28/08/2016"/>
    <d v="2016-01-09T00:00:00"/>
    <x v="0"/>
    <s v="BP-11185"/>
    <x v="292"/>
    <x v="1"/>
    <s v="United States"/>
    <s v="Dallas"/>
    <s v="Texas"/>
    <n v="75081"/>
    <x v="1"/>
    <x v="353"/>
    <x v="2"/>
    <x v="7"/>
    <x v="357"/>
    <x v="2625"/>
    <n v="51.740499999999997"/>
    <n v="51.740499999999997"/>
    <n v="1"/>
  </r>
  <r>
    <n v="5481"/>
    <x v="1813"/>
    <d v="2018-08-10T00:00:00"/>
    <s v="14/10/2018"/>
    <x v="0"/>
    <s v="CS-12250"/>
    <x v="489"/>
    <x v="1"/>
    <s v="United States"/>
    <s v="San Diego"/>
    <s v="California"/>
    <n v="92105"/>
    <x v="2"/>
    <x v="275"/>
    <x v="0"/>
    <x v="4"/>
    <x v="278"/>
    <x v="2626"/>
    <n v="51.595999999999997"/>
    <n v="51.595999999999997"/>
    <n v="1"/>
  </r>
  <r>
    <n v="654"/>
    <x v="2633"/>
    <s v="19/06/2018"/>
    <s v="23/06/2018"/>
    <x v="0"/>
    <s v="AR-10405"/>
    <x v="197"/>
    <x v="1"/>
    <s v="United States"/>
    <s v="New York City"/>
    <s v="New York"/>
    <n v="10035"/>
    <x v="3"/>
    <x v="942"/>
    <x v="0"/>
    <x v="8"/>
    <x v="952"/>
    <x v="2627"/>
    <n v="51.56"/>
    <n v="51.56"/>
    <n v="1"/>
  </r>
  <r>
    <n v="718"/>
    <x v="2634"/>
    <s v="24/09/2018"/>
    <s v="29/09/2018"/>
    <x v="0"/>
    <s v="KC-16540"/>
    <x v="52"/>
    <x v="2"/>
    <s v="United States"/>
    <s v="Newark"/>
    <s v="Ohio"/>
    <n v="43055"/>
    <x v="3"/>
    <x v="618"/>
    <x v="2"/>
    <x v="11"/>
    <x v="624"/>
    <x v="2628"/>
    <n v="51.527999999999999"/>
    <n v="51.527999999999999"/>
    <n v="1"/>
  </r>
  <r>
    <n v="4223"/>
    <x v="1279"/>
    <d v="2018-11-06T00:00:00"/>
    <s v="13/06/2018"/>
    <x v="2"/>
    <s v="TB-21400"/>
    <x v="13"/>
    <x v="2"/>
    <s v="United States"/>
    <s v="Seattle"/>
    <s v="Washington"/>
    <n v="98103"/>
    <x v="2"/>
    <x v="641"/>
    <x v="1"/>
    <x v="9"/>
    <x v="647"/>
    <x v="2629"/>
    <n v="51.48"/>
    <n v="51.48"/>
    <n v="1"/>
  </r>
  <r>
    <n v="6413"/>
    <x v="2635"/>
    <s v="17/08/2018"/>
    <s v="23/08/2018"/>
    <x v="0"/>
    <s v="AH-10120"/>
    <x v="636"/>
    <x v="0"/>
    <s v="United States"/>
    <s v="Louisville"/>
    <s v="Kentucky"/>
    <n v="40214"/>
    <x v="0"/>
    <x v="764"/>
    <x v="1"/>
    <x v="2"/>
    <x v="774"/>
    <x v="2630"/>
    <n v="51.465000000000003"/>
    <n v="51.465000000000003"/>
    <n v="1"/>
  </r>
  <r>
    <n v="2547"/>
    <x v="1961"/>
    <s v="16/04/2018"/>
    <s v="20/04/2018"/>
    <x v="0"/>
    <s v="JE-15745"/>
    <x v="93"/>
    <x v="2"/>
    <s v="United States"/>
    <s v="San Jose"/>
    <s v="California"/>
    <n v="95123"/>
    <x v="2"/>
    <x v="342"/>
    <x v="2"/>
    <x v="6"/>
    <x v="346"/>
    <x v="2631"/>
    <n v="51.416499999999999"/>
    <n v="51.416499999999999"/>
    <n v="1"/>
  </r>
  <r>
    <n v="8806"/>
    <x v="2636"/>
    <s v="19/08/2018"/>
    <s v="23/08/2018"/>
    <x v="0"/>
    <s v="DO-13435"/>
    <x v="637"/>
    <x v="2"/>
    <s v="United States"/>
    <s v="Salt Lake City"/>
    <s v="Utah"/>
    <n v="84106"/>
    <x v="2"/>
    <x v="603"/>
    <x v="1"/>
    <x v="2"/>
    <x v="609"/>
    <x v="2632"/>
    <n v="51.36"/>
    <n v="51.36"/>
    <n v="1"/>
  </r>
  <r>
    <n v="6740"/>
    <x v="1355"/>
    <s v="26/05/2015"/>
    <s v="31/05/2015"/>
    <x v="0"/>
    <s v="MM-18055"/>
    <x v="440"/>
    <x v="2"/>
    <s v="United States"/>
    <s v="Chicago"/>
    <s v="Illinois"/>
    <n v="60623"/>
    <x v="1"/>
    <x v="423"/>
    <x v="1"/>
    <x v="9"/>
    <x v="427"/>
    <x v="2633"/>
    <n v="51.311999999999998"/>
    <n v="51.311999999999998"/>
    <n v="1"/>
  </r>
  <r>
    <n v="3801"/>
    <x v="2637"/>
    <s v="14/10/2017"/>
    <s v="20/10/2017"/>
    <x v="0"/>
    <s v="NC-18415"/>
    <x v="188"/>
    <x v="2"/>
    <s v="United States"/>
    <s v="Jacksonville"/>
    <s v="North Carolina"/>
    <n v="28540"/>
    <x v="0"/>
    <x v="392"/>
    <x v="2"/>
    <x v="5"/>
    <x v="396"/>
    <x v="2634"/>
    <n v="51.295999999999999"/>
    <n v="51.295999999999999"/>
    <n v="1"/>
  </r>
  <r>
    <n v="9268"/>
    <x v="2638"/>
    <s v="25/09/2016"/>
    <s v="25/09/2016"/>
    <x v="3"/>
    <s v="CS-11950"/>
    <x v="531"/>
    <x v="2"/>
    <s v="United States"/>
    <s v="Freeport"/>
    <s v="New York"/>
    <n v="11520"/>
    <x v="3"/>
    <x v="328"/>
    <x v="2"/>
    <x v="5"/>
    <x v="331"/>
    <x v="2635"/>
    <n v="51.290999999999997"/>
    <n v="51.290999999999997"/>
    <n v="1"/>
  </r>
  <r>
    <n v="6625"/>
    <x v="1997"/>
    <s v="19/01/2016"/>
    <s v="23/01/2016"/>
    <x v="0"/>
    <s v="PM-18940"/>
    <x v="311"/>
    <x v="2"/>
    <s v="United States"/>
    <s v="Texas City"/>
    <s v="Texas"/>
    <n v="77590"/>
    <x v="1"/>
    <x v="206"/>
    <x v="2"/>
    <x v="7"/>
    <x v="208"/>
    <x v="2636"/>
    <n v="51.219000000000001"/>
    <n v="51.219000000000001"/>
    <n v="1"/>
  </r>
  <r>
    <n v="6940"/>
    <x v="679"/>
    <s v="26/06/2018"/>
    <s v="30/06/2018"/>
    <x v="0"/>
    <s v="SC-20260"/>
    <x v="185"/>
    <x v="1"/>
    <s v="United States"/>
    <s v="New York City"/>
    <s v="New York"/>
    <n v="10009"/>
    <x v="3"/>
    <x v="441"/>
    <x v="1"/>
    <x v="2"/>
    <x v="444"/>
    <x v="2637"/>
    <n v="51.183999999999997"/>
    <n v="51.183999999999997"/>
    <n v="1"/>
  </r>
  <r>
    <n v="105"/>
    <x v="1827"/>
    <s v="13/11/2016"/>
    <s v="17/11/2016"/>
    <x v="0"/>
    <s v="LC-16870"/>
    <x v="655"/>
    <x v="2"/>
    <s v="United States"/>
    <s v="Aurora"/>
    <s v="Colorado"/>
    <n v="80013"/>
    <x v="2"/>
    <x v="860"/>
    <x v="2"/>
    <x v="11"/>
    <x v="870"/>
    <x v="2638"/>
    <n v="51.18"/>
    <n v="51.18"/>
    <n v="1"/>
  </r>
  <r>
    <n v="1048"/>
    <x v="266"/>
    <d v="2017-08-03T00:00:00"/>
    <s v="13/03/2017"/>
    <x v="0"/>
    <s v="ZC-21910"/>
    <x v="190"/>
    <x v="2"/>
    <s v="United States"/>
    <s v="Miami"/>
    <s v="Florida"/>
    <n v="33142"/>
    <x v="0"/>
    <x v="860"/>
    <x v="2"/>
    <x v="11"/>
    <x v="870"/>
    <x v="2638"/>
    <n v="51.18"/>
    <n v="51.18"/>
    <n v="1"/>
  </r>
  <r>
    <n v="1271"/>
    <x v="2639"/>
    <s v="21/04/2017"/>
    <s v="26/04/2017"/>
    <x v="0"/>
    <s v="SP-20545"/>
    <x v="593"/>
    <x v="1"/>
    <s v="United States"/>
    <s v="Chicago"/>
    <s v="Illinois"/>
    <n v="60623"/>
    <x v="1"/>
    <x v="584"/>
    <x v="1"/>
    <x v="9"/>
    <x v="589"/>
    <x v="2639"/>
    <n v="51.167999999999999"/>
    <n v="51.167999999999999"/>
    <n v="1"/>
  </r>
  <r>
    <n v="7883"/>
    <x v="2640"/>
    <d v="2018-03-12T00:00:00"/>
    <d v="2018-06-12T00:00:00"/>
    <x v="2"/>
    <s v="LC-16870"/>
    <x v="655"/>
    <x v="2"/>
    <s v="United States"/>
    <s v="Thornton"/>
    <s v="Colorado"/>
    <n v="80229"/>
    <x v="2"/>
    <x v="909"/>
    <x v="0"/>
    <x v="8"/>
    <x v="920"/>
    <x v="2639"/>
    <n v="51.167999999999999"/>
    <n v="51.167999999999999"/>
    <n v="1"/>
  </r>
  <r>
    <n v="857"/>
    <x v="2641"/>
    <d v="2015-03-08T00:00:00"/>
    <d v="2015-08-08T00:00:00"/>
    <x v="0"/>
    <s v="BK-11260"/>
    <x v="719"/>
    <x v="2"/>
    <s v="United States"/>
    <s v="New York City"/>
    <s v="New York"/>
    <n v="10035"/>
    <x v="3"/>
    <x v="943"/>
    <x v="1"/>
    <x v="3"/>
    <x v="953"/>
    <x v="2640"/>
    <n v="51.15"/>
    <n v="51.15"/>
    <n v="1"/>
  </r>
  <r>
    <n v="8577"/>
    <x v="2642"/>
    <d v="2018-03-07T00:00:00"/>
    <d v="2018-04-07T00:00:00"/>
    <x v="1"/>
    <s v="TS-21505"/>
    <x v="480"/>
    <x v="2"/>
    <s v="United States"/>
    <s v="Concord"/>
    <s v="New Hampshire"/>
    <n v="3301"/>
    <x v="3"/>
    <x v="554"/>
    <x v="2"/>
    <x v="11"/>
    <x v="559"/>
    <x v="2640"/>
    <n v="51.15"/>
    <n v="51.15"/>
    <n v="1"/>
  </r>
  <r>
    <n v="9196"/>
    <x v="2643"/>
    <s v="30/11/2015"/>
    <d v="2015-06-12T00:00:00"/>
    <x v="0"/>
    <s v="PB-19150"/>
    <x v="592"/>
    <x v="2"/>
    <s v="United States"/>
    <s v="Avondale"/>
    <s v="Arizona"/>
    <n v="85323"/>
    <x v="2"/>
    <x v="753"/>
    <x v="0"/>
    <x v="8"/>
    <x v="763"/>
    <x v="2641"/>
    <n v="51.12"/>
    <n v="51.12"/>
    <n v="1"/>
  </r>
  <r>
    <n v="9615"/>
    <x v="125"/>
    <d v="2015-11-11T00:00:00"/>
    <s v="13/11/2015"/>
    <x v="1"/>
    <s v="MZ-17515"/>
    <x v="115"/>
    <x v="1"/>
    <s v="United States"/>
    <s v="Seattle"/>
    <s v="Washington"/>
    <n v="98115"/>
    <x v="2"/>
    <x v="944"/>
    <x v="0"/>
    <x v="8"/>
    <x v="954"/>
    <x v="2642"/>
    <n v="51.064999999999998"/>
    <n v="51.064999999999998"/>
    <n v="1"/>
  </r>
  <r>
    <n v="5474"/>
    <x v="2644"/>
    <s v="19/12/2018"/>
    <s v="23/12/2018"/>
    <x v="0"/>
    <s v="TS-21505"/>
    <x v="480"/>
    <x v="2"/>
    <s v="United States"/>
    <s v="Parker"/>
    <s v="Colorado"/>
    <n v="80134"/>
    <x v="2"/>
    <x v="726"/>
    <x v="2"/>
    <x v="6"/>
    <x v="734"/>
    <x v="2643"/>
    <n v="51.009"/>
    <n v="51.009"/>
    <n v="1"/>
  </r>
  <r>
    <n v="8873"/>
    <x v="2645"/>
    <d v="2015-10-10T00:00:00"/>
    <d v="2015-10-10T00:00:00"/>
    <x v="3"/>
    <s v="RB-19435"/>
    <x v="453"/>
    <x v="2"/>
    <s v="United States"/>
    <s v="Columbus"/>
    <s v="Ohio"/>
    <n v="43229"/>
    <x v="3"/>
    <x v="945"/>
    <x v="0"/>
    <x v="0"/>
    <x v="955"/>
    <x v="2644"/>
    <n v="50.997"/>
    <n v="50.997"/>
    <n v="1"/>
  </r>
  <r>
    <n v="3153"/>
    <x v="126"/>
    <s v="15/12/2016"/>
    <s v="18/12/2016"/>
    <x v="1"/>
    <s v="NF-18385"/>
    <x v="116"/>
    <x v="2"/>
    <s v="United States"/>
    <s v="Newark"/>
    <s v="Ohio"/>
    <n v="43055"/>
    <x v="3"/>
    <x v="418"/>
    <x v="0"/>
    <x v="4"/>
    <x v="422"/>
    <x v="2645"/>
    <n v="50.994"/>
    <n v="50.994"/>
    <n v="1"/>
  </r>
  <r>
    <n v="9157"/>
    <x v="1709"/>
    <d v="2015-04-08T00:00:00"/>
    <d v="2015-08-08T00:00:00"/>
    <x v="0"/>
    <s v="ML-17395"/>
    <x v="590"/>
    <x v="1"/>
    <s v="United States"/>
    <s v="Bangor"/>
    <s v="Maine"/>
    <n v="4401"/>
    <x v="3"/>
    <x v="623"/>
    <x v="1"/>
    <x v="10"/>
    <x v="629"/>
    <x v="2646"/>
    <n v="50.98"/>
    <n v="50.98"/>
    <n v="1"/>
  </r>
  <r>
    <n v="4008"/>
    <x v="2646"/>
    <d v="2016-10-12T00:00:00"/>
    <s v="16/12/2016"/>
    <x v="0"/>
    <s v="KM-16660"/>
    <x v="730"/>
    <x v="2"/>
    <s v="United States"/>
    <s v="Roswell"/>
    <s v="Georgia"/>
    <n v="30076"/>
    <x v="0"/>
    <x v="878"/>
    <x v="0"/>
    <x v="8"/>
    <x v="888"/>
    <x v="2647"/>
    <n v="50.97"/>
    <n v="50.97"/>
    <n v="1"/>
  </r>
  <r>
    <n v="6582"/>
    <x v="2647"/>
    <s v="22/10/2017"/>
    <s v="22/10/2017"/>
    <x v="3"/>
    <s v="MS-17530"/>
    <x v="682"/>
    <x v="2"/>
    <s v="United States"/>
    <s v="Seattle"/>
    <s v="Washington"/>
    <n v="98105"/>
    <x v="2"/>
    <x v="946"/>
    <x v="2"/>
    <x v="11"/>
    <x v="956"/>
    <x v="2647"/>
    <n v="50.97"/>
    <n v="50.97"/>
    <n v="1"/>
  </r>
  <r>
    <n v="6584"/>
    <x v="1540"/>
    <s v="21/07/2018"/>
    <s v="27/07/2018"/>
    <x v="0"/>
    <s v="AM-10705"/>
    <x v="170"/>
    <x v="2"/>
    <s v="United States"/>
    <s v="Salem"/>
    <s v="Virginia"/>
    <n v="24153"/>
    <x v="0"/>
    <x v="947"/>
    <x v="1"/>
    <x v="12"/>
    <x v="957"/>
    <x v="2647"/>
    <n v="50.97"/>
    <n v="50.97"/>
    <n v="1"/>
  </r>
  <r>
    <n v="1129"/>
    <x v="2648"/>
    <d v="2016-02-03T00:00:00"/>
    <d v="2016-07-03T00:00:00"/>
    <x v="0"/>
    <s v="PA-19060"/>
    <x v="654"/>
    <x v="0"/>
    <s v="United States"/>
    <s v="Richmond"/>
    <s v="Indiana"/>
    <n v="47374"/>
    <x v="1"/>
    <x v="948"/>
    <x v="1"/>
    <x v="15"/>
    <x v="958"/>
    <x v="2648"/>
    <n v="50.94"/>
    <n v="50.94"/>
    <n v="1"/>
  </r>
  <r>
    <n v="2763"/>
    <x v="2649"/>
    <d v="2018-12-10T00:00:00"/>
    <s v="14/10/2018"/>
    <x v="1"/>
    <s v="NK-18490"/>
    <x v="690"/>
    <x v="0"/>
    <s v="United States"/>
    <s v="San Francisco"/>
    <s v="California"/>
    <n v="94110"/>
    <x v="2"/>
    <x v="804"/>
    <x v="1"/>
    <x v="2"/>
    <x v="813"/>
    <x v="2649"/>
    <n v="50.92"/>
    <n v="50.92"/>
    <n v="1"/>
  </r>
  <r>
    <n v="4888"/>
    <x v="311"/>
    <s v="28/11/2017"/>
    <d v="2017-01-12T00:00:00"/>
    <x v="2"/>
    <s v="RF-19345"/>
    <x v="258"/>
    <x v="1"/>
    <s v="United States"/>
    <s v="Marietta"/>
    <s v="Georgia"/>
    <n v="30062"/>
    <x v="0"/>
    <x v="949"/>
    <x v="0"/>
    <x v="8"/>
    <x v="959"/>
    <x v="2650"/>
    <n v="50.85"/>
    <n v="50.85"/>
    <n v="1"/>
  </r>
  <r>
    <n v="7391"/>
    <x v="1263"/>
    <s v="29/11/2018"/>
    <d v="2018-03-12T00:00:00"/>
    <x v="0"/>
    <s v="TT-21070"/>
    <x v="95"/>
    <x v="2"/>
    <s v="United States"/>
    <s v="Chattanooga"/>
    <s v="Tennessee"/>
    <n v="37421"/>
    <x v="0"/>
    <x v="537"/>
    <x v="2"/>
    <x v="11"/>
    <x v="960"/>
    <x v="2651"/>
    <n v="50.76"/>
    <n v="50.76"/>
    <n v="1"/>
  </r>
  <r>
    <n v="9474"/>
    <x v="2171"/>
    <d v="2018-05-11T00:00:00"/>
    <d v="2018-10-11T00:00:00"/>
    <x v="2"/>
    <s v="CD-12280"/>
    <x v="735"/>
    <x v="2"/>
    <s v="United States"/>
    <s v="New York City"/>
    <s v="New York"/>
    <n v="10024"/>
    <x v="3"/>
    <x v="950"/>
    <x v="2"/>
    <x v="11"/>
    <x v="961"/>
    <x v="2652"/>
    <n v="50.7"/>
    <n v="50.7"/>
    <n v="1"/>
  </r>
  <r>
    <n v="5413"/>
    <x v="2650"/>
    <s v="18/09/2018"/>
    <s v="22/09/2018"/>
    <x v="0"/>
    <s v="TS-21505"/>
    <x v="480"/>
    <x v="2"/>
    <s v="United States"/>
    <s v="Clovis"/>
    <s v="New Mexico"/>
    <n v="88101"/>
    <x v="2"/>
    <x v="951"/>
    <x v="0"/>
    <x v="8"/>
    <x v="962"/>
    <x v="2653"/>
    <n v="50.67"/>
    <n v="50.67"/>
    <n v="1"/>
  </r>
  <r>
    <n v="7916"/>
    <x v="49"/>
    <s v="17/06/2018"/>
    <s v="21/06/2018"/>
    <x v="0"/>
    <s v="SR-20740"/>
    <x v="49"/>
    <x v="0"/>
    <s v="United States"/>
    <s v="New York City"/>
    <s v="New York"/>
    <n v="10024"/>
    <x v="3"/>
    <x v="951"/>
    <x v="0"/>
    <x v="8"/>
    <x v="962"/>
    <x v="2653"/>
    <n v="50.67"/>
    <n v="50.67"/>
    <n v="1"/>
  </r>
  <r>
    <n v="5132"/>
    <x v="2651"/>
    <s v="29/12/2018"/>
    <d v="2019-05-01T00:00:00"/>
    <x v="0"/>
    <s v="BP-11185"/>
    <x v="292"/>
    <x v="1"/>
    <s v="United States"/>
    <s v="Anaheim"/>
    <s v="California"/>
    <n v="92804"/>
    <x v="2"/>
    <x v="952"/>
    <x v="2"/>
    <x v="11"/>
    <x v="963"/>
    <x v="2654"/>
    <n v="50.56"/>
    <n v="50.56"/>
    <n v="1"/>
  </r>
  <r>
    <n v="4779"/>
    <x v="2652"/>
    <d v="2018-07-11T00:00:00"/>
    <d v="2018-11-11T00:00:00"/>
    <x v="0"/>
    <s v="PK-19075"/>
    <x v="33"/>
    <x v="2"/>
    <s v="United States"/>
    <s v="Newark"/>
    <s v="Delaware"/>
    <n v="19711"/>
    <x v="3"/>
    <x v="953"/>
    <x v="1"/>
    <x v="10"/>
    <x v="964"/>
    <x v="2655"/>
    <n v="50.47"/>
    <n v="50.47"/>
    <n v="1"/>
  </r>
  <r>
    <n v="6803"/>
    <x v="1681"/>
    <s v="25/12/2017"/>
    <d v="2018-01-01T00:00:00"/>
    <x v="0"/>
    <s v="LW-16825"/>
    <x v="537"/>
    <x v="1"/>
    <s v="United States"/>
    <s v="Phoenix"/>
    <s v="Arizona"/>
    <n v="85023"/>
    <x v="2"/>
    <x v="629"/>
    <x v="0"/>
    <x v="8"/>
    <x v="635"/>
    <x v="2656"/>
    <n v="50.4"/>
    <n v="50.4"/>
    <n v="1"/>
  </r>
  <r>
    <n v="7323"/>
    <x v="2653"/>
    <d v="2018-03-09T00:00:00"/>
    <d v="2018-07-09T00:00:00"/>
    <x v="0"/>
    <s v="MY-18295"/>
    <x v="312"/>
    <x v="1"/>
    <s v="United States"/>
    <s v="Chicago"/>
    <s v="Illinois"/>
    <n v="60623"/>
    <x v="1"/>
    <x v="629"/>
    <x v="0"/>
    <x v="8"/>
    <x v="635"/>
    <x v="2656"/>
    <n v="50.4"/>
    <n v="50.4"/>
    <n v="1"/>
  </r>
  <r>
    <n v="9012"/>
    <x v="2654"/>
    <s v="20/12/2016"/>
    <s v="21/12/2016"/>
    <x v="1"/>
    <s v="ED-13885"/>
    <x v="83"/>
    <x v="0"/>
    <s v="United States"/>
    <s v="Houston"/>
    <s v="Texas"/>
    <n v="77036"/>
    <x v="1"/>
    <x v="629"/>
    <x v="0"/>
    <x v="8"/>
    <x v="635"/>
    <x v="2656"/>
    <n v="50.4"/>
    <n v="50.4"/>
    <n v="1"/>
  </r>
  <r>
    <n v="545"/>
    <x v="2655"/>
    <d v="2015-11-05T00:00:00"/>
    <s v="16/05/2015"/>
    <x v="0"/>
    <s v="PG-18895"/>
    <x v="573"/>
    <x v="2"/>
    <s v="United States"/>
    <s v="Fort Worth"/>
    <s v="Texas"/>
    <n v="76106"/>
    <x v="1"/>
    <x v="397"/>
    <x v="0"/>
    <x v="4"/>
    <x v="401"/>
    <x v="2657"/>
    <n v="50.396000000000001"/>
    <n v="50.396000000000001"/>
    <n v="1"/>
  </r>
  <r>
    <n v="3811"/>
    <x v="963"/>
    <d v="2016-12-11T00:00:00"/>
    <s v="19/11/2016"/>
    <x v="0"/>
    <s v="AH-10690"/>
    <x v="106"/>
    <x v="1"/>
    <s v="United States"/>
    <s v="Plantation"/>
    <s v="Florida"/>
    <n v="33317"/>
    <x v="0"/>
    <x v="333"/>
    <x v="0"/>
    <x v="4"/>
    <x v="336"/>
    <x v="2657"/>
    <n v="50.396000000000001"/>
    <n v="50.396000000000001"/>
    <n v="1"/>
  </r>
  <r>
    <n v="1106"/>
    <x v="2656"/>
    <s v="19/11/2017"/>
    <s v="24/11/2017"/>
    <x v="0"/>
    <s v="EH-13945"/>
    <x v="759"/>
    <x v="2"/>
    <s v="United States"/>
    <s v="Houston"/>
    <s v="Texas"/>
    <n v="77041"/>
    <x v="1"/>
    <x v="954"/>
    <x v="1"/>
    <x v="9"/>
    <x v="965"/>
    <x v="2658"/>
    <n v="50.351999999999997"/>
    <n v="50.351999999999997"/>
    <n v="1"/>
  </r>
  <r>
    <n v="4565"/>
    <x v="2657"/>
    <d v="2015-09-12T00:00:00"/>
    <s v="14/12/2015"/>
    <x v="0"/>
    <s v="DM-12955"/>
    <x v="430"/>
    <x v="1"/>
    <s v="United States"/>
    <s v="Mesa"/>
    <s v="Arizona"/>
    <n v="85204"/>
    <x v="2"/>
    <x v="911"/>
    <x v="1"/>
    <x v="9"/>
    <x v="966"/>
    <x v="2658"/>
    <n v="50.351999999999997"/>
    <n v="50.351999999999997"/>
    <n v="1"/>
  </r>
  <r>
    <n v="8259"/>
    <x v="1561"/>
    <d v="2018-12-08T00:00:00"/>
    <s v="19/08/2018"/>
    <x v="0"/>
    <s v="DK-12895"/>
    <x v="397"/>
    <x v="2"/>
    <s v="United States"/>
    <s v="Seattle"/>
    <s v="Washington"/>
    <n v="98103"/>
    <x v="2"/>
    <x v="955"/>
    <x v="1"/>
    <x v="2"/>
    <x v="967"/>
    <x v="2658"/>
    <n v="50.351999999999997"/>
    <n v="50.351999999999997"/>
    <n v="1"/>
  </r>
  <r>
    <n v="1860"/>
    <x v="2363"/>
    <d v="2016-03-09T00:00:00"/>
    <d v="2016-05-09T00:00:00"/>
    <x v="1"/>
    <s v="JB-15400"/>
    <x v="630"/>
    <x v="1"/>
    <s v="United States"/>
    <s v="Bristol"/>
    <s v="Connecticut"/>
    <n v="6010"/>
    <x v="3"/>
    <x v="648"/>
    <x v="0"/>
    <x v="4"/>
    <x v="654"/>
    <x v="2659"/>
    <n v="50.244999999999997"/>
    <n v="50.244999999999997"/>
    <n v="1"/>
  </r>
  <r>
    <n v="330"/>
    <x v="610"/>
    <s v="30/08/2017"/>
    <d v="2017-01-09T00:00:00"/>
    <x v="1"/>
    <s v="PO-18850"/>
    <x v="31"/>
    <x v="2"/>
    <s v="United States"/>
    <s v="Philadelphia"/>
    <s v="Pennsylvania"/>
    <n v="19143"/>
    <x v="3"/>
    <x v="956"/>
    <x v="1"/>
    <x v="13"/>
    <x v="968"/>
    <x v="2660"/>
    <n v="50.12"/>
    <n v="50.12"/>
    <n v="1"/>
  </r>
  <r>
    <n v="6473"/>
    <x v="2658"/>
    <d v="2015-06-06T00:00:00"/>
    <d v="2015-10-06T00:00:00"/>
    <x v="0"/>
    <s v="VT-21700"/>
    <x v="543"/>
    <x v="0"/>
    <s v="United States"/>
    <s v="Houston"/>
    <s v="Texas"/>
    <n v="77070"/>
    <x v="1"/>
    <x v="956"/>
    <x v="1"/>
    <x v="13"/>
    <x v="968"/>
    <x v="2660"/>
    <n v="50.12"/>
    <n v="50.12"/>
    <n v="1"/>
  </r>
  <r>
    <n v="1729"/>
    <x v="2659"/>
    <d v="2017-07-02T00:00:00"/>
    <d v="2017-07-02T00:00:00"/>
    <x v="3"/>
    <s v="CA-12265"/>
    <x v="366"/>
    <x v="2"/>
    <s v="United States"/>
    <s v="Springfield"/>
    <s v="Virginia"/>
    <n v="22153"/>
    <x v="0"/>
    <x v="957"/>
    <x v="0"/>
    <x v="8"/>
    <x v="969"/>
    <x v="2661"/>
    <n v="50"/>
    <n v="50"/>
    <n v="1"/>
  </r>
  <r>
    <n v="4034"/>
    <x v="1833"/>
    <s v="26/09/2017"/>
    <s v="30/09/2017"/>
    <x v="0"/>
    <s v="SN-20710"/>
    <x v="559"/>
    <x v="0"/>
    <s v="United States"/>
    <s v="Covington"/>
    <s v="Washington"/>
    <n v="98042"/>
    <x v="2"/>
    <x v="957"/>
    <x v="0"/>
    <x v="8"/>
    <x v="969"/>
    <x v="2661"/>
    <n v="50"/>
    <n v="50"/>
    <n v="1"/>
  </r>
  <r>
    <n v="5624"/>
    <x v="1348"/>
    <s v="24/10/2017"/>
    <s v="28/10/2017"/>
    <x v="2"/>
    <s v="VW-21775"/>
    <x v="263"/>
    <x v="1"/>
    <s v="United States"/>
    <s v="Los Angeles"/>
    <s v="California"/>
    <n v="90032"/>
    <x v="2"/>
    <x v="957"/>
    <x v="0"/>
    <x v="8"/>
    <x v="969"/>
    <x v="2661"/>
    <n v="50"/>
    <n v="50"/>
    <n v="1"/>
  </r>
  <r>
    <n v="325"/>
    <x v="1747"/>
    <s v="23/04/2017"/>
    <s v="27/04/2017"/>
    <x v="0"/>
    <s v="GK-14620"/>
    <x v="84"/>
    <x v="1"/>
    <s v="United States"/>
    <s v="Hesperia"/>
    <s v="California"/>
    <n v="92345"/>
    <x v="2"/>
    <x v="182"/>
    <x v="0"/>
    <x v="8"/>
    <x v="183"/>
    <x v="2662"/>
    <n v="49.994999999999997"/>
    <n v="49.994999999999997"/>
    <n v="1"/>
  </r>
  <r>
    <n v="1050"/>
    <x v="369"/>
    <s v="27/05/2015"/>
    <d v="2015-01-06T00:00:00"/>
    <x v="2"/>
    <s v="LC-16885"/>
    <x v="59"/>
    <x v="2"/>
    <s v="United States"/>
    <s v="San Francisco"/>
    <s v="California"/>
    <n v="94109"/>
    <x v="2"/>
    <x v="412"/>
    <x v="0"/>
    <x v="8"/>
    <x v="416"/>
    <x v="2662"/>
    <n v="49.994999999999997"/>
    <n v="49.994999999999997"/>
    <n v="1"/>
  </r>
  <r>
    <n v="2421"/>
    <x v="2660"/>
    <d v="2018-09-11T00:00:00"/>
    <s v="14/11/2018"/>
    <x v="0"/>
    <s v="MC-17590"/>
    <x v="268"/>
    <x v="1"/>
    <s v="United States"/>
    <s v="Coachella"/>
    <s v="California"/>
    <n v="92236"/>
    <x v="2"/>
    <x v="235"/>
    <x v="0"/>
    <x v="8"/>
    <x v="237"/>
    <x v="2662"/>
    <n v="49.994999999999997"/>
    <n v="49.994999999999997"/>
    <n v="1"/>
  </r>
  <r>
    <n v="6379"/>
    <x v="1606"/>
    <d v="2018-10-04T00:00:00"/>
    <s v="14/04/2018"/>
    <x v="0"/>
    <s v="DB-13360"/>
    <x v="609"/>
    <x v="0"/>
    <s v="United States"/>
    <s v="Waterbury"/>
    <s v="Connecticut"/>
    <n v="6708"/>
    <x v="3"/>
    <x v="234"/>
    <x v="0"/>
    <x v="8"/>
    <x v="236"/>
    <x v="2662"/>
    <n v="49.994999999999997"/>
    <n v="49.994999999999997"/>
    <n v="1"/>
  </r>
  <r>
    <n v="3262"/>
    <x v="650"/>
    <s v="17/11/2015"/>
    <s v="19/11/2015"/>
    <x v="1"/>
    <s v="TS-21205"/>
    <x v="109"/>
    <x v="1"/>
    <s v="United States"/>
    <s v="San Francisco"/>
    <s v="California"/>
    <n v="94109"/>
    <x v="2"/>
    <x v="635"/>
    <x v="0"/>
    <x v="8"/>
    <x v="641"/>
    <x v="2663"/>
    <n v="49.99"/>
    <n v="49.99"/>
    <n v="1"/>
  </r>
  <r>
    <n v="3475"/>
    <x v="2094"/>
    <d v="2018-03-03T00:00:00"/>
    <d v="2018-10-03T00:00:00"/>
    <x v="0"/>
    <s v="EP-13915"/>
    <x v="356"/>
    <x v="2"/>
    <s v="United States"/>
    <s v="Dearborn Heights"/>
    <s v="Michigan"/>
    <n v="48127"/>
    <x v="1"/>
    <x v="562"/>
    <x v="0"/>
    <x v="8"/>
    <x v="567"/>
    <x v="2663"/>
    <n v="49.99"/>
    <n v="49.99"/>
    <n v="1"/>
  </r>
  <r>
    <n v="5122"/>
    <x v="1844"/>
    <d v="2015-04-04T00:00:00"/>
    <d v="2015-08-04T00:00:00"/>
    <x v="0"/>
    <s v="KB-16585"/>
    <x v="331"/>
    <x v="1"/>
    <s v="United States"/>
    <s v="Lafayette"/>
    <s v="Louisiana"/>
    <n v="70506"/>
    <x v="0"/>
    <x v="562"/>
    <x v="0"/>
    <x v="8"/>
    <x v="567"/>
    <x v="2663"/>
    <n v="49.99"/>
    <n v="49.99"/>
    <n v="1"/>
  </r>
  <r>
    <n v="6805"/>
    <x v="2661"/>
    <d v="2015-05-10T00:00:00"/>
    <d v="2015-06-10T00:00:00"/>
    <x v="1"/>
    <s v="KH-16510"/>
    <x v="232"/>
    <x v="2"/>
    <s v="United States"/>
    <s v="Pomona"/>
    <s v="California"/>
    <n v="91767"/>
    <x v="2"/>
    <x v="436"/>
    <x v="0"/>
    <x v="8"/>
    <x v="439"/>
    <x v="2663"/>
    <n v="49.99"/>
    <n v="49.99"/>
    <n v="1"/>
  </r>
  <r>
    <n v="7411"/>
    <x v="2662"/>
    <s v="23/07/2015"/>
    <s v="24/07/2015"/>
    <x v="1"/>
    <s v="AG-10270"/>
    <x v="233"/>
    <x v="2"/>
    <s v="United States"/>
    <s v="New York City"/>
    <s v="New York"/>
    <n v="10011"/>
    <x v="3"/>
    <x v="635"/>
    <x v="0"/>
    <x v="8"/>
    <x v="641"/>
    <x v="2663"/>
    <n v="49.99"/>
    <n v="49.99"/>
    <n v="1"/>
  </r>
  <r>
    <n v="9020"/>
    <x v="2663"/>
    <s v="16/12/2015"/>
    <s v="18/12/2015"/>
    <x v="2"/>
    <s v="LE-16810"/>
    <x v="492"/>
    <x v="2"/>
    <s v="United States"/>
    <s v="Springfield"/>
    <s v="Virginia"/>
    <n v="22153"/>
    <x v="0"/>
    <x v="635"/>
    <x v="0"/>
    <x v="8"/>
    <x v="641"/>
    <x v="2663"/>
    <n v="49.99"/>
    <n v="49.99"/>
    <n v="1"/>
  </r>
  <r>
    <n v="9147"/>
    <x v="212"/>
    <s v="23/01/2017"/>
    <s v="27/01/2017"/>
    <x v="0"/>
    <s v="CB-12535"/>
    <x v="183"/>
    <x v="1"/>
    <s v="United States"/>
    <s v="Burlington"/>
    <s v="Vermont"/>
    <m/>
    <x v="3"/>
    <x v="562"/>
    <x v="0"/>
    <x v="8"/>
    <x v="567"/>
    <x v="2663"/>
    <n v="49.99"/>
    <n v="49.99"/>
    <n v="1"/>
  </r>
  <r>
    <n v="9471"/>
    <x v="2171"/>
    <d v="2018-05-11T00:00:00"/>
    <d v="2018-10-11T00:00:00"/>
    <x v="2"/>
    <s v="CD-12280"/>
    <x v="735"/>
    <x v="2"/>
    <s v="United States"/>
    <s v="New York City"/>
    <s v="New York"/>
    <n v="10024"/>
    <x v="3"/>
    <x v="789"/>
    <x v="0"/>
    <x v="4"/>
    <x v="798"/>
    <x v="2663"/>
    <n v="49.99"/>
    <n v="49.99"/>
    <n v="1"/>
  </r>
  <r>
    <n v="8932"/>
    <x v="2664"/>
    <s v="18/12/2018"/>
    <s v="24/12/2018"/>
    <x v="0"/>
    <s v="HE-14800"/>
    <x v="733"/>
    <x v="1"/>
    <s v="United States"/>
    <s v="Milwaukee"/>
    <s v="Wisconsin"/>
    <n v="53209"/>
    <x v="1"/>
    <x v="861"/>
    <x v="2"/>
    <x v="11"/>
    <x v="871"/>
    <x v="2664"/>
    <n v="49.975000000000001"/>
    <n v="49.975000000000001"/>
    <n v="1"/>
  </r>
  <r>
    <n v="6376"/>
    <x v="903"/>
    <s v="29/04/2015"/>
    <d v="2015-03-05T00:00:00"/>
    <x v="0"/>
    <s v="LA-16780"/>
    <x v="46"/>
    <x v="1"/>
    <s v="United States"/>
    <s v="Memphis"/>
    <s v="Tennessee"/>
    <n v="38109"/>
    <x v="0"/>
    <x v="884"/>
    <x v="1"/>
    <x v="9"/>
    <x v="895"/>
    <x v="2665"/>
    <n v="49.96"/>
    <n v="49.96"/>
    <n v="1"/>
  </r>
  <r>
    <n v="916"/>
    <x v="601"/>
    <s v="15/06/2015"/>
    <s v="21/06/2015"/>
    <x v="0"/>
    <s v="KL-16555"/>
    <x v="226"/>
    <x v="1"/>
    <s v="United States"/>
    <s v="San Antonio"/>
    <s v="Texas"/>
    <n v="78207"/>
    <x v="1"/>
    <x v="477"/>
    <x v="2"/>
    <x v="7"/>
    <x v="481"/>
    <x v="2666"/>
    <n v="49.959000000000003"/>
    <n v="49.959000000000003"/>
    <n v="1"/>
  </r>
  <r>
    <n v="4527"/>
    <x v="1678"/>
    <s v="17/07/2018"/>
    <s v="23/07/2018"/>
    <x v="0"/>
    <s v="BE-11335"/>
    <x v="128"/>
    <x v="0"/>
    <s v="United States"/>
    <s v="Rome"/>
    <s v="New York"/>
    <n v="13440"/>
    <x v="3"/>
    <x v="616"/>
    <x v="1"/>
    <x v="14"/>
    <x v="622"/>
    <x v="2667"/>
    <n v="49.95"/>
    <n v="49.95"/>
    <n v="1"/>
  </r>
  <r>
    <n v="9121"/>
    <x v="2665"/>
    <d v="2017-06-06T00:00:00"/>
    <d v="2017-12-06T00:00:00"/>
    <x v="0"/>
    <s v="RB-19795"/>
    <x v="114"/>
    <x v="0"/>
    <s v="United States"/>
    <s v="Los Angeles"/>
    <s v="California"/>
    <n v="90036"/>
    <x v="2"/>
    <x v="958"/>
    <x v="1"/>
    <x v="14"/>
    <x v="970"/>
    <x v="2667"/>
    <n v="49.95"/>
    <n v="49.95"/>
    <n v="1"/>
  </r>
  <r>
    <n v="5895"/>
    <x v="2666"/>
    <d v="2018-09-09T00:00:00"/>
    <s v="14/09/2018"/>
    <x v="0"/>
    <s v="KD-16495"/>
    <x v="24"/>
    <x v="1"/>
    <s v="United States"/>
    <s v="Los Angeles"/>
    <s v="California"/>
    <n v="90036"/>
    <x v="2"/>
    <x v="716"/>
    <x v="1"/>
    <x v="9"/>
    <x v="724"/>
    <x v="2668"/>
    <n v="49.935000000000002"/>
    <n v="49.935000000000002"/>
    <n v="1"/>
  </r>
  <r>
    <n v="6442"/>
    <x v="2667"/>
    <s v="13/10/2017"/>
    <s v="20/10/2017"/>
    <x v="0"/>
    <s v="BW-11110"/>
    <x v="58"/>
    <x v="1"/>
    <s v="United States"/>
    <s v="New York City"/>
    <s v="New York"/>
    <n v="10024"/>
    <x v="3"/>
    <x v="716"/>
    <x v="1"/>
    <x v="9"/>
    <x v="724"/>
    <x v="2668"/>
    <n v="49.935000000000002"/>
    <n v="49.935000000000002"/>
    <n v="1"/>
  </r>
  <r>
    <n v="7088"/>
    <x v="2668"/>
    <d v="2018-03-08T00:00:00"/>
    <d v="2018-06-08T00:00:00"/>
    <x v="2"/>
    <s v="GA-14515"/>
    <x v="203"/>
    <x v="2"/>
    <s v="United States"/>
    <s v="Los Angeles"/>
    <s v="California"/>
    <n v="90004"/>
    <x v="2"/>
    <x v="716"/>
    <x v="1"/>
    <x v="9"/>
    <x v="724"/>
    <x v="2668"/>
    <n v="49.935000000000002"/>
    <n v="49.935000000000002"/>
    <n v="1"/>
  </r>
  <r>
    <n v="5059"/>
    <x v="2669"/>
    <d v="2017-03-04T00:00:00"/>
    <d v="2017-07-04T00:00:00"/>
    <x v="0"/>
    <s v="CS-11950"/>
    <x v="531"/>
    <x v="2"/>
    <s v="United States"/>
    <s v="Philadelphia"/>
    <s v="Pennsylvania"/>
    <n v="19140"/>
    <x v="3"/>
    <x v="817"/>
    <x v="1"/>
    <x v="2"/>
    <x v="826"/>
    <x v="2669"/>
    <n v="49.923000000000002"/>
    <n v="49.923000000000002"/>
    <n v="1"/>
  </r>
  <r>
    <n v="735"/>
    <x v="1780"/>
    <s v="21/01/2018"/>
    <s v="25/01/2018"/>
    <x v="0"/>
    <s v="DS-13030"/>
    <x v="705"/>
    <x v="0"/>
    <s v="United States"/>
    <s v="Seattle"/>
    <s v="Washington"/>
    <n v="98115"/>
    <x v="2"/>
    <x v="815"/>
    <x v="1"/>
    <x v="2"/>
    <x v="824"/>
    <x v="2670"/>
    <n v="49.847999999999999"/>
    <n v="49.847999999999999"/>
    <n v="1"/>
  </r>
  <r>
    <n v="2485"/>
    <x v="351"/>
    <s v="28/08/2018"/>
    <d v="2018-03-09T00:00:00"/>
    <x v="0"/>
    <s v="KN-16705"/>
    <x v="287"/>
    <x v="0"/>
    <s v="United States"/>
    <s v="Seattle"/>
    <s v="Washington"/>
    <n v="98105"/>
    <x v="2"/>
    <x v="959"/>
    <x v="1"/>
    <x v="2"/>
    <x v="971"/>
    <x v="2671"/>
    <n v="49.84"/>
    <n v="49.84"/>
    <n v="1"/>
  </r>
  <r>
    <n v="1015"/>
    <x v="194"/>
    <s v="21/12/2016"/>
    <s v="24/12/2016"/>
    <x v="2"/>
    <s v="JS-15880"/>
    <x v="168"/>
    <x v="2"/>
    <s v="United States"/>
    <s v="Seattle"/>
    <s v="Washington"/>
    <n v="98103"/>
    <x v="2"/>
    <x v="292"/>
    <x v="0"/>
    <x v="8"/>
    <x v="295"/>
    <x v="2672"/>
    <n v="49.8"/>
    <n v="49.8"/>
    <n v="1"/>
  </r>
  <r>
    <n v="5443"/>
    <x v="2670"/>
    <s v="17/04/2016"/>
    <s v="23/04/2016"/>
    <x v="0"/>
    <s v="JM-15535"/>
    <x v="428"/>
    <x v="2"/>
    <s v="United States"/>
    <s v="New York City"/>
    <s v="New York"/>
    <n v="10035"/>
    <x v="3"/>
    <x v="292"/>
    <x v="0"/>
    <x v="8"/>
    <x v="295"/>
    <x v="2672"/>
    <n v="49.8"/>
    <n v="49.8"/>
    <n v="1"/>
  </r>
  <r>
    <n v="7047"/>
    <x v="1239"/>
    <d v="2015-08-04T00:00:00"/>
    <d v="2015-12-04T00:00:00"/>
    <x v="0"/>
    <s v="NM-18445"/>
    <x v="41"/>
    <x v="0"/>
    <s v="United States"/>
    <s v="Concord"/>
    <s v="California"/>
    <n v="94521"/>
    <x v="2"/>
    <x v="118"/>
    <x v="2"/>
    <x v="7"/>
    <x v="118"/>
    <x v="2673"/>
    <n v="49.795999999999999"/>
    <n v="49.795999999999999"/>
    <n v="1"/>
  </r>
  <r>
    <n v="9191"/>
    <x v="744"/>
    <s v="21/08/2016"/>
    <s v="25/08/2016"/>
    <x v="0"/>
    <s v="SM-20320"/>
    <x v="0"/>
    <x v="0"/>
    <s v="United States"/>
    <s v="Allentown"/>
    <s v="Pennsylvania"/>
    <n v="18103"/>
    <x v="3"/>
    <x v="314"/>
    <x v="1"/>
    <x v="2"/>
    <x v="318"/>
    <x v="2674"/>
    <n v="49.793999999999997"/>
    <n v="49.793999999999997"/>
    <n v="1"/>
  </r>
  <r>
    <n v="4345"/>
    <x v="759"/>
    <s v="19/03/2018"/>
    <s v="22/03/2018"/>
    <x v="1"/>
    <s v="ND-18370"/>
    <x v="127"/>
    <x v="2"/>
    <s v="United States"/>
    <s v="San Francisco"/>
    <s v="California"/>
    <n v="94110"/>
    <x v="2"/>
    <x v="440"/>
    <x v="0"/>
    <x v="8"/>
    <x v="443"/>
    <x v="2675"/>
    <n v="49.77"/>
    <n v="49.77"/>
    <n v="1"/>
  </r>
  <r>
    <n v="5667"/>
    <x v="2671"/>
    <s v="21/07/2017"/>
    <s v="21/07/2017"/>
    <x v="3"/>
    <s v="JG-15310"/>
    <x v="468"/>
    <x v="1"/>
    <s v="United States"/>
    <s v="Newark"/>
    <s v="Ohio"/>
    <n v="43055"/>
    <x v="3"/>
    <x v="366"/>
    <x v="1"/>
    <x v="9"/>
    <x v="370"/>
    <x v="2676"/>
    <n v="49.744"/>
    <n v="49.744"/>
    <n v="1"/>
  </r>
  <r>
    <n v="676"/>
    <x v="2672"/>
    <d v="2018-05-12T00:00:00"/>
    <d v="2018-08-12T00:00:00"/>
    <x v="1"/>
    <s v="RB-19570"/>
    <x v="728"/>
    <x v="2"/>
    <s v="United States"/>
    <s v="Columbus"/>
    <s v="Indiana"/>
    <n v="47201"/>
    <x v="1"/>
    <x v="31"/>
    <x v="0"/>
    <x v="8"/>
    <x v="748"/>
    <x v="2677"/>
    <n v="49.695"/>
    <n v="49.695"/>
    <n v="1"/>
  </r>
  <r>
    <n v="1911"/>
    <x v="2673"/>
    <s v="15/11/2017"/>
    <s v="22/11/2017"/>
    <x v="0"/>
    <s v="SC-20770"/>
    <x v="458"/>
    <x v="1"/>
    <s v="United States"/>
    <s v="Los Angeles"/>
    <s v="California"/>
    <n v="90008"/>
    <x v="2"/>
    <x v="31"/>
    <x v="0"/>
    <x v="8"/>
    <x v="748"/>
    <x v="2677"/>
    <n v="49.695"/>
    <n v="49.695"/>
    <n v="1"/>
  </r>
  <r>
    <n v="3543"/>
    <x v="2674"/>
    <s v="18/09/2017"/>
    <s v="20/09/2017"/>
    <x v="1"/>
    <s v="SV-20365"/>
    <x v="67"/>
    <x v="2"/>
    <s v="United States"/>
    <s v="Columbus"/>
    <s v="Ohio"/>
    <n v="43229"/>
    <x v="3"/>
    <x v="306"/>
    <x v="2"/>
    <x v="5"/>
    <x v="310"/>
    <x v="2678"/>
    <n v="49.686"/>
    <n v="49.686"/>
    <n v="1"/>
  </r>
  <r>
    <n v="3766"/>
    <x v="2675"/>
    <s v="21/03/2017"/>
    <s v="25/03/2017"/>
    <x v="0"/>
    <s v="DM-12955"/>
    <x v="430"/>
    <x v="1"/>
    <s v="United States"/>
    <s v="Houston"/>
    <s v="Texas"/>
    <n v="77036"/>
    <x v="1"/>
    <x v="564"/>
    <x v="2"/>
    <x v="7"/>
    <x v="569"/>
    <x v="2678"/>
    <n v="49.686"/>
    <n v="49.686"/>
    <n v="1"/>
  </r>
  <r>
    <n v="5255"/>
    <x v="2676"/>
    <d v="2016-05-03T00:00:00"/>
    <d v="2016-07-03T00:00:00"/>
    <x v="2"/>
    <s v="AH-10195"/>
    <x v="350"/>
    <x v="1"/>
    <s v="United States"/>
    <s v="Bethlehem"/>
    <s v="Pennsylvania"/>
    <n v="18018"/>
    <x v="3"/>
    <x v="306"/>
    <x v="2"/>
    <x v="5"/>
    <x v="310"/>
    <x v="2678"/>
    <n v="49.686"/>
    <n v="49.686"/>
    <n v="1"/>
  </r>
  <r>
    <n v="6518"/>
    <x v="957"/>
    <s v="15/09/2018"/>
    <s v="19/09/2018"/>
    <x v="0"/>
    <s v="RD-19480"/>
    <x v="154"/>
    <x v="2"/>
    <s v="United States"/>
    <s v="San Francisco"/>
    <s v="California"/>
    <n v="94122"/>
    <x v="2"/>
    <x v="960"/>
    <x v="1"/>
    <x v="12"/>
    <x v="972"/>
    <x v="2679"/>
    <n v="49.65"/>
    <n v="49.65"/>
    <n v="1"/>
  </r>
  <r>
    <n v="1685"/>
    <x v="2677"/>
    <s v="24/04/2018"/>
    <s v="27/04/2018"/>
    <x v="1"/>
    <s v="DK-12835"/>
    <x v="388"/>
    <x v="1"/>
    <s v="United States"/>
    <s v="Philadelphia"/>
    <s v="Pennsylvania"/>
    <n v="19143"/>
    <x v="3"/>
    <x v="736"/>
    <x v="1"/>
    <x v="10"/>
    <x v="745"/>
    <x v="2680"/>
    <n v="49.64"/>
    <n v="49.64"/>
    <n v="1"/>
  </r>
  <r>
    <n v="1871"/>
    <x v="596"/>
    <s v="21/07/2015"/>
    <s v="25/07/2015"/>
    <x v="0"/>
    <s v="ME-18010"/>
    <x v="425"/>
    <x v="1"/>
    <s v="United States"/>
    <s v="San Francisco"/>
    <s v="California"/>
    <n v="94122"/>
    <x v="2"/>
    <x v="890"/>
    <x v="1"/>
    <x v="12"/>
    <x v="901"/>
    <x v="2681"/>
    <n v="49.6"/>
    <n v="49.6"/>
    <n v="1"/>
  </r>
  <r>
    <n v="7437"/>
    <x v="2678"/>
    <s v="26/07/2016"/>
    <s v="31/07/2016"/>
    <x v="0"/>
    <s v="BP-11095"/>
    <x v="532"/>
    <x v="1"/>
    <s v="United States"/>
    <s v="Oxnard"/>
    <s v="California"/>
    <n v="93030"/>
    <x v="2"/>
    <x v="890"/>
    <x v="1"/>
    <x v="12"/>
    <x v="901"/>
    <x v="2681"/>
    <n v="49.6"/>
    <n v="49.6"/>
    <n v="1"/>
  </r>
  <r>
    <n v="7663"/>
    <x v="2679"/>
    <s v="29/09/2018"/>
    <d v="2018-01-10T00:00:00"/>
    <x v="1"/>
    <s v="SC-20575"/>
    <x v="487"/>
    <x v="2"/>
    <s v="United States"/>
    <s v="Los Angeles"/>
    <s v="California"/>
    <n v="90036"/>
    <x v="2"/>
    <x v="890"/>
    <x v="1"/>
    <x v="12"/>
    <x v="901"/>
    <x v="2681"/>
    <n v="49.6"/>
    <n v="49.6"/>
    <n v="1"/>
  </r>
  <r>
    <n v="8928"/>
    <x v="2680"/>
    <s v="27/09/2016"/>
    <s v="29/09/2016"/>
    <x v="2"/>
    <s v="SS-20140"/>
    <x v="618"/>
    <x v="1"/>
    <s v="United States"/>
    <s v="Seattle"/>
    <s v="Washington"/>
    <n v="98103"/>
    <x v="2"/>
    <x v="890"/>
    <x v="1"/>
    <x v="12"/>
    <x v="901"/>
    <x v="2681"/>
    <n v="49.6"/>
    <n v="49.6"/>
    <n v="1"/>
  </r>
  <r>
    <n v="317"/>
    <x v="2681"/>
    <s v="28/12/2015"/>
    <s v="30/12/2015"/>
    <x v="1"/>
    <s v="SP-20860"/>
    <x v="152"/>
    <x v="1"/>
    <s v="United States"/>
    <s v="Philadelphia"/>
    <s v="Pennsylvania"/>
    <n v="19143"/>
    <x v="3"/>
    <x v="717"/>
    <x v="1"/>
    <x v="12"/>
    <x v="725"/>
    <x v="2682"/>
    <n v="49.567999999999998"/>
    <n v="49.567999999999998"/>
    <n v="1"/>
  </r>
  <r>
    <n v="377"/>
    <x v="2682"/>
    <s v="28/09/2017"/>
    <d v="2017-01-10T00:00:00"/>
    <x v="1"/>
    <s v="MM-18280"/>
    <x v="722"/>
    <x v="1"/>
    <s v="United States"/>
    <s v="Quincy"/>
    <s v="Illinois"/>
    <n v="62301"/>
    <x v="1"/>
    <x v="592"/>
    <x v="1"/>
    <x v="14"/>
    <x v="597"/>
    <x v="2682"/>
    <n v="49.567999999999998"/>
    <n v="49.567999999999998"/>
    <n v="1"/>
  </r>
  <r>
    <n v="1600"/>
    <x v="2683"/>
    <s v="19/11/2018"/>
    <s v="21/11/2018"/>
    <x v="2"/>
    <s v="AB-10150"/>
    <x v="589"/>
    <x v="2"/>
    <s v="United States"/>
    <s v="Carrollton"/>
    <s v="Texas"/>
    <n v="75007"/>
    <x v="1"/>
    <x v="717"/>
    <x v="1"/>
    <x v="12"/>
    <x v="725"/>
    <x v="2682"/>
    <n v="49.567999999999998"/>
    <n v="49.567999999999998"/>
    <n v="1"/>
  </r>
  <r>
    <n v="6824"/>
    <x v="1361"/>
    <s v="25/07/2016"/>
    <s v="29/07/2016"/>
    <x v="0"/>
    <s v="YS-21880"/>
    <x v="74"/>
    <x v="1"/>
    <s v="United States"/>
    <s v="Montgomery"/>
    <s v="Alabama"/>
    <n v="36116"/>
    <x v="0"/>
    <x v="961"/>
    <x v="1"/>
    <x v="15"/>
    <x v="973"/>
    <x v="2683"/>
    <n v="49.23"/>
    <n v="49.23"/>
    <n v="1"/>
  </r>
  <r>
    <n v="5607"/>
    <x v="2684"/>
    <s v="20/09/2017"/>
    <s v="25/09/2017"/>
    <x v="0"/>
    <s v="FM-14215"/>
    <x v="317"/>
    <x v="1"/>
    <s v="United States"/>
    <s v="Greensboro"/>
    <s v="North Carolina"/>
    <n v="27405"/>
    <x v="0"/>
    <x v="188"/>
    <x v="2"/>
    <x v="5"/>
    <x v="190"/>
    <x v="2684"/>
    <n v="49.195999999999998"/>
    <n v="49.195999999999998"/>
    <n v="1"/>
  </r>
  <r>
    <n v="5572"/>
    <x v="2107"/>
    <d v="2015-05-12T00:00:00"/>
    <d v="2015-09-12T00:00:00"/>
    <x v="0"/>
    <s v="EA-14035"/>
    <x v="520"/>
    <x v="1"/>
    <s v="United States"/>
    <s v="Columbus"/>
    <s v="Ohio"/>
    <n v="43229"/>
    <x v="3"/>
    <x v="577"/>
    <x v="1"/>
    <x v="14"/>
    <x v="582"/>
    <x v="2685"/>
    <n v="49.188000000000002"/>
    <n v="49.188000000000002"/>
    <n v="1"/>
  </r>
  <r>
    <n v="6808"/>
    <x v="2685"/>
    <s v="31/03/2016"/>
    <d v="2016-05-04T00:00:00"/>
    <x v="0"/>
    <s v="EB-13705"/>
    <x v="248"/>
    <x v="1"/>
    <s v="United States"/>
    <s v="Houston"/>
    <s v="Texas"/>
    <n v="77095"/>
    <x v="1"/>
    <x v="502"/>
    <x v="1"/>
    <x v="14"/>
    <x v="506"/>
    <x v="2685"/>
    <n v="49.188000000000002"/>
    <n v="49.188000000000002"/>
    <n v="1"/>
  </r>
  <r>
    <n v="2462"/>
    <x v="2686"/>
    <d v="2016-11-07T00:00:00"/>
    <s v="13/07/2016"/>
    <x v="2"/>
    <s v="SC-20380"/>
    <x v="144"/>
    <x v="2"/>
    <s v="United States"/>
    <s v="Seattle"/>
    <s v="Washington"/>
    <n v="98115"/>
    <x v="2"/>
    <x v="530"/>
    <x v="1"/>
    <x v="2"/>
    <x v="535"/>
    <x v="2686"/>
    <n v="49.176000000000002"/>
    <n v="49.176000000000002"/>
    <n v="1"/>
  </r>
  <r>
    <n v="5686"/>
    <x v="2687"/>
    <d v="2016-05-11T00:00:00"/>
    <d v="2016-05-11T00:00:00"/>
    <x v="3"/>
    <s v="KL-16645"/>
    <x v="10"/>
    <x v="2"/>
    <s v="United States"/>
    <s v="Seattle"/>
    <s v="Washington"/>
    <n v="98105"/>
    <x v="2"/>
    <x v="569"/>
    <x v="1"/>
    <x v="2"/>
    <x v="574"/>
    <x v="2686"/>
    <n v="49.176000000000002"/>
    <n v="49.176000000000002"/>
    <n v="1"/>
  </r>
  <r>
    <n v="6538"/>
    <x v="1449"/>
    <s v="20/10/2015"/>
    <s v="23/10/2015"/>
    <x v="1"/>
    <s v="FH-14365"/>
    <x v="54"/>
    <x v="1"/>
    <s v="United States"/>
    <s v="Knoxville"/>
    <s v="Tennessee"/>
    <n v="37918"/>
    <x v="0"/>
    <x v="707"/>
    <x v="1"/>
    <x v="9"/>
    <x v="715"/>
    <x v="2686"/>
    <n v="49.176000000000002"/>
    <n v="49.176000000000002"/>
    <n v="1"/>
  </r>
  <r>
    <n v="8194"/>
    <x v="1423"/>
    <s v="30/11/2016"/>
    <d v="2016-03-12T00:00:00"/>
    <x v="1"/>
    <s v="LR-16915"/>
    <x v="275"/>
    <x v="2"/>
    <s v="United States"/>
    <s v="Durham"/>
    <s v="North Carolina"/>
    <n v="27707"/>
    <x v="0"/>
    <x v="578"/>
    <x v="1"/>
    <x v="10"/>
    <x v="583"/>
    <x v="2686"/>
    <n v="49.176000000000002"/>
    <n v="49.176000000000002"/>
    <n v="1"/>
  </r>
  <r>
    <n v="9023"/>
    <x v="2688"/>
    <s v="22/08/2017"/>
    <s v="23/08/2017"/>
    <x v="1"/>
    <s v="TC-21475"/>
    <x v="619"/>
    <x v="0"/>
    <s v="United States"/>
    <s v="Fort Collins"/>
    <s v="Colorado"/>
    <n v="80525"/>
    <x v="2"/>
    <x v="531"/>
    <x v="2"/>
    <x v="11"/>
    <x v="536"/>
    <x v="2687"/>
    <n v="49.164000000000001"/>
    <n v="49.164000000000001"/>
    <n v="1"/>
  </r>
  <r>
    <n v="3686"/>
    <x v="1106"/>
    <d v="2016-09-07T00:00:00"/>
    <s v="14/07/2016"/>
    <x v="0"/>
    <s v="BT-11680"/>
    <x v="338"/>
    <x v="2"/>
    <s v="United States"/>
    <s v="Clinton"/>
    <s v="Maryland"/>
    <n v="20735"/>
    <x v="3"/>
    <x v="962"/>
    <x v="1"/>
    <x v="9"/>
    <x v="974"/>
    <x v="2688"/>
    <n v="49.104999999999997"/>
    <n v="49.104999999999997"/>
    <n v="1"/>
  </r>
  <r>
    <n v="1785"/>
    <x v="1890"/>
    <s v="22/09/2018"/>
    <s v="26/09/2018"/>
    <x v="0"/>
    <s v="JE-15610"/>
    <x v="63"/>
    <x v="1"/>
    <s v="United States"/>
    <s v="Milwaukee"/>
    <s v="Wisconsin"/>
    <n v="53209"/>
    <x v="1"/>
    <x v="902"/>
    <x v="0"/>
    <x v="8"/>
    <x v="913"/>
    <x v="2689"/>
    <n v="49.08"/>
    <n v="49.08"/>
    <n v="1"/>
  </r>
  <r>
    <n v="4186"/>
    <x v="2689"/>
    <s v="21/10/2017"/>
    <s v="22/10/2017"/>
    <x v="1"/>
    <s v="CM-12160"/>
    <x v="118"/>
    <x v="2"/>
    <s v="United States"/>
    <s v="Baltimore"/>
    <s v="Maryland"/>
    <n v="21215"/>
    <x v="3"/>
    <x v="902"/>
    <x v="0"/>
    <x v="8"/>
    <x v="913"/>
    <x v="2689"/>
    <n v="49.08"/>
    <n v="49.08"/>
    <n v="1"/>
  </r>
  <r>
    <n v="5376"/>
    <x v="2690"/>
    <s v="27/05/2018"/>
    <s v="31/05/2018"/>
    <x v="0"/>
    <s v="RP-19855"/>
    <x v="466"/>
    <x v="1"/>
    <s v="United States"/>
    <s v="Seattle"/>
    <s v="Washington"/>
    <n v="98103"/>
    <x v="2"/>
    <x v="902"/>
    <x v="0"/>
    <x v="8"/>
    <x v="913"/>
    <x v="2689"/>
    <n v="49.08"/>
    <n v="49.08"/>
    <n v="1"/>
  </r>
  <r>
    <n v="6414"/>
    <x v="2635"/>
    <s v="17/08/2018"/>
    <s v="23/08/2018"/>
    <x v="0"/>
    <s v="AH-10120"/>
    <x v="636"/>
    <x v="0"/>
    <s v="United States"/>
    <s v="Louisville"/>
    <s v="Kentucky"/>
    <n v="40214"/>
    <x v="0"/>
    <x v="902"/>
    <x v="0"/>
    <x v="8"/>
    <x v="913"/>
    <x v="2689"/>
    <n v="49.08"/>
    <n v="49.08"/>
    <n v="1"/>
  </r>
  <r>
    <n v="3904"/>
    <x v="897"/>
    <d v="2016-05-04T00:00:00"/>
    <d v="2016-10-04T00:00:00"/>
    <x v="0"/>
    <s v="VT-21700"/>
    <x v="543"/>
    <x v="0"/>
    <s v="United States"/>
    <s v="Philadelphia"/>
    <s v="Pennsylvania"/>
    <n v="19143"/>
    <x v="3"/>
    <x v="963"/>
    <x v="1"/>
    <x v="10"/>
    <x v="975"/>
    <x v="2690"/>
    <n v="49.055999999999997"/>
    <n v="49.055999999999997"/>
    <n v="1"/>
  </r>
  <r>
    <n v="1772"/>
    <x v="2691"/>
    <s v="27/11/2017"/>
    <s v="29/11/2017"/>
    <x v="2"/>
    <s v="GG-14650"/>
    <x v="608"/>
    <x v="1"/>
    <s v="United States"/>
    <s v="Chicago"/>
    <s v="Illinois"/>
    <n v="60623"/>
    <x v="1"/>
    <x v="403"/>
    <x v="1"/>
    <x v="9"/>
    <x v="407"/>
    <x v="2691"/>
    <n v="48.991999999999997"/>
    <n v="48.991999999999997"/>
    <n v="1"/>
  </r>
  <r>
    <n v="9302"/>
    <x v="1767"/>
    <s v="18/04/2016"/>
    <s v="22/04/2016"/>
    <x v="2"/>
    <s v="MP-17965"/>
    <x v="157"/>
    <x v="1"/>
    <s v="United States"/>
    <s v="Mcallen"/>
    <s v="Texas"/>
    <n v="78501"/>
    <x v="1"/>
    <x v="818"/>
    <x v="0"/>
    <x v="4"/>
    <x v="827"/>
    <x v="2692"/>
    <n v="48.984000000000002"/>
    <n v="48.984000000000002"/>
    <n v="1"/>
  </r>
  <r>
    <n v="4018"/>
    <x v="933"/>
    <s v="23/08/2016"/>
    <s v="28/08/2016"/>
    <x v="0"/>
    <s v="FH-14350"/>
    <x v="427"/>
    <x v="2"/>
    <s v="United States"/>
    <s v="Atlanta"/>
    <s v="Georgia"/>
    <n v="30318"/>
    <x v="0"/>
    <x v="821"/>
    <x v="1"/>
    <x v="14"/>
    <x v="830"/>
    <x v="2693"/>
    <n v="48.94"/>
    <n v="48.94"/>
    <n v="1"/>
  </r>
  <r>
    <n v="7795"/>
    <x v="2692"/>
    <d v="2016-12-12T00:00:00"/>
    <s v="15/12/2016"/>
    <x v="2"/>
    <s v="JD-15895"/>
    <x v="112"/>
    <x v="1"/>
    <s v="United States"/>
    <s v="Las Vegas"/>
    <s v="Nevada"/>
    <n v="89115"/>
    <x v="2"/>
    <x v="602"/>
    <x v="1"/>
    <x v="14"/>
    <x v="608"/>
    <x v="2693"/>
    <n v="48.94"/>
    <n v="48.94"/>
    <n v="1"/>
  </r>
  <r>
    <n v="2460"/>
    <x v="2693"/>
    <s v="15/08/2018"/>
    <s v="21/08/2018"/>
    <x v="0"/>
    <s v="JG-15160"/>
    <x v="257"/>
    <x v="2"/>
    <s v="United States"/>
    <s v="Plainfield"/>
    <s v="New Jersey"/>
    <n v="7060"/>
    <x v="3"/>
    <x v="570"/>
    <x v="1"/>
    <x v="10"/>
    <x v="575"/>
    <x v="2694"/>
    <n v="48.92"/>
    <n v="48.92"/>
    <n v="1"/>
  </r>
  <r>
    <n v="5793"/>
    <x v="2694"/>
    <s v="29/09/2018"/>
    <d v="2018-02-10T00:00:00"/>
    <x v="1"/>
    <s v="PG-18820"/>
    <x v="525"/>
    <x v="2"/>
    <s v="United States"/>
    <s v="Bakersfield"/>
    <s v="California"/>
    <n v="93309"/>
    <x v="2"/>
    <x v="570"/>
    <x v="1"/>
    <x v="10"/>
    <x v="575"/>
    <x v="2694"/>
    <n v="48.92"/>
    <n v="48.92"/>
    <n v="1"/>
  </r>
  <r>
    <n v="653"/>
    <x v="2633"/>
    <s v="19/06/2018"/>
    <s v="23/06/2018"/>
    <x v="0"/>
    <s v="AR-10405"/>
    <x v="197"/>
    <x v="1"/>
    <s v="United States"/>
    <s v="New York City"/>
    <s v="New York"/>
    <n v="10035"/>
    <x v="3"/>
    <x v="520"/>
    <x v="1"/>
    <x v="14"/>
    <x v="525"/>
    <x v="2695"/>
    <n v="48.91"/>
    <n v="48.91"/>
    <n v="1"/>
  </r>
  <r>
    <n v="1854"/>
    <x v="576"/>
    <s v="20/07/2016"/>
    <s v="25/07/2016"/>
    <x v="2"/>
    <s v="RK-19300"/>
    <x v="416"/>
    <x v="2"/>
    <s v="United States"/>
    <s v="South Bend"/>
    <s v="Indiana"/>
    <n v="46614"/>
    <x v="1"/>
    <x v="643"/>
    <x v="1"/>
    <x v="14"/>
    <x v="649"/>
    <x v="2695"/>
    <n v="48.91"/>
    <n v="48.91"/>
    <n v="1"/>
  </r>
  <r>
    <n v="7875"/>
    <x v="479"/>
    <d v="2017-03-10T00:00:00"/>
    <d v="2017-07-10T00:00:00"/>
    <x v="0"/>
    <s v="DB-12910"/>
    <x v="364"/>
    <x v="0"/>
    <s v="United States"/>
    <s v="Lake Forest"/>
    <s v="California"/>
    <n v="92630"/>
    <x v="2"/>
    <x v="548"/>
    <x v="1"/>
    <x v="14"/>
    <x v="553"/>
    <x v="2695"/>
    <n v="48.91"/>
    <n v="48.91"/>
    <n v="1"/>
  </r>
  <r>
    <n v="8501"/>
    <x v="1060"/>
    <d v="2015-05-03T00:00:00"/>
    <d v="2015-08-03T00:00:00"/>
    <x v="2"/>
    <s v="AB-10150"/>
    <x v="589"/>
    <x v="2"/>
    <s v="United States"/>
    <s v="Yonkers"/>
    <s v="New York"/>
    <n v="10701"/>
    <x v="3"/>
    <x v="548"/>
    <x v="1"/>
    <x v="14"/>
    <x v="553"/>
    <x v="2695"/>
    <n v="48.91"/>
    <n v="48.91"/>
    <n v="1"/>
  </r>
  <r>
    <n v="698"/>
    <x v="1981"/>
    <s v="14/05/2016"/>
    <s v="17/05/2016"/>
    <x v="1"/>
    <s v="JO-15550"/>
    <x v="597"/>
    <x v="0"/>
    <s v="United States"/>
    <s v="Chester"/>
    <s v="Pennsylvania"/>
    <n v="19013"/>
    <x v="3"/>
    <x v="460"/>
    <x v="1"/>
    <x v="13"/>
    <x v="463"/>
    <x v="2696"/>
    <n v="48.847999999999999"/>
    <n v="48.847999999999999"/>
    <n v="1"/>
  </r>
  <r>
    <n v="2280"/>
    <x v="819"/>
    <s v="30/10/2018"/>
    <d v="2018-02-11T00:00:00"/>
    <x v="1"/>
    <s v="JK-15625"/>
    <x v="405"/>
    <x v="2"/>
    <s v="United States"/>
    <s v="Seattle"/>
    <s v="Washington"/>
    <n v="98115"/>
    <x v="2"/>
    <x v="482"/>
    <x v="2"/>
    <x v="5"/>
    <x v="486"/>
    <x v="2697"/>
    <n v="48.783999999999999"/>
    <n v="48.783999999999999"/>
    <n v="1"/>
  </r>
  <r>
    <n v="7406"/>
    <x v="662"/>
    <s v="14/05/2016"/>
    <s v="19/05/2016"/>
    <x v="0"/>
    <s v="CB-12535"/>
    <x v="183"/>
    <x v="1"/>
    <s v="United States"/>
    <s v="Camarillo"/>
    <s v="California"/>
    <n v="93010"/>
    <x v="2"/>
    <x v="482"/>
    <x v="2"/>
    <x v="5"/>
    <x v="486"/>
    <x v="2697"/>
    <n v="48.783999999999999"/>
    <n v="48.783999999999999"/>
    <n v="1"/>
  </r>
  <r>
    <n v="9656"/>
    <x v="870"/>
    <s v="22/09/2015"/>
    <s v="29/09/2015"/>
    <x v="0"/>
    <s v="AS-10090"/>
    <x v="327"/>
    <x v="2"/>
    <s v="United States"/>
    <s v="New York City"/>
    <s v="New York"/>
    <n v="10035"/>
    <x v="3"/>
    <x v="664"/>
    <x v="2"/>
    <x v="11"/>
    <x v="672"/>
    <x v="2698"/>
    <n v="48.72"/>
    <n v="48.72"/>
    <n v="1"/>
  </r>
  <r>
    <n v="8648"/>
    <x v="2695"/>
    <d v="2016-05-12T00:00:00"/>
    <d v="2016-08-12T00:00:00"/>
    <x v="1"/>
    <s v="RR-19525"/>
    <x v="234"/>
    <x v="1"/>
    <s v="United States"/>
    <s v="Nashville"/>
    <s v="Tennessee"/>
    <n v="37211"/>
    <x v="0"/>
    <x v="277"/>
    <x v="2"/>
    <x v="5"/>
    <x v="280"/>
    <x v="2699"/>
    <n v="48.712000000000003"/>
    <n v="48.712000000000003"/>
    <n v="1"/>
  </r>
  <r>
    <n v="177"/>
    <x v="2696"/>
    <s v="21/04/2018"/>
    <s v="25/04/2018"/>
    <x v="2"/>
    <s v="SJ-20500"/>
    <x v="447"/>
    <x v="2"/>
    <s v="United States"/>
    <s v="Houston"/>
    <s v="Texas"/>
    <n v="77036"/>
    <x v="1"/>
    <x v="105"/>
    <x v="1"/>
    <x v="10"/>
    <x v="105"/>
    <x v="2700"/>
    <n v="48.631999999999998"/>
    <n v="48.631999999999998"/>
    <n v="1"/>
  </r>
  <r>
    <n v="2964"/>
    <x v="2697"/>
    <s v="16/12/2018"/>
    <s v="21/12/2018"/>
    <x v="2"/>
    <s v="AY-10555"/>
    <x v="760"/>
    <x v="1"/>
    <s v="United States"/>
    <s v="Oceanside"/>
    <s v="California"/>
    <n v="92054"/>
    <x v="2"/>
    <x v="372"/>
    <x v="2"/>
    <x v="5"/>
    <x v="376"/>
    <x v="2701"/>
    <n v="48.591999999999999"/>
    <n v="48.591999999999999"/>
    <n v="1"/>
  </r>
  <r>
    <n v="7304"/>
    <x v="2698"/>
    <d v="2018-04-09T00:00:00"/>
    <d v="2018-08-09T00:00:00"/>
    <x v="0"/>
    <s v="DO-13645"/>
    <x v="680"/>
    <x v="2"/>
    <s v="United States"/>
    <s v="Boynton Beach"/>
    <s v="Florida"/>
    <n v="33437"/>
    <x v="0"/>
    <x v="372"/>
    <x v="2"/>
    <x v="5"/>
    <x v="376"/>
    <x v="2701"/>
    <n v="48.591999999999999"/>
    <n v="48.591999999999999"/>
    <n v="1"/>
  </r>
  <r>
    <n v="628"/>
    <x v="2699"/>
    <s v="19/05/2018"/>
    <s v="23/05/2018"/>
    <x v="0"/>
    <s v="AT-10735"/>
    <x v="81"/>
    <x v="2"/>
    <s v="United States"/>
    <s v="Seattle"/>
    <s v="Washington"/>
    <n v="98115"/>
    <x v="2"/>
    <x v="605"/>
    <x v="1"/>
    <x v="10"/>
    <x v="611"/>
    <x v="2702"/>
    <n v="48.58"/>
    <n v="48.58"/>
    <n v="1"/>
  </r>
  <r>
    <n v="74"/>
    <x v="575"/>
    <s v="26/04/2016"/>
    <d v="2016-02-05T00:00:00"/>
    <x v="0"/>
    <s v="JE-15745"/>
    <x v="93"/>
    <x v="2"/>
    <s v="United States"/>
    <s v="Memphis"/>
    <s v="Tennessee"/>
    <n v="38109"/>
    <x v="0"/>
    <x v="376"/>
    <x v="2"/>
    <x v="11"/>
    <x v="380"/>
    <x v="2703"/>
    <n v="48.52"/>
    <n v="48.52"/>
    <n v="1"/>
  </r>
  <r>
    <n v="8164"/>
    <x v="984"/>
    <d v="2016-02-11T00:00:00"/>
    <d v="2016-06-11T00:00:00"/>
    <x v="0"/>
    <s v="LT-17110"/>
    <x v="385"/>
    <x v="2"/>
    <s v="United States"/>
    <s v="San Diego"/>
    <s v="California"/>
    <n v="92105"/>
    <x v="2"/>
    <x v="964"/>
    <x v="2"/>
    <x v="11"/>
    <x v="976"/>
    <x v="2704"/>
    <n v="48.48"/>
    <n v="48.48"/>
    <n v="1"/>
  </r>
  <r>
    <n v="4256"/>
    <x v="2700"/>
    <s v="13/10/2018"/>
    <s v="16/10/2018"/>
    <x v="1"/>
    <s v="TS-21610"/>
    <x v="272"/>
    <x v="2"/>
    <s v="United States"/>
    <s v="Freeport"/>
    <s v="Illinois"/>
    <n v="61032"/>
    <x v="1"/>
    <x v="627"/>
    <x v="1"/>
    <x v="2"/>
    <x v="633"/>
    <x v="2705"/>
    <n v="48.392000000000003"/>
    <n v="48.392000000000003"/>
    <n v="1"/>
  </r>
  <r>
    <n v="97"/>
    <x v="2701"/>
    <d v="2018-09-11T00:00:00"/>
    <d v="2018-11-11T00:00:00"/>
    <x v="2"/>
    <s v="PN-18775"/>
    <x v="542"/>
    <x v="0"/>
    <s v="United States"/>
    <s v="New York City"/>
    <s v="New York"/>
    <n v="10009"/>
    <x v="3"/>
    <x v="870"/>
    <x v="2"/>
    <x v="11"/>
    <x v="880"/>
    <x v="2706"/>
    <n v="48.265000000000001"/>
    <n v="48.265000000000001"/>
    <n v="1"/>
  </r>
  <r>
    <n v="8686"/>
    <x v="2702"/>
    <s v="14/11/2018"/>
    <s v="18/11/2018"/>
    <x v="2"/>
    <s v="PW-19030"/>
    <x v="251"/>
    <x v="1"/>
    <s v="United States"/>
    <s v="Watertown"/>
    <s v="New York"/>
    <n v="13601"/>
    <x v="3"/>
    <x v="965"/>
    <x v="1"/>
    <x v="9"/>
    <x v="977"/>
    <x v="2707"/>
    <n v="48.18"/>
    <n v="48.18"/>
    <n v="1"/>
  </r>
  <r>
    <n v="1731"/>
    <x v="2703"/>
    <s v="28/09/2015"/>
    <d v="2015-03-10T00:00:00"/>
    <x v="0"/>
    <s v="KD-16495"/>
    <x v="24"/>
    <x v="1"/>
    <s v="United States"/>
    <s v="Fayetteville"/>
    <s v="North Carolina"/>
    <n v="28314"/>
    <x v="0"/>
    <x v="966"/>
    <x v="1"/>
    <x v="14"/>
    <x v="978"/>
    <x v="2708"/>
    <n v="48.128"/>
    <n v="48.128"/>
    <n v="1"/>
  </r>
  <r>
    <n v="4922"/>
    <x v="798"/>
    <s v="25/12/2018"/>
    <s v="29/12/2018"/>
    <x v="2"/>
    <s v="MH-18115"/>
    <x v="282"/>
    <x v="0"/>
    <s v="United States"/>
    <s v="Huntsville"/>
    <s v="Alabama"/>
    <n v="35810"/>
    <x v="0"/>
    <x v="898"/>
    <x v="1"/>
    <x v="14"/>
    <x v="909"/>
    <x v="2709"/>
    <n v="48.04"/>
    <n v="48.04"/>
    <n v="1"/>
  </r>
  <r>
    <n v="4945"/>
    <x v="2704"/>
    <d v="2017-05-09T00:00:00"/>
    <d v="2017-06-09T00:00:00"/>
    <x v="1"/>
    <s v="JH-15985"/>
    <x v="34"/>
    <x v="2"/>
    <s v="United States"/>
    <s v="Redondo Beach"/>
    <s v="California"/>
    <n v="90278"/>
    <x v="2"/>
    <x v="898"/>
    <x v="1"/>
    <x v="14"/>
    <x v="909"/>
    <x v="2709"/>
    <n v="48.04"/>
    <n v="48.04"/>
    <n v="1"/>
  </r>
  <r>
    <n v="6200"/>
    <x v="2705"/>
    <s v="13/11/2016"/>
    <s v="17/11/2016"/>
    <x v="0"/>
    <s v="RA-19915"/>
    <x v="123"/>
    <x v="2"/>
    <s v="United States"/>
    <s v="Columbus"/>
    <s v="Indiana"/>
    <n v="47201"/>
    <x v="1"/>
    <x v="729"/>
    <x v="1"/>
    <x v="14"/>
    <x v="738"/>
    <x v="2709"/>
    <n v="48.04"/>
    <n v="48.04"/>
    <n v="1"/>
  </r>
  <r>
    <n v="1365"/>
    <x v="503"/>
    <d v="2018-10-11T00:00:00"/>
    <d v="2018-11-11T00:00:00"/>
    <x v="1"/>
    <s v="AB-10600"/>
    <x v="378"/>
    <x v="1"/>
    <s v="United States"/>
    <s v="Tucson"/>
    <s v="Arizona"/>
    <n v="85705"/>
    <x v="2"/>
    <x v="276"/>
    <x v="0"/>
    <x v="0"/>
    <x v="279"/>
    <x v="2710"/>
    <n v="47.997"/>
    <n v="47.997"/>
    <n v="1"/>
  </r>
  <r>
    <n v="5939"/>
    <x v="2706"/>
    <s v="19/05/2018"/>
    <s v="25/05/2018"/>
    <x v="0"/>
    <s v="JF-15295"/>
    <x v="718"/>
    <x v="2"/>
    <s v="United States"/>
    <s v="Plano"/>
    <s v="Texas"/>
    <n v="75023"/>
    <x v="1"/>
    <x v="246"/>
    <x v="0"/>
    <x v="4"/>
    <x v="248"/>
    <x v="2711"/>
    <n v="47.996000000000002"/>
    <n v="47.996000000000002"/>
    <n v="1"/>
  </r>
  <r>
    <n v="1010"/>
    <x v="2707"/>
    <d v="2018-01-08T00:00:00"/>
    <d v="2018-03-08T00:00:00"/>
    <x v="1"/>
    <s v="AT-10735"/>
    <x v="81"/>
    <x v="2"/>
    <s v="United States"/>
    <s v="Chicago"/>
    <s v="Illinois"/>
    <n v="60653"/>
    <x v="1"/>
    <x v="747"/>
    <x v="0"/>
    <x v="4"/>
    <x v="757"/>
    <x v="2712"/>
    <n v="47.991999999999997"/>
    <n v="47.991999999999997"/>
    <n v="1"/>
  </r>
  <r>
    <n v="1199"/>
    <x v="384"/>
    <d v="2017-08-04T00:00:00"/>
    <d v="2017-12-04T00:00:00"/>
    <x v="0"/>
    <s v="ZC-21910"/>
    <x v="190"/>
    <x v="2"/>
    <s v="United States"/>
    <s v="Houston"/>
    <s v="Texas"/>
    <n v="77041"/>
    <x v="1"/>
    <x v="652"/>
    <x v="2"/>
    <x v="5"/>
    <x v="659"/>
    <x v="2712"/>
    <n v="47.991999999999997"/>
    <n v="47.991999999999997"/>
    <n v="1"/>
  </r>
  <r>
    <n v="9654"/>
    <x v="2708"/>
    <s v="23/01/2018"/>
    <s v="27/01/2018"/>
    <x v="0"/>
    <s v="HP-14815"/>
    <x v="265"/>
    <x v="0"/>
    <s v="United States"/>
    <s v="Tucson"/>
    <s v="Arizona"/>
    <n v="85705"/>
    <x v="2"/>
    <x v="525"/>
    <x v="0"/>
    <x v="8"/>
    <x v="530"/>
    <x v="2712"/>
    <n v="47.991999999999997"/>
    <n v="47.991999999999997"/>
    <n v="1"/>
  </r>
  <r>
    <n v="101"/>
    <x v="2709"/>
    <s v="29/08/2017"/>
    <d v="2017-02-09T00:00:00"/>
    <x v="0"/>
    <s v="RB-19465"/>
    <x v="315"/>
    <x v="0"/>
    <s v="United States"/>
    <s v="Chicago"/>
    <s v="Illinois"/>
    <n v="60610"/>
    <x v="1"/>
    <x v="653"/>
    <x v="0"/>
    <x v="8"/>
    <x v="660"/>
    <x v="2713"/>
    <n v="47.988"/>
    <n v="47.988"/>
    <n v="1"/>
  </r>
  <r>
    <n v="1467"/>
    <x v="2469"/>
    <d v="2015-08-08T00:00:00"/>
    <s v="14/08/2015"/>
    <x v="0"/>
    <s v="MB-17305"/>
    <x v="622"/>
    <x v="2"/>
    <s v="United States"/>
    <s v="Glendale"/>
    <s v="Arizona"/>
    <n v="85301"/>
    <x v="2"/>
    <x v="653"/>
    <x v="0"/>
    <x v="8"/>
    <x v="660"/>
    <x v="2713"/>
    <n v="47.988"/>
    <n v="47.988"/>
    <n v="1"/>
  </r>
  <r>
    <n v="6936"/>
    <x v="2710"/>
    <s v="30/11/2018"/>
    <d v="2018-03-12T00:00:00"/>
    <x v="2"/>
    <s v="BP-11095"/>
    <x v="532"/>
    <x v="1"/>
    <s v="United States"/>
    <s v="El Paso"/>
    <s v="Texas"/>
    <n v="79907"/>
    <x v="1"/>
    <x v="653"/>
    <x v="0"/>
    <x v="8"/>
    <x v="660"/>
    <x v="2713"/>
    <n v="47.988"/>
    <n v="47.988"/>
    <n v="1"/>
  </r>
  <r>
    <n v="8911"/>
    <x v="2323"/>
    <d v="2018-04-11T00:00:00"/>
    <d v="2018-08-11T00:00:00"/>
    <x v="0"/>
    <s v="CA-12265"/>
    <x v="366"/>
    <x v="2"/>
    <s v="United States"/>
    <s v="Chattanooga"/>
    <s v="Tennessee"/>
    <n v="37421"/>
    <x v="0"/>
    <x v="967"/>
    <x v="0"/>
    <x v="8"/>
    <x v="979"/>
    <x v="2713"/>
    <n v="47.988"/>
    <n v="47.988"/>
    <n v="1"/>
  </r>
  <r>
    <n v="8987"/>
    <x v="2603"/>
    <d v="2016-03-12T00:00:00"/>
    <d v="2016-07-12T00:00:00"/>
    <x v="0"/>
    <s v="JG-15115"/>
    <x v="141"/>
    <x v="2"/>
    <s v="United States"/>
    <s v="Jacksonville"/>
    <s v="North Carolina"/>
    <n v="28540"/>
    <x v="0"/>
    <x v="363"/>
    <x v="1"/>
    <x v="2"/>
    <x v="367"/>
    <x v="2714"/>
    <n v="47.984999999999999"/>
    <n v="47.984999999999999"/>
    <n v="1"/>
  </r>
  <r>
    <n v="1945"/>
    <x v="2711"/>
    <s v="20/06/2017"/>
    <s v="26/06/2017"/>
    <x v="0"/>
    <s v="EA-14035"/>
    <x v="520"/>
    <x v="1"/>
    <s v="United States"/>
    <s v="Carrollton"/>
    <s v="Texas"/>
    <n v="75007"/>
    <x v="1"/>
    <x v="749"/>
    <x v="0"/>
    <x v="8"/>
    <x v="759"/>
    <x v="2715"/>
    <n v="47.984000000000002"/>
    <n v="47.984000000000002"/>
    <n v="1"/>
  </r>
  <r>
    <n v="2514"/>
    <x v="2712"/>
    <d v="2017-11-11T00:00:00"/>
    <s v="17/11/2017"/>
    <x v="0"/>
    <s v="BB-11545"/>
    <x v="145"/>
    <x v="1"/>
    <s v="United States"/>
    <s v="Chicago"/>
    <s v="Illinois"/>
    <n v="60623"/>
    <x v="1"/>
    <x v="968"/>
    <x v="0"/>
    <x v="8"/>
    <x v="980"/>
    <x v="2715"/>
    <n v="47.984000000000002"/>
    <n v="47.984000000000002"/>
    <n v="1"/>
  </r>
  <r>
    <n v="2999"/>
    <x v="1957"/>
    <s v="21/06/2015"/>
    <s v="25/06/2015"/>
    <x v="0"/>
    <s v="NW-18400"/>
    <x v="73"/>
    <x v="2"/>
    <s v="United States"/>
    <s v="Philadelphia"/>
    <s v="Pennsylvania"/>
    <n v="19120"/>
    <x v="3"/>
    <x v="698"/>
    <x v="0"/>
    <x v="8"/>
    <x v="706"/>
    <x v="2715"/>
    <n v="47.984000000000002"/>
    <n v="47.984000000000002"/>
    <n v="1"/>
  </r>
  <r>
    <n v="3199"/>
    <x v="2713"/>
    <d v="2015-01-12T00:00:00"/>
    <d v="2015-07-12T00:00:00"/>
    <x v="0"/>
    <s v="TB-21280"/>
    <x v="249"/>
    <x v="2"/>
    <s v="United States"/>
    <s v="Jacksonville"/>
    <s v="North Carolina"/>
    <n v="28540"/>
    <x v="0"/>
    <x v="813"/>
    <x v="0"/>
    <x v="4"/>
    <x v="822"/>
    <x v="2715"/>
    <n v="47.984000000000002"/>
    <n v="47.984000000000002"/>
    <n v="1"/>
  </r>
  <r>
    <n v="2686"/>
    <x v="2714"/>
    <d v="2017-06-09T00:00:00"/>
    <d v="2017-11-09T00:00:00"/>
    <x v="0"/>
    <s v="KB-16315"/>
    <x v="587"/>
    <x v="2"/>
    <s v="United States"/>
    <s v="Thomasville"/>
    <s v="North Carolina"/>
    <n v="27360"/>
    <x v="0"/>
    <x v="669"/>
    <x v="1"/>
    <x v="15"/>
    <x v="677"/>
    <x v="2716"/>
    <n v="47.975999999999999"/>
    <n v="47.975999999999999"/>
    <n v="1"/>
  </r>
  <r>
    <n v="1657"/>
    <x v="2150"/>
    <s v="18/11/2018"/>
    <s v="21/11/2018"/>
    <x v="1"/>
    <s v="CD-12280"/>
    <x v="735"/>
    <x v="2"/>
    <s v="United States"/>
    <s v="Seattle"/>
    <s v="Washington"/>
    <n v="98105"/>
    <x v="2"/>
    <x v="584"/>
    <x v="1"/>
    <x v="9"/>
    <x v="589"/>
    <x v="2717"/>
    <n v="47.97"/>
    <n v="47.97"/>
    <n v="1"/>
  </r>
  <r>
    <n v="2003"/>
    <x v="1536"/>
    <s v="25/12/2018"/>
    <s v="28/12/2018"/>
    <x v="2"/>
    <s v="JW-15955"/>
    <x v="677"/>
    <x v="2"/>
    <s v="United States"/>
    <s v="Louisville"/>
    <s v="Kentucky"/>
    <n v="40214"/>
    <x v="0"/>
    <x v="584"/>
    <x v="1"/>
    <x v="9"/>
    <x v="589"/>
    <x v="2717"/>
    <n v="47.97"/>
    <n v="47.97"/>
    <n v="1"/>
  </r>
  <r>
    <n v="8462"/>
    <x v="2715"/>
    <s v="30/08/2015"/>
    <d v="2015-04-09T00:00:00"/>
    <x v="0"/>
    <s v="AT-10735"/>
    <x v="81"/>
    <x v="2"/>
    <s v="United States"/>
    <s v="Bristol"/>
    <s v="Connecticut"/>
    <n v="6010"/>
    <x v="3"/>
    <x v="584"/>
    <x v="1"/>
    <x v="9"/>
    <x v="589"/>
    <x v="2717"/>
    <n v="47.97"/>
    <n v="47.97"/>
    <n v="1"/>
  </r>
  <r>
    <n v="417"/>
    <x v="2716"/>
    <s v="24/06/2018"/>
    <s v="28/06/2018"/>
    <x v="0"/>
    <s v="CJ-12010"/>
    <x v="40"/>
    <x v="2"/>
    <s v="United States"/>
    <s v="Huntington Beach"/>
    <s v="California"/>
    <n v="92646"/>
    <x v="2"/>
    <x v="969"/>
    <x v="1"/>
    <x v="12"/>
    <x v="981"/>
    <x v="2718"/>
    <n v="47.96"/>
    <n v="47.96"/>
    <n v="1"/>
  </r>
  <r>
    <n v="1217"/>
    <x v="138"/>
    <d v="2018-09-09T00:00:00"/>
    <s v="13/09/2018"/>
    <x v="0"/>
    <s v="SP-20620"/>
    <x v="126"/>
    <x v="1"/>
    <s v="United States"/>
    <s v="Philadelphia"/>
    <s v="Pennsylvania"/>
    <n v="19134"/>
    <x v="3"/>
    <x v="621"/>
    <x v="0"/>
    <x v="8"/>
    <x v="627"/>
    <x v="2719"/>
    <n v="47.94"/>
    <n v="47.94"/>
    <n v="1"/>
  </r>
  <r>
    <n v="4025"/>
    <x v="912"/>
    <s v="27/10/2018"/>
    <s v="28/10/2018"/>
    <x v="1"/>
    <s v="JO-15145"/>
    <x v="182"/>
    <x v="1"/>
    <s v="United States"/>
    <s v="San Francisco"/>
    <s v="California"/>
    <n v="94110"/>
    <x v="2"/>
    <x v="752"/>
    <x v="0"/>
    <x v="4"/>
    <x v="762"/>
    <x v="2720"/>
    <n v="47.92"/>
    <n v="47.92"/>
    <n v="1"/>
  </r>
  <r>
    <n v="4353"/>
    <x v="2717"/>
    <d v="2018-10-12T00:00:00"/>
    <d v="2018-12-12T00:00:00"/>
    <x v="2"/>
    <s v="AG-10330"/>
    <x v="732"/>
    <x v="2"/>
    <s v="United States"/>
    <s v="Stockton"/>
    <s v="California"/>
    <n v="95207"/>
    <x v="2"/>
    <x v="752"/>
    <x v="0"/>
    <x v="4"/>
    <x v="762"/>
    <x v="2720"/>
    <n v="47.92"/>
    <n v="47.92"/>
    <n v="1"/>
  </r>
  <r>
    <n v="9445"/>
    <x v="2718"/>
    <d v="2016-01-03T00:00:00"/>
    <d v="2016-02-03T00:00:00"/>
    <x v="1"/>
    <s v="TP-21565"/>
    <x v="486"/>
    <x v="1"/>
    <s v="United States"/>
    <s v="Coppell"/>
    <s v="Texas"/>
    <n v="75019"/>
    <x v="1"/>
    <x v="752"/>
    <x v="0"/>
    <x v="4"/>
    <x v="762"/>
    <x v="2720"/>
    <n v="47.92"/>
    <n v="47.92"/>
    <n v="1"/>
  </r>
  <r>
    <n v="478"/>
    <x v="2719"/>
    <d v="2017-12-07T00:00:00"/>
    <s v="19/07/2017"/>
    <x v="0"/>
    <s v="KH-16690"/>
    <x v="47"/>
    <x v="1"/>
    <s v="United States"/>
    <s v="Los Angeles"/>
    <s v="California"/>
    <n v="90008"/>
    <x v="2"/>
    <x v="829"/>
    <x v="0"/>
    <x v="4"/>
    <x v="838"/>
    <x v="2721"/>
    <n v="47.88"/>
    <n v="47.88"/>
    <n v="1"/>
  </r>
  <r>
    <n v="3504"/>
    <x v="2720"/>
    <d v="2018-10-04T00:00:00"/>
    <d v="2018-10-04T00:00:00"/>
    <x v="3"/>
    <s v="RD-19930"/>
    <x v="508"/>
    <x v="2"/>
    <s v="United States"/>
    <s v="Austin"/>
    <s v="Texas"/>
    <n v="78745"/>
    <x v="1"/>
    <x v="734"/>
    <x v="0"/>
    <x v="8"/>
    <x v="743"/>
    <x v="2722"/>
    <n v="47.868000000000002"/>
    <n v="47.868000000000002"/>
    <n v="1"/>
  </r>
  <r>
    <n v="6890"/>
    <x v="1215"/>
    <s v="18/09/2018"/>
    <s v="22/09/2018"/>
    <x v="0"/>
    <s v="SS-20140"/>
    <x v="618"/>
    <x v="1"/>
    <s v="United States"/>
    <s v="Columbus"/>
    <s v="Georgia"/>
    <n v="31907"/>
    <x v="0"/>
    <x v="970"/>
    <x v="0"/>
    <x v="4"/>
    <x v="982"/>
    <x v="2723"/>
    <n v="47.84"/>
    <n v="47.84"/>
    <n v="1"/>
  </r>
  <r>
    <n v="2725"/>
    <x v="2721"/>
    <d v="2015-04-10T00:00:00"/>
    <d v="2015-08-10T00:00:00"/>
    <x v="0"/>
    <s v="DF-13135"/>
    <x v="207"/>
    <x v="2"/>
    <s v="United States"/>
    <s v="Vallejo"/>
    <s v="California"/>
    <n v="94591"/>
    <x v="2"/>
    <x v="415"/>
    <x v="1"/>
    <x v="2"/>
    <x v="419"/>
    <x v="2724"/>
    <n v="47.823999999999998"/>
    <n v="47.823999999999998"/>
    <n v="1"/>
  </r>
  <r>
    <n v="44"/>
    <x v="2722"/>
    <s v="19/09/2018"/>
    <s v="23/09/2018"/>
    <x v="0"/>
    <s v="ES-14080"/>
    <x v="241"/>
    <x v="1"/>
    <s v="United States"/>
    <s v="Melbourne"/>
    <s v="Florida"/>
    <n v="32935"/>
    <x v="0"/>
    <x v="416"/>
    <x v="1"/>
    <x v="9"/>
    <x v="420"/>
    <x v="2725"/>
    <n v="47.808"/>
    <n v="47.808"/>
    <n v="1"/>
  </r>
  <r>
    <n v="6716"/>
    <x v="1689"/>
    <s v="14/12/2018"/>
    <s v="14/12/2018"/>
    <x v="3"/>
    <s v="DB-13060"/>
    <x v="239"/>
    <x v="2"/>
    <s v="United States"/>
    <s v="Skokie"/>
    <s v="Illinois"/>
    <n v="60076"/>
    <x v="1"/>
    <x v="888"/>
    <x v="1"/>
    <x v="12"/>
    <x v="899"/>
    <x v="2726"/>
    <n v="47.616"/>
    <n v="47.616"/>
    <n v="1"/>
  </r>
  <r>
    <n v="5788"/>
    <x v="1899"/>
    <d v="2018-02-10T00:00:00"/>
    <d v="2018-08-10T00:00:00"/>
    <x v="0"/>
    <s v="JK-16090"/>
    <x v="92"/>
    <x v="2"/>
    <s v="United States"/>
    <s v="Springfield"/>
    <s v="Oregon"/>
    <n v="97477"/>
    <x v="2"/>
    <x v="947"/>
    <x v="1"/>
    <x v="12"/>
    <x v="957"/>
    <x v="2727"/>
    <n v="47.572000000000003"/>
    <n v="47.572000000000003"/>
    <n v="1"/>
  </r>
  <r>
    <n v="2444"/>
    <x v="747"/>
    <s v="22/05/2017"/>
    <s v="27/05/2017"/>
    <x v="0"/>
    <s v="AF-10870"/>
    <x v="481"/>
    <x v="2"/>
    <s v="United States"/>
    <s v="Passaic"/>
    <s v="New Jersey"/>
    <n v="7055"/>
    <x v="3"/>
    <x v="971"/>
    <x v="0"/>
    <x v="8"/>
    <x v="983"/>
    <x v="2728"/>
    <n v="47.55"/>
    <n v="47.55"/>
    <n v="1"/>
  </r>
  <r>
    <n v="5945"/>
    <x v="2723"/>
    <s v="25/08/2015"/>
    <s v="29/08/2015"/>
    <x v="0"/>
    <s v="JM-15265"/>
    <x v="325"/>
    <x v="1"/>
    <s v="United States"/>
    <s v="Los Angeles"/>
    <s v="California"/>
    <n v="90036"/>
    <x v="2"/>
    <x v="971"/>
    <x v="0"/>
    <x v="8"/>
    <x v="983"/>
    <x v="2728"/>
    <n v="47.55"/>
    <n v="47.55"/>
    <n v="1"/>
  </r>
  <r>
    <n v="1667"/>
    <x v="1572"/>
    <s v="24/11/2017"/>
    <s v="26/11/2017"/>
    <x v="2"/>
    <s v="NS-18505"/>
    <x v="383"/>
    <x v="2"/>
    <s v="United States"/>
    <s v="Dallas"/>
    <s v="Texas"/>
    <n v="75217"/>
    <x v="1"/>
    <x v="565"/>
    <x v="0"/>
    <x v="8"/>
    <x v="570"/>
    <x v="2729"/>
    <n v="47.496000000000002"/>
    <n v="47.496000000000002"/>
    <n v="1"/>
  </r>
  <r>
    <n v="7741"/>
    <x v="2724"/>
    <s v="21/11/2015"/>
    <s v="26/11/2015"/>
    <x v="0"/>
    <s v="SC-20680"/>
    <x v="421"/>
    <x v="0"/>
    <s v="United States"/>
    <s v="San Francisco"/>
    <s v="California"/>
    <n v="94110"/>
    <x v="2"/>
    <x v="420"/>
    <x v="0"/>
    <x v="8"/>
    <x v="424"/>
    <x v="2730"/>
    <n v="47.494999999999997"/>
    <n v="47.494999999999997"/>
    <n v="1"/>
  </r>
  <r>
    <n v="2136"/>
    <x v="2259"/>
    <s v="30/11/2016"/>
    <d v="2016-04-12T00:00:00"/>
    <x v="0"/>
    <s v="WB-21850"/>
    <x v="380"/>
    <x v="2"/>
    <s v="United States"/>
    <s v="Philadelphia"/>
    <s v="Pennsylvania"/>
    <n v="19134"/>
    <x v="3"/>
    <x v="863"/>
    <x v="0"/>
    <x v="4"/>
    <x v="873"/>
    <x v="2731"/>
    <n v="47.46"/>
    <n v="47.46"/>
    <n v="1"/>
  </r>
  <r>
    <n v="477"/>
    <x v="688"/>
    <d v="2015-09-11T00:00:00"/>
    <d v="2015-11-11T00:00:00"/>
    <x v="2"/>
    <s v="JP-15520"/>
    <x v="305"/>
    <x v="2"/>
    <s v="United States"/>
    <s v="San Francisco"/>
    <s v="California"/>
    <n v="94110"/>
    <x v="2"/>
    <x v="972"/>
    <x v="1"/>
    <x v="14"/>
    <x v="984"/>
    <x v="2732"/>
    <n v="47.424999999999997"/>
    <n v="47.424999999999997"/>
    <n v="1"/>
  </r>
  <r>
    <n v="2079"/>
    <x v="2725"/>
    <d v="2018-12-09T00:00:00"/>
    <s v="15/09/2018"/>
    <x v="1"/>
    <s v="BF-11080"/>
    <x v="761"/>
    <x v="2"/>
    <s v="United States"/>
    <s v="Baltimore"/>
    <s v="Maryland"/>
    <n v="21215"/>
    <x v="3"/>
    <x v="735"/>
    <x v="1"/>
    <x v="14"/>
    <x v="744"/>
    <x v="2732"/>
    <n v="47.424999999999997"/>
    <n v="47.424999999999997"/>
    <n v="1"/>
  </r>
  <r>
    <n v="3220"/>
    <x v="2726"/>
    <d v="2016-02-10T00:00:00"/>
    <d v="2016-08-10T00:00:00"/>
    <x v="0"/>
    <s v="JP-15460"/>
    <x v="321"/>
    <x v="1"/>
    <s v="United States"/>
    <s v="Lakewood"/>
    <s v="New Jersey"/>
    <n v="8701"/>
    <x v="3"/>
    <x v="929"/>
    <x v="1"/>
    <x v="14"/>
    <x v="940"/>
    <x v="2732"/>
    <n v="47.424999999999997"/>
    <n v="47.424999999999997"/>
    <n v="1"/>
  </r>
  <r>
    <n v="2322"/>
    <x v="1328"/>
    <s v="31/12/2016"/>
    <d v="2017-03-01T00:00:00"/>
    <x v="2"/>
    <s v="KC-16255"/>
    <x v="240"/>
    <x v="1"/>
    <s v="United States"/>
    <s v="Henderson"/>
    <s v="Kentucky"/>
    <n v="42420"/>
    <x v="0"/>
    <x v="674"/>
    <x v="1"/>
    <x v="2"/>
    <x v="682"/>
    <x v="2733"/>
    <n v="47.37"/>
    <n v="47.37"/>
    <n v="1"/>
  </r>
  <r>
    <n v="9233"/>
    <x v="381"/>
    <d v="2017-02-09T00:00:00"/>
    <d v="2017-06-09T00:00:00"/>
    <x v="0"/>
    <s v="LR-16915"/>
    <x v="275"/>
    <x v="2"/>
    <s v="United States"/>
    <s v="Los Angeles"/>
    <s v="California"/>
    <n v="90036"/>
    <x v="2"/>
    <x v="973"/>
    <x v="2"/>
    <x v="11"/>
    <x v="985"/>
    <x v="2734"/>
    <n v="47.34"/>
    <n v="47.34"/>
    <n v="1"/>
  </r>
  <r>
    <n v="5917"/>
    <x v="35"/>
    <s v="17/09/2016"/>
    <s v="23/09/2016"/>
    <x v="0"/>
    <s v="PF-19120"/>
    <x v="35"/>
    <x v="2"/>
    <s v="United States"/>
    <s v="New York City"/>
    <s v="New York"/>
    <n v="10035"/>
    <x v="3"/>
    <x v="658"/>
    <x v="1"/>
    <x v="9"/>
    <x v="665"/>
    <x v="2735"/>
    <n v="47.3"/>
    <n v="47.3"/>
    <n v="1"/>
  </r>
  <r>
    <n v="4226"/>
    <x v="2727"/>
    <s v="13/12/2015"/>
    <s v="17/12/2015"/>
    <x v="0"/>
    <s v="EB-13840"/>
    <x v="598"/>
    <x v="1"/>
    <s v="United States"/>
    <s v="Chicago"/>
    <s v="Illinois"/>
    <n v="60623"/>
    <x v="1"/>
    <x v="300"/>
    <x v="2"/>
    <x v="11"/>
    <x v="304"/>
    <x v="2736"/>
    <n v="47.213999999999999"/>
    <n v="47.213999999999999"/>
    <n v="1"/>
  </r>
  <r>
    <n v="2402"/>
    <x v="2728"/>
    <d v="2018-01-04T00:00:00"/>
    <d v="2018-04-04T00:00:00"/>
    <x v="2"/>
    <s v="AS-10090"/>
    <x v="327"/>
    <x v="2"/>
    <s v="United States"/>
    <s v="Springfield"/>
    <s v="Missouri"/>
    <n v="65807"/>
    <x v="1"/>
    <x v="974"/>
    <x v="1"/>
    <x v="9"/>
    <x v="986"/>
    <x v="2737"/>
    <n v="47.1"/>
    <n v="47.1"/>
    <n v="1"/>
  </r>
  <r>
    <n v="8665"/>
    <x v="2729"/>
    <s v="30/03/2018"/>
    <d v="2018-01-04T00:00:00"/>
    <x v="2"/>
    <s v="AB-10165"/>
    <x v="678"/>
    <x v="2"/>
    <s v="United States"/>
    <s v="Lakewood"/>
    <s v="California"/>
    <n v="90712"/>
    <x v="2"/>
    <x v="880"/>
    <x v="2"/>
    <x v="11"/>
    <x v="891"/>
    <x v="2737"/>
    <n v="47.1"/>
    <n v="47.1"/>
    <n v="1"/>
  </r>
  <r>
    <n v="8328"/>
    <x v="2730"/>
    <s v="21/07/2018"/>
    <s v="24/07/2018"/>
    <x v="2"/>
    <s v="KL-16555"/>
    <x v="226"/>
    <x v="1"/>
    <s v="United States"/>
    <s v="Aurora"/>
    <s v="Illinois"/>
    <n v="60505"/>
    <x v="1"/>
    <x v="473"/>
    <x v="1"/>
    <x v="2"/>
    <x v="476"/>
    <x v="2738"/>
    <n v="47.095999999999997"/>
    <n v="47.095999999999997"/>
    <n v="1"/>
  </r>
  <r>
    <n v="494"/>
    <x v="2731"/>
    <d v="2017-09-05T00:00:00"/>
    <s v="14/05/2017"/>
    <x v="0"/>
    <s v="SS-20590"/>
    <x v="725"/>
    <x v="2"/>
    <s v="United States"/>
    <s v="Seattle"/>
    <s v="Washington"/>
    <n v="98115"/>
    <x v="2"/>
    <x v="660"/>
    <x v="0"/>
    <x v="8"/>
    <x v="667"/>
    <x v="2739"/>
    <n v="46.99"/>
    <n v="46.99"/>
    <n v="1"/>
  </r>
  <r>
    <n v="147"/>
    <x v="2732"/>
    <s v="22/10/2015"/>
    <s v="28/10/2015"/>
    <x v="0"/>
    <s v="MG-17680"/>
    <x v="195"/>
    <x v="0"/>
    <s v="United States"/>
    <s v="Newark"/>
    <s v="Ohio"/>
    <n v="43055"/>
    <x v="3"/>
    <x v="891"/>
    <x v="2"/>
    <x v="11"/>
    <x v="902"/>
    <x v="2740"/>
    <n v="46.944000000000003"/>
    <n v="46.944000000000003"/>
    <n v="1"/>
  </r>
  <r>
    <n v="1346"/>
    <x v="2733"/>
    <s v="17/03/2015"/>
    <s v="24/03/2015"/>
    <x v="0"/>
    <s v="BN-11515"/>
    <x v="595"/>
    <x v="2"/>
    <s v="United States"/>
    <s v="Lakeville"/>
    <s v="Minnesota"/>
    <n v="55044"/>
    <x v="1"/>
    <x v="585"/>
    <x v="1"/>
    <x v="10"/>
    <x v="590"/>
    <x v="2741"/>
    <n v="46.89"/>
    <n v="46.89"/>
    <n v="1"/>
  </r>
  <r>
    <n v="6928"/>
    <x v="542"/>
    <s v="23/06/2017"/>
    <s v="25/06/2017"/>
    <x v="2"/>
    <s v="RD-19900"/>
    <x v="395"/>
    <x v="2"/>
    <s v="United States"/>
    <s v="San Francisco"/>
    <s v="California"/>
    <n v="94109"/>
    <x v="2"/>
    <x v="769"/>
    <x v="1"/>
    <x v="9"/>
    <x v="779"/>
    <x v="2742"/>
    <n v="46.84"/>
    <n v="46.84"/>
    <n v="1"/>
  </r>
  <r>
    <n v="6777"/>
    <x v="2734"/>
    <d v="2017-05-09T00:00:00"/>
    <d v="2017-11-09T00:00:00"/>
    <x v="0"/>
    <s v="PT-19090"/>
    <x v="762"/>
    <x v="2"/>
    <s v="United States"/>
    <s v="San Antonio"/>
    <s v="Texas"/>
    <n v="78207"/>
    <x v="1"/>
    <x v="725"/>
    <x v="1"/>
    <x v="9"/>
    <x v="733"/>
    <x v="2743"/>
    <n v="46.728000000000002"/>
    <n v="46.728000000000002"/>
    <n v="1"/>
  </r>
  <r>
    <n v="8007"/>
    <x v="2735"/>
    <d v="2017-07-10T00:00:00"/>
    <d v="2017-11-10T00:00:00"/>
    <x v="0"/>
    <s v="MC-18100"/>
    <x v="441"/>
    <x v="2"/>
    <s v="United States"/>
    <s v="Marysville"/>
    <s v="Washington"/>
    <n v="98270"/>
    <x v="2"/>
    <x v="975"/>
    <x v="1"/>
    <x v="16"/>
    <x v="987"/>
    <x v="2744"/>
    <n v="46.68"/>
    <n v="46.68"/>
    <n v="1"/>
  </r>
  <r>
    <n v="5135"/>
    <x v="2736"/>
    <s v="26/11/2018"/>
    <s v="30/11/2018"/>
    <x v="0"/>
    <s v="FG-14260"/>
    <x v="604"/>
    <x v="0"/>
    <s v="United States"/>
    <s v="New York City"/>
    <s v="New York"/>
    <n v="10009"/>
    <x v="3"/>
    <x v="825"/>
    <x v="1"/>
    <x v="2"/>
    <x v="834"/>
    <x v="2745"/>
    <n v="46.671999999999997"/>
    <n v="46.671999999999997"/>
    <n v="1"/>
  </r>
  <r>
    <n v="8752"/>
    <x v="2118"/>
    <d v="2017-05-05T00:00:00"/>
    <d v="2017-09-05T00:00:00"/>
    <x v="0"/>
    <s v="RB-19465"/>
    <x v="315"/>
    <x v="0"/>
    <s v="United States"/>
    <s v="Tallahassee"/>
    <s v="Florida"/>
    <n v="32303"/>
    <x v="0"/>
    <x v="976"/>
    <x v="1"/>
    <x v="14"/>
    <x v="988"/>
    <x v="2746"/>
    <n v="46.624000000000002"/>
    <n v="46.624000000000002"/>
    <n v="1"/>
  </r>
  <r>
    <n v="5819"/>
    <x v="1626"/>
    <s v="26/11/2015"/>
    <s v="26/11/2015"/>
    <x v="3"/>
    <s v="LS-17245"/>
    <x v="691"/>
    <x v="2"/>
    <s v="United States"/>
    <s v="Utica"/>
    <s v="New York"/>
    <n v="13501"/>
    <x v="3"/>
    <x v="977"/>
    <x v="1"/>
    <x v="13"/>
    <x v="989"/>
    <x v="2747"/>
    <n v="46.575000000000003"/>
    <n v="46.575000000000003"/>
    <n v="1"/>
  </r>
  <r>
    <n v="218"/>
    <x v="1545"/>
    <s v="28/10/2017"/>
    <d v="2017-01-11T00:00:00"/>
    <x v="0"/>
    <s v="JH-15910"/>
    <x v="681"/>
    <x v="2"/>
    <s v="United States"/>
    <s v="Los Angeles"/>
    <s v="California"/>
    <n v="90032"/>
    <x v="2"/>
    <x v="978"/>
    <x v="1"/>
    <x v="9"/>
    <x v="990"/>
    <x v="2748"/>
    <n v="46.53"/>
    <n v="46.53"/>
    <n v="1"/>
  </r>
  <r>
    <n v="9087"/>
    <x v="1119"/>
    <s v="26/09/2017"/>
    <s v="30/09/2017"/>
    <x v="0"/>
    <s v="LR-17035"/>
    <x v="431"/>
    <x v="1"/>
    <s v="United States"/>
    <s v="Houston"/>
    <s v="Texas"/>
    <n v="77041"/>
    <x v="1"/>
    <x v="428"/>
    <x v="1"/>
    <x v="10"/>
    <x v="432"/>
    <x v="2749"/>
    <n v="46.515999999999998"/>
    <n v="46.515999999999998"/>
    <n v="1"/>
  </r>
  <r>
    <n v="3156"/>
    <x v="2737"/>
    <d v="2015-03-08T00:00:00"/>
    <d v="2015-05-08T00:00:00"/>
    <x v="2"/>
    <s v="GH-14410"/>
    <x v="335"/>
    <x v="0"/>
    <s v="United States"/>
    <s v="Glendale"/>
    <s v="Arizona"/>
    <n v="85301"/>
    <x v="2"/>
    <x v="514"/>
    <x v="1"/>
    <x v="14"/>
    <x v="519"/>
    <x v="2750"/>
    <n v="46.512"/>
    <n v="46.512"/>
    <n v="1"/>
  </r>
  <r>
    <n v="3803"/>
    <x v="2637"/>
    <s v="14/10/2017"/>
    <s v="20/10/2017"/>
    <x v="0"/>
    <s v="NC-18415"/>
    <x v="188"/>
    <x v="2"/>
    <s v="United States"/>
    <s v="Jacksonville"/>
    <s v="North Carolina"/>
    <n v="28540"/>
    <x v="0"/>
    <x v="727"/>
    <x v="1"/>
    <x v="14"/>
    <x v="735"/>
    <x v="2750"/>
    <n v="46.512"/>
    <n v="46.512"/>
    <n v="1"/>
  </r>
  <r>
    <n v="9521"/>
    <x v="2738"/>
    <d v="2017-04-02T00:00:00"/>
    <d v="2017-09-02T00:00:00"/>
    <x v="0"/>
    <s v="JB-15400"/>
    <x v="630"/>
    <x v="1"/>
    <s v="United States"/>
    <s v="Los Angeles"/>
    <s v="California"/>
    <n v="90049"/>
    <x v="2"/>
    <x v="662"/>
    <x v="1"/>
    <x v="9"/>
    <x v="669"/>
    <x v="2751"/>
    <n v="46.51"/>
    <n v="46.51"/>
    <n v="1"/>
  </r>
  <r>
    <n v="8940"/>
    <x v="1968"/>
    <s v="17/12/2016"/>
    <s v="19/12/2016"/>
    <x v="2"/>
    <s v="PG-18895"/>
    <x v="573"/>
    <x v="2"/>
    <s v="United States"/>
    <s v="Los Angeles"/>
    <s v="California"/>
    <n v="90008"/>
    <x v="2"/>
    <x v="661"/>
    <x v="1"/>
    <x v="2"/>
    <x v="670"/>
    <x v="2752"/>
    <n v="46.48"/>
    <n v="46.48"/>
    <n v="1"/>
  </r>
  <r>
    <n v="1925"/>
    <x v="2739"/>
    <d v="2018-05-12T00:00:00"/>
    <d v="2018-07-12T00:00:00"/>
    <x v="2"/>
    <s v="NP-18325"/>
    <x v="269"/>
    <x v="2"/>
    <s v="United States"/>
    <s v="San Diego"/>
    <s v="California"/>
    <n v="92024"/>
    <x v="2"/>
    <x v="592"/>
    <x v="1"/>
    <x v="14"/>
    <x v="597"/>
    <x v="2753"/>
    <n v="46.47"/>
    <n v="46.47"/>
    <n v="1"/>
  </r>
  <r>
    <n v="3021"/>
    <x v="2740"/>
    <d v="2016-08-11T00:00:00"/>
    <s v="14/11/2016"/>
    <x v="0"/>
    <s v="SC-20095"/>
    <x v="6"/>
    <x v="2"/>
    <s v="United States"/>
    <s v="West Jordan"/>
    <s v="Utah"/>
    <n v="84084"/>
    <x v="2"/>
    <x v="671"/>
    <x v="1"/>
    <x v="14"/>
    <x v="679"/>
    <x v="2753"/>
    <n v="46.47"/>
    <n v="46.47"/>
    <n v="1"/>
  </r>
  <r>
    <n v="7032"/>
    <x v="1766"/>
    <d v="2017-11-11T00:00:00"/>
    <s v="16/11/2017"/>
    <x v="0"/>
    <s v="EB-13750"/>
    <x v="189"/>
    <x v="1"/>
    <s v="United States"/>
    <s v="New York City"/>
    <s v="New York"/>
    <n v="10011"/>
    <x v="3"/>
    <x v="717"/>
    <x v="1"/>
    <x v="12"/>
    <x v="725"/>
    <x v="2753"/>
    <n v="46.47"/>
    <n v="46.47"/>
    <n v="1"/>
  </r>
  <r>
    <n v="7148"/>
    <x v="2741"/>
    <d v="2017-12-06T00:00:00"/>
    <s v="17/06/2017"/>
    <x v="0"/>
    <s v="CB-12415"/>
    <x v="206"/>
    <x v="2"/>
    <s v="United States"/>
    <s v="Long Beach"/>
    <s v="New York"/>
    <n v="11561"/>
    <x v="3"/>
    <x v="738"/>
    <x v="1"/>
    <x v="14"/>
    <x v="747"/>
    <x v="2753"/>
    <n v="46.47"/>
    <n v="46.47"/>
    <n v="1"/>
  </r>
  <r>
    <n v="7242"/>
    <x v="2742"/>
    <s v="23/04/2018"/>
    <s v="25/04/2018"/>
    <x v="2"/>
    <s v="JF-15355"/>
    <x v="409"/>
    <x v="2"/>
    <s v="United States"/>
    <s v="Pasadena"/>
    <s v="California"/>
    <n v="91104"/>
    <x v="2"/>
    <x v="979"/>
    <x v="1"/>
    <x v="2"/>
    <x v="991"/>
    <x v="2754"/>
    <n v="46.44"/>
    <n v="46.44"/>
    <n v="1"/>
  </r>
  <r>
    <n v="475"/>
    <x v="688"/>
    <d v="2015-09-11T00:00:00"/>
    <d v="2015-11-11T00:00:00"/>
    <x v="2"/>
    <s v="JP-15520"/>
    <x v="305"/>
    <x v="2"/>
    <s v="United States"/>
    <s v="San Francisco"/>
    <s v="California"/>
    <n v="94110"/>
    <x v="2"/>
    <x v="980"/>
    <x v="1"/>
    <x v="9"/>
    <x v="992"/>
    <x v="2755"/>
    <n v="46.26"/>
    <n v="46.26"/>
    <n v="1"/>
  </r>
  <r>
    <n v="3478"/>
    <x v="2743"/>
    <s v="31/08/2015"/>
    <d v="2015-05-09T00:00:00"/>
    <x v="0"/>
    <s v="SJ-20500"/>
    <x v="447"/>
    <x v="2"/>
    <s v="United States"/>
    <s v="Santa Fe"/>
    <s v="New Mexico"/>
    <n v="87505"/>
    <x v="2"/>
    <x v="981"/>
    <x v="0"/>
    <x v="8"/>
    <x v="993"/>
    <x v="2755"/>
    <n v="46.26"/>
    <n v="46.26"/>
    <n v="1"/>
  </r>
  <r>
    <n v="7378"/>
    <x v="2744"/>
    <s v="19/09/2015"/>
    <s v="23/09/2015"/>
    <x v="0"/>
    <s v="MC-18130"/>
    <x v="371"/>
    <x v="1"/>
    <s v="United States"/>
    <s v="Seattle"/>
    <s v="Washington"/>
    <n v="98115"/>
    <x v="2"/>
    <x v="980"/>
    <x v="1"/>
    <x v="9"/>
    <x v="992"/>
    <x v="2755"/>
    <n v="46.26"/>
    <n v="46.26"/>
    <n v="1"/>
  </r>
  <r>
    <n v="9006"/>
    <x v="2745"/>
    <s v="18/11/2018"/>
    <s v="18/11/2018"/>
    <x v="3"/>
    <s v="NB-18655"/>
    <x v="634"/>
    <x v="1"/>
    <s v="United States"/>
    <s v="Milwaukee"/>
    <s v="Wisconsin"/>
    <n v="53209"/>
    <x v="1"/>
    <x v="980"/>
    <x v="1"/>
    <x v="9"/>
    <x v="992"/>
    <x v="2755"/>
    <n v="46.26"/>
    <n v="46.26"/>
    <n v="1"/>
  </r>
  <r>
    <n v="1821"/>
    <x v="2746"/>
    <s v="16/02/2017"/>
    <s v="20/02/2017"/>
    <x v="0"/>
    <s v="EA-14035"/>
    <x v="520"/>
    <x v="1"/>
    <s v="United States"/>
    <s v="Chicago"/>
    <s v="Illinois"/>
    <n v="60623"/>
    <x v="1"/>
    <x v="703"/>
    <x v="1"/>
    <x v="10"/>
    <x v="711"/>
    <x v="2756"/>
    <n v="46.031999999999996"/>
    <n v="46.031999999999996"/>
    <n v="1"/>
  </r>
  <r>
    <n v="211"/>
    <x v="2389"/>
    <d v="2018-01-12T00:00:00"/>
    <d v="2018-07-12T00:00:00"/>
    <x v="0"/>
    <s v="JH-15985"/>
    <x v="34"/>
    <x v="2"/>
    <s v="United States"/>
    <s v="Saginaw"/>
    <s v="Michigan"/>
    <n v="48601"/>
    <x v="1"/>
    <x v="431"/>
    <x v="1"/>
    <x v="9"/>
    <x v="434"/>
    <x v="2757"/>
    <n v="45.994999999999997"/>
    <n v="45.994999999999997"/>
    <n v="1"/>
  </r>
  <r>
    <n v="1556"/>
    <x v="2747"/>
    <d v="2018-04-09T00:00:00"/>
    <d v="2018-08-09T00:00:00"/>
    <x v="0"/>
    <s v="AB-10150"/>
    <x v="589"/>
    <x v="2"/>
    <s v="United States"/>
    <s v="Long Beach"/>
    <s v="New York"/>
    <n v="11561"/>
    <x v="3"/>
    <x v="982"/>
    <x v="0"/>
    <x v="8"/>
    <x v="994"/>
    <x v="2758"/>
    <n v="45.98"/>
    <n v="45.98"/>
    <n v="1"/>
  </r>
  <r>
    <n v="2097"/>
    <x v="987"/>
    <s v="15/05/2017"/>
    <s v="20/05/2017"/>
    <x v="0"/>
    <s v="SN-20710"/>
    <x v="559"/>
    <x v="0"/>
    <s v="United States"/>
    <s v="Jackson"/>
    <s v="Mississippi"/>
    <n v="39212"/>
    <x v="0"/>
    <x v="859"/>
    <x v="1"/>
    <x v="12"/>
    <x v="869"/>
    <x v="2758"/>
    <n v="45.98"/>
    <n v="45.98"/>
    <n v="1"/>
  </r>
  <r>
    <n v="5812"/>
    <x v="228"/>
    <s v="22/03/2016"/>
    <s v="26/03/2016"/>
    <x v="0"/>
    <s v="JD-16150"/>
    <x v="91"/>
    <x v="1"/>
    <s v="United States"/>
    <s v="San Diego"/>
    <s v="California"/>
    <n v="92037"/>
    <x v="2"/>
    <x v="595"/>
    <x v="2"/>
    <x v="11"/>
    <x v="601"/>
    <x v="2758"/>
    <n v="45.98"/>
    <n v="45.98"/>
    <n v="1"/>
  </r>
  <r>
    <n v="6016"/>
    <x v="2748"/>
    <d v="2015-06-04T00:00:00"/>
    <d v="2015-12-04T00:00:00"/>
    <x v="0"/>
    <s v="AY-10555"/>
    <x v="760"/>
    <x v="1"/>
    <s v="United States"/>
    <s v="Los Angeles"/>
    <s v="California"/>
    <n v="90049"/>
    <x v="2"/>
    <x v="595"/>
    <x v="2"/>
    <x v="11"/>
    <x v="601"/>
    <x v="2758"/>
    <n v="45.98"/>
    <n v="45.98"/>
    <n v="1"/>
  </r>
  <r>
    <n v="6866"/>
    <x v="68"/>
    <s v="21/08/2017"/>
    <s v="28/08/2017"/>
    <x v="0"/>
    <s v="SC-20230"/>
    <x v="68"/>
    <x v="1"/>
    <s v="United States"/>
    <s v="Los Angeles"/>
    <s v="California"/>
    <n v="90004"/>
    <x v="2"/>
    <x v="785"/>
    <x v="0"/>
    <x v="4"/>
    <x v="794"/>
    <x v="2758"/>
    <n v="45.98"/>
    <n v="45.98"/>
    <n v="1"/>
  </r>
  <r>
    <n v="3606"/>
    <x v="1639"/>
    <s v="21/08/2018"/>
    <s v="27/08/2018"/>
    <x v="0"/>
    <s v="TH-21550"/>
    <x v="163"/>
    <x v="0"/>
    <s v="United States"/>
    <s v="Columbia"/>
    <s v="Maryland"/>
    <n v="21044"/>
    <x v="3"/>
    <x v="740"/>
    <x v="2"/>
    <x v="11"/>
    <x v="750"/>
    <x v="2759"/>
    <n v="45.96"/>
    <n v="45.96"/>
    <n v="1"/>
  </r>
  <r>
    <n v="6020"/>
    <x v="2749"/>
    <d v="2015-05-10T00:00:00"/>
    <d v="2015-10-10T00:00:00"/>
    <x v="2"/>
    <s v="BD-11635"/>
    <x v="713"/>
    <x v="2"/>
    <s v="United States"/>
    <s v="Columbus"/>
    <s v="Ohio"/>
    <n v="43229"/>
    <x v="3"/>
    <x v="901"/>
    <x v="1"/>
    <x v="10"/>
    <x v="912"/>
    <x v="2759"/>
    <n v="45.96"/>
    <n v="45.96"/>
    <n v="1"/>
  </r>
  <r>
    <n v="567"/>
    <x v="1128"/>
    <d v="2018-01-10T00:00:00"/>
    <d v="2018-08-10T00:00:00"/>
    <x v="0"/>
    <s v="EB-13840"/>
    <x v="598"/>
    <x v="1"/>
    <s v="United States"/>
    <s v="Seattle"/>
    <s v="Washington"/>
    <n v="98105"/>
    <x v="2"/>
    <x v="786"/>
    <x v="1"/>
    <x v="14"/>
    <x v="795"/>
    <x v="2760"/>
    <n v="45.92"/>
    <n v="45.92"/>
    <n v="1"/>
  </r>
  <r>
    <n v="1453"/>
    <x v="60"/>
    <s v="26/11/2017"/>
    <s v="29/11/2017"/>
    <x v="1"/>
    <s v="MC-17425"/>
    <x v="60"/>
    <x v="1"/>
    <s v="United States"/>
    <s v="Mobile"/>
    <s v="Alabama"/>
    <n v="36608"/>
    <x v="0"/>
    <x v="803"/>
    <x v="1"/>
    <x v="2"/>
    <x v="812"/>
    <x v="2761"/>
    <n v="45.84"/>
    <n v="45.84"/>
    <n v="1"/>
  </r>
  <r>
    <n v="3006"/>
    <x v="2750"/>
    <s v="17/05/2015"/>
    <s v="21/05/2015"/>
    <x v="0"/>
    <s v="PA-19060"/>
    <x v="654"/>
    <x v="0"/>
    <s v="United States"/>
    <s v="Eau Claire"/>
    <s v="Wisconsin"/>
    <n v="54703"/>
    <x v="1"/>
    <x v="803"/>
    <x v="1"/>
    <x v="2"/>
    <x v="812"/>
    <x v="2761"/>
    <n v="45.84"/>
    <n v="45.84"/>
    <n v="1"/>
  </r>
  <r>
    <n v="3023"/>
    <x v="2740"/>
    <d v="2016-08-11T00:00:00"/>
    <s v="14/11/2016"/>
    <x v="0"/>
    <s v="SC-20095"/>
    <x v="6"/>
    <x v="2"/>
    <s v="United States"/>
    <s v="West Jordan"/>
    <s v="Utah"/>
    <n v="84084"/>
    <x v="2"/>
    <x v="822"/>
    <x v="1"/>
    <x v="2"/>
    <x v="831"/>
    <x v="2761"/>
    <n v="45.84"/>
    <n v="45.84"/>
    <n v="1"/>
  </r>
  <r>
    <n v="4599"/>
    <x v="2751"/>
    <s v="28/08/2018"/>
    <d v="2018-01-09T00:00:00"/>
    <x v="0"/>
    <s v="MG-17650"/>
    <x v="304"/>
    <x v="0"/>
    <s v="United States"/>
    <s v="Milwaukee"/>
    <s v="Wisconsin"/>
    <n v="53209"/>
    <x v="1"/>
    <x v="983"/>
    <x v="1"/>
    <x v="10"/>
    <x v="995"/>
    <x v="2762"/>
    <n v="45.8"/>
    <n v="45.8"/>
    <n v="1"/>
  </r>
  <r>
    <n v="4904"/>
    <x v="2752"/>
    <d v="2018-07-03T00:00:00"/>
    <d v="2018-12-03T00:00:00"/>
    <x v="0"/>
    <s v="SH-20395"/>
    <x v="358"/>
    <x v="2"/>
    <s v="United States"/>
    <s v="New York City"/>
    <s v="New York"/>
    <n v="10035"/>
    <x v="3"/>
    <x v="460"/>
    <x v="1"/>
    <x v="13"/>
    <x v="463"/>
    <x v="2763"/>
    <n v="45.795000000000002"/>
    <n v="45.795000000000002"/>
    <n v="1"/>
  </r>
  <r>
    <n v="9456"/>
    <x v="2753"/>
    <s v="16/06/2017"/>
    <s v="19/06/2017"/>
    <x v="2"/>
    <s v="JL-15175"/>
    <x v="408"/>
    <x v="0"/>
    <s v="United States"/>
    <s v="Chattanooga"/>
    <s v="Tennessee"/>
    <n v="37421"/>
    <x v="0"/>
    <x v="984"/>
    <x v="0"/>
    <x v="0"/>
    <x v="996"/>
    <x v="2764"/>
    <n v="45.737499999999997"/>
    <n v="45.737499999999997"/>
    <n v="1"/>
  </r>
  <r>
    <n v="4120"/>
    <x v="1121"/>
    <s v="24/11/2016"/>
    <s v="29/11/2016"/>
    <x v="0"/>
    <s v="TS-21340"/>
    <x v="596"/>
    <x v="2"/>
    <s v="United States"/>
    <s v="Los Angeles"/>
    <s v="California"/>
    <n v="90036"/>
    <x v="2"/>
    <x v="985"/>
    <x v="1"/>
    <x v="2"/>
    <x v="997"/>
    <x v="2765"/>
    <n v="45.695999999999998"/>
    <n v="45.695999999999998"/>
    <n v="1"/>
  </r>
  <r>
    <n v="444"/>
    <x v="1779"/>
    <d v="2017-05-09T00:00:00"/>
    <d v="2017-07-09T00:00:00"/>
    <x v="2"/>
    <s v="PK-19075"/>
    <x v="33"/>
    <x v="2"/>
    <s v="United States"/>
    <s v="Detroit"/>
    <s v="Michigan"/>
    <n v="48227"/>
    <x v="1"/>
    <x v="790"/>
    <x v="1"/>
    <x v="14"/>
    <x v="799"/>
    <x v="2766"/>
    <n v="45.68"/>
    <n v="45.68"/>
    <n v="1"/>
  </r>
  <r>
    <n v="6001"/>
    <x v="1417"/>
    <d v="2015-10-12T00:00:00"/>
    <s v="14/12/2015"/>
    <x v="0"/>
    <s v="SH-19975"/>
    <x v="556"/>
    <x v="1"/>
    <s v="United States"/>
    <s v="Caldwell"/>
    <s v="Idaho"/>
    <n v="83605"/>
    <x v="2"/>
    <x v="790"/>
    <x v="1"/>
    <x v="14"/>
    <x v="799"/>
    <x v="2766"/>
    <n v="45.68"/>
    <n v="45.68"/>
    <n v="1"/>
  </r>
  <r>
    <n v="8703"/>
    <x v="116"/>
    <s v="15/06/2018"/>
    <s v="20/06/2018"/>
    <x v="0"/>
    <s v="TS-21205"/>
    <x v="109"/>
    <x v="1"/>
    <s v="United States"/>
    <s v="Nashville"/>
    <s v="Tennessee"/>
    <n v="37211"/>
    <x v="0"/>
    <x v="986"/>
    <x v="1"/>
    <x v="14"/>
    <x v="998"/>
    <x v="2766"/>
    <n v="45.68"/>
    <n v="45.68"/>
    <n v="1"/>
  </r>
  <r>
    <n v="8847"/>
    <x v="2395"/>
    <s v="18/12/2018"/>
    <s v="23/12/2018"/>
    <x v="0"/>
    <s v="BP-11290"/>
    <x v="495"/>
    <x v="2"/>
    <s v="United States"/>
    <s v="Columbus"/>
    <s v="Ohio"/>
    <n v="43229"/>
    <x v="3"/>
    <x v="790"/>
    <x v="1"/>
    <x v="14"/>
    <x v="799"/>
    <x v="2766"/>
    <n v="45.68"/>
    <n v="45.68"/>
    <n v="1"/>
  </r>
  <r>
    <n v="8995"/>
    <x v="2264"/>
    <s v="15/08/2015"/>
    <s v="17/08/2015"/>
    <x v="1"/>
    <s v="CS-12355"/>
    <x v="511"/>
    <x v="2"/>
    <s v="United States"/>
    <s v="Hollywood"/>
    <s v="Florida"/>
    <n v="33021"/>
    <x v="0"/>
    <x v="986"/>
    <x v="1"/>
    <x v="14"/>
    <x v="998"/>
    <x v="2766"/>
    <n v="45.68"/>
    <n v="45.68"/>
    <n v="1"/>
  </r>
  <r>
    <n v="4927"/>
    <x v="2754"/>
    <s v="19/10/2018"/>
    <s v="23/10/2018"/>
    <x v="0"/>
    <s v="MO-17500"/>
    <x v="456"/>
    <x v="2"/>
    <s v="United States"/>
    <s v="Chicago"/>
    <s v="Illinois"/>
    <n v="60623"/>
    <x v="1"/>
    <x v="228"/>
    <x v="2"/>
    <x v="7"/>
    <x v="230"/>
    <x v="2767"/>
    <n v="45.637500000000003"/>
    <n v="45.637500000000003"/>
    <n v="1"/>
  </r>
  <r>
    <n v="1456"/>
    <x v="1127"/>
    <d v="2018-12-06T00:00:00"/>
    <s v="19/06/2018"/>
    <x v="0"/>
    <s v="ME-17320"/>
    <x v="61"/>
    <x v="0"/>
    <s v="United States"/>
    <s v="Columbus"/>
    <s v="Georgia"/>
    <n v="31907"/>
    <x v="0"/>
    <x v="505"/>
    <x v="1"/>
    <x v="2"/>
    <x v="509"/>
    <x v="2768"/>
    <n v="45.6"/>
    <n v="45.6"/>
    <n v="1"/>
  </r>
  <r>
    <n v="5722"/>
    <x v="2214"/>
    <s v="14/11/2016"/>
    <s v="17/11/2016"/>
    <x v="1"/>
    <s v="KB-16585"/>
    <x v="331"/>
    <x v="1"/>
    <s v="United States"/>
    <s v="Springfield"/>
    <s v="Oregon"/>
    <n v="97477"/>
    <x v="2"/>
    <x v="610"/>
    <x v="0"/>
    <x v="8"/>
    <x v="616"/>
    <x v="2769"/>
    <n v="45.588000000000001"/>
    <n v="45.588000000000001"/>
    <n v="1"/>
  </r>
  <r>
    <n v="9515"/>
    <x v="2755"/>
    <s v="14/03/2015"/>
    <s v="18/03/2015"/>
    <x v="0"/>
    <s v="NF-18475"/>
    <x v="697"/>
    <x v="0"/>
    <s v="United States"/>
    <s v="Jacksonville"/>
    <s v="Florida"/>
    <n v="32216"/>
    <x v="0"/>
    <x v="851"/>
    <x v="1"/>
    <x v="14"/>
    <x v="861"/>
    <x v="2770"/>
    <n v="45.527999999999999"/>
    <n v="45.527999999999999"/>
    <n v="1"/>
  </r>
  <r>
    <n v="4126"/>
    <x v="2756"/>
    <s v="27/07/2018"/>
    <s v="31/07/2018"/>
    <x v="2"/>
    <s v="MG-18145"/>
    <x v="295"/>
    <x v="2"/>
    <s v="United States"/>
    <s v="Jacksonville"/>
    <s v="Florida"/>
    <n v="32216"/>
    <x v="0"/>
    <x v="805"/>
    <x v="2"/>
    <x v="11"/>
    <x v="814"/>
    <x v="2771"/>
    <n v="45.515999999999998"/>
    <n v="45.515999999999998"/>
    <n v="1"/>
  </r>
  <r>
    <n v="4805"/>
    <x v="2757"/>
    <s v="13/07/2018"/>
    <s v="17/07/2018"/>
    <x v="2"/>
    <s v="MH-17455"/>
    <x v="210"/>
    <x v="2"/>
    <s v="United States"/>
    <s v="Philadelphia"/>
    <s v="Pennsylvania"/>
    <n v="19140"/>
    <x v="3"/>
    <x v="952"/>
    <x v="2"/>
    <x v="11"/>
    <x v="963"/>
    <x v="2772"/>
    <n v="45.503999999999998"/>
    <n v="45.503999999999998"/>
    <n v="1"/>
  </r>
  <r>
    <n v="2941"/>
    <x v="217"/>
    <s v="25/03/2018"/>
    <s v="31/03/2018"/>
    <x v="0"/>
    <s v="JD-16150"/>
    <x v="91"/>
    <x v="1"/>
    <s v="United States"/>
    <s v="Milwaukee"/>
    <s v="Wisconsin"/>
    <n v="53209"/>
    <x v="1"/>
    <x v="359"/>
    <x v="2"/>
    <x v="5"/>
    <x v="363"/>
    <x v="2773"/>
    <n v="45.494999999999997"/>
    <n v="45.494999999999997"/>
    <n v="1"/>
  </r>
  <r>
    <n v="908"/>
    <x v="1467"/>
    <s v="30/12/2018"/>
    <d v="2019-03-01T00:00:00"/>
    <x v="0"/>
    <s v="PO-18865"/>
    <x v="514"/>
    <x v="2"/>
    <s v="United States"/>
    <s v="New York City"/>
    <s v="New York"/>
    <n v="10009"/>
    <x v="3"/>
    <x v="987"/>
    <x v="0"/>
    <x v="4"/>
    <x v="999"/>
    <x v="2774"/>
    <n v="45.465000000000003"/>
    <n v="45.465000000000003"/>
    <n v="1"/>
  </r>
  <r>
    <n v="7826"/>
    <x v="2758"/>
    <d v="2016-03-02T00:00:00"/>
    <d v="2016-07-02T00:00:00"/>
    <x v="0"/>
    <s v="PW-19030"/>
    <x v="251"/>
    <x v="1"/>
    <s v="United States"/>
    <s v="Rome"/>
    <s v="New York"/>
    <n v="13440"/>
    <x v="3"/>
    <x v="231"/>
    <x v="2"/>
    <x v="5"/>
    <x v="233"/>
    <x v="2775"/>
    <n v="45.441000000000003"/>
    <n v="45.441000000000003"/>
    <n v="1"/>
  </r>
  <r>
    <n v="7968"/>
    <x v="2474"/>
    <d v="2017-10-10T00:00:00"/>
    <d v="2017-12-10T00:00:00"/>
    <x v="1"/>
    <s v="CC-12610"/>
    <x v="274"/>
    <x v="1"/>
    <s v="United States"/>
    <s v="Denver"/>
    <s v="Colorado"/>
    <n v="80219"/>
    <x v="2"/>
    <x v="988"/>
    <x v="2"/>
    <x v="6"/>
    <x v="1000"/>
    <x v="2775"/>
    <n v="45.441000000000003"/>
    <n v="45.441000000000003"/>
    <n v="1"/>
  </r>
  <r>
    <n v="2078"/>
    <x v="2725"/>
    <d v="2018-12-09T00:00:00"/>
    <s v="15/09/2018"/>
    <x v="1"/>
    <s v="BF-11080"/>
    <x v="761"/>
    <x v="2"/>
    <s v="United States"/>
    <s v="Baltimore"/>
    <s v="Maryland"/>
    <n v="21215"/>
    <x v="3"/>
    <x v="989"/>
    <x v="1"/>
    <x v="10"/>
    <x v="1001"/>
    <x v="2776"/>
    <n v="45.43"/>
    <n v="45.43"/>
    <n v="1"/>
  </r>
  <r>
    <n v="9122"/>
    <x v="2759"/>
    <s v="18/03/2018"/>
    <s v="20/03/2018"/>
    <x v="2"/>
    <s v="JK-15325"/>
    <x v="699"/>
    <x v="1"/>
    <s v="United States"/>
    <s v="Los Angeles"/>
    <s v="California"/>
    <n v="90032"/>
    <x v="2"/>
    <x v="989"/>
    <x v="1"/>
    <x v="10"/>
    <x v="1001"/>
    <x v="2776"/>
    <n v="45.43"/>
    <n v="45.43"/>
    <n v="1"/>
  </r>
  <r>
    <n v="5827"/>
    <x v="1203"/>
    <d v="2018-03-09T00:00:00"/>
    <d v="2018-06-09T00:00:00"/>
    <x v="2"/>
    <s v="KB-16405"/>
    <x v="613"/>
    <x v="0"/>
    <s v="United States"/>
    <s v="New York City"/>
    <s v="New York"/>
    <n v="10035"/>
    <x v="3"/>
    <x v="345"/>
    <x v="2"/>
    <x v="5"/>
    <x v="349"/>
    <x v="2777"/>
    <n v="45.400500000000001"/>
    <n v="45.400500000000001"/>
    <n v="1"/>
  </r>
  <r>
    <n v="3065"/>
    <x v="1592"/>
    <s v="13/03/2018"/>
    <s v="18/03/2018"/>
    <x v="2"/>
    <s v="BF-11215"/>
    <x v="469"/>
    <x v="0"/>
    <s v="United States"/>
    <s v="Albuquerque"/>
    <s v="New Mexico"/>
    <n v="87105"/>
    <x v="2"/>
    <x v="990"/>
    <x v="1"/>
    <x v="9"/>
    <x v="1002"/>
    <x v="2778"/>
    <n v="45.4"/>
    <n v="45.4"/>
    <n v="1"/>
  </r>
  <r>
    <n v="9633"/>
    <x v="2760"/>
    <s v="13/02/2018"/>
    <s v="17/02/2018"/>
    <x v="0"/>
    <s v="MH-17455"/>
    <x v="210"/>
    <x v="2"/>
    <s v="United States"/>
    <s v="Minneapolis"/>
    <s v="Minnesota"/>
    <n v="55407"/>
    <x v="1"/>
    <x v="991"/>
    <x v="1"/>
    <x v="10"/>
    <x v="1003"/>
    <x v="2779"/>
    <n v="45.32"/>
    <n v="45.32"/>
    <n v="1"/>
  </r>
  <r>
    <n v="27"/>
    <x v="2761"/>
    <s v="16/01/2017"/>
    <s v="20/01/2017"/>
    <x v="2"/>
    <s v="EH-13945"/>
    <x v="759"/>
    <x v="2"/>
    <s v="United States"/>
    <s v="Los Angeles"/>
    <s v="California"/>
    <n v="90049"/>
    <x v="2"/>
    <x v="768"/>
    <x v="0"/>
    <x v="8"/>
    <x v="778"/>
    <x v="2780"/>
    <n v="45.284999999999997"/>
    <n v="45.284999999999997"/>
    <n v="1"/>
  </r>
  <r>
    <n v="1845"/>
    <x v="2762"/>
    <s v="29/07/2018"/>
    <d v="2018-02-08T00:00:00"/>
    <x v="0"/>
    <s v="GW-14605"/>
    <x v="501"/>
    <x v="2"/>
    <s v="United States"/>
    <s v="Seattle"/>
    <s v="Washington"/>
    <n v="98115"/>
    <x v="2"/>
    <x v="768"/>
    <x v="0"/>
    <x v="8"/>
    <x v="778"/>
    <x v="2780"/>
    <n v="45.284999999999997"/>
    <n v="45.284999999999997"/>
    <n v="1"/>
  </r>
  <r>
    <n v="4621"/>
    <x v="69"/>
    <s v="24/12/2018"/>
    <s v="25/12/2018"/>
    <x v="1"/>
    <s v="RM-19675"/>
    <x v="69"/>
    <x v="0"/>
    <s v="United States"/>
    <s v="Los Angeles"/>
    <s v="California"/>
    <n v="90049"/>
    <x v="2"/>
    <x v="744"/>
    <x v="1"/>
    <x v="2"/>
    <x v="754"/>
    <x v="2781"/>
    <n v="45.24"/>
    <n v="45.24"/>
    <n v="1"/>
  </r>
  <r>
    <n v="4925"/>
    <x v="798"/>
    <s v="25/12/2018"/>
    <s v="29/12/2018"/>
    <x v="2"/>
    <s v="MH-18115"/>
    <x v="282"/>
    <x v="0"/>
    <s v="United States"/>
    <s v="Huntsville"/>
    <s v="Alabama"/>
    <n v="35810"/>
    <x v="0"/>
    <x v="666"/>
    <x v="0"/>
    <x v="4"/>
    <x v="674"/>
    <x v="2781"/>
    <n v="45.24"/>
    <n v="45.24"/>
    <n v="1"/>
  </r>
  <r>
    <n v="5410"/>
    <x v="2763"/>
    <d v="2018-08-12T00:00:00"/>
    <s v="14/12/2018"/>
    <x v="0"/>
    <s v="DM-13345"/>
    <x v="77"/>
    <x v="1"/>
    <s v="United States"/>
    <s v="San Francisco"/>
    <s v="California"/>
    <n v="94109"/>
    <x v="2"/>
    <x v="744"/>
    <x v="1"/>
    <x v="2"/>
    <x v="754"/>
    <x v="2781"/>
    <n v="45.24"/>
    <n v="45.24"/>
    <n v="1"/>
  </r>
  <r>
    <n v="9068"/>
    <x v="2764"/>
    <d v="2017-04-02T00:00:00"/>
    <d v="2017-10-02T00:00:00"/>
    <x v="0"/>
    <s v="MS-17365"/>
    <x v="48"/>
    <x v="2"/>
    <s v="United States"/>
    <s v="Rockville"/>
    <s v="Maryland"/>
    <n v="20852"/>
    <x v="3"/>
    <x v="666"/>
    <x v="0"/>
    <x v="4"/>
    <x v="674"/>
    <x v="2781"/>
    <n v="45.24"/>
    <n v="45.24"/>
    <n v="1"/>
  </r>
  <r>
    <n v="2492"/>
    <x v="2765"/>
    <s v="13/12/2015"/>
    <s v="15/12/2015"/>
    <x v="2"/>
    <s v="KD-16345"/>
    <x v="396"/>
    <x v="2"/>
    <s v="United States"/>
    <s v="Los Angeles"/>
    <s v="California"/>
    <n v="90049"/>
    <x v="2"/>
    <x v="966"/>
    <x v="1"/>
    <x v="14"/>
    <x v="978"/>
    <x v="2782"/>
    <n v="45.12"/>
    <n v="45.12"/>
    <n v="1"/>
  </r>
  <r>
    <n v="6501"/>
    <x v="1633"/>
    <s v="24/07/2016"/>
    <s v="28/07/2016"/>
    <x v="0"/>
    <s v="SS-20515"/>
    <x v="693"/>
    <x v="0"/>
    <s v="United States"/>
    <s v="Louisville"/>
    <s v="Kentucky"/>
    <n v="40214"/>
    <x v="0"/>
    <x v="845"/>
    <x v="1"/>
    <x v="2"/>
    <x v="855"/>
    <x v="2783"/>
    <n v="45.03"/>
    <n v="45.03"/>
    <n v="1"/>
  </r>
  <r>
    <n v="3222"/>
    <x v="2726"/>
    <d v="2016-02-10T00:00:00"/>
    <d v="2016-08-10T00:00:00"/>
    <x v="0"/>
    <s v="JP-15460"/>
    <x v="321"/>
    <x v="1"/>
    <s v="United States"/>
    <s v="Lakewood"/>
    <s v="New Jersey"/>
    <n v="8701"/>
    <x v="3"/>
    <x v="435"/>
    <x v="0"/>
    <x v="8"/>
    <x v="438"/>
    <x v="2784"/>
    <n v="45"/>
    <n v="45"/>
    <n v="1"/>
  </r>
  <r>
    <n v="8628"/>
    <x v="1046"/>
    <d v="2016-07-09T00:00:00"/>
    <d v="2016-12-09T00:00:00"/>
    <x v="0"/>
    <s v="AG-10525"/>
    <x v="546"/>
    <x v="1"/>
    <s v="United States"/>
    <s v="New York City"/>
    <s v="New York"/>
    <n v="10011"/>
    <x v="3"/>
    <x v="992"/>
    <x v="0"/>
    <x v="8"/>
    <x v="1004"/>
    <x v="2784"/>
    <n v="45"/>
    <n v="45"/>
    <n v="1"/>
  </r>
  <r>
    <n v="5288"/>
    <x v="2766"/>
    <d v="2018-05-05T00:00:00"/>
    <d v="2018-06-05T00:00:00"/>
    <x v="1"/>
    <s v="LH-17020"/>
    <x v="754"/>
    <x v="2"/>
    <s v="United States"/>
    <s v="Louisville"/>
    <s v="Colorado"/>
    <n v="80027"/>
    <x v="2"/>
    <x v="462"/>
    <x v="2"/>
    <x v="6"/>
    <x v="465"/>
    <x v="2785"/>
    <n v="44.9955"/>
    <n v="44.9955"/>
    <n v="1"/>
  </r>
  <r>
    <n v="53"/>
    <x v="2767"/>
    <s v="18/04/2016"/>
    <s v="22/04/2016"/>
    <x v="0"/>
    <s v="DP-13000"/>
    <x v="641"/>
    <x v="2"/>
    <s v="United States"/>
    <s v="New Albany"/>
    <s v="Indiana"/>
    <n v="47150"/>
    <x v="1"/>
    <x v="573"/>
    <x v="2"/>
    <x v="5"/>
    <x v="578"/>
    <x v="2786"/>
    <n v="44.994999999999997"/>
    <n v="44.994999999999997"/>
    <n v="1"/>
  </r>
  <r>
    <n v="4870"/>
    <x v="1858"/>
    <s v="24/11/2018"/>
    <s v="29/11/2018"/>
    <x v="0"/>
    <s v="SC-20440"/>
    <x v="283"/>
    <x v="1"/>
    <s v="United States"/>
    <s v="Lancaster"/>
    <s v="Pennsylvania"/>
    <n v="17602"/>
    <x v="3"/>
    <x v="464"/>
    <x v="0"/>
    <x v="4"/>
    <x v="467"/>
    <x v="2787"/>
    <n v="44.994"/>
    <n v="44.994"/>
    <n v="1"/>
  </r>
  <r>
    <n v="2739"/>
    <x v="1297"/>
    <s v="13/11/2016"/>
    <s v="19/11/2016"/>
    <x v="0"/>
    <s v="KL-16645"/>
    <x v="10"/>
    <x v="2"/>
    <s v="United States"/>
    <s v="Newark"/>
    <s v="Delaware"/>
    <n v="19711"/>
    <x v="3"/>
    <x v="630"/>
    <x v="0"/>
    <x v="4"/>
    <x v="636"/>
    <x v="2788"/>
    <n v="44.99"/>
    <n v="44.99"/>
    <n v="1"/>
  </r>
  <r>
    <n v="7135"/>
    <x v="148"/>
    <s v="26/11/2018"/>
    <d v="2018-01-12T00:00:00"/>
    <x v="0"/>
    <s v="TT-21460"/>
    <x v="133"/>
    <x v="0"/>
    <s v="United States"/>
    <s v="Richmond"/>
    <s v="Indiana"/>
    <n v="47374"/>
    <x v="1"/>
    <x v="630"/>
    <x v="0"/>
    <x v="4"/>
    <x v="636"/>
    <x v="2788"/>
    <n v="44.99"/>
    <n v="44.99"/>
    <n v="1"/>
  </r>
  <r>
    <n v="1488"/>
    <x v="330"/>
    <d v="2016-03-11T00:00:00"/>
    <d v="2016-07-11T00:00:00"/>
    <x v="0"/>
    <s v="CM-12655"/>
    <x v="105"/>
    <x v="0"/>
    <s v="United States"/>
    <s v="Los Angeles"/>
    <s v="California"/>
    <n v="90008"/>
    <x v="2"/>
    <x v="749"/>
    <x v="0"/>
    <x v="8"/>
    <x v="759"/>
    <x v="2789"/>
    <n v="44.984999999999999"/>
    <n v="44.984999999999999"/>
    <n v="1"/>
  </r>
  <r>
    <n v="3351"/>
    <x v="2768"/>
    <s v="26/12/2017"/>
    <s v="31/12/2017"/>
    <x v="0"/>
    <s v="AR-10510"/>
    <x v="763"/>
    <x v="2"/>
    <s v="United States"/>
    <s v="New York City"/>
    <s v="New York"/>
    <n v="10024"/>
    <x v="3"/>
    <x v="968"/>
    <x v="0"/>
    <x v="8"/>
    <x v="980"/>
    <x v="2789"/>
    <n v="44.984999999999999"/>
    <n v="44.984999999999999"/>
    <n v="1"/>
  </r>
  <r>
    <n v="6462"/>
    <x v="1704"/>
    <s v="14/05/2018"/>
    <s v="17/05/2018"/>
    <x v="1"/>
    <s v="AJ-10780"/>
    <x v="146"/>
    <x v="1"/>
    <s v="United States"/>
    <s v="Baltimore"/>
    <s v="Maryland"/>
    <n v="21215"/>
    <x v="3"/>
    <x v="968"/>
    <x v="0"/>
    <x v="8"/>
    <x v="980"/>
    <x v="2789"/>
    <n v="44.984999999999999"/>
    <n v="44.984999999999999"/>
    <n v="1"/>
  </r>
  <r>
    <n v="7180"/>
    <x v="2769"/>
    <s v="14/11/2017"/>
    <s v="18/11/2017"/>
    <x v="0"/>
    <s v="RC-19960"/>
    <x v="695"/>
    <x v="2"/>
    <s v="United States"/>
    <s v="Baltimore"/>
    <s v="Maryland"/>
    <n v="21215"/>
    <x v="3"/>
    <x v="813"/>
    <x v="0"/>
    <x v="4"/>
    <x v="822"/>
    <x v="2789"/>
    <n v="44.984999999999999"/>
    <n v="44.984999999999999"/>
    <n v="1"/>
  </r>
  <r>
    <n v="8230"/>
    <x v="2770"/>
    <d v="2017-04-04T00:00:00"/>
    <d v="2017-08-04T00:00:00"/>
    <x v="2"/>
    <s v="BC-11125"/>
    <x v="473"/>
    <x v="0"/>
    <s v="United States"/>
    <s v="Troy"/>
    <s v="New York"/>
    <n v="12180"/>
    <x v="3"/>
    <x v="749"/>
    <x v="0"/>
    <x v="8"/>
    <x v="759"/>
    <x v="2789"/>
    <n v="44.984999999999999"/>
    <n v="44.984999999999999"/>
    <n v="1"/>
  </r>
  <r>
    <n v="8842"/>
    <x v="2771"/>
    <d v="2017-09-02T00:00:00"/>
    <s v="13/02/2017"/>
    <x v="0"/>
    <s v="JR-16210"/>
    <x v="459"/>
    <x v="1"/>
    <s v="United States"/>
    <s v="San Francisco"/>
    <s v="California"/>
    <n v="94110"/>
    <x v="2"/>
    <x v="698"/>
    <x v="0"/>
    <x v="8"/>
    <x v="706"/>
    <x v="2789"/>
    <n v="44.984999999999999"/>
    <n v="44.984999999999999"/>
    <n v="1"/>
  </r>
  <r>
    <n v="8964"/>
    <x v="638"/>
    <d v="2017-05-11T00:00:00"/>
    <d v="2017-07-11T00:00:00"/>
    <x v="1"/>
    <s v="LW-17125"/>
    <x v="444"/>
    <x v="2"/>
    <s v="United States"/>
    <s v="Virginia Beach"/>
    <s v="Virginia"/>
    <n v="23464"/>
    <x v="0"/>
    <x v="812"/>
    <x v="0"/>
    <x v="8"/>
    <x v="821"/>
    <x v="2789"/>
    <n v="44.984999999999999"/>
    <n v="44.984999999999999"/>
    <n v="1"/>
  </r>
  <r>
    <n v="9078"/>
    <x v="2772"/>
    <d v="2015-03-11T00:00:00"/>
    <d v="2015-07-11T00:00:00"/>
    <x v="0"/>
    <s v="SP-20650"/>
    <x v="692"/>
    <x v="1"/>
    <s v="United States"/>
    <s v="Omaha"/>
    <s v="Nebraska"/>
    <n v="68104"/>
    <x v="1"/>
    <x v="968"/>
    <x v="0"/>
    <x v="8"/>
    <x v="980"/>
    <x v="2789"/>
    <n v="44.984999999999999"/>
    <n v="44.984999999999999"/>
    <n v="1"/>
  </r>
  <r>
    <n v="9723"/>
    <x v="1456"/>
    <s v="16/02/2017"/>
    <s v="20/02/2017"/>
    <x v="0"/>
    <s v="JF-15565"/>
    <x v="173"/>
    <x v="2"/>
    <s v="United States"/>
    <s v="New York City"/>
    <s v="New York"/>
    <n v="10024"/>
    <x v="3"/>
    <x v="698"/>
    <x v="0"/>
    <x v="8"/>
    <x v="706"/>
    <x v="2789"/>
    <n v="44.984999999999999"/>
    <n v="44.984999999999999"/>
    <n v="1"/>
  </r>
  <r>
    <n v="9726"/>
    <x v="2773"/>
    <s v="17/09/2018"/>
    <s v="20/09/2018"/>
    <x v="1"/>
    <s v="SC-20380"/>
    <x v="144"/>
    <x v="2"/>
    <s v="United States"/>
    <s v="Boise"/>
    <s v="Idaho"/>
    <n v="83704"/>
    <x v="2"/>
    <x v="749"/>
    <x v="0"/>
    <x v="8"/>
    <x v="759"/>
    <x v="2789"/>
    <n v="44.984999999999999"/>
    <n v="44.984999999999999"/>
    <n v="1"/>
  </r>
  <r>
    <n v="7739"/>
    <x v="2774"/>
    <s v="30/07/2018"/>
    <d v="2018-06-08T00:00:00"/>
    <x v="0"/>
    <s v="JF-15355"/>
    <x v="409"/>
    <x v="2"/>
    <s v="United States"/>
    <s v="Baltimore"/>
    <s v="Maryland"/>
    <n v="21215"/>
    <x v="3"/>
    <x v="993"/>
    <x v="0"/>
    <x v="4"/>
    <x v="1005"/>
    <x v="2790"/>
    <n v="44.975000000000001"/>
    <n v="44.975000000000001"/>
    <n v="1"/>
  </r>
  <r>
    <n v="7987"/>
    <x v="2775"/>
    <s v="20/07/2017"/>
    <s v="23/07/2017"/>
    <x v="2"/>
    <s v="PJ-19015"/>
    <x v="217"/>
    <x v="2"/>
    <s v="United States"/>
    <s v="Long Beach"/>
    <s v="New York"/>
    <n v="11561"/>
    <x v="3"/>
    <x v="993"/>
    <x v="0"/>
    <x v="4"/>
    <x v="1005"/>
    <x v="2790"/>
    <n v="44.975000000000001"/>
    <n v="44.975000000000001"/>
    <n v="1"/>
  </r>
  <r>
    <n v="8835"/>
    <x v="2776"/>
    <s v="24/09/2018"/>
    <s v="28/09/2018"/>
    <x v="0"/>
    <s v="KF-16285"/>
    <x v="38"/>
    <x v="0"/>
    <s v="United States"/>
    <s v="Sandy Springs"/>
    <s v="Georgia"/>
    <n v="30328"/>
    <x v="0"/>
    <x v="668"/>
    <x v="0"/>
    <x v="4"/>
    <x v="676"/>
    <x v="2791"/>
    <n v="44.95"/>
    <n v="44.95"/>
    <n v="1"/>
  </r>
  <r>
    <n v="931"/>
    <x v="2777"/>
    <s v="14/04/2018"/>
    <s v="17/04/2018"/>
    <x v="1"/>
    <s v="AB-10165"/>
    <x v="678"/>
    <x v="2"/>
    <s v="United States"/>
    <s v="Toledo"/>
    <s v="Ohio"/>
    <n v="43615"/>
    <x v="3"/>
    <x v="994"/>
    <x v="1"/>
    <x v="12"/>
    <x v="1006"/>
    <x v="2792"/>
    <n v="44.927999999999997"/>
    <n v="44.927999999999997"/>
    <n v="1"/>
  </r>
  <r>
    <n v="6610"/>
    <x v="2778"/>
    <d v="2016-10-03T00:00:00"/>
    <d v="2016-10-03T00:00:00"/>
    <x v="3"/>
    <s v="KB-16585"/>
    <x v="331"/>
    <x v="1"/>
    <s v="United States"/>
    <s v="Clinton"/>
    <s v="Maryland"/>
    <n v="20735"/>
    <x v="3"/>
    <x v="937"/>
    <x v="1"/>
    <x v="9"/>
    <x v="947"/>
    <x v="2793"/>
    <n v="44.91"/>
    <n v="44.91"/>
    <n v="1"/>
  </r>
  <r>
    <n v="5568"/>
    <x v="459"/>
    <s v="13/03/2018"/>
    <s v="13/03/2018"/>
    <x v="3"/>
    <s v="SU-20665"/>
    <x v="352"/>
    <x v="0"/>
    <s v="United States"/>
    <s v="Chicago"/>
    <s v="Illinois"/>
    <n v="60610"/>
    <x v="1"/>
    <x v="392"/>
    <x v="2"/>
    <x v="5"/>
    <x v="396"/>
    <x v="2794"/>
    <n v="44.884"/>
    <n v="44.884"/>
    <n v="1"/>
  </r>
  <r>
    <n v="7229"/>
    <x v="2779"/>
    <s v="20/07/2015"/>
    <s v="22/07/2015"/>
    <x v="1"/>
    <s v="RD-19720"/>
    <x v="698"/>
    <x v="2"/>
    <s v="United States"/>
    <s v="San Francisco"/>
    <s v="California"/>
    <n v="94122"/>
    <x v="2"/>
    <x v="887"/>
    <x v="1"/>
    <x v="2"/>
    <x v="898"/>
    <x v="2795"/>
    <n v="44.856000000000002"/>
    <n v="44.856000000000002"/>
    <n v="1"/>
  </r>
  <r>
    <n v="9061"/>
    <x v="2780"/>
    <s v="20/11/2016"/>
    <s v="21/11/2016"/>
    <x v="1"/>
    <s v="CS-12250"/>
    <x v="489"/>
    <x v="1"/>
    <s v="United States"/>
    <s v="San Diego"/>
    <s v="California"/>
    <n v="92024"/>
    <x v="2"/>
    <x v="723"/>
    <x v="1"/>
    <x v="2"/>
    <x v="731"/>
    <x v="2796"/>
    <n v="44.847999999999999"/>
    <n v="44.847999999999999"/>
    <n v="1"/>
  </r>
  <r>
    <n v="217"/>
    <x v="341"/>
    <d v="2016-02-01T00:00:00"/>
    <d v="2016-09-01T00:00:00"/>
    <x v="0"/>
    <s v="VW-21775"/>
    <x v="263"/>
    <x v="1"/>
    <s v="United States"/>
    <s v="Medina"/>
    <s v="Ohio"/>
    <n v="44256"/>
    <x v="3"/>
    <x v="588"/>
    <x v="0"/>
    <x v="8"/>
    <x v="593"/>
    <x v="2797"/>
    <n v="44.792000000000002"/>
    <n v="44.792000000000002"/>
    <n v="1"/>
  </r>
  <r>
    <n v="6972"/>
    <x v="1085"/>
    <s v="19/09/2018"/>
    <s v="25/09/2018"/>
    <x v="0"/>
    <s v="AB-10105"/>
    <x v="5"/>
    <x v="2"/>
    <s v="United States"/>
    <s v="Phoenix"/>
    <s v="Arizona"/>
    <n v="85023"/>
    <x v="2"/>
    <x v="588"/>
    <x v="0"/>
    <x v="8"/>
    <x v="593"/>
    <x v="2797"/>
    <n v="44.792000000000002"/>
    <n v="44.792000000000002"/>
    <n v="1"/>
  </r>
  <r>
    <n v="3636"/>
    <x v="1427"/>
    <d v="2017-10-11T00:00:00"/>
    <s v="14/11/2017"/>
    <x v="0"/>
    <s v="PP-18955"/>
    <x v="102"/>
    <x v="0"/>
    <s v="United States"/>
    <s v="Springfield"/>
    <s v="Ohio"/>
    <n v="45503"/>
    <x v="3"/>
    <x v="772"/>
    <x v="1"/>
    <x v="14"/>
    <x v="782"/>
    <x v="2798"/>
    <n v="44.783999999999999"/>
    <n v="44.783999999999999"/>
    <n v="1"/>
  </r>
  <r>
    <n v="5296"/>
    <x v="2781"/>
    <d v="2018-04-03T00:00:00"/>
    <d v="2018-09-03T00:00:00"/>
    <x v="0"/>
    <s v="DP-13000"/>
    <x v="641"/>
    <x v="2"/>
    <s v="United States"/>
    <s v="Houston"/>
    <s v="Texas"/>
    <n v="77041"/>
    <x v="1"/>
    <x v="443"/>
    <x v="1"/>
    <x v="14"/>
    <x v="446"/>
    <x v="2798"/>
    <n v="44.783999999999999"/>
    <n v="44.783999999999999"/>
    <n v="1"/>
  </r>
  <r>
    <n v="7269"/>
    <x v="1495"/>
    <s v="14/01/2017"/>
    <s v="20/01/2017"/>
    <x v="0"/>
    <s v="AG-10675"/>
    <x v="99"/>
    <x v="2"/>
    <s v="United States"/>
    <s v="Concord"/>
    <s v="North Carolina"/>
    <n v="28027"/>
    <x v="0"/>
    <x v="772"/>
    <x v="1"/>
    <x v="14"/>
    <x v="782"/>
    <x v="2798"/>
    <n v="44.783999999999999"/>
    <n v="44.783999999999999"/>
    <n v="1"/>
  </r>
  <r>
    <n v="8197"/>
    <x v="2782"/>
    <d v="2018-05-09T00:00:00"/>
    <d v="2018-09-09T00:00:00"/>
    <x v="0"/>
    <s v="LP-17095"/>
    <x v="119"/>
    <x v="2"/>
    <s v="United States"/>
    <s v="Knoxville"/>
    <s v="Tennessee"/>
    <n v="37918"/>
    <x v="0"/>
    <x v="631"/>
    <x v="0"/>
    <x v="8"/>
    <x v="637"/>
    <x v="2798"/>
    <n v="44.783999999999999"/>
    <n v="44.783999999999999"/>
    <n v="1"/>
  </r>
  <r>
    <n v="9645"/>
    <x v="2783"/>
    <d v="2018-08-06T00:00:00"/>
    <s v="13/06/2018"/>
    <x v="0"/>
    <s v="FO-14305"/>
    <x v="204"/>
    <x v="2"/>
    <s v="United States"/>
    <s v="Glendale"/>
    <s v="Arizona"/>
    <n v="85301"/>
    <x v="2"/>
    <x v="909"/>
    <x v="0"/>
    <x v="8"/>
    <x v="920"/>
    <x v="2799"/>
    <n v="44.771999999999998"/>
    <n v="44.771999999999998"/>
    <n v="1"/>
  </r>
  <r>
    <n v="2682"/>
    <x v="812"/>
    <s v="21/01/2018"/>
    <s v="27/01/2018"/>
    <x v="0"/>
    <s v="MH-18115"/>
    <x v="282"/>
    <x v="0"/>
    <s v="United States"/>
    <s v="Jackson"/>
    <s v="Michigan"/>
    <n v="49201"/>
    <x v="1"/>
    <x v="926"/>
    <x v="1"/>
    <x v="2"/>
    <x v="937"/>
    <x v="2800"/>
    <n v="44.76"/>
    <n v="44.76"/>
    <n v="1"/>
  </r>
  <r>
    <n v="4525"/>
    <x v="2784"/>
    <d v="2015-02-11T00:00:00"/>
    <d v="2015-06-11T00:00:00"/>
    <x v="0"/>
    <s v="RD-19720"/>
    <x v="698"/>
    <x v="2"/>
    <s v="United States"/>
    <s v="New York City"/>
    <s v="New York"/>
    <n v="10024"/>
    <x v="3"/>
    <x v="848"/>
    <x v="2"/>
    <x v="11"/>
    <x v="858"/>
    <x v="2801"/>
    <n v="44.67"/>
    <n v="44.67"/>
    <n v="1"/>
  </r>
  <r>
    <n v="8106"/>
    <x v="1161"/>
    <s v="17/02/2018"/>
    <s v="19/02/2018"/>
    <x v="1"/>
    <s v="CR-12820"/>
    <x v="606"/>
    <x v="0"/>
    <s v="United States"/>
    <s v="Houston"/>
    <s v="Texas"/>
    <n v="77041"/>
    <x v="1"/>
    <x v="341"/>
    <x v="2"/>
    <x v="6"/>
    <x v="344"/>
    <x v="2802"/>
    <n v="44.533200000000001"/>
    <n v="44.533200000000001"/>
    <n v="1"/>
  </r>
  <r>
    <n v="6067"/>
    <x v="2785"/>
    <s v="17/01/2016"/>
    <s v="23/01/2016"/>
    <x v="0"/>
    <s v="AH-10465"/>
    <x v="227"/>
    <x v="2"/>
    <s v="United States"/>
    <s v="Bartlett"/>
    <s v="Tennessee"/>
    <n v="38134"/>
    <x v="0"/>
    <x v="995"/>
    <x v="1"/>
    <x v="3"/>
    <x v="1007"/>
    <x v="2803"/>
    <n v="44.48"/>
    <n v="44.48"/>
    <n v="1"/>
  </r>
  <r>
    <n v="7449"/>
    <x v="2786"/>
    <d v="2018-11-11T00:00:00"/>
    <s v="14/11/2018"/>
    <x v="1"/>
    <s v="MH-18025"/>
    <x v="191"/>
    <x v="2"/>
    <s v="United States"/>
    <s v="Knoxville"/>
    <s v="Tennessee"/>
    <n v="37918"/>
    <x v="0"/>
    <x v="996"/>
    <x v="2"/>
    <x v="11"/>
    <x v="1008"/>
    <x v="2804"/>
    <n v="44.46"/>
    <n v="44.46"/>
    <n v="1"/>
  </r>
  <r>
    <n v="1727"/>
    <x v="1173"/>
    <s v="19/12/2016"/>
    <s v="20/12/2016"/>
    <x v="1"/>
    <s v="JK-15370"/>
    <x v="610"/>
    <x v="2"/>
    <s v="United States"/>
    <s v="Philadelphia"/>
    <s v="Pennsylvania"/>
    <n v="19143"/>
    <x v="3"/>
    <x v="913"/>
    <x v="1"/>
    <x v="10"/>
    <x v="924"/>
    <x v="2805"/>
    <n v="44.415999999999997"/>
    <n v="44.415999999999997"/>
    <n v="1"/>
  </r>
  <r>
    <n v="345"/>
    <x v="2787"/>
    <s v="20/12/2016"/>
    <s v="24/12/2016"/>
    <x v="0"/>
    <s v="CS-12130"/>
    <x v="653"/>
    <x v="2"/>
    <s v="United States"/>
    <s v="Austin"/>
    <s v="Texas"/>
    <n v="78745"/>
    <x v="1"/>
    <x v="636"/>
    <x v="1"/>
    <x v="9"/>
    <x v="642"/>
    <x v="2806"/>
    <n v="44.4"/>
    <n v="44.4"/>
    <n v="1"/>
  </r>
  <r>
    <n v="7693"/>
    <x v="1481"/>
    <s v="29/12/2015"/>
    <d v="2016-03-01T00:00:00"/>
    <x v="0"/>
    <s v="AI-10855"/>
    <x v="153"/>
    <x v="2"/>
    <s v="United States"/>
    <s v="Brentwood"/>
    <s v="California"/>
    <n v="94513"/>
    <x v="2"/>
    <x v="941"/>
    <x v="1"/>
    <x v="13"/>
    <x v="951"/>
    <x v="2806"/>
    <n v="44.4"/>
    <n v="44.4"/>
    <n v="1"/>
  </r>
  <r>
    <n v="3147"/>
    <x v="455"/>
    <d v="2018-11-02T00:00:00"/>
    <s v="13/02/2018"/>
    <x v="2"/>
    <s v="CS-11845"/>
    <x v="348"/>
    <x v="1"/>
    <s v="United States"/>
    <s v="Seattle"/>
    <s v="Washington"/>
    <n v="98105"/>
    <x v="2"/>
    <x v="914"/>
    <x v="0"/>
    <x v="4"/>
    <x v="925"/>
    <x v="2807"/>
    <n v="44.387999999999998"/>
    <n v="44.387999999999998"/>
    <n v="1"/>
  </r>
  <r>
    <n v="5367"/>
    <x v="2788"/>
    <d v="2018-10-06T00:00:00"/>
    <s v="15/06/2018"/>
    <x v="0"/>
    <s v="BD-11320"/>
    <x v="85"/>
    <x v="2"/>
    <s v="United States"/>
    <s v="Seattle"/>
    <s v="Washington"/>
    <n v="98103"/>
    <x v="2"/>
    <x v="914"/>
    <x v="0"/>
    <x v="4"/>
    <x v="925"/>
    <x v="2807"/>
    <n v="44.387999999999998"/>
    <n v="44.387999999999998"/>
    <n v="1"/>
  </r>
  <r>
    <n v="6228"/>
    <x v="2789"/>
    <d v="2015-02-11T00:00:00"/>
    <d v="2015-07-11T00:00:00"/>
    <x v="0"/>
    <s v="PO-18850"/>
    <x v="31"/>
    <x v="2"/>
    <s v="United States"/>
    <s v="Irving"/>
    <s v="Texas"/>
    <n v="75061"/>
    <x v="1"/>
    <x v="914"/>
    <x v="0"/>
    <x v="4"/>
    <x v="925"/>
    <x v="2807"/>
    <n v="44.387999999999998"/>
    <n v="44.387999999999998"/>
    <n v="1"/>
  </r>
  <r>
    <n v="6293"/>
    <x v="2790"/>
    <s v="22/04/2016"/>
    <s v="26/04/2016"/>
    <x v="0"/>
    <s v="AZ-10750"/>
    <x v="548"/>
    <x v="2"/>
    <s v="United States"/>
    <s v="Los Angeles"/>
    <s v="California"/>
    <n v="90008"/>
    <x v="2"/>
    <x v="914"/>
    <x v="0"/>
    <x v="4"/>
    <x v="925"/>
    <x v="2807"/>
    <n v="44.387999999999998"/>
    <n v="44.387999999999998"/>
    <n v="1"/>
  </r>
  <r>
    <n v="1928"/>
    <x v="2791"/>
    <s v="28/11/2018"/>
    <d v="2018-01-12T00:00:00"/>
    <x v="1"/>
    <s v="RH-19495"/>
    <x v="104"/>
    <x v="2"/>
    <s v="United States"/>
    <s v="Denver"/>
    <s v="Colorado"/>
    <n v="80219"/>
    <x v="2"/>
    <x v="593"/>
    <x v="1"/>
    <x v="14"/>
    <x v="598"/>
    <x v="2808"/>
    <n v="44.384"/>
    <n v="44.384"/>
    <n v="1"/>
  </r>
  <r>
    <n v="4974"/>
    <x v="1947"/>
    <d v="2017-06-11T00:00:00"/>
    <d v="2017-09-11T00:00:00"/>
    <x v="1"/>
    <s v="KL-16555"/>
    <x v="226"/>
    <x v="1"/>
    <s v="United States"/>
    <s v="Jacksonville"/>
    <s v="Florida"/>
    <n v="32216"/>
    <x v="0"/>
    <x v="593"/>
    <x v="1"/>
    <x v="14"/>
    <x v="598"/>
    <x v="2808"/>
    <n v="44.384"/>
    <n v="44.384"/>
    <n v="1"/>
  </r>
  <r>
    <n v="7153"/>
    <x v="2792"/>
    <d v="2015-09-10T00:00:00"/>
    <s v="15/10/2015"/>
    <x v="0"/>
    <s v="BP-11095"/>
    <x v="532"/>
    <x v="1"/>
    <s v="United States"/>
    <s v="Jacksonville"/>
    <s v="North Carolina"/>
    <n v="28540"/>
    <x v="0"/>
    <x v="593"/>
    <x v="1"/>
    <x v="14"/>
    <x v="598"/>
    <x v="2808"/>
    <n v="44.384"/>
    <n v="44.384"/>
    <n v="1"/>
  </r>
  <r>
    <n v="1450"/>
    <x v="2793"/>
    <d v="2016-01-05T00:00:00"/>
    <d v="2016-07-05T00:00:00"/>
    <x v="0"/>
    <s v="JB-15400"/>
    <x v="630"/>
    <x v="1"/>
    <s v="United States"/>
    <s v="Los Angeles"/>
    <s v="California"/>
    <n v="90008"/>
    <x v="2"/>
    <x v="997"/>
    <x v="0"/>
    <x v="4"/>
    <x v="1009"/>
    <x v="2809"/>
    <n v="44.375999999999998"/>
    <n v="44.375999999999998"/>
    <n v="1"/>
  </r>
  <r>
    <n v="1660"/>
    <x v="2794"/>
    <s v="30/10/2018"/>
    <d v="2018-06-11T00:00:00"/>
    <x v="0"/>
    <s v="MM-18055"/>
    <x v="440"/>
    <x v="2"/>
    <s v="United States"/>
    <s v="Seattle"/>
    <s v="Washington"/>
    <n v="98115"/>
    <x v="2"/>
    <x v="817"/>
    <x v="1"/>
    <x v="2"/>
    <x v="826"/>
    <x v="2809"/>
    <n v="44.375999999999998"/>
    <n v="44.375999999999998"/>
    <n v="1"/>
  </r>
  <r>
    <n v="4316"/>
    <x v="1537"/>
    <s v="25/06/2016"/>
    <d v="2016-01-07T00:00:00"/>
    <x v="0"/>
    <s v="AB-10165"/>
    <x v="678"/>
    <x v="2"/>
    <s v="United States"/>
    <s v="Los Angeles"/>
    <s v="California"/>
    <n v="90045"/>
    <x v="2"/>
    <x v="817"/>
    <x v="1"/>
    <x v="2"/>
    <x v="826"/>
    <x v="2809"/>
    <n v="44.375999999999998"/>
    <n v="44.375999999999998"/>
    <n v="1"/>
  </r>
  <r>
    <n v="1399"/>
    <x v="2795"/>
    <s v="24/11/2017"/>
    <s v="26/11/2017"/>
    <x v="1"/>
    <s v="NC-18340"/>
    <x v="462"/>
    <x v="2"/>
    <s v="United States"/>
    <s v="New York City"/>
    <s v="New York"/>
    <n v="10035"/>
    <x v="3"/>
    <x v="757"/>
    <x v="0"/>
    <x v="8"/>
    <x v="767"/>
    <x v="2810"/>
    <n v="44.2"/>
    <n v="44.2"/>
    <n v="1"/>
  </r>
  <r>
    <n v="4249"/>
    <x v="642"/>
    <d v="2017-01-12T00:00:00"/>
    <d v="2017-05-12T00:00:00"/>
    <x v="2"/>
    <s v="SJ-20500"/>
    <x v="447"/>
    <x v="2"/>
    <s v="United States"/>
    <s v="Fairfield"/>
    <s v="Connecticut"/>
    <n v="6824"/>
    <x v="3"/>
    <x v="998"/>
    <x v="1"/>
    <x v="2"/>
    <x v="1010"/>
    <x v="2811"/>
    <n v="44.04"/>
    <n v="44.04"/>
    <n v="1"/>
  </r>
  <r>
    <n v="9129"/>
    <x v="2796"/>
    <d v="2018-04-09T00:00:00"/>
    <d v="2018-05-09T00:00:00"/>
    <x v="1"/>
    <s v="AS-10045"/>
    <x v="205"/>
    <x v="1"/>
    <s v="United States"/>
    <s v="Redmond"/>
    <s v="Oregon"/>
    <n v="97756"/>
    <x v="2"/>
    <x v="775"/>
    <x v="1"/>
    <x v="2"/>
    <x v="784"/>
    <x v="2812"/>
    <n v="44.036999999999999"/>
    <n v="44.036999999999999"/>
    <n v="1"/>
  </r>
  <r>
    <n v="2311"/>
    <x v="1624"/>
    <d v="2018-11-06T00:00:00"/>
    <d v="2018-12-06T00:00:00"/>
    <x v="1"/>
    <s v="BC-11125"/>
    <x v="473"/>
    <x v="0"/>
    <s v="United States"/>
    <s v="Peoria"/>
    <s v="Arizona"/>
    <n v="85345"/>
    <x v="2"/>
    <x v="872"/>
    <x v="1"/>
    <x v="12"/>
    <x v="882"/>
    <x v="2813"/>
    <n v="44.02"/>
    <n v="44.02"/>
    <n v="1"/>
  </r>
  <r>
    <n v="3967"/>
    <x v="2797"/>
    <d v="2017-01-04T00:00:00"/>
    <d v="2017-06-04T00:00:00"/>
    <x v="0"/>
    <s v="DW-13540"/>
    <x v="750"/>
    <x v="2"/>
    <s v="United States"/>
    <s v="New York City"/>
    <s v="New York"/>
    <n v="10024"/>
    <x v="3"/>
    <x v="872"/>
    <x v="1"/>
    <x v="12"/>
    <x v="882"/>
    <x v="2813"/>
    <n v="44.02"/>
    <n v="44.02"/>
    <n v="1"/>
  </r>
  <r>
    <n v="621"/>
    <x v="2589"/>
    <s v="18/08/2018"/>
    <s v="23/08/2018"/>
    <x v="2"/>
    <s v="NG-18355"/>
    <x v="533"/>
    <x v="1"/>
    <s v="United States"/>
    <s v="New York City"/>
    <s v="New York"/>
    <n v="10011"/>
    <x v="3"/>
    <x v="891"/>
    <x v="2"/>
    <x v="11"/>
    <x v="902"/>
    <x v="2814"/>
    <n v="44.01"/>
    <n v="44.01"/>
    <n v="1"/>
  </r>
  <r>
    <n v="3693"/>
    <x v="1157"/>
    <s v="30/10/2016"/>
    <d v="2016-02-11T00:00:00"/>
    <x v="2"/>
    <s v="FA-14230"/>
    <x v="398"/>
    <x v="1"/>
    <s v="United States"/>
    <s v="Denver"/>
    <s v="Colorado"/>
    <n v="80219"/>
    <x v="2"/>
    <x v="559"/>
    <x v="0"/>
    <x v="4"/>
    <x v="842"/>
    <x v="2815"/>
    <n v="43.98"/>
    <n v="43.98"/>
    <n v="1"/>
  </r>
  <r>
    <n v="6002"/>
    <x v="2798"/>
    <s v="13/12/2015"/>
    <s v="17/12/2015"/>
    <x v="0"/>
    <s v="RF-19345"/>
    <x v="258"/>
    <x v="1"/>
    <s v="United States"/>
    <s v="Phoenix"/>
    <s v="Arizona"/>
    <n v="85023"/>
    <x v="2"/>
    <x v="999"/>
    <x v="2"/>
    <x v="11"/>
    <x v="1011"/>
    <x v="2815"/>
    <n v="43.98"/>
    <n v="43.98"/>
    <n v="1"/>
  </r>
  <r>
    <n v="1329"/>
    <x v="2799"/>
    <s v="15/10/2018"/>
    <s v="18/10/2018"/>
    <x v="2"/>
    <s v="FG-14260"/>
    <x v="604"/>
    <x v="0"/>
    <s v="United States"/>
    <s v="San Francisco"/>
    <s v="California"/>
    <n v="94110"/>
    <x v="2"/>
    <x v="917"/>
    <x v="1"/>
    <x v="12"/>
    <x v="928"/>
    <x v="2816"/>
    <n v="43.96"/>
    <n v="43.96"/>
    <n v="1"/>
  </r>
  <r>
    <n v="5408"/>
    <x v="2763"/>
    <d v="2018-08-12T00:00:00"/>
    <s v="14/12/2018"/>
    <x v="0"/>
    <s v="DM-13345"/>
    <x v="77"/>
    <x v="1"/>
    <s v="United States"/>
    <s v="San Francisco"/>
    <s v="California"/>
    <n v="94109"/>
    <x v="2"/>
    <x v="873"/>
    <x v="1"/>
    <x v="14"/>
    <x v="883"/>
    <x v="2816"/>
    <n v="43.96"/>
    <n v="43.96"/>
    <n v="1"/>
  </r>
  <r>
    <n v="5987"/>
    <x v="996"/>
    <s v="19/07/2017"/>
    <s v="25/07/2017"/>
    <x v="0"/>
    <s v="JS-16030"/>
    <x v="519"/>
    <x v="2"/>
    <s v="United States"/>
    <s v="Hattiesburg"/>
    <s v="Mississippi"/>
    <n v="39401"/>
    <x v="0"/>
    <x v="1000"/>
    <x v="1"/>
    <x v="9"/>
    <x v="1012"/>
    <x v="2816"/>
    <n v="43.96"/>
    <n v="43.96"/>
    <n v="1"/>
  </r>
  <r>
    <n v="6153"/>
    <x v="2800"/>
    <d v="2018-03-07T00:00:00"/>
    <d v="2018-08-07T00:00:00"/>
    <x v="0"/>
    <s v="RD-19585"/>
    <x v="313"/>
    <x v="2"/>
    <s v="United States"/>
    <s v="Los Angeles"/>
    <s v="California"/>
    <n v="90004"/>
    <x v="2"/>
    <x v="1000"/>
    <x v="1"/>
    <x v="9"/>
    <x v="1012"/>
    <x v="2816"/>
    <n v="43.96"/>
    <n v="43.96"/>
    <n v="1"/>
  </r>
  <r>
    <n v="7158"/>
    <x v="2801"/>
    <s v="28/03/2017"/>
    <s v="31/03/2017"/>
    <x v="2"/>
    <s v="CC-12220"/>
    <x v="496"/>
    <x v="2"/>
    <s v="United States"/>
    <s v="Los Angeles"/>
    <s v="California"/>
    <n v="90032"/>
    <x v="2"/>
    <x v="1000"/>
    <x v="1"/>
    <x v="9"/>
    <x v="1012"/>
    <x v="2816"/>
    <n v="43.96"/>
    <n v="43.96"/>
    <n v="1"/>
  </r>
  <r>
    <n v="8023"/>
    <x v="757"/>
    <s v="21/07/2015"/>
    <s v="25/07/2015"/>
    <x v="0"/>
    <s v="HM-14860"/>
    <x v="21"/>
    <x v="1"/>
    <s v="United States"/>
    <s v="Dallas"/>
    <s v="Texas"/>
    <n v="75217"/>
    <x v="1"/>
    <x v="1001"/>
    <x v="1"/>
    <x v="15"/>
    <x v="1013"/>
    <x v="2816"/>
    <n v="43.96"/>
    <n v="43.96"/>
    <n v="1"/>
  </r>
  <r>
    <n v="9411"/>
    <x v="2802"/>
    <d v="2018-10-12T00:00:00"/>
    <s v="13/12/2018"/>
    <x v="1"/>
    <s v="WB-21850"/>
    <x v="380"/>
    <x v="2"/>
    <s v="United States"/>
    <s v="Philadelphia"/>
    <s v="Pennsylvania"/>
    <n v="19143"/>
    <x v="3"/>
    <x v="916"/>
    <x v="2"/>
    <x v="11"/>
    <x v="927"/>
    <x v="2816"/>
    <n v="43.96"/>
    <n v="43.96"/>
    <n v="1"/>
  </r>
  <r>
    <n v="7467"/>
    <x v="2803"/>
    <s v="19/05/2017"/>
    <s v="23/05/2017"/>
    <x v="0"/>
    <s v="AH-10690"/>
    <x v="106"/>
    <x v="1"/>
    <s v="United States"/>
    <s v="Los Angeles"/>
    <s v="California"/>
    <n v="90008"/>
    <x v="2"/>
    <x v="1002"/>
    <x v="1"/>
    <x v="10"/>
    <x v="1014"/>
    <x v="2817"/>
    <n v="43.92"/>
    <n v="43.92"/>
    <n v="1"/>
  </r>
  <r>
    <n v="6339"/>
    <x v="17"/>
    <d v="2018-05-10T00:00:00"/>
    <d v="2018-09-10T00:00:00"/>
    <x v="0"/>
    <s v="TS-21370"/>
    <x v="17"/>
    <x v="1"/>
    <s v="United States"/>
    <s v="New York City"/>
    <s v="New York"/>
    <n v="10035"/>
    <x v="3"/>
    <x v="875"/>
    <x v="0"/>
    <x v="4"/>
    <x v="885"/>
    <x v="2818"/>
    <n v="43.9"/>
    <n v="43.9"/>
    <n v="1"/>
  </r>
  <r>
    <n v="7711"/>
    <x v="2804"/>
    <d v="2016-02-04T00:00:00"/>
    <d v="2016-07-04T00:00:00"/>
    <x v="0"/>
    <s v="JL-15850"/>
    <x v="291"/>
    <x v="2"/>
    <s v="United States"/>
    <s v="Mesa"/>
    <s v="Arizona"/>
    <n v="85204"/>
    <x v="2"/>
    <x v="875"/>
    <x v="0"/>
    <x v="4"/>
    <x v="885"/>
    <x v="2818"/>
    <n v="43.9"/>
    <n v="43.9"/>
    <n v="1"/>
  </r>
  <r>
    <n v="2476"/>
    <x v="374"/>
    <d v="2017-03-11T00:00:00"/>
    <d v="2017-06-11T00:00:00"/>
    <x v="1"/>
    <s v="PF-19225"/>
    <x v="301"/>
    <x v="2"/>
    <s v="United States"/>
    <s v="Los Angeles"/>
    <s v="California"/>
    <n v="90032"/>
    <x v="2"/>
    <x v="1003"/>
    <x v="1"/>
    <x v="13"/>
    <x v="1015"/>
    <x v="2819"/>
    <n v="43.854999999999997"/>
    <n v="43.854999999999997"/>
    <n v="1"/>
  </r>
  <r>
    <n v="5915"/>
    <x v="35"/>
    <s v="17/09/2016"/>
    <s v="23/09/2016"/>
    <x v="0"/>
    <s v="PF-19120"/>
    <x v="35"/>
    <x v="2"/>
    <s v="United States"/>
    <s v="New York City"/>
    <s v="New York"/>
    <n v="10035"/>
    <x v="3"/>
    <x v="782"/>
    <x v="1"/>
    <x v="13"/>
    <x v="791"/>
    <x v="2819"/>
    <n v="43.854999999999997"/>
    <n v="43.854999999999997"/>
    <n v="1"/>
  </r>
  <r>
    <n v="6277"/>
    <x v="1185"/>
    <s v="17/07/2017"/>
    <s v="22/07/2017"/>
    <x v="2"/>
    <s v="DK-13375"/>
    <x v="347"/>
    <x v="2"/>
    <s v="United States"/>
    <s v="Seattle"/>
    <s v="Washington"/>
    <n v="98105"/>
    <x v="2"/>
    <x v="956"/>
    <x v="1"/>
    <x v="13"/>
    <x v="968"/>
    <x v="2819"/>
    <n v="43.854999999999997"/>
    <n v="43.854999999999997"/>
    <n v="1"/>
  </r>
  <r>
    <n v="8136"/>
    <x v="2805"/>
    <s v="16/02/2016"/>
    <s v="21/02/2016"/>
    <x v="0"/>
    <s v="RD-19585"/>
    <x v="313"/>
    <x v="2"/>
    <s v="United States"/>
    <s v="Los Angeles"/>
    <s v="California"/>
    <n v="90008"/>
    <x v="2"/>
    <x v="782"/>
    <x v="1"/>
    <x v="13"/>
    <x v="791"/>
    <x v="2819"/>
    <n v="43.854999999999997"/>
    <n v="43.854999999999997"/>
    <n v="1"/>
  </r>
  <r>
    <n v="3762"/>
    <x v="2806"/>
    <d v="2018-12-05T00:00:00"/>
    <s v="17/05/2018"/>
    <x v="0"/>
    <s v="CK-12205"/>
    <x v="322"/>
    <x v="2"/>
    <s v="United States"/>
    <s v="Everett"/>
    <s v="Massachusetts"/>
    <n v="2149"/>
    <x v="3"/>
    <x v="728"/>
    <x v="1"/>
    <x v="14"/>
    <x v="736"/>
    <x v="2820"/>
    <n v="43.8"/>
    <n v="43.8"/>
    <n v="1"/>
  </r>
  <r>
    <n v="314"/>
    <x v="2807"/>
    <s v="27/09/2015"/>
    <d v="2015-03-10T00:00:00"/>
    <x v="0"/>
    <s v="TS-21205"/>
    <x v="109"/>
    <x v="1"/>
    <s v="United States"/>
    <s v="Hackensack"/>
    <s v="New Jersey"/>
    <n v="7601"/>
    <x v="3"/>
    <x v="824"/>
    <x v="2"/>
    <x v="11"/>
    <x v="833"/>
    <x v="2821"/>
    <n v="43.77"/>
    <n v="43.77"/>
    <n v="1"/>
  </r>
  <r>
    <n v="3831"/>
    <x v="234"/>
    <d v="2018-07-05T00:00:00"/>
    <d v="2018-11-05T00:00:00"/>
    <x v="0"/>
    <s v="RW-19540"/>
    <x v="90"/>
    <x v="1"/>
    <s v="United States"/>
    <s v="Detroit"/>
    <s v="Michigan"/>
    <n v="48234"/>
    <x v="1"/>
    <x v="605"/>
    <x v="1"/>
    <x v="10"/>
    <x v="611"/>
    <x v="2822"/>
    <n v="43.722000000000001"/>
    <n v="43.722000000000001"/>
    <n v="1"/>
  </r>
  <r>
    <n v="6670"/>
    <x v="2808"/>
    <d v="2018-12-05T00:00:00"/>
    <s v="14/05/2018"/>
    <x v="2"/>
    <s v="CA-12775"/>
    <x v="266"/>
    <x v="2"/>
    <s v="United States"/>
    <s v="Vineland"/>
    <s v="New Jersey"/>
    <n v="8360"/>
    <x v="3"/>
    <x v="935"/>
    <x v="0"/>
    <x v="8"/>
    <x v="945"/>
    <x v="2823"/>
    <n v="43.7"/>
    <n v="43.7"/>
    <n v="1"/>
  </r>
  <r>
    <n v="8375"/>
    <x v="2809"/>
    <d v="2016-05-01T00:00:00"/>
    <d v="2016-10-01T00:00:00"/>
    <x v="0"/>
    <s v="JL-15175"/>
    <x v="408"/>
    <x v="0"/>
    <s v="United States"/>
    <s v="San Francisco"/>
    <s v="California"/>
    <n v="94110"/>
    <x v="2"/>
    <x v="1004"/>
    <x v="1"/>
    <x v="10"/>
    <x v="1016"/>
    <x v="2824"/>
    <n v="43.68"/>
    <n v="43.68"/>
    <n v="1"/>
  </r>
  <r>
    <n v="5354"/>
    <x v="2810"/>
    <d v="2017-03-09T00:00:00"/>
    <d v="2017-06-09T00:00:00"/>
    <x v="1"/>
    <s v="CY-12745"/>
    <x v="510"/>
    <x v="1"/>
    <s v="United States"/>
    <s v="Monroe"/>
    <s v="Louisiana"/>
    <n v="71203"/>
    <x v="0"/>
    <x v="1005"/>
    <x v="1"/>
    <x v="2"/>
    <x v="1017"/>
    <x v="2825"/>
    <n v="43.64"/>
    <n v="43.64"/>
    <n v="1"/>
  </r>
  <r>
    <n v="5930"/>
    <x v="712"/>
    <d v="2018-07-07T00:00:00"/>
    <d v="2018-09-07T00:00:00"/>
    <x v="1"/>
    <s v="RL-19615"/>
    <x v="225"/>
    <x v="2"/>
    <s v="United States"/>
    <s v="Philadelphia"/>
    <s v="Pennsylvania"/>
    <n v="19120"/>
    <x v="3"/>
    <x v="385"/>
    <x v="2"/>
    <x v="6"/>
    <x v="389"/>
    <x v="2826"/>
    <n v="43.604999999999997"/>
    <n v="43.604999999999997"/>
    <n v="1"/>
  </r>
  <r>
    <n v="3530"/>
    <x v="2811"/>
    <s v="17/09/2016"/>
    <s v="23/09/2016"/>
    <x v="0"/>
    <s v="DB-13405"/>
    <x v="560"/>
    <x v="2"/>
    <s v="United States"/>
    <s v="Orlando"/>
    <s v="Florida"/>
    <n v="32839"/>
    <x v="0"/>
    <x v="455"/>
    <x v="0"/>
    <x v="8"/>
    <x v="458"/>
    <x v="2827"/>
    <n v="43.584000000000003"/>
    <n v="43.584000000000003"/>
    <n v="1"/>
  </r>
  <r>
    <n v="5808"/>
    <x v="2812"/>
    <d v="2017-04-09T00:00:00"/>
    <d v="2017-07-09T00:00:00"/>
    <x v="2"/>
    <s v="DL-13315"/>
    <x v="642"/>
    <x v="2"/>
    <s v="United States"/>
    <s v="Knoxville"/>
    <s v="Tennessee"/>
    <n v="37918"/>
    <x v="0"/>
    <x v="402"/>
    <x v="1"/>
    <x v="10"/>
    <x v="406"/>
    <x v="2827"/>
    <n v="43.584000000000003"/>
    <n v="43.584000000000003"/>
    <n v="1"/>
  </r>
  <r>
    <n v="6648"/>
    <x v="893"/>
    <s v="15/12/2017"/>
    <s v="21/12/2017"/>
    <x v="0"/>
    <s v="MP-18175"/>
    <x v="294"/>
    <x v="0"/>
    <s v="United States"/>
    <s v="Springfield"/>
    <s v="Oregon"/>
    <n v="97477"/>
    <x v="2"/>
    <x v="402"/>
    <x v="1"/>
    <x v="10"/>
    <x v="406"/>
    <x v="2827"/>
    <n v="43.584000000000003"/>
    <n v="43.584000000000003"/>
    <n v="1"/>
  </r>
  <r>
    <n v="7176"/>
    <x v="102"/>
    <s v="26/03/2018"/>
    <s v="30/03/2018"/>
    <x v="0"/>
    <s v="HK-14890"/>
    <x v="97"/>
    <x v="1"/>
    <s v="United States"/>
    <s v="Houston"/>
    <s v="Texas"/>
    <n v="77070"/>
    <x v="1"/>
    <x v="402"/>
    <x v="1"/>
    <x v="10"/>
    <x v="406"/>
    <x v="2827"/>
    <n v="43.584000000000003"/>
    <n v="43.584000000000003"/>
    <n v="1"/>
  </r>
  <r>
    <n v="8358"/>
    <x v="1901"/>
    <d v="2015-11-04T00:00:00"/>
    <s v="18/04/2015"/>
    <x v="0"/>
    <s v="MM-18055"/>
    <x v="440"/>
    <x v="2"/>
    <s v="United States"/>
    <s v="Great Falls"/>
    <s v="Montana"/>
    <n v="59405"/>
    <x v="2"/>
    <x v="1006"/>
    <x v="1"/>
    <x v="9"/>
    <x v="1018"/>
    <x v="2828"/>
    <n v="43.54"/>
    <n v="43.54"/>
    <n v="1"/>
  </r>
  <r>
    <n v="293"/>
    <x v="1723"/>
    <s v="20/11/2017"/>
    <s v="24/11/2017"/>
    <x v="2"/>
    <s v="NZ-18565"/>
    <x v="411"/>
    <x v="0"/>
    <s v="United States"/>
    <s v="Columbus"/>
    <s v="Ohio"/>
    <n v="43229"/>
    <x v="3"/>
    <x v="518"/>
    <x v="2"/>
    <x v="6"/>
    <x v="523"/>
    <x v="2829"/>
    <n v="43.484999999999999"/>
    <n v="43.484999999999999"/>
    <n v="1"/>
  </r>
  <r>
    <n v="1787"/>
    <x v="1890"/>
    <s v="22/09/2018"/>
    <s v="26/09/2018"/>
    <x v="0"/>
    <s v="JE-15610"/>
    <x v="63"/>
    <x v="1"/>
    <s v="United States"/>
    <s v="Milwaukee"/>
    <s v="Wisconsin"/>
    <n v="53209"/>
    <x v="1"/>
    <x v="760"/>
    <x v="0"/>
    <x v="4"/>
    <x v="770"/>
    <x v="2829"/>
    <n v="43.484999999999999"/>
    <n v="43.484999999999999"/>
    <n v="1"/>
  </r>
  <r>
    <n v="1037"/>
    <x v="2813"/>
    <s v="22/04/2017"/>
    <s v="26/04/2017"/>
    <x v="0"/>
    <s v="EL-13735"/>
    <x v="764"/>
    <x v="0"/>
    <s v="United States"/>
    <s v="Jefferson City"/>
    <s v="Missouri"/>
    <n v="65109"/>
    <x v="1"/>
    <x v="763"/>
    <x v="2"/>
    <x v="11"/>
    <x v="773"/>
    <x v="2830"/>
    <n v="43.31"/>
    <n v="43.31"/>
    <n v="1"/>
  </r>
  <r>
    <n v="3312"/>
    <x v="2814"/>
    <s v="20/03/2017"/>
    <s v="25/03/2017"/>
    <x v="2"/>
    <s v="AH-10030"/>
    <x v="478"/>
    <x v="1"/>
    <s v="United States"/>
    <s v="Gulfport"/>
    <s v="Mississippi"/>
    <n v="39503"/>
    <x v="0"/>
    <x v="1007"/>
    <x v="2"/>
    <x v="11"/>
    <x v="1019"/>
    <x v="2831"/>
    <n v="43.225000000000001"/>
    <n v="43.225000000000001"/>
    <n v="1"/>
  </r>
  <r>
    <n v="2127"/>
    <x v="2815"/>
    <s v="23/06/2015"/>
    <s v="28/06/2015"/>
    <x v="0"/>
    <s v="BS-11665"/>
    <x v="244"/>
    <x v="2"/>
    <s v="United States"/>
    <s v="Philadelphia"/>
    <s v="Pennsylvania"/>
    <n v="19143"/>
    <x v="3"/>
    <x v="748"/>
    <x v="0"/>
    <x v="8"/>
    <x v="758"/>
    <x v="2832"/>
    <n v="43.188000000000002"/>
    <n v="43.188000000000002"/>
    <n v="1"/>
  </r>
  <r>
    <n v="4537"/>
    <x v="2816"/>
    <d v="2018-08-07T00:00:00"/>
    <d v="2018-12-07T00:00:00"/>
    <x v="0"/>
    <s v="VF-21715"/>
    <x v="498"/>
    <x v="0"/>
    <s v="United States"/>
    <s v="Seattle"/>
    <s v="Washington"/>
    <n v="98115"/>
    <x v="2"/>
    <x v="574"/>
    <x v="1"/>
    <x v="2"/>
    <x v="579"/>
    <x v="2832"/>
    <n v="43.188000000000002"/>
    <n v="43.188000000000002"/>
    <n v="1"/>
  </r>
  <r>
    <n v="1278"/>
    <x v="2817"/>
    <d v="2017-02-05T00:00:00"/>
    <d v="2017-07-05T00:00:00"/>
    <x v="0"/>
    <s v="BD-11770"/>
    <x v="708"/>
    <x v="2"/>
    <s v="United States"/>
    <s v="Houston"/>
    <s v="Texas"/>
    <n v="77070"/>
    <x v="1"/>
    <x v="750"/>
    <x v="1"/>
    <x v="12"/>
    <x v="760"/>
    <x v="2833"/>
    <n v="43.176000000000002"/>
    <n v="43.176000000000002"/>
    <n v="1"/>
  </r>
  <r>
    <n v="6360"/>
    <x v="2818"/>
    <s v="23/01/2018"/>
    <s v="28/01/2018"/>
    <x v="0"/>
    <s v="CS-12250"/>
    <x v="489"/>
    <x v="1"/>
    <s v="United States"/>
    <s v="Seattle"/>
    <s v="Washington"/>
    <n v="98103"/>
    <x v="2"/>
    <x v="899"/>
    <x v="0"/>
    <x v="4"/>
    <x v="910"/>
    <x v="2833"/>
    <n v="43.176000000000002"/>
    <n v="43.176000000000002"/>
    <n v="1"/>
  </r>
  <r>
    <n v="9619"/>
    <x v="495"/>
    <s v="16/11/2018"/>
    <s v="21/11/2018"/>
    <x v="0"/>
    <s v="BS-11380"/>
    <x v="369"/>
    <x v="1"/>
    <s v="United States"/>
    <s v="Bowling Green"/>
    <s v="Ohio"/>
    <n v="43402"/>
    <x v="3"/>
    <x v="750"/>
    <x v="1"/>
    <x v="12"/>
    <x v="760"/>
    <x v="2833"/>
    <n v="43.176000000000002"/>
    <n v="43.176000000000002"/>
    <n v="1"/>
  </r>
  <r>
    <n v="32"/>
    <x v="55"/>
    <s v="17/09/2016"/>
    <s v="21/09/2016"/>
    <x v="0"/>
    <s v="TB-21520"/>
    <x v="55"/>
    <x v="2"/>
    <s v="United States"/>
    <s v="Philadelphia"/>
    <s v="Pennsylvania"/>
    <n v="19140"/>
    <x v="3"/>
    <x v="784"/>
    <x v="1"/>
    <x v="12"/>
    <x v="793"/>
    <x v="2834"/>
    <n v="43.152000000000001"/>
    <n v="43.152000000000001"/>
    <n v="1"/>
  </r>
  <r>
    <n v="1526"/>
    <x v="1761"/>
    <d v="2016-06-12T00:00:00"/>
    <d v="2016-11-12T00:00:00"/>
    <x v="0"/>
    <s v="GH-14425"/>
    <x v="53"/>
    <x v="2"/>
    <s v="United States"/>
    <s v="Tucson"/>
    <s v="Arizona"/>
    <n v="85705"/>
    <x v="2"/>
    <x v="784"/>
    <x v="1"/>
    <x v="12"/>
    <x v="793"/>
    <x v="2834"/>
    <n v="43.152000000000001"/>
    <n v="43.152000000000001"/>
    <n v="1"/>
  </r>
  <r>
    <n v="1420"/>
    <x v="1334"/>
    <s v="26/09/2016"/>
    <s v="30/09/2016"/>
    <x v="0"/>
    <s v="RW-19540"/>
    <x v="90"/>
    <x v="1"/>
    <s v="United States"/>
    <s v="Mesa"/>
    <s v="Arizona"/>
    <n v="85204"/>
    <x v="2"/>
    <x v="1008"/>
    <x v="1"/>
    <x v="14"/>
    <x v="1020"/>
    <x v="2835"/>
    <n v="43.136000000000003"/>
    <n v="43.136000000000003"/>
    <n v="1"/>
  </r>
  <r>
    <n v="5145"/>
    <x v="2359"/>
    <d v="2018-02-02T00:00:00"/>
    <d v="2018-07-02T00:00:00"/>
    <x v="0"/>
    <s v="JL-15835"/>
    <x v="82"/>
    <x v="2"/>
    <s v="United States"/>
    <s v="Los Angeles"/>
    <s v="California"/>
    <n v="90045"/>
    <x v="2"/>
    <x v="681"/>
    <x v="2"/>
    <x v="11"/>
    <x v="689"/>
    <x v="2836"/>
    <n v="43.13"/>
    <n v="43.13"/>
    <n v="1"/>
  </r>
  <r>
    <n v="5453"/>
    <x v="2819"/>
    <s v="22/07/2017"/>
    <s v="29/07/2017"/>
    <x v="0"/>
    <s v="KN-16705"/>
    <x v="287"/>
    <x v="0"/>
    <s v="United States"/>
    <s v="Sparks"/>
    <s v="Nevada"/>
    <n v="89431"/>
    <x v="2"/>
    <x v="1009"/>
    <x v="1"/>
    <x v="3"/>
    <x v="1021"/>
    <x v="2837"/>
    <n v="43.1"/>
    <n v="43.1"/>
    <n v="1"/>
  </r>
  <r>
    <n v="3875"/>
    <x v="2568"/>
    <d v="2017-05-09T00:00:00"/>
    <d v="2017-07-09T00:00:00"/>
    <x v="2"/>
    <s v="DM-13015"/>
    <x v="72"/>
    <x v="2"/>
    <s v="United States"/>
    <s v="Johnson City"/>
    <s v="Tennessee"/>
    <n v="37604"/>
    <x v="0"/>
    <x v="530"/>
    <x v="1"/>
    <x v="2"/>
    <x v="535"/>
    <x v="2838"/>
    <n v="43.029000000000003"/>
    <n v="43.029000000000003"/>
    <n v="1"/>
  </r>
  <r>
    <n v="2278"/>
    <x v="1531"/>
    <s v="27/06/2015"/>
    <d v="2015-01-07T00:00:00"/>
    <x v="0"/>
    <s v="LM-17065"/>
    <x v="488"/>
    <x v="2"/>
    <s v="United States"/>
    <s v="Southaven"/>
    <s v="Mississippi"/>
    <n v="38671"/>
    <x v="0"/>
    <x v="430"/>
    <x v="2"/>
    <x v="7"/>
    <x v="395"/>
    <x v="2839"/>
    <n v="42.99"/>
    <n v="42.99"/>
    <n v="1"/>
  </r>
  <r>
    <n v="3851"/>
    <x v="2820"/>
    <d v="2016-04-12T00:00:00"/>
    <d v="2016-09-12T00:00:00"/>
    <x v="0"/>
    <s v="MS-17980"/>
    <x v="700"/>
    <x v="1"/>
    <s v="United States"/>
    <s v="Springfield"/>
    <s v="Missouri"/>
    <n v="65807"/>
    <x v="1"/>
    <x v="444"/>
    <x v="1"/>
    <x v="14"/>
    <x v="1022"/>
    <x v="2840"/>
    <n v="42.98"/>
    <n v="42.98"/>
    <n v="1"/>
  </r>
  <r>
    <n v="5194"/>
    <x v="1249"/>
    <s v="28/11/2015"/>
    <d v="2015-01-12T00:00:00"/>
    <x v="2"/>
    <s v="CS-12250"/>
    <x v="489"/>
    <x v="1"/>
    <s v="United States"/>
    <s v="Columbia"/>
    <s v="South Carolina"/>
    <n v="29203"/>
    <x v="0"/>
    <x v="1010"/>
    <x v="1"/>
    <x v="14"/>
    <x v="1023"/>
    <x v="2840"/>
    <n v="42.98"/>
    <n v="42.98"/>
    <n v="1"/>
  </r>
  <r>
    <n v="6177"/>
    <x v="172"/>
    <s v="21/09/2016"/>
    <s v="26/09/2016"/>
    <x v="0"/>
    <s v="GB-14575"/>
    <x v="149"/>
    <x v="2"/>
    <s v="United States"/>
    <s v="Columbia"/>
    <s v="South Carolina"/>
    <n v="29203"/>
    <x v="0"/>
    <x v="1011"/>
    <x v="1"/>
    <x v="9"/>
    <x v="1024"/>
    <x v="2840"/>
    <n v="42.98"/>
    <n v="42.98"/>
    <n v="1"/>
  </r>
  <r>
    <n v="4954"/>
    <x v="2821"/>
    <s v="16/03/2016"/>
    <s v="20/03/2016"/>
    <x v="0"/>
    <s v="MS-17980"/>
    <x v="700"/>
    <x v="1"/>
    <s v="United States"/>
    <s v="New York City"/>
    <s v="New York"/>
    <n v="10009"/>
    <x v="3"/>
    <x v="858"/>
    <x v="0"/>
    <x v="4"/>
    <x v="868"/>
    <x v="2841"/>
    <n v="42.95"/>
    <n v="42.95"/>
    <n v="1"/>
  </r>
  <r>
    <n v="2487"/>
    <x v="2822"/>
    <d v="2016-02-01T00:00:00"/>
    <d v="2016-04-01T00:00:00"/>
    <x v="2"/>
    <s v="CB-12535"/>
    <x v="183"/>
    <x v="1"/>
    <s v="United States"/>
    <s v="Newark"/>
    <s v="Delaware"/>
    <n v="19711"/>
    <x v="3"/>
    <x v="423"/>
    <x v="1"/>
    <x v="9"/>
    <x v="427"/>
    <x v="2842"/>
    <n v="42.76"/>
    <n v="42.76"/>
    <n v="1"/>
  </r>
  <r>
    <n v="5281"/>
    <x v="2823"/>
    <d v="2018-07-10T00:00:00"/>
    <d v="2018-12-10T00:00:00"/>
    <x v="0"/>
    <s v="DB-13210"/>
    <x v="382"/>
    <x v="2"/>
    <s v="United States"/>
    <s v="Detroit"/>
    <s v="Michigan"/>
    <n v="48234"/>
    <x v="1"/>
    <x v="423"/>
    <x v="1"/>
    <x v="9"/>
    <x v="427"/>
    <x v="2842"/>
    <n v="42.76"/>
    <n v="42.76"/>
    <n v="1"/>
  </r>
  <r>
    <n v="8245"/>
    <x v="592"/>
    <d v="2015-12-08T00:00:00"/>
    <s v="16/08/2015"/>
    <x v="0"/>
    <s v="BW-11200"/>
    <x v="423"/>
    <x v="2"/>
    <s v="United States"/>
    <s v="San Francisco"/>
    <s v="California"/>
    <n v="94122"/>
    <x v="2"/>
    <x v="830"/>
    <x v="2"/>
    <x v="11"/>
    <x v="839"/>
    <x v="2843"/>
    <n v="42.72"/>
    <n v="42.72"/>
    <n v="1"/>
  </r>
  <r>
    <n v="3852"/>
    <x v="2824"/>
    <s v="21/09/2016"/>
    <s v="21/09/2016"/>
    <x v="3"/>
    <s v="DH-13675"/>
    <x v="620"/>
    <x v="0"/>
    <s v="United States"/>
    <s v="Quincy"/>
    <s v="Massachusetts"/>
    <n v="2169"/>
    <x v="3"/>
    <x v="860"/>
    <x v="2"/>
    <x v="11"/>
    <x v="870"/>
    <x v="2844"/>
    <n v="42.65"/>
    <n v="42.65"/>
    <n v="1"/>
  </r>
  <r>
    <n v="7426"/>
    <x v="2825"/>
    <s v="25/06/2017"/>
    <s v="27/06/2017"/>
    <x v="2"/>
    <s v="LC-17140"/>
    <x v="310"/>
    <x v="2"/>
    <s v="United States"/>
    <s v="Houston"/>
    <s v="Texas"/>
    <n v="77070"/>
    <x v="1"/>
    <x v="491"/>
    <x v="2"/>
    <x v="5"/>
    <x v="495"/>
    <x v="2845"/>
    <n v="42.622999999999998"/>
    <n v="42.622999999999998"/>
    <n v="1"/>
  </r>
  <r>
    <n v="7524"/>
    <x v="2826"/>
    <d v="2017-05-09T00:00:00"/>
    <d v="2017-11-09T00:00:00"/>
    <x v="0"/>
    <s v="MD-17350"/>
    <x v="306"/>
    <x v="2"/>
    <s v="United States"/>
    <s v="Lancaster"/>
    <s v="Ohio"/>
    <n v="43130"/>
    <x v="3"/>
    <x v="277"/>
    <x v="2"/>
    <x v="5"/>
    <x v="280"/>
    <x v="2845"/>
    <n v="42.622999999999998"/>
    <n v="42.622999999999998"/>
    <n v="1"/>
  </r>
  <r>
    <n v="8114"/>
    <x v="1757"/>
    <d v="2017-01-12T00:00:00"/>
    <d v="2017-03-12T00:00:00"/>
    <x v="2"/>
    <s v="JM-15865"/>
    <x v="25"/>
    <x v="2"/>
    <s v="United States"/>
    <s v="San Angelo"/>
    <s v="Texas"/>
    <n v="76903"/>
    <x v="1"/>
    <x v="277"/>
    <x v="2"/>
    <x v="5"/>
    <x v="280"/>
    <x v="2845"/>
    <n v="42.622999999999998"/>
    <n v="42.622999999999998"/>
    <n v="1"/>
  </r>
  <r>
    <n v="2180"/>
    <x v="40"/>
    <d v="2017-07-05T00:00:00"/>
    <d v="2017-11-05T00:00:00"/>
    <x v="0"/>
    <s v="CJ-12010"/>
    <x v="40"/>
    <x v="2"/>
    <s v="United States"/>
    <s v="New York City"/>
    <s v="New York"/>
    <n v="10009"/>
    <x v="3"/>
    <x v="1012"/>
    <x v="1"/>
    <x v="2"/>
    <x v="1025"/>
    <x v="2846"/>
    <n v="42.616"/>
    <n v="42.616"/>
    <n v="1"/>
  </r>
  <r>
    <n v="1136"/>
    <x v="2827"/>
    <d v="2017-11-12T00:00:00"/>
    <d v="2017-11-12T00:00:00"/>
    <x v="3"/>
    <s v="LR-16915"/>
    <x v="275"/>
    <x v="2"/>
    <s v="United States"/>
    <s v="Homestead"/>
    <s v="Florida"/>
    <n v="33030"/>
    <x v="0"/>
    <x v="581"/>
    <x v="1"/>
    <x v="9"/>
    <x v="586"/>
    <x v="2847"/>
    <n v="42.612000000000002"/>
    <n v="42.612000000000002"/>
    <n v="1"/>
  </r>
  <r>
    <n v="5768"/>
    <x v="2828"/>
    <d v="2018-08-09T00:00:00"/>
    <d v="2018-12-09T00:00:00"/>
    <x v="2"/>
    <s v="AR-10345"/>
    <x v="562"/>
    <x v="1"/>
    <s v="United States"/>
    <s v="Houston"/>
    <s v="Texas"/>
    <n v="77070"/>
    <x v="1"/>
    <x v="928"/>
    <x v="0"/>
    <x v="8"/>
    <x v="939"/>
    <x v="2848"/>
    <n v="42.6"/>
    <n v="42.6"/>
    <n v="1"/>
  </r>
  <r>
    <n v="922"/>
    <x v="1229"/>
    <d v="2016-11-04T00:00:00"/>
    <s v="15/04/2016"/>
    <x v="0"/>
    <s v="SE-20110"/>
    <x v="8"/>
    <x v="2"/>
    <s v="United States"/>
    <s v="New York City"/>
    <s v="New York"/>
    <n v="10009"/>
    <x v="3"/>
    <x v="622"/>
    <x v="0"/>
    <x v="8"/>
    <x v="628"/>
    <x v="2849"/>
    <n v="42.57"/>
    <n v="42.57"/>
    <n v="1"/>
  </r>
  <r>
    <n v="667"/>
    <x v="1291"/>
    <d v="2018-08-06T00:00:00"/>
    <d v="2018-10-06T00:00:00"/>
    <x v="2"/>
    <s v="TH-21235"/>
    <x v="635"/>
    <x v="1"/>
    <s v="United States"/>
    <s v="Dallas"/>
    <s v="Texas"/>
    <n v="75081"/>
    <x v="1"/>
    <x v="756"/>
    <x v="1"/>
    <x v="14"/>
    <x v="766"/>
    <x v="2850"/>
    <n v="42.527999999999999"/>
    <n v="42.527999999999999"/>
    <n v="1"/>
  </r>
  <r>
    <n v="4792"/>
    <x v="1327"/>
    <d v="2016-11-12T00:00:00"/>
    <s v="16/12/2016"/>
    <x v="0"/>
    <s v="IM-15070"/>
    <x v="137"/>
    <x v="2"/>
    <s v="United States"/>
    <s v="Colorado Springs"/>
    <s v="Colorado"/>
    <n v="80906"/>
    <x v="2"/>
    <x v="1013"/>
    <x v="1"/>
    <x v="14"/>
    <x v="1026"/>
    <x v="2850"/>
    <n v="42.527999999999999"/>
    <n v="42.527999999999999"/>
    <n v="1"/>
  </r>
  <r>
    <n v="5370"/>
    <x v="2829"/>
    <d v="2018-10-09T00:00:00"/>
    <s v="13/09/2018"/>
    <x v="1"/>
    <s v="KH-16630"/>
    <x v="261"/>
    <x v="1"/>
    <s v="United States"/>
    <s v="Akron"/>
    <s v="Ohio"/>
    <n v="44312"/>
    <x v="3"/>
    <x v="545"/>
    <x v="1"/>
    <x v="14"/>
    <x v="550"/>
    <x v="2850"/>
    <n v="42.527999999999999"/>
    <n v="42.527999999999999"/>
    <n v="1"/>
  </r>
  <r>
    <n v="2058"/>
    <x v="204"/>
    <s v="22/12/2018"/>
    <s v="25/12/2018"/>
    <x v="1"/>
    <s v="TP-21130"/>
    <x v="176"/>
    <x v="2"/>
    <s v="United States"/>
    <s v="Detroit"/>
    <s v="Michigan"/>
    <n v="48227"/>
    <x v="1"/>
    <x v="419"/>
    <x v="0"/>
    <x v="8"/>
    <x v="423"/>
    <x v="2851"/>
    <n v="42.494999999999997"/>
    <n v="42.494999999999997"/>
    <n v="1"/>
  </r>
  <r>
    <n v="737"/>
    <x v="1780"/>
    <s v="21/01/2018"/>
    <s v="25/01/2018"/>
    <x v="0"/>
    <s v="DS-13030"/>
    <x v="705"/>
    <x v="0"/>
    <s v="United States"/>
    <s v="Seattle"/>
    <s v="Washington"/>
    <n v="98115"/>
    <x v="2"/>
    <x v="523"/>
    <x v="2"/>
    <x v="6"/>
    <x v="528"/>
    <x v="2852"/>
    <n v="42.49"/>
    <n v="42.49"/>
    <n v="1"/>
  </r>
  <r>
    <n v="6466"/>
    <x v="2830"/>
    <s v="13/11/2016"/>
    <s v="17/11/2016"/>
    <x v="0"/>
    <s v="AA-10375"/>
    <x v="575"/>
    <x v="2"/>
    <s v="United States"/>
    <s v="Lebanon"/>
    <s v="Tennessee"/>
    <n v="37087"/>
    <x v="0"/>
    <x v="1014"/>
    <x v="1"/>
    <x v="9"/>
    <x v="1027"/>
    <x v="2853"/>
    <n v="42.48"/>
    <n v="42.48"/>
    <n v="1"/>
  </r>
  <r>
    <n v="2150"/>
    <x v="2831"/>
    <s v="31/03/2018"/>
    <d v="2018-05-04T00:00:00"/>
    <x v="0"/>
    <s v="DO-13435"/>
    <x v="637"/>
    <x v="2"/>
    <s v="United States"/>
    <s v="New York City"/>
    <s v="New York"/>
    <n v="10035"/>
    <x v="3"/>
    <x v="1015"/>
    <x v="0"/>
    <x v="4"/>
    <x v="1028"/>
    <x v="2854"/>
    <n v="42.475000000000001"/>
    <n v="42.475000000000001"/>
    <n v="1"/>
  </r>
  <r>
    <n v="4984"/>
    <x v="2832"/>
    <d v="2017-06-11T00:00:00"/>
    <d v="2017-10-11T00:00:00"/>
    <x v="2"/>
    <s v="IM-15070"/>
    <x v="137"/>
    <x v="2"/>
    <s v="United States"/>
    <s v="San Diego"/>
    <s v="California"/>
    <n v="92105"/>
    <x v="2"/>
    <x v="767"/>
    <x v="1"/>
    <x v="9"/>
    <x v="777"/>
    <x v="2855"/>
    <n v="42.42"/>
    <n v="42.42"/>
    <n v="1"/>
  </r>
  <r>
    <n v="589"/>
    <x v="2833"/>
    <s v="20/03/2017"/>
    <s v="24/03/2017"/>
    <x v="0"/>
    <s v="ZC-21910"/>
    <x v="190"/>
    <x v="2"/>
    <s v="United States"/>
    <s v="Salem"/>
    <s v="Oregon"/>
    <n v="97301"/>
    <x v="2"/>
    <x v="931"/>
    <x v="0"/>
    <x v="4"/>
    <x v="942"/>
    <x v="2856"/>
    <n v="42.392000000000003"/>
    <n v="42.392000000000003"/>
    <n v="1"/>
  </r>
  <r>
    <n v="3445"/>
    <x v="2834"/>
    <s v="29/07/2017"/>
    <d v="2017-02-08T00:00:00"/>
    <x v="0"/>
    <s v="JO-15145"/>
    <x v="182"/>
    <x v="1"/>
    <s v="United States"/>
    <s v="Philadelphia"/>
    <s v="Pennsylvania"/>
    <n v="19140"/>
    <x v="3"/>
    <x v="626"/>
    <x v="1"/>
    <x v="9"/>
    <x v="632"/>
    <x v="2856"/>
    <n v="42.392000000000003"/>
    <n v="42.392000000000003"/>
    <n v="1"/>
  </r>
  <r>
    <n v="3979"/>
    <x v="2835"/>
    <d v="2018-02-10T00:00:00"/>
    <d v="2018-07-10T00:00:00"/>
    <x v="0"/>
    <s v="FG-14260"/>
    <x v="604"/>
    <x v="0"/>
    <s v="United States"/>
    <s v="Seattle"/>
    <s v="Washington"/>
    <n v="98105"/>
    <x v="2"/>
    <x v="931"/>
    <x v="0"/>
    <x v="4"/>
    <x v="942"/>
    <x v="2856"/>
    <n v="42.392000000000003"/>
    <n v="42.392000000000003"/>
    <n v="1"/>
  </r>
  <r>
    <n v="8382"/>
    <x v="2836"/>
    <s v="17/03/2017"/>
    <s v="19/03/2017"/>
    <x v="2"/>
    <s v="AC-10660"/>
    <x v="724"/>
    <x v="2"/>
    <s v="United States"/>
    <s v="San Francisco"/>
    <s v="California"/>
    <n v="94109"/>
    <x v="2"/>
    <x v="931"/>
    <x v="0"/>
    <x v="4"/>
    <x v="942"/>
    <x v="2856"/>
    <n v="42.392000000000003"/>
    <n v="42.392000000000003"/>
    <n v="1"/>
  </r>
  <r>
    <n v="9103"/>
    <x v="1599"/>
    <d v="2016-07-11T00:00:00"/>
    <d v="2016-12-11T00:00:00"/>
    <x v="0"/>
    <s v="AB-10105"/>
    <x v="5"/>
    <x v="2"/>
    <s v="United States"/>
    <s v="Houston"/>
    <s v="Texas"/>
    <n v="77041"/>
    <x v="1"/>
    <x v="626"/>
    <x v="1"/>
    <x v="9"/>
    <x v="632"/>
    <x v="2856"/>
    <n v="42.392000000000003"/>
    <n v="42.392000000000003"/>
    <n v="1"/>
  </r>
  <r>
    <n v="5477"/>
    <x v="2837"/>
    <s v="15/06/2018"/>
    <s v="18/06/2018"/>
    <x v="1"/>
    <s v="Dp-13240"/>
    <x v="103"/>
    <x v="0"/>
    <s v="United States"/>
    <s v="Maple Grove"/>
    <s v="Minnesota"/>
    <n v="55369"/>
    <x v="1"/>
    <x v="1016"/>
    <x v="1"/>
    <x v="9"/>
    <x v="1029"/>
    <x v="2857"/>
    <n v="42.274999999999999"/>
    <n v="42.274999999999999"/>
    <n v="1"/>
  </r>
  <r>
    <n v="8442"/>
    <x v="2838"/>
    <d v="2018-06-05T00:00:00"/>
    <d v="2018-10-05T00:00:00"/>
    <x v="0"/>
    <s v="DB-13615"/>
    <x v="351"/>
    <x v="2"/>
    <s v="United States"/>
    <s v="Tucson"/>
    <s v="Arizona"/>
    <n v="85705"/>
    <x v="2"/>
    <x v="567"/>
    <x v="1"/>
    <x v="14"/>
    <x v="572"/>
    <x v="2858"/>
    <n v="42.207999999999998"/>
    <n v="42.207999999999998"/>
    <n v="1"/>
  </r>
  <r>
    <n v="6937"/>
    <x v="2839"/>
    <d v="2017-02-09T00:00:00"/>
    <d v="2017-04-09T00:00:00"/>
    <x v="1"/>
    <s v="TA-21385"/>
    <x v="3"/>
    <x v="0"/>
    <s v="United States"/>
    <s v="Chicago"/>
    <s v="Illinois"/>
    <n v="60653"/>
    <x v="1"/>
    <x v="254"/>
    <x v="2"/>
    <x v="11"/>
    <x v="257"/>
    <x v="2859"/>
    <n v="42.136000000000003"/>
    <n v="42.136000000000003"/>
    <n v="1"/>
  </r>
  <r>
    <n v="3682"/>
    <x v="1106"/>
    <d v="2016-09-07T00:00:00"/>
    <s v="14/07/2016"/>
    <x v="0"/>
    <s v="BT-11680"/>
    <x v="338"/>
    <x v="2"/>
    <s v="United States"/>
    <s v="Clinton"/>
    <s v="Maryland"/>
    <n v="20735"/>
    <x v="3"/>
    <x v="723"/>
    <x v="1"/>
    <x v="2"/>
    <x v="731"/>
    <x v="2860"/>
    <n v="42.045000000000002"/>
    <n v="42.045000000000002"/>
    <n v="1"/>
  </r>
  <r>
    <n v="561"/>
    <x v="2840"/>
    <s v="20/11/2018"/>
    <s v="22/11/2018"/>
    <x v="2"/>
    <s v="LP-17080"/>
    <x v="599"/>
    <x v="2"/>
    <s v="United States"/>
    <s v="San Francisco"/>
    <s v="California"/>
    <n v="94110"/>
    <x v="2"/>
    <x v="845"/>
    <x v="1"/>
    <x v="2"/>
    <x v="855"/>
    <x v="2861"/>
    <n v="42.027999999999999"/>
    <n v="42.027999999999999"/>
    <n v="1"/>
  </r>
  <r>
    <n v="8740"/>
    <x v="2841"/>
    <d v="2018-08-12T00:00:00"/>
    <d v="2018-11-12T00:00:00"/>
    <x v="1"/>
    <s v="MJ-17740"/>
    <x v="28"/>
    <x v="2"/>
    <s v="United States"/>
    <s v="Philadelphia"/>
    <s v="Pennsylvania"/>
    <n v="19140"/>
    <x v="3"/>
    <x v="586"/>
    <x v="0"/>
    <x v="4"/>
    <x v="591"/>
    <x v="2862"/>
    <n v="41.994"/>
    <n v="41.994"/>
    <n v="1"/>
  </r>
  <r>
    <n v="1613"/>
    <x v="1586"/>
    <s v="26/05/2015"/>
    <s v="30/05/2015"/>
    <x v="0"/>
    <s v="ML-17395"/>
    <x v="590"/>
    <x v="1"/>
    <s v="United States"/>
    <s v="Los Angeles"/>
    <s v="California"/>
    <n v="90008"/>
    <x v="2"/>
    <x v="495"/>
    <x v="0"/>
    <x v="4"/>
    <x v="499"/>
    <x v="2863"/>
    <n v="41.991999999999997"/>
    <n v="41.991999999999997"/>
    <n v="1"/>
  </r>
  <r>
    <n v="3353"/>
    <x v="1165"/>
    <s v="23/09/2015"/>
    <s v="28/09/2015"/>
    <x v="0"/>
    <s v="BM-11650"/>
    <x v="164"/>
    <x v="1"/>
    <s v="United States"/>
    <s v="San Diego"/>
    <s v="California"/>
    <n v="92037"/>
    <x v="2"/>
    <x v="495"/>
    <x v="0"/>
    <x v="4"/>
    <x v="499"/>
    <x v="2863"/>
    <n v="41.991999999999997"/>
    <n v="41.991999999999997"/>
    <n v="1"/>
  </r>
  <r>
    <n v="386"/>
    <x v="1305"/>
    <s v="27/11/2016"/>
    <d v="2016-02-12T00:00:00"/>
    <x v="0"/>
    <s v="DO-13435"/>
    <x v="637"/>
    <x v="2"/>
    <s v="United States"/>
    <s v="Pembroke Pines"/>
    <s v="Florida"/>
    <n v="33024"/>
    <x v="0"/>
    <x v="697"/>
    <x v="0"/>
    <x v="8"/>
    <x v="705"/>
    <x v="2864"/>
    <n v="41.988"/>
    <n v="41.988"/>
    <n v="1"/>
  </r>
  <r>
    <n v="1615"/>
    <x v="2842"/>
    <s v="15/03/2017"/>
    <s v="19/03/2017"/>
    <x v="0"/>
    <s v="PL-18925"/>
    <x v="765"/>
    <x v="0"/>
    <s v="United States"/>
    <s v="Philadelphia"/>
    <s v="Pennsylvania"/>
    <n v="19143"/>
    <x v="3"/>
    <x v="771"/>
    <x v="0"/>
    <x v="8"/>
    <x v="781"/>
    <x v="2864"/>
    <n v="41.988"/>
    <n v="41.988"/>
    <n v="1"/>
  </r>
  <r>
    <n v="3063"/>
    <x v="2611"/>
    <s v="27/11/2016"/>
    <s v="29/11/2016"/>
    <x v="1"/>
    <s v="JD-16150"/>
    <x v="91"/>
    <x v="1"/>
    <s v="United States"/>
    <s v="Newark"/>
    <s v="Delaware"/>
    <n v="19711"/>
    <x v="3"/>
    <x v="1017"/>
    <x v="0"/>
    <x v="4"/>
    <x v="1030"/>
    <x v="2865"/>
    <n v="41.984999999999999"/>
    <n v="41.984999999999999"/>
    <n v="1"/>
  </r>
  <r>
    <n v="1382"/>
    <x v="2843"/>
    <d v="2017-03-09T00:00:00"/>
    <d v="2017-09-09T00:00:00"/>
    <x v="0"/>
    <s v="JK-16120"/>
    <x v="373"/>
    <x v="0"/>
    <s v="United States"/>
    <s v="Aurora"/>
    <s v="Illinois"/>
    <n v="60505"/>
    <x v="1"/>
    <x v="337"/>
    <x v="2"/>
    <x v="11"/>
    <x v="340"/>
    <x v="2866"/>
    <n v="41.975999999999999"/>
    <n v="41.975999999999999"/>
    <n v="1"/>
  </r>
  <r>
    <n v="207"/>
    <x v="2389"/>
    <d v="2018-01-12T00:00:00"/>
    <d v="2018-07-12T00:00:00"/>
    <x v="0"/>
    <s v="JH-15985"/>
    <x v="34"/>
    <x v="2"/>
    <s v="United States"/>
    <s v="Saginaw"/>
    <s v="Michigan"/>
    <n v="48601"/>
    <x v="1"/>
    <x v="954"/>
    <x v="1"/>
    <x v="9"/>
    <x v="965"/>
    <x v="2867"/>
    <n v="41.96"/>
    <n v="41.96"/>
    <n v="1"/>
  </r>
  <r>
    <n v="2463"/>
    <x v="2365"/>
    <d v="2018-03-12T00:00:00"/>
    <d v="2018-09-12T00:00:00"/>
    <x v="0"/>
    <s v="CS-12460"/>
    <x v="688"/>
    <x v="2"/>
    <s v="United States"/>
    <s v="New York City"/>
    <s v="New York"/>
    <n v="10009"/>
    <x v="3"/>
    <x v="847"/>
    <x v="1"/>
    <x v="2"/>
    <x v="857"/>
    <x v="2867"/>
    <n v="41.96"/>
    <n v="41.96"/>
    <n v="1"/>
  </r>
  <r>
    <n v="6356"/>
    <x v="2844"/>
    <d v="2015-06-10T00:00:00"/>
    <s v="13/10/2015"/>
    <x v="0"/>
    <s v="JD-16015"/>
    <x v="746"/>
    <x v="2"/>
    <s v="United States"/>
    <s v="Philadelphia"/>
    <s v="Pennsylvania"/>
    <n v="19120"/>
    <x v="3"/>
    <x v="954"/>
    <x v="1"/>
    <x v="9"/>
    <x v="965"/>
    <x v="2867"/>
    <n v="41.96"/>
    <n v="41.96"/>
    <n v="1"/>
  </r>
  <r>
    <n v="6372"/>
    <x v="1312"/>
    <d v="2018-03-10T00:00:00"/>
    <d v="2018-05-10T00:00:00"/>
    <x v="2"/>
    <s v="CC-12430"/>
    <x v="565"/>
    <x v="0"/>
    <s v="United States"/>
    <s v="New York City"/>
    <s v="New York"/>
    <n v="10009"/>
    <x v="3"/>
    <x v="1018"/>
    <x v="2"/>
    <x v="11"/>
    <x v="1031"/>
    <x v="2867"/>
    <n v="41.96"/>
    <n v="41.96"/>
    <n v="1"/>
  </r>
  <r>
    <n v="8369"/>
    <x v="2845"/>
    <d v="2015-07-09T00:00:00"/>
    <d v="2015-12-09T00:00:00"/>
    <x v="2"/>
    <s v="LR-17035"/>
    <x v="431"/>
    <x v="1"/>
    <s v="United States"/>
    <s v="Santa Clara"/>
    <s v="California"/>
    <n v="95051"/>
    <x v="2"/>
    <x v="955"/>
    <x v="1"/>
    <x v="2"/>
    <x v="967"/>
    <x v="2867"/>
    <n v="41.96"/>
    <n v="41.96"/>
    <n v="1"/>
  </r>
  <r>
    <n v="8405"/>
    <x v="2128"/>
    <d v="2018-08-07T00:00:00"/>
    <d v="2018-12-07T00:00:00"/>
    <x v="0"/>
    <s v="HE-14800"/>
    <x v="733"/>
    <x v="1"/>
    <s v="United States"/>
    <s v="Newark"/>
    <s v="Delaware"/>
    <n v="19711"/>
    <x v="3"/>
    <x v="774"/>
    <x v="2"/>
    <x v="11"/>
    <x v="783"/>
    <x v="2867"/>
    <n v="41.96"/>
    <n v="41.96"/>
    <n v="1"/>
  </r>
  <r>
    <n v="9384"/>
    <x v="1190"/>
    <s v="23/12/2015"/>
    <s v="27/12/2015"/>
    <x v="2"/>
    <s v="CC-12670"/>
    <x v="362"/>
    <x v="2"/>
    <s v="United States"/>
    <s v="Tampa"/>
    <s v="Florida"/>
    <n v="33614"/>
    <x v="0"/>
    <x v="911"/>
    <x v="1"/>
    <x v="9"/>
    <x v="966"/>
    <x v="2867"/>
    <n v="41.96"/>
    <n v="41.96"/>
    <n v="1"/>
  </r>
  <r>
    <n v="9525"/>
    <x v="1993"/>
    <d v="2018-05-12T00:00:00"/>
    <d v="2018-06-12T00:00:00"/>
    <x v="1"/>
    <s v="PB-18805"/>
    <x v="727"/>
    <x v="0"/>
    <s v="United States"/>
    <s v="Seattle"/>
    <s v="Washington"/>
    <n v="98115"/>
    <x v="2"/>
    <x v="847"/>
    <x v="1"/>
    <x v="2"/>
    <x v="857"/>
    <x v="2867"/>
    <n v="41.96"/>
    <n v="41.96"/>
    <n v="1"/>
  </r>
  <r>
    <n v="6676"/>
    <x v="1255"/>
    <s v="21/11/2016"/>
    <s v="23/11/2016"/>
    <x v="2"/>
    <s v="DL-13330"/>
    <x v="625"/>
    <x v="2"/>
    <s v="United States"/>
    <s v="Lawrence"/>
    <s v="Indiana"/>
    <n v="46226"/>
    <x v="1"/>
    <x v="499"/>
    <x v="0"/>
    <x v="0"/>
    <x v="503"/>
    <x v="2868"/>
    <n v="41.95"/>
    <n v="41.95"/>
    <n v="1"/>
  </r>
  <r>
    <n v="8020"/>
    <x v="2846"/>
    <d v="2018-02-11T00:00:00"/>
    <d v="2018-05-11T00:00:00"/>
    <x v="1"/>
    <s v="NP-18670"/>
    <x v="111"/>
    <x v="2"/>
    <s v="United States"/>
    <s v="Saint Louis"/>
    <s v="Missouri"/>
    <n v="63116"/>
    <x v="1"/>
    <x v="1019"/>
    <x v="1"/>
    <x v="10"/>
    <x v="1032"/>
    <x v="2868"/>
    <n v="41.95"/>
    <n v="41.95"/>
    <n v="1"/>
  </r>
  <r>
    <n v="1280"/>
    <x v="2847"/>
    <d v="2015-08-09T00:00:00"/>
    <d v="2015-11-09T00:00:00"/>
    <x v="1"/>
    <s v="KC-16255"/>
    <x v="240"/>
    <x v="1"/>
    <s v="United States"/>
    <s v="Macon"/>
    <s v="Georgia"/>
    <n v="31204"/>
    <x v="0"/>
    <x v="1020"/>
    <x v="0"/>
    <x v="8"/>
    <x v="1033"/>
    <x v="2869"/>
    <n v="41.94"/>
    <n v="41.94"/>
    <n v="1"/>
  </r>
  <r>
    <n v="6416"/>
    <x v="2848"/>
    <s v="21/08/2018"/>
    <s v="21/08/2018"/>
    <x v="3"/>
    <s v="DL-13495"/>
    <x v="138"/>
    <x v="1"/>
    <s v="United States"/>
    <s v="Chandler"/>
    <s v="Arizona"/>
    <n v="85224"/>
    <x v="2"/>
    <x v="286"/>
    <x v="1"/>
    <x v="14"/>
    <x v="289"/>
    <x v="2869"/>
    <n v="41.94"/>
    <n v="41.94"/>
    <n v="1"/>
  </r>
  <r>
    <n v="1518"/>
    <x v="2849"/>
    <d v="2015-03-02T00:00:00"/>
    <d v="2015-06-02T00:00:00"/>
    <x v="2"/>
    <s v="TB-21400"/>
    <x v="13"/>
    <x v="2"/>
    <s v="United States"/>
    <s v="Seattle"/>
    <s v="Washington"/>
    <n v="98105"/>
    <x v="2"/>
    <x v="632"/>
    <x v="1"/>
    <x v="2"/>
    <x v="638"/>
    <x v="2870"/>
    <n v="41.92"/>
    <n v="41.92"/>
    <n v="1"/>
  </r>
  <r>
    <n v="6057"/>
    <x v="2850"/>
    <s v="18/08/2017"/>
    <s v="20/08/2017"/>
    <x v="1"/>
    <s v="NF-18385"/>
    <x v="116"/>
    <x v="2"/>
    <s v="United States"/>
    <s v="Edinburg"/>
    <s v="Texas"/>
    <n v="78539"/>
    <x v="1"/>
    <x v="1021"/>
    <x v="1"/>
    <x v="14"/>
    <x v="1034"/>
    <x v="2870"/>
    <n v="41.92"/>
    <n v="41.92"/>
    <n v="1"/>
  </r>
  <r>
    <n v="2865"/>
    <x v="2851"/>
    <s v="13/08/2018"/>
    <s v="13/08/2018"/>
    <x v="3"/>
    <s v="JK-15370"/>
    <x v="610"/>
    <x v="2"/>
    <s v="United States"/>
    <s v="San Francisco"/>
    <s v="California"/>
    <n v="94122"/>
    <x v="2"/>
    <x v="1022"/>
    <x v="1"/>
    <x v="10"/>
    <x v="1014"/>
    <x v="2871"/>
    <n v="41.895000000000003"/>
    <n v="41.895000000000003"/>
    <n v="1"/>
  </r>
  <r>
    <n v="887"/>
    <x v="2852"/>
    <s v="26/06/2018"/>
    <d v="2018-02-07T00:00:00"/>
    <x v="0"/>
    <s v="OT-18730"/>
    <x v="222"/>
    <x v="2"/>
    <s v="United States"/>
    <s v="San Diego"/>
    <s v="California"/>
    <n v="92105"/>
    <x v="2"/>
    <x v="1023"/>
    <x v="1"/>
    <x v="9"/>
    <x v="1035"/>
    <x v="2872"/>
    <n v="41.88"/>
    <n v="41.88"/>
    <n v="1"/>
  </r>
  <r>
    <n v="847"/>
    <x v="1597"/>
    <s v="13/10/2016"/>
    <s v="17/10/2016"/>
    <x v="0"/>
    <s v="AF-10885"/>
    <x v="648"/>
    <x v="2"/>
    <s v="United States"/>
    <s v="Louisville"/>
    <s v="Kentucky"/>
    <n v="40214"/>
    <x v="0"/>
    <x v="970"/>
    <x v="0"/>
    <x v="4"/>
    <x v="982"/>
    <x v="2873"/>
    <n v="41.86"/>
    <n v="41.86"/>
    <n v="1"/>
  </r>
  <r>
    <n v="5839"/>
    <x v="2853"/>
    <s v="27/03/2016"/>
    <d v="2016-03-04T00:00:00"/>
    <x v="0"/>
    <s v="MV-17485"/>
    <x v="616"/>
    <x v="2"/>
    <s v="United States"/>
    <s v="Seattle"/>
    <s v="Washington"/>
    <n v="98115"/>
    <x v="2"/>
    <x v="808"/>
    <x v="1"/>
    <x v="9"/>
    <x v="817"/>
    <x v="2874"/>
    <n v="41.85"/>
    <n v="41.85"/>
    <n v="1"/>
  </r>
  <r>
    <n v="8484"/>
    <x v="2854"/>
    <s v="20/09/2017"/>
    <s v="24/09/2017"/>
    <x v="0"/>
    <s v="EN-13780"/>
    <x v="229"/>
    <x v="2"/>
    <s v="United States"/>
    <s v="Grand Rapids"/>
    <s v="Michigan"/>
    <n v="49505"/>
    <x v="1"/>
    <x v="1024"/>
    <x v="1"/>
    <x v="2"/>
    <x v="1036"/>
    <x v="2874"/>
    <n v="41.85"/>
    <n v="41.85"/>
    <n v="1"/>
  </r>
  <r>
    <n v="5585"/>
    <x v="925"/>
    <s v="30/11/2018"/>
    <d v="2018-04-12T00:00:00"/>
    <x v="0"/>
    <s v="VP-21730"/>
    <x v="552"/>
    <x v="0"/>
    <s v="United States"/>
    <s v="New York City"/>
    <s v="New York"/>
    <n v="10011"/>
    <x v="3"/>
    <x v="809"/>
    <x v="1"/>
    <x v="9"/>
    <x v="818"/>
    <x v="2875"/>
    <n v="41.78"/>
    <n v="41.78"/>
    <n v="1"/>
  </r>
  <r>
    <n v="7060"/>
    <x v="516"/>
    <d v="2017-11-12T00:00:00"/>
    <d v="2017-11-12T00:00:00"/>
    <x v="3"/>
    <s v="WB-21850"/>
    <x v="380"/>
    <x v="2"/>
    <s v="United States"/>
    <s v="Anaheim"/>
    <s v="California"/>
    <n v="92804"/>
    <x v="2"/>
    <x v="634"/>
    <x v="1"/>
    <x v="10"/>
    <x v="640"/>
    <x v="2876"/>
    <n v="41.71"/>
    <n v="41.71"/>
    <n v="1"/>
  </r>
  <r>
    <n v="1781"/>
    <x v="2855"/>
    <d v="2017-11-11T00:00:00"/>
    <s v="16/11/2017"/>
    <x v="0"/>
    <s v="BD-11770"/>
    <x v="708"/>
    <x v="2"/>
    <s v="United States"/>
    <s v="New York City"/>
    <s v="New York"/>
    <n v="10011"/>
    <x v="3"/>
    <x v="712"/>
    <x v="1"/>
    <x v="9"/>
    <x v="720"/>
    <x v="2877"/>
    <n v="41.68"/>
    <n v="41.68"/>
    <n v="1"/>
  </r>
  <r>
    <n v="3538"/>
    <x v="2856"/>
    <d v="2015-09-05T00:00:00"/>
    <d v="2015-09-05T00:00:00"/>
    <x v="3"/>
    <s v="SB-20290"/>
    <x v="57"/>
    <x v="1"/>
    <s v="United States"/>
    <s v="Henderson"/>
    <s v="Kentucky"/>
    <n v="42420"/>
    <x v="0"/>
    <x v="636"/>
    <x v="1"/>
    <x v="9"/>
    <x v="642"/>
    <x v="2878"/>
    <n v="41.625"/>
    <n v="41.625"/>
    <n v="1"/>
  </r>
  <r>
    <n v="2102"/>
    <x v="784"/>
    <d v="2015-10-03T00:00:00"/>
    <s v="17/03/2015"/>
    <x v="0"/>
    <s v="KT-16480"/>
    <x v="142"/>
    <x v="2"/>
    <s v="United States"/>
    <s v="Denver"/>
    <s v="Colorado"/>
    <n v="80219"/>
    <x v="2"/>
    <x v="795"/>
    <x v="1"/>
    <x v="12"/>
    <x v="804"/>
    <x v="2879"/>
    <n v="41.584000000000003"/>
    <n v="41.584000000000003"/>
    <n v="1"/>
  </r>
  <r>
    <n v="8771"/>
    <x v="2295"/>
    <d v="2017-12-09T00:00:00"/>
    <s v="13/09/2017"/>
    <x v="3"/>
    <s v="PO-19180"/>
    <x v="333"/>
    <x v="0"/>
    <s v="United States"/>
    <s v="Louisville"/>
    <s v="Colorado"/>
    <n v="80027"/>
    <x v="2"/>
    <x v="625"/>
    <x v="2"/>
    <x v="5"/>
    <x v="631"/>
    <x v="2880"/>
    <n v="41.567999999999998"/>
    <n v="41.567999999999998"/>
    <n v="1"/>
  </r>
  <r>
    <n v="2475"/>
    <x v="374"/>
    <d v="2017-03-11T00:00:00"/>
    <d v="2017-06-11T00:00:00"/>
    <x v="1"/>
    <s v="PF-19225"/>
    <x v="301"/>
    <x v="2"/>
    <s v="United States"/>
    <s v="Los Angeles"/>
    <s v="California"/>
    <n v="90032"/>
    <x v="2"/>
    <x v="1025"/>
    <x v="0"/>
    <x v="8"/>
    <x v="1037"/>
    <x v="2881"/>
    <n v="41.475000000000001"/>
    <n v="41.475000000000001"/>
    <n v="1"/>
  </r>
  <r>
    <n v="8612"/>
    <x v="2857"/>
    <s v="13/11/2018"/>
    <s v="17/11/2018"/>
    <x v="2"/>
    <s v="SE-20110"/>
    <x v="8"/>
    <x v="2"/>
    <s v="United States"/>
    <s v="Oxnard"/>
    <s v="California"/>
    <n v="93030"/>
    <x v="2"/>
    <x v="1025"/>
    <x v="0"/>
    <x v="8"/>
    <x v="1037"/>
    <x v="2881"/>
    <n v="41.475000000000001"/>
    <n v="41.475000000000001"/>
    <n v="1"/>
  </r>
  <r>
    <n v="1544"/>
    <x v="2858"/>
    <d v="2015-04-02T00:00:00"/>
    <d v="2015-08-02T00:00:00"/>
    <x v="0"/>
    <s v="DB-13270"/>
    <x v="113"/>
    <x v="0"/>
    <s v="United States"/>
    <s v="San Diego"/>
    <s v="California"/>
    <n v="92024"/>
    <x v="2"/>
    <x v="675"/>
    <x v="1"/>
    <x v="2"/>
    <x v="683"/>
    <x v="2882"/>
    <n v="41.448"/>
    <n v="41.448"/>
    <n v="1"/>
  </r>
  <r>
    <n v="141"/>
    <x v="2859"/>
    <d v="2017-05-09T00:00:00"/>
    <d v="2017-07-09T00:00:00"/>
    <x v="2"/>
    <s v="JD-15895"/>
    <x v="112"/>
    <x v="1"/>
    <s v="United States"/>
    <s v="Philadelphia"/>
    <s v="Pennsylvania"/>
    <n v="19140"/>
    <x v="3"/>
    <x v="468"/>
    <x v="2"/>
    <x v="11"/>
    <x v="471"/>
    <x v="2883"/>
    <n v="41.4"/>
    <n v="41.4"/>
    <n v="1"/>
  </r>
  <r>
    <n v="332"/>
    <x v="2860"/>
    <s v="25/04/2017"/>
    <s v="29/04/2017"/>
    <x v="2"/>
    <s v="JL-15850"/>
    <x v="291"/>
    <x v="2"/>
    <s v="United States"/>
    <s v="Philadelphia"/>
    <s v="Pennsylvania"/>
    <n v="19134"/>
    <x v="3"/>
    <x v="370"/>
    <x v="0"/>
    <x v="4"/>
    <x v="374"/>
    <x v="2883"/>
    <n v="41.4"/>
    <n v="41.4"/>
    <n v="1"/>
  </r>
  <r>
    <n v="4679"/>
    <x v="2861"/>
    <s v="14/03/2015"/>
    <s v="19/03/2015"/>
    <x v="0"/>
    <s v="JF-15295"/>
    <x v="718"/>
    <x v="2"/>
    <s v="United States"/>
    <s v="Logan"/>
    <s v="Utah"/>
    <n v="84321"/>
    <x v="2"/>
    <x v="1026"/>
    <x v="0"/>
    <x v="8"/>
    <x v="1038"/>
    <x v="2883"/>
    <n v="41.4"/>
    <n v="41.4"/>
    <n v="1"/>
  </r>
  <r>
    <n v="4022"/>
    <x v="552"/>
    <s v="22/06/2015"/>
    <s v="27/06/2015"/>
    <x v="0"/>
    <s v="AA-10645"/>
    <x v="238"/>
    <x v="2"/>
    <s v="United States"/>
    <s v="Chester"/>
    <s v="Pennsylvania"/>
    <n v="19013"/>
    <x v="3"/>
    <x v="594"/>
    <x v="0"/>
    <x v="4"/>
    <x v="600"/>
    <x v="2884"/>
    <n v="41.390999999999998"/>
    <n v="41.390999999999998"/>
    <n v="1"/>
  </r>
  <r>
    <n v="7069"/>
    <x v="2862"/>
    <s v="21/05/2017"/>
    <s v="26/05/2017"/>
    <x v="0"/>
    <s v="AS-10285"/>
    <x v="78"/>
    <x v="1"/>
    <s v="United States"/>
    <s v="Dallas"/>
    <s v="Texas"/>
    <n v="75081"/>
    <x v="1"/>
    <x v="1027"/>
    <x v="1"/>
    <x v="14"/>
    <x v="1039"/>
    <x v="2885"/>
    <n v="41.328000000000003"/>
    <n v="41.328000000000003"/>
    <n v="1"/>
  </r>
  <r>
    <n v="8228"/>
    <x v="2770"/>
    <d v="2017-04-04T00:00:00"/>
    <d v="2017-08-04T00:00:00"/>
    <x v="2"/>
    <s v="BC-11125"/>
    <x v="473"/>
    <x v="0"/>
    <s v="United States"/>
    <s v="Troy"/>
    <s v="New York"/>
    <n v="12180"/>
    <x v="3"/>
    <x v="571"/>
    <x v="2"/>
    <x v="11"/>
    <x v="576"/>
    <x v="2886"/>
    <n v="41.32"/>
    <n v="41.32"/>
    <n v="1"/>
  </r>
  <r>
    <n v="5636"/>
    <x v="1610"/>
    <d v="2018-03-09T00:00:00"/>
    <d v="2018-08-09T00:00:00"/>
    <x v="0"/>
    <s v="SC-20050"/>
    <x v="136"/>
    <x v="0"/>
    <s v="United States"/>
    <s v="La Mesa"/>
    <s v="California"/>
    <n v="91941"/>
    <x v="2"/>
    <x v="1028"/>
    <x v="1"/>
    <x v="2"/>
    <x v="1040"/>
    <x v="2887"/>
    <n v="41.28"/>
    <n v="41.28"/>
    <n v="1"/>
  </r>
  <r>
    <n v="679"/>
    <x v="2080"/>
    <s v="18/03/2018"/>
    <s v="23/03/2018"/>
    <x v="0"/>
    <s v="CD-11980"/>
    <x v="669"/>
    <x v="2"/>
    <s v="United States"/>
    <s v="Tyler"/>
    <s v="Texas"/>
    <n v="75701"/>
    <x v="1"/>
    <x v="519"/>
    <x v="2"/>
    <x v="11"/>
    <x v="524"/>
    <x v="2888"/>
    <n v="41.262"/>
    <n v="41.262"/>
    <n v="1"/>
  </r>
  <r>
    <n v="7895"/>
    <x v="1141"/>
    <s v="21/06/2018"/>
    <s v="25/06/2018"/>
    <x v="0"/>
    <s v="EH-14125"/>
    <x v="448"/>
    <x v="0"/>
    <s v="United States"/>
    <s v="Wheeling"/>
    <s v="West Virginia"/>
    <n v="26003"/>
    <x v="3"/>
    <x v="1029"/>
    <x v="1"/>
    <x v="2"/>
    <x v="1041"/>
    <x v="2889"/>
    <n v="41.2"/>
    <n v="41.2"/>
    <n v="1"/>
  </r>
  <r>
    <n v="4319"/>
    <x v="2863"/>
    <d v="2018-07-12T00:00:00"/>
    <d v="2018-11-12T00:00:00"/>
    <x v="0"/>
    <s v="DC-13285"/>
    <x v="603"/>
    <x v="2"/>
    <s v="United States"/>
    <s v="Richmond"/>
    <s v="Virginia"/>
    <n v="23223"/>
    <x v="0"/>
    <x v="1030"/>
    <x v="2"/>
    <x v="11"/>
    <x v="1042"/>
    <x v="2890"/>
    <n v="41.19"/>
    <n v="41.19"/>
    <n v="1"/>
  </r>
  <r>
    <n v="256"/>
    <x v="766"/>
    <s v="28/11/2016"/>
    <d v="2016-04-12T00:00:00"/>
    <x v="0"/>
    <s v="DR-12880"/>
    <x v="376"/>
    <x v="1"/>
    <s v="United States"/>
    <s v="Chicago"/>
    <s v="Illinois"/>
    <n v="60623"/>
    <x v="1"/>
    <x v="641"/>
    <x v="1"/>
    <x v="9"/>
    <x v="647"/>
    <x v="2891"/>
    <n v="41.183999999999997"/>
    <n v="41.183999999999997"/>
    <n v="1"/>
  </r>
  <r>
    <n v="3772"/>
    <x v="2864"/>
    <d v="2017-12-05T00:00:00"/>
    <s v="17/05/2017"/>
    <x v="0"/>
    <s v="FM-14215"/>
    <x v="317"/>
    <x v="1"/>
    <s v="United States"/>
    <s v="Philadelphia"/>
    <s v="Pennsylvania"/>
    <n v="19140"/>
    <x v="3"/>
    <x v="641"/>
    <x v="1"/>
    <x v="9"/>
    <x v="647"/>
    <x v="2891"/>
    <n v="41.183999999999997"/>
    <n v="41.183999999999997"/>
    <n v="1"/>
  </r>
  <r>
    <n v="3882"/>
    <x v="1330"/>
    <s v="15/06/2016"/>
    <s v="20/06/2016"/>
    <x v="0"/>
    <s v="PF-19120"/>
    <x v="35"/>
    <x v="2"/>
    <s v="United States"/>
    <s v="Gilbert"/>
    <s v="Arizona"/>
    <n v="85234"/>
    <x v="2"/>
    <x v="641"/>
    <x v="1"/>
    <x v="9"/>
    <x v="647"/>
    <x v="2891"/>
    <n v="41.183999999999997"/>
    <n v="41.183999999999997"/>
    <n v="1"/>
  </r>
  <r>
    <n v="1056"/>
    <x v="2573"/>
    <d v="2016-04-04T00:00:00"/>
    <d v="2016-08-04T00:00:00"/>
    <x v="0"/>
    <s v="NF-18595"/>
    <x v="363"/>
    <x v="0"/>
    <s v="United States"/>
    <s v="New York City"/>
    <s v="New York"/>
    <n v="10009"/>
    <x v="3"/>
    <x v="764"/>
    <x v="1"/>
    <x v="2"/>
    <x v="774"/>
    <x v="2892"/>
    <n v="41.171999999999997"/>
    <n v="41.171999999999997"/>
    <n v="1"/>
  </r>
  <r>
    <n v="6445"/>
    <x v="2667"/>
    <s v="13/10/2017"/>
    <s v="20/10/2017"/>
    <x v="0"/>
    <s v="BW-11110"/>
    <x v="58"/>
    <x v="1"/>
    <s v="United States"/>
    <s v="New York City"/>
    <s v="New York"/>
    <n v="10024"/>
    <x v="3"/>
    <x v="601"/>
    <x v="2"/>
    <x v="11"/>
    <x v="607"/>
    <x v="2893"/>
    <n v="41.13"/>
    <n v="41.13"/>
    <n v="1"/>
  </r>
  <r>
    <n v="8373"/>
    <x v="2865"/>
    <s v="24/11/2017"/>
    <d v="2017-01-12T00:00:00"/>
    <x v="0"/>
    <s v="SC-20680"/>
    <x v="421"/>
    <x v="0"/>
    <s v="United States"/>
    <s v="Seattle"/>
    <s v="Washington"/>
    <n v="98105"/>
    <x v="2"/>
    <x v="601"/>
    <x v="2"/>
    <x v="11"/>
    <x v="607"/>
    <x v="2893"/>
    <n v="41.13"/>
    <n v="41.13"/>
    <n v="1"/>
  </r>
  <r>
    <n v="3314"/>
    <x v="830"/>
    <s v="27/09/2015"/>
    <d v="2015-01-10T00:00:00"/>
    <x v="0"/>
    <s v="TH-21100"/>
    <x v="192"/>
    <x v="2"/>
    <s v="United States"/>
    <s v="San Diego"/>
    <s v="California"/>
    <n v="92037"/>
    <x v="2"/>
    <x v="500"/>
    <x v="1"/>
    <x v="14"/>
    <x v="504"/>
    <x v="2894"/>
    <n v="40.99"/>
    <n v="40.99"/>
    <n v="1"/>
  </r>
  <r>
    <n v="5229"/>
    <x v="2866"/>
    <s v="26/11/2015"/>
    <d v="2015-01-12T00:00:00"/>
    <x v="0"/>
    <s v="LS-16975"/>
    <x v="316"/>
    <x v="0"/>
    <s v="United States"/>
    <s v="San Francisco"/>
    <s v="California"/>
    <n v="94109"/>
    <x v="2"/>
    <x v="577"/>
    <x v="1"/>
    <x v="14"/>
    <x v="582"/>
    <x v="2894"/>
    <n v="40.99"/>
    <n v="40.99"/>
    <n v="1"/>
  </r>
  <r>
    <n v="5968"/>
    <x v="2867"/>
    <s v="15/01/2017"/>
    <s v="17/01/2017"/>
    <x v="1"/>
    <s v="BE-11335"/>
    <x v="128"/>
    <x v="0"/>
    <s v="United States"/>
    <s v="New York City"/>
    <s v="New York"/>
    <n v="10009"/>
    <x v="3"/>
    <x v="577"/>
    <x v="1"/>
    <x v="14"/>
    <x v="582"/>
    <x v="2894"/>
    <n v="40.99"/>
    <n v="40.99"/>
    <n v="1"/>
  </r>
  <r>
    <n v="8617"/>
    <x v="2868"/>
    <d v="2017-10-09T00:00:00"/>
    <s v="14/09/2017"/>
    <x v="0"/>
    <s v="BD-11770"/>
    <x v="708"/>
    <x v="2"/>
    <s v="United States"/>
    <s v="Edmonds"/>
    <s v="Washington"/>
    <n v="98026"/>
    <x v="2"/>
    <x v="501"/>
    <x v="1"/>
    <x v="14"/>
    <x v="505"/>
    <x v="2894"/>
    <n v="40.99"/>
    <n v="40.99"/>
    <n v="1"/>
  </r>
  <r>
    <n v="4512"/>
    <x v="2869"/>
    <d v="2017-10-11T00:00:00"/>
    <s v="14/11/2017"/>
    <x v="0"/>
    <s v="KM-16225"/>
    <x v="518"/>
    <x v="1"/>
    <s v="United States"/>
    <s v="Springfield"/>
    <s v="Missouri"/>
    <n v="65807"/>
    <x v="1"/>
    <x v="530"/>
    <x v="1"/>
    <x v="2"/>
    <x v="535"/>
    <x v="2895"/>
    <n v="40.98"/>
    <n v="40.98"/>
    <n v="1"/>
  </r>
  <r>
    <n v="5364"/>
    <x v="2870"/>
    <s v="29/12/2017"/>
    <d v="2018-02-01T00:00:00"/>
    <x v="0"/>
    <s v="CD-11920"/>
    <x v="260"/>
    <x v="2"/>
    <s v="United States"/>
    <s v="Wichita"/>
    <s v="Kansas"/>
    <n v="67212"/>
    <x v="1"/>
    <x v="578"/>
    <x v="1"/>
    <x v="10"/>
    <x v="583"/>
    <x v="2895"/>
    <n v="40.98"/>
    <n v="40.98"/>
    <n v="1"/>
  </r>
  <r>
    <n v="6759"/>
    <x v="983"/>
    <s v="15/09/2018"/>
    <s v="19/09/2018"/>
    <x v="0"/>
    <s v="TC-21145"/>
    <x v="569"/>
    <x v="1"/>
    <s v="United States"/>
    <s v="Lakewood"/>
    <s v="New Jersey"/>
    <n v="8701"/>
    <x v="3"/>
    <x v="707"/>
    <x v="1"/>
    <x v="9"/>
    <x v="715"/>
    <x v="2895"/>
    <n v="40.98"/>
    <n v="40.98"/>
    <n v="1"/>
  </r>
  <r>
    <n v="7863"/>
    <x v="2871"/>
    <d v="2016-12-10T00:00:00"/>
    <s v="17/10/2016"/>
    <x v="0"/>
    <s v="KA-16525"/>
    <x v="667"/>
    <x v="2"/>
    <s v="United States"/>
    <s v="Seattle"/>
    <s v="Washington"/>
    <n v="98103"/>
    <x v="2"/>
    <x v="707"/>
    <x v="1"/>
    <x v="9"/>
    <x v="715"/>
    <x v="2895"/>
    <n v="40.98"/>
    <n v="40.98"/>
    <n v="1"/>
  </r>
  <r>
    <n v="9763"/>
    <x v="1811"/>
    <s v="14/02/2015"/>
    <s v="18/02/2015"/>
    <x v="0"/>
    <s v="ML-17395"/>
    <x v="590"/>
    <x v="1"/>
    <s v="United States"/>
    <s v="Seattle"/>
    <s v="Washington"/>
    <n v="98103"/>
    <x v="2"/>
    <x v="578"/>
    <x v="1"/>
    <x v="10"/>
    <x v="583"/>
    <x v="2895"/>
    <n v="40.98"/>
    <n v="40.98"/>
    <n v="1"/>
  </r>
  <r>
    <n v="4185"/>
    <x v="2872"/>
    <d v="2017-05-12T00:00:00"/>
    <d v="2017-07-12T00:00:00"/>
    <x v="1"/>
    <s v="AG-10300"/>
    <x v="715"/>
    <x v="1"/>
    <s v="United States"/>
    <s v="Franklin"/>
    <s v="Massachusetts"/>
    <n v="2038"/>
    <x v="3"/>
    <x v="781"/>
    <x v="2"/>
    <x v="6"/>
    <x v="790"/>
    <x v="2896"/>
    <n v="40.97"/>
    <n v="40.97"/>
    <n v="1"/>
  </r>
  <r>
    <n v="1189"/>
    <x v="514"/>
    <s v="26/02/2018"/>
    <s v="28/02/2018"/>
    <x v="2"/>
    <s v="BT-11530"/>
    <x v="381"/>
    <x v="0"/>
    <s v="United States"/>
    <s v="Los Angeles"/>
    <s v="California"/>
    <n v="90036"/>
    <x v="2"/>
    <x v="1031"/>
    <x v="1"/>
    <x v="10"/>
    <x v="1043"/>
    <x v="2897"/>
    <n v="40.96"/>
    <n v="40.96"/>
    <n v="1"/>
  </r>
  <r>
    <n v="7982"/>
    <x v="1732"/>
    <d v="2015-10-09T00:00:00"/>
    <s v="13/09/2015"/>
    <x v="1"/>
    <s v="SF-20065"/>
    <x v="701"/>
    <x v="2"/>
    <s v="United States"/>
    <s v="Clifton"/>
    <s v="New Jersey"/>
    <n v="7011"/>
    <x v="3"/>
    <x v="1031"/>
    <x v="1"/>
    <x v="10"/>
    <x v="1043"/>
    <x v="2897"/>
    <n v="40.96"/>
    <n v="40.96"/>
    <n v="1"/>
  </r>
  <r>
    <n v="9453"/>
    <x v="2065"/>
    <s v="28/09/2016"/>
    <d v="2016-05-10T00:00:00"/>
    <x v="0"/>
    <s v="RP-19855"/>
    <x v="466"/>
    <x v="1"/>
    <s v="United States"/>
    <s v="Los Angeles"/>
    <s v="California"/>
    <n v="90032"/>
    <x v="2"/>
    <x v="802"/>
    <x v="1"/>
    <x v="2"/>
    <x v="811"/>
    <x v="2898"/>
    <n v="40.896000000000001"/>
    <n v="40.896000000000001"/>
    <n v="1"/>
  </r>
  <r>
    <n v="5893"/>
    <x v="2873"/>
    <s v="21/11/2017"/>
    <s v="26/11/2017"/>
    <x v="0"/>
    <s v="RD-19720"/>
    <x v="698"/>
    <x v="2"/>
    <s v="United States"/>
    <s v="Chicago"/>
    <s v="Illinois"/>
    <n v="60610"/>
    <x v="1"/>
    <x v="920"/>
    <x v="0"/>
    <x v="8"/>
    <x v="931"/>
    <x v="2899"/>
    <n v="40.787999999999997"/>
    <n v="40.787999999999997"/>
    <n v="1"/>
  </r>
  <r>
    <n v="2963"/>
    <x v="2697"/>
    <s v="16/12/2018"/>
    <s v="21/12/2018"/>
    <x v="2"/>
    <s v="AY-10555"/>
    <x v="760"/>
    <x v="1"/>
    <s v="United States"/>
    <s v="Oceanside"/>
    <s v="California"/>
    <n v="92054"/>
    <x v="2"/>
    <x v="708"/>
    <x v="2"/>
    <x v="5"/>
    <x v="716"/>
    <x v="2900"/>
    <n v="40.783999999999999"/>
    <n v="40.783999999999999"/>
    <n v="1"/>
  </r>
  <r>
    <n v="8211"/>
    <x v="2874"/>
    <d v="2018-07-09T00:00:00"/>
    <d v="2018-12-09T00:00:00"/>
    <x v="0"/>
    <s v="DM-12955"/>
    <x v="430"/>
    <x v="1"/>
    <s v="United States"/>
    <s v="Nashville"/>
    <s v="Tennessee"/>
    <n v="37211"/>
    <x v="0"/>
    <x v="623"/>
    <x v="1"/>
    <x v="10"/>
    <x v="629"/>
    <x v="2900"/>
    <n v="40.783999999999999"/>
    <n v="40.783999999999999"/>
    <n v="1"/>
  </r>
  <r>
    <n v="4818"/>
    <x v="1865"/>
    <s v="26/12/2015"/>
    <s v="31/12/2015"/>
    <x v="0"/>
    <s v="MG-17695"/>
    <x v="413"/>
    <x v="2"/>
    <s v="United States"/>
    <s v="Philadelphia"/>
    <s v="Pennsylvania"/>
    <n v="19134"/>
    <x v="3"/>
    <x v="511"/>
    <x v="1"/>
    <x v="10"/>
    <x v="515"/>
    <x v="2901"/>
    <n v="40.776000000000003"/>
    <n v="40.776000000000003"/>
    <n v="1"/>
  </r>
  <r>
    <n v="3345"/>
    <x v="1768"/>
    <s v="27/08/2017"/>
    <d v="2017-01-09T00:00:00"/>
    <x v="2"/>
    <s v="TB-21055"/>
    <x v="668"/>
    <x v="2"/>
    <s v="United States"/>
    <s v="Quincy"/>
    <s v="Massachusetts"/>
    <n v="2169"/>
    <x v="3"/>
    <x v="1032"/>
    <x v="1"/>
    <x v="14"/>
    <x v="1044"/>
    <x v="2902"/>
    <n v="40.770000000000003"/>
    <n v="40.770000000000003"/>
    <n v="1"/>
  </r>
  <r>
    <n v="6158"/>
    <x v="2167"/>
    <d v="2017-03-08T00:00:00"/>
    <d v="2017-05-08T00:00:00"/>
    <x v="2"/>
    <s v="AG-10330"/>
    <x v="732"/>
    <x v="2"/>
    <s v="United States"/>
    <s v="Tulsa"/>
    <s v="Oklahoma"/>
    <n v="74133"/>
    <x v="1"/>
    <x v="842"/>
    <x v="1"/>
    <x v="15"/>
    <x v="852"/>
    <x v="2902"/>
    <n v="40.770000000000003"/>
    <n v="40.770000000000003"/>
    <n v="1"/>
  </r>
  <r>
    <n v="7333"/>
    <x v="2875"/>
    <s v="26/10/2018"/>
    <s v="30/10/2018"/>
    <x v="0"/>
    <s v="SC-20440"/>
    <x v="283"/>
    <x v="1"/>
    <s v="United States"/>
    <s v="Lancaster"/>
    <s v="Pennsylvania"/>
    <n v="17602"/>
    <x v="3"/>
    <x v="737"/>
    <x v="1"/>
    <x v="2"/>
    <x v="746"/>
    <x v="2903"/>
    <n v="40.719000000000001"/>
    <n v="40.719000000000001"/>
    <n v="1"/>
  </r>
  <r>
    <n v="129"/>
    <x v="1828"/>
    <d v="2017-06-11T00:00:00"/>
    <d v="2017-10-11T00:00:00"/>
    <x v="2"/>
    <s v="LS-16975"/>
    <x v="316"/>
    <x v="0"/>
    <s v="United States"/>
    <s v="Los Angeles"/>
    <s v="California"/>
    <n v="90004"/>
    <x v="2"/>
    <x v="491"/>
    <x v="2"/>
    <x v="5"/>
    <x v="889"/>
    <x v="2904"/>
    <n v="40.712000000000003"/>
    <n v="40.712000000000003"/>
    <n v="1"/>
  </r>
  <r>
    <n v="7941"/>
    <x v="2376"/>
    <s v="14/12/2017"/>
    <s v="17/12/2017"/>
    <x v="1"/>
    <s v="DS-13180"/>
    <x v="509"/>
    <x v="1"/>
    <s v="United States"/>
    <s v="San Diego"/>
    <s v="California"/>
    <n v="92037"/>
    <x v="2"/>
    <x v="491"/>
    <x v="2"/>
    <x v="5"/>
    <x v="889"/>
    <x v="2904"/>
    <n v="40.712000000000003"/>
    <n v="40.712000000000003"/>
    <n v="1"/>
  </r>
  <r>
    <n v="5720"/>
    <x v="2876"/>
    <s v="29/03/2018"/>
    <d v="2018-02-04T00:00:00"/>
    <x v="2"/>
    <s v="RD-19720"/>
    <x v="698"/>
    <x v="2"/>
    <s v="United States"/>
    <s v="Lafayette"/>
    <s v="Indiana"/>
    <n v="47905"/>
    <x v="1"/>
    <x v="1033"/>
    <x v="1"/>
    <x v="9"/>
    <x v="1045"/>
    <x v="2905"/>
    <n v="40.700000000000003"/>
    <n v="40.700000000000003"/>
    <n v="1"/>
  </r>
  <r>
    <n v="7962"/>
    <x v="1269"/>
    <s v="18/11/2018"/>
    <s v="23/11/2018"/>
    <x v="2"/>
    <s v="JS-15685"/>
    <x v="629"/>
    <x v="1"/>
    <s v="United States"/>
    <s v="Miramar"/>
    <s v="Florida"/>
    <n v="33023"/>
    <x v="0"/>
    <x v="1034"/>
    <x v="1"/>
    <x v="9"/>
    <x v="1046"/>
    <x v="2906"/>
    <n v="40.68"/>
    <n v="40.68"/>
    <n v="1"/>
  </r>
  <r>
    <n v="2723"/>
    <x v="2877"/>
    <s v="14/04/2017"/>
    <s v="19/04/2017"/>
    <x v="2"/>
    <s v="TB-21400"/>
    <x v="13"/>
    <x v="2"/>
    <s v="United States"/>
    <s v="Alexandria"/>
    <s v="Virginia"/>
    <n v="22304"/>
    <x v="0"/>
    <x v="1035"/>
    <x v="1"/>
    <x v="9"/>
    <x v="1047"/>
    <x v="2907"/>
    <n v="40.6"/>
    <n v="40.6"/>
    <n v="1"/>
  </r>
  <r>
    <n v="568"/>
    <x v="1128"/>
    <d v="2018-01-10T00:00:00"/>
    <d v="2018-08-10T00:00:00"/>
    <x v="0"/>
    <s v="EB-13840"/>
    <x v="598"/>
    <x v="1"/>
    <s v="United States"/>
    <s v="Seattle"/>
    <s v="Washington"/>
    <n v="98105"/>
    <x v="2"/>
    <x v="897"/>
    <x v="1"/>
    <x v="2"/>
    <x v="908"/>
    <x v="2908"/>
    <n v="40.543999999999997"/>
    <n v="40.543999999999997"/>
    <n v="1"/>
  </r>
  <r>
    <n v="9520"/>
    <x v="2878"/>
    <d v="2018-08-05T00:00:00"/>
    <d v="2018-12-05T00:00:00"/>
    <x v="2"/>
    <s v="MM-18055"/>
    <x v="440"/>
    <x v="2"/>
    <s v="United States"/>
    <s v="San Francisco"/>
    <s v="California"/>
    <n v="94110"/>
    <x v="2"/>
    <x v="1036"/>
    <x v="1"/>
    <x v="10"/>
    <x v="1048"/>
    <x v="2909"/>
    <n v="40.54"/>
    <n v="40.54"/>
    <n v="1"/>
  </r>
  <r>
    <n v="6097"/>
    <x v="67"/>
    <s v="20/09/2018"/>
    <s v="26/09/2018"/>
    <x v="0"/>
    <s v="SV-20365"/>
    <x v="67"/>
    <x v="2"/>
    <s v="United States"/>
    <s v="New York City"/>
    <s v="New York"/>
    <n v="10035"/>
    <x v="3"/>
    <x v="573"/>
    <x v="2"/>
    <x v="5"/>
    <x v="578"/>
    <x v="2910"/>
    <n v="40.4955"/>
    <n v="40.4955"/>
    <n v="1"/>
  </r>
  <r>
    <n v="1383"/>
    <x v="1036"/>
    <d v="2017-05-02T00:00:00"/>
    <d v="2017-05-02T00:00:00"/>
    <x v="3"/>
    <s v="PP-18955"/>
    <x v="102"/>
    <x v="0"/>
    <s v="United States"/>
    <s v="Smyrna"/>
    <s v="Georgia"/>
    <n v="30080"/>
    <x v="0"/>
    <x v="404"/>
    <x v="1"/>
    <x v="9"/>
    <x v="408"/>
    <x v="2911"/>
    <n v="40.49"/>
    <n v="40.49"/>
    <n v="1"/>
  </r>
  <r>
    <n v="4635"/>
    <x v="863"/>
    <s v="21/08/2016"/>
    <s v="26/08/2016"/>
    <x v="0"/>
    <s v="DS-13180"/>
    <x v="509"/>
    <x v="1"/>
    <s v="United States"/>
    <s v="San Francisco"/>
    <s v="California"/>
    <n v="94122"/>
    <x v="2"/>
    <x v="287"/>
    <x v="1"/>
    <x v="9"/>
    <x v="290"/>
    <x v="2911"/>
    <n v="40.49"/>
    <n v="40.49"/>
    <n v="1"/>
  </r>
  <r>
    <n v="4678"/>
    <x v="2861"/>
    <s v="14/03/2015"/>
    <s v="19/03/2015"/>
    <x v="0"/>
    <s v="JF-15295"/>
    <x v="718"/>
    <x v="2"/>
    <s v="United States"/>
    <s v="Logan"/>
    <s v="Utah"/>
    <n v="84321"/>
    <x v="2"/>
    <x v="287"/>
    <x v="1"/>
    <x v="9"/>
    <x v="290"/>
    <x v="2911"/>
    <n v="40.49"/>
    <n v="40.49"/>
    <n v="1"/>
  </r>
  <r>
    <n v="5844"/>
    <x v="617"/>
    <s v="17/11/2016"/>
    <s v="21/11/2016"/>
    <x v="0"/>
    <s v="BS-11665"/>
    <x v="244"/>
    <x v="2"/>
    <s v="United States"/>
    <s v="San Diego"/>
    <s v="California"/>
    <n v="92105"/>
    <x v="2"/>
    <x v="1037"/>
    <x v="2"/>
    <x v="11"/>
    <x v="1049"/>
    <x v="2912"/>
    <n v="40.479999999999997"/>
    <n v="40.479999999999997"/>
    <n v="1"/>
  </r>
  <r>
    <n v="7655"/>
    <x v="2879"/>
    <s v="30/11/2016"/>
    <d v="2016-02-12T00:00:00"/>
    <x v="2"/>
    <s v="JM-15865"/>
    <x v="25"/>
    <x v="2"/>
    <s v="United States"/>
    <s v="Las Vegas"/>
    <s v="Nevada"/>
    <n v="89115"/>
    <x v="2"/>
    <x v="1037"/>
    <x v="2"/>
    <x v="11"/>
    <x v="1049"/>
    <x v="2912"/>
    <n v="40.479999999999997"/>
    <n v="40.479999999999997"/>
    <n v="1"/>
  </r>
  <r>
    <n v="9327"/>
    <x v="1118"/>
    <d v="2018-07-09T00:00:00"/>
    <d v="2018-10-09T00:00:00"/>
    <x v="1"/>
    <s v="PF-19225"/>
    <x v="301"/>
    <x v="2"/>
    <s v="United States"/>
    <s v="Edmonds"/>
    <s v="Washington"/>
    <n v="98026"/>
    <x v="2"/>
    <x v="1038"/>
    <x v="2"/>
    <x v="11"/>
    <x v="1050"/>
    <x v="2912"/>
    <n v="40.479999999999997"/>
    <n v="40.479999999999997"/>
    <n v="1"/>
  </r>
  <r>
    <n v="156"/>
    <x v="2605"/>
    <s v="31/05/2016"/>
    <d v="2016-02-06T00:00:00"/>
    <x v="1"/>
    <s v="SP-20650"/>
    <x v="692"/>
    <x v="1"/>
    <s v="United States"/>
    <s v="San Jose"/>
    <s v="California"/>
    <n v="95123"/>
    <x v="2"/>
    <x v="846"/>
    <x v="1"/>
    <x v="9"/>
    <x v="856"/>
    <x v="2913"/>
    <n v="40.44"/>
    <n v="40.44"/>
    <n v="1"/>
  </r>
  <r>
    <n v="4048"/>
    <x v="843"/>
    <s v="16/07/2016"/>
    <s v="19/07/2016"/>
    <x v="1"/>
    <s v="KE-16420"/>
    <x v="521"/>
    <x v="1"/>
    <s v="United States"/>
    <s v="New York City"/>
    <s v="New York"/>
    <n v="10035"/>
    <x v="3"/>
    <x v="1008"/>
    <x v="1"/>
    <x v="14"/>
    <x v="1020"/>
    <x v="2913"/>
    <n v="40.44"/>
    <n v="40.44"/>
    <n v="1"/>
  </r>
  <r>
    <n v="253"/>
    <x v="1341"/>
    <d v="2017-10-12T00:00:00"/>
    <s v="13/12/2017"/>
    <x v="1"/>
    <s v="DL-13315"/>
    <x v="642"/>
    <x v="2"/>
    <s v="United States"/>
    <s v="New York City"/>
    <s v="New York"/>
    <n v="10024"/>
    <x v="3"/>
    <x v="924"/>
    <x v="1"/>
    <x v="9"/>
    <x v="935"/>
    <x v="2914"/>
    <n v="40.29"/>
    <n v="40.29"/>
    <n v="1"/>
  </r>
  <r>
    <n v="4263"/>
    <x v="2880"/>
    <s v="21/09/2018"/>
    <s v="25/09/2018"/>
    <x v="0"/>
    <s v="KT-16480"/>
    <x v="142"/>
    <x v="2"/>
    <s v="United States"/>
    <s v="Columbus"/>
    <s v="Georgia"/>
    <n v="31907"/>
    <x v="0"/>
    <x v="539"/>
    <x v="1"/>
    <x v="10"/>
    <x v="544"/>
    <x v="2915"/>
    <n v="40.24"/>
    <n v="40.24"/>
    <n v="1"/>
  </r>
  <r>
    <n v="2061"/>
    <x v="1231"/>
    <s v="31/10/2015"/>
    <d v="2015-04-11T00:00:00"/>
    <x v="0"/>
    <s v="GG-14650"/>
    <x v="608"/>
    <x v="1"/>
    <s v="United States"/>
    <s v="Los Angeles"/>
    <s v="California"/>
    <n v="90049"/>
    <x v="2"/>
    <x v="965"/>
    <x v="1"/>
    <x v="9"/>
    <x v="977"/>
    <x v="2916"/>
    <n v="40.15"/>
    <n v="40.15"/>
    <n v="1"/>
  </r>
  <r>
    <n v="5525"/>
    <x v="2881"/>
    <d v="2017-10-12T00:00:00"/>
    <d v="2017-12-12T00:00:00"/>
    <x v="1"/>
    <s v="SJ-20125"/>
    <x v="211"/>
    <x v="0"/>
    <s v="United States"/>
    <s v="Long Beach"/>
    <s v="California"/>
    <n v="90805"/>
    <x v="2"/>
    <x v="1039"/>
    <x v="1"/>
    <x v="14"/>
    <x v="1051"/>
    <x v="2917"/>
    <n v="40.14"/>
    <n v="40.14"/>
    <n v="1"/>
  </r>
  <r>
    <n v="2746"/>
    <x v="2882"/>
    <d v="2018-07-08T00:00:00"/>
    <d v="2018-11-08T00:00:00"/>
    <x v="2"/>
    <s v="FM-14380"/>
    <x v="628"/>
    <x v="2"/>
    <s v="United States"/>
    <s v="Jacksonville"/>
    <s v="North Carolina"/>
    <n v="28540"/>
    <x v="0"/>
    <x v="234"/>
    <x v="0"/>
    <x v="8"/>
    <x v="236"/>
    <x v="2918"/>
    <n v="39.996000000000002"/>
    <n v="39.996000000000002"/>
    <n v="1"/>
  </r>
  <r>
    <n v="5001"/>
    <x v="2883"/>
    <d v="2018-07-05T00:00:00"/>
    <d v="2018-12-05T00:00:00"/>
    <x v="0"/>
    <s v="AB-10060"/>
    <x v="32"/>
    <x v="0"/>
    <s v="United States"/>
    <s v="Los Angeles"/>
    <s v="California"/>
    <n v="90004"/>
    <x v="2"/>
    <x v="476"/>
    <x v="0"/>
    <x v="8"/>
    <x v="480"/>
    <x v="2919"/>
    <n v="39.994999999999997"/>
    <n v="39.994999999999997"/>
    <n v="1"/>
  </r>
  <r>
    <n v="1805"/>
    <x v="23"/>
    <s v="22/09/2018"/>
    <s v="26/09/2018"/>
    <x v="2"/>
    <s v="JA-15970"/>
    <x v="23"/>
    <x v="2"/>
    <s v="United States"/>
    <s v="Philadelphia"/>
    <s v="Pennsylvania"/>
    <n v="19134"/>
    <x v="3"/>
    <x v="562"/>
    <x v="0"/>
    <x v="8"/>
    <x v="567"/>
    <x v="2920"/>
    <n v="39.991999999999997"/>
    <n v="39.991999999999997"/>
    <n v="1"/>
  </r>
  <r>
    <n v="5050"/>
    <x v="2884"/>
    <s v="31/03/2015"/>
    <d v="2015-04-04T00:00:00"/>
    <x v="0"/>
    <s v="DD-13570"/>
    <x v="766"/>
    <x v="2"/>
    <s v="United States"/>
    <s v="Chicago"/>
    <s v="Illinois"/>
    <n v="60610"/>
    <x v="1"/>
    <x v="589"/>
    <x v="0"/>
    <x v="8"/>
    <x v="594"/>
    <x v="2920"/>
    <n v="39.991999999999997"/>
    <n v="39.991999999999997"/>
    <n v="1"/>
  </r>
  <r>
    <n v="5402"/>
    <x v="2885"/>
    <s v="21/09/2018"/>
    <s v="23/09/2018"/>
    <x v="1"/>
    <s v="ML-18265"/>
    <x v="767"/>
    <x v="2"/>
    <s v="United States"/>
    <s v="Seattle"/>
    <s v="Washington"/>
    <n v="98103"/>
    <x v="2"/>
    <x v="967"/>
    <x v="0"/>
    <x v="8"/>
    <x v="979"/>
    <x v="2921"/>
    <n v="39.99"/>
    <n v="39.99"/>
    <n v="1"/>
  </r>
  <r>
    <n v="3258"/>
    <x v="2886"/>
    <d v="2017-09-12T00:00:00"/>
    <s v="14/12/2017"/>
    <x v="2"/>
    <s v="DK-12835"/>
    <x v="388"/>
    <x v="1"/>
    <s v="United States"/>
    <s v="Franklin"/>
    <s v="Tennessee"/>
    <n v="37064"/>
    <x v="0"/>
    <x v="869"/>
    <x v="2"/>
    <x v="7"/>
    <x v="879"/>
    <x v="2922"/>
    <n v="39.987000000000002"/>
    <n v="39.987000000000002"/>
    <n v="1"/>
  </r>
  <r>
    <n v="6951"/>
    <x v="2887"/>
    <s v="19/11/2018"/>
    <s v="19/11/2018"/>
    <x v="3"/>
    <s v="AP-10720"/>
    <x v="734"/>
    <x v="0"/>
    <s v="United States"/>
    <s v="New York City"/>
    <s v="New York"/>
    <n v="10011"/>
    <x v="3"/>
    <x v="869"/>
    <x v="2"/>
    <x v="7"/>
    <x v="879"/>
    <x v="2922"/>
    <n v="39.987000000000002"/>
    <n v="39.987000000000002"/>
    <n v="1"/>
  </r>
  <r>
    <n v="8709"/>
    <x v="1395"/>
    <s v="16/11/2015"/>
    <s v="18/11/2015"/>
    <x v="1"/>
    <s v="JD-16150"/>
    <x v="91"/>
    <x v="1"/>
    <s v="United States"/>
    <s v="Los Angeles"/>
    <s v="California"/>
    <n v="90008"/>
    <x v="2"/>
    <x v="833"/>
    <x v="0"/>
    <x v="4"/>
    <x v="843"/>
    <x v="2923"/>
    <n v="39.984000000000002"/>
    <n v="39.984000000000002"/>
    <n v="1"/>
  </r>
  <r>
    <n v="1233"/>
    <x v="2888"/>
    <s v="31/10/2016"/>
    <d v="2016-02-11T00:00:00"/>
    <x v="2"/>
    <s v="KT-16480"/>
    <x v="142"/>
    <x v="2"/>
    <s v="United States"/>
    <s v="Buffalo"/>
    <s v="New York"/>
    <n v="14215"/>
    <x v="3"/>
    <x v="669"/>
    <x v="1"/>
    <x v="15"/>
    <x v="677"/>
    <x v="2924"/>
    <n v="39.979999999999997"/>
    <n v="39.979999999999997"/>
    <n v="1"/>
  </r>
  <r>
    <n v="2662"/>
    <x v="136"/>
    <s v="28/11/2018"/>
    <d v="2018-02-12T00:00:00"/>
    <x v="0"/>
    <s v="DG-13300"/>
    <x v="124"/>
    <x v="1"/>
    <s v="United States"/>
    <s v="New York City"/>
    <s v="New York"/>
    <n v="10035"/>
    <x v="3"/>
    <x v="669"/>
    <x v="1"/>
    <x v="15"/>
    <x v="677"/>
    <x v="2924"/>
    <n v="39.979999999999997"/>
    <n v="39.979999999999997"/>
    <n v="1"/>
  </r>
  <r>
    <n v="4095"/>
    <x v="56"/>
    <s v="24/08/2016"/>
    <s v="28/08/2016"/>
    <x v="0"/>
    <s v="KW-16435"/>
    <x v="56"/>
    <x v="2"/>
    <s v="United States"/>
    <s v="Florence"/>
    <s v="Kentucky"/>
    <n v="41042"/>
    <x v="0"/>
    <x v="590"/>
    <x v="0"/>
    <x v="8"/>
    <x v="595"/>
    <x v="2924"/>
    <n v="39.979999999999997"/>
    <n v="39.979999999999997"/>
    <n v="1"/>
  </r>
  <r>
    <n v="5529"/>
    <x v="2889"/>
    <s v="31/03/2016"/>
    <d v="2016-04-04T00:00:00"/>
    <x v="0"/>
    <s v="SC-20260"/>
    <x v="185"/>
    <x v="1"/>
    <s v="United States"/>
    <s v="Jacksonville"/>
    <s v="Florida"/>
    <n v="32216"/>
    <x v="0"/>
    <x v="591"/>
    <x v="0"/>
    <x v="4"/>
    <x v="596"/>
    <x v="2924"/>
    <n v="39.979999999999997"/>
    <n v="39.979999999999997"/>
    <n v="1"/>
  </r>
  <r>
    <n v="6236"/>
    <x v="233"/>
    <d v="2018-11-09T00:00:00"/>
    <d v="2018-11-09T00:00:00"/>
    <x v="3"/>
    <s v="JF-15415"/>
    <x v="200"/>
    <x v="2"/>
    <s v="United States"/>
    <s v="Seattle"/>
    <s v="Washington"/>
    <n v="98105"/>
    <x v="2"/>
    <x v="826"/>
    <x v="0"/>
    <x v="4"/>
    <x v="835"/>
    <x v="2924"/>
    <n v="39.979999999999997"/>
    <n v="39.979999999999997"/>
    <n v="1"/>
  </r>
  <r>
    <n v="9569"/>
    <x v="2890"/>
    <d v="2018-05-07T00:00:00"/>
    <d v="2018-07-07T00:00:00"/>
    <x v="1"/>
    <s v="DK-12835"/>
    <x v="388"/>
    <x v="1"/>
    <s v="United States"/>
    <s v="Fremont"/>
    <s v="Nebraska"/>
    <n v="68025"/>
    <x v="1"/>
    <x v="1040"/>
    <x v="0"/>
    <x v="4"/>
    <x v="1052"/>
    <x v="2924"/>
    <n v="39.979999999999997"/>
    <n v="39.979999999999997"/>
    <n v="1"/>
  </r>
  <r>
    <n v="9718"/>
    <x v="1873"/>
    <s v="30/05/2017"/>
    <s v="31/05/2017"/>
    <x v="3"/>
    <s v="AT-10735"/>
    <x v="81"/>
    <x v="2"/>
    <s v="United States"/>
    <s v="Houston"/>
    <s v="Texas"/>
    <n v="77041"/>
    <x v="1"/>
    <x v="1040"/>
    <x v="0"/>
    <x v="4"/>
    <x v="1052"/>
    <x v="2924"/>
    <n v="39.979999999999997"/>
    <n v="39.979999999999997"/>
    <n v="1"/>
  </r>
  <r>
    <n v="755"/>
    <x v="2891"/>
    <d v="2016-07-12T00:00:00"/>
    <d v="2016-12-12T00:00:00"/>
    <x v="0"/>
    <s v="MS-17830"/>
    <x v="711"/>
    <x v="2"/>
    <s v="United States"/>
    <s v="Los Angeles"/>
    <s v="California"/>
    <n v="90036"/>
    <x v="2"/>
    <x v="715"/>
    <x v="2"/>
    <x v="11"/>
    <x v="723"/>
    <x v="2925"/>
    <n v="39.96"/>
    <n v="39.96"/>
    <n v="1"/>
  </r>
  <r>
    <n v="2407"/>
    <x v="365"/>
    <d v="2018-07-10T00:00:00"/>
    <d v="2018-11-10T00:00:00"/>
    <x v="0"/>
    <s v="MG-18145"/>
    <x v="295"/>
    <x v="2"/>
    <s v="United States"/>
    <s v="Los Angeles"/>
    <s v="California"/>
    <n v="90045"/>
    <x v="2"/>
    <x v="1041"/>
    <x v="0"/>
    <x v="4"/>
    <x v="1053"/>
    <x v="2925"/>
    <n v="39.96"/>
    <n v="39.96"/>
    <n v="1"/>
  </r>
  <r>
    <n v="4667"/>
    <x v="2892"/>
    <d v="2017-10-01T00:00:00"/>
    <s v="17/01/2017"/>
    <x v="0"/>
    <s v="KB-16585"/>
    <x v="331"/>
    <x v="1"/>
    <s v="United States"/>
    <s v="Seattle"/>
    <s v="Washington"/>
    <n v="98115"/>
    <x v="2"/>
    <x v="791"/>
    <x v="2"/>
    <x v="11"/>
    <x v="800"/>
    <x v="2925"/>
    <n v="39.96"/>
    <n v="39.96"/>
    <n v="1"/>
  </r>
  <r>
    <n v="5604"/>
    <x v="2893"/>
    <s v="27/08/2017"/>
    <s v="29/08/2017"/>
    <x v="2"/>
    <s v="TB-21355"/>
    <x v="679"/>
    <x v="1"/>
    <s v="United States"/>
    <s v="Houston"/>
    <s v="Texas"/>
    <n v="77041"/>
    <x v="1"/>
    <x v="616"/>
    <x v="1"/>
    <x v="14"/>
    <x v="622"/>
    <x v="2925"/>
    <n v="39.96"/>
    <n v="39.96"/>
    <n v="1"/>
  </r>
  <r>
    <n v="6681"/>
    <x v="2299"/>
    <d v="2018-02-09T00:00:00"/>
    <d v="2018-07-09T00:00:00"/>
    <x v="2"/>
    <s v="TB-21055"/>
    <x v="668"/>
    <x v="2"/>
    <s v="United States"/>
    <s v="Meriden"/>
    <s v="Connecticut"/>
    <n v="6450"/>
    <x v="3"/>
    <x v="751"/>
    <x v="1"/>
    <x v="14"/>
    <x v="761"/>
    <x v="2925"/>
    <n v="39.96"/>
    <n v="39.96"/>
    <n v="1"/>
  </r>
  <r>
    <n v="9387"/>
    <x v="936"/>
    <s v="19/01/2018"/>
    <s v="23/01/2018"/>
    <x v="0"/>
    <s v="RM-19375"/>
    <x v="554"/>
    <x v="2"/>
    <s v="United States"/>
    <s v="Burlington"/>
    <s v="Vermont"/>
    <m/>
    <x v="3"/>
    <x v="751"/>
    <x v="1"/>
    <x v="14"/>
    <x v="761"/>
    <x v="2925"/>
    <n v="39.96"/>
    <n v="39.96"/>
    <n v="1"/>
  </r>
  <r>
    <n v="266"/>
    <x v="2894"/>
    <d v="2016-10-11T00:00:00"/>
    <s v="15/11/2016"/>
    <x v="0"/>
    <s v="AH-10210"/>
    <x v="179"/>
    <x v="2"/>
    <s v="United States"/>
    <s v="Brentwood"/>
    <s v="California"/>
    <n v="94513"/>
    <x v="2"/>
    <x v="621"/>
    <x v="0"/>
    <x v="8"/>
    <x v="627"/>
    <x v="2926"/>
    <n v="39.950000000000003"/>
    <n v="39.950000000000003"/>
    <n v="1"/>
  </r>
  <r>
    <n v="2326"/>
    <x v="2895"/>
    <s v="15/09/2016"/>
    <s v="19/09/2016"/>
    <x v="2"/>
    <s v="BM-11575"/>
    <x v="714"/>
    <x v="1"/>
    <s v="United States"/>
    <s v="New York City"/>
    <s v="New York"/>
    <n v="10035"/>
    <x v="3"/>
    <x v="563"/>
    <x v="1"/>
    <x v="2"/>
    <x v="568"/>
    <x v="2927"/>
    <n v="39.936"/>
    <n v="39.936"/>
    <n v="1"/>
  </r>
  <r>
    <n v="2418"/>
    <x v="850"/>
    <d v="2018-12-10T00:00:00"/>
    <s v="18/10/2018"/>
    <x v="0"/>
    <s v="ML-18040"/>
    <x v="524"/>
    <x v="1"/>
    <s v="United States"/>
    <s v="Albuquerque"/>
    <s v="New Mexico"/>
    <n v="87105"/>
    <x v="2"/>
    <x v="563"/>
    <x v="1"/>
    <x v="2"/>
    <x v="568"/>
    <x v="2927"/>
    <n v="39.936"/>
    <n v="39.936"/>
    <n v="1"/>
  </r>
  <r>
    <n v="6642"/>
    <x v="2382"/>
    <d v="2018-05-08T00:00:00"/>
    <d v="2018-09-08T00:00:00"/>
    <x v="0"/>
    <s v="PO-18865"/>
    <x v="514"/>
    <x v="2"/>
    <s v="United States"/>
    <s v="Indianapolis"/>
    <s v="Indiana"/>
    <n v="46203"/>
    <x v="1"/>
    <x v="734"/>
    <x v="0"/>
    <x v="8"/>
    <x v="743"/>
    <x v="2928"/>
    <n v="39.89"/>
    <n v="39.89"/>
    <n v="1"/>
  </r>
  <r>
    <n v="66"/>
    <x v="2301"/>
    <s v="24/11/2016"/>
    <s v="30/11/2016"/>
    <x v="0"/>
    <s v="KM-16720"/>
    <x v="342"/>
    <x v="2"/>
    <s v="United States"/>
    <s v="Los Angeles"/>
    <s v="California"/>
    <n v="90004"/>
    <x v="2"/>
    <x v="835"/>
    <x v="2"/>
    <x v="11"/>
    <x v="845"/>
    <x v="2929"/>
    <n v="39.880000000000003"/>
    <n v="39.880000000000003"/>
    <n v="1"/>
  </r>
  <r>
    <n v="2667"/>
    <x v="2896"/>
    <d v="2017-01-10T00:00:00"/>
    <d v="2017-01-10T00:00:00"/>
    <x v="3"/>
    <s v="HG-15025"/>
    <x v="121"/>
    <x v="2"/>
    <s v="United States"/>
    <s v="Amarillo"/>
    <s v="Texas"/>
    <n v="79109"/>
    <x v="1"/>
    <x v="31"/>
    <x v="0"/>
    <x v="8"/>
    <x v="748"/>
    <x v="2930"/>
    <n v="39.756"/>
    <n v="39.756"/>
    <n v="1"/>
  </r>
  <r>
    <n v="5553"/>
    <x v="2897"/>
    <d v="2015-12-11T00:00:00"/>
    <s v="16/11/2015"/>
    <x v="0"/>
    <s v="DB-12970"/>
    <x v="391"/>
    <x v="1"/>
    <s v="United States"/>
    <s v="Houston"/>
    <s v="Texas"/>
    <n v="77036"/>
    <x v="1"/>
    <x v="31"/>
    <x v="0"/>
    <x v="8"/>
    <x v="748"/>
    <x v="2930"/>
    <n v="39.756"/>
    <n v="39.756"/>
    <n v="1"/>
  </r>
  <r>
    <n v="2352"/>
    <x v="2898"/>
    <d v="2018-02-12T00:00:00"/>
    <d v="2018-03-12T00:00:00"/>
    <x v="3"/>
    <s v="AM-10360"/>
    <x v="709"/>
    <x v="1"/>
    <s v="United States"/>
    <s v="Los Angeles"/>
    <s v="California"/>
    <n v="90032"/>
    <x v="2"/>
    <x v="932"/>
    <x v="1"/>
    <x v="10"/>
    <x v="943"/>
    <x v="2931"/>
    <n v="39.734999999999999"/>
    <n v="39.734999999999999"/>
    <n v="1"/>
  </r>
  <r>
    <n v="5865"/>
    <x v="352"/>
    <d v="2015-05-08T00:00:00"/>
    <d v="2015-07-08T00:00:00"/>
    <x v="2"/>
    <s v="RS-19420"/>
    <x v="288"/>
    <x v="1"/>
    <s v="United States"/>
    <s v="Meriden"/>
    <s v="Connecticut"/>
    <n v="6450"/>
    <x v="3"/>
    <x v="932"/>
    <x v="1"/>
    <x v="10"/>
    <x v="943"/>
    <x v="2931"/>
    <n v="39.734999999999999"/>
    <n v="39.734999999999999"/>
    <n v="1"/>
  </r>
  <r>
    <n v="9635"/>
    <x v="191"/>
    <s v="14/10/2015"/>
    <s v="17/10/2015"/>
    <x v="1"/>
    <s v="TC-21295"/>
    <x v="165"/>
    <x v="2"/>
    <s v="United States"/>
    <s v="Everett"/>
    <s v="Massachusetts"/>
    <n v="2149"/>
    <x v="3"/>
    <x v="990"/>
    <x v="1"/>
    <x v="9"/>
    <x v="1002"/>
    <x v="2932"/>
    <n v="39.725000000000001"/>
    <n v="39.725000000000001"/>
    <n v="1"/>
  </r>
  <r>
    <n v="5708"/>
    <x v="76"/>
    <d v="2016-08-05T00:00:00"/>
    <s v="15/05/2016"/>
    <x v="0"/>
    <s v="NW-18400"/>
    <x v="73"/>
    <x v="2"/>
    <s v="United States"/>
    <s v="New York City"/>
    <s v="New York"/>
    <n v="10024"/>
    <x v="3"/>
    <x v="862"/>
    <x v="2"/>
    <x v="11"/>
    <x v="872"/>
    <x v="2933"/>
    <n v="39.72"/>
    <n v="39.72"/>
    <n v="1"/>
  </r>
  <r>
    <n v="9214"/>
    <x v="2899"/>
    <d v="2015-08-12T00:00:00"/>
    <s v="15/12/2015"/>
    <x v="0"/>
    <s v="DJ-13420"/>
    <x v="201"/>
    <x v="1"/>
    <s v="United States"/>
    <s v="San Francisco"/>
    <s v="California"/>
    <n v="94110"/>
    <x v="2"/>
    <x v="689"/>
    <x v="2"/>
    <x v="11"/>
    <x v="697"/>
    <x v="2933"/>
    <n v="39.72"/>
    <n v="39.72"/>
    <n v="1"/>
  </r>
  <r>
    <n v="3699"/>
    <x v="2900"/>
    <s v="13/09/2015"/>
    <s v="17/09/2015"/>
    <x v="0"/>
    <s v="ON-18715"/>
    <x v="502"/>
    <x v="1"/>
    <s v="United States"/>
    <s v="Tempe"/>
    <s v="Arizona"/>
    <n v="85281"/>
    <x v="2"/>
    <x v="1042"/>
    <x v="1"/>
    <x v="9"/>
    <x v="1054"/>
    <x v="2934"/>
    <n v="39.700000000000003"/>
    <n v="39.700000000000003"/>
    <n v="1"/>
  </r>
  <r>
    <n v="2161"/>
    <x v="2901"/>
    <s v="14/05/2017"/>
    <s v="14/05/2017"/>
    <x v="3"/>
    <s v="LH-17155"/>
    <x v="656"/>
    <x v="2"/>
    <s v="United States"/>
    <s v="Cincinnati"/>
    <s v="Ohio"/>
    <n v="45231"/>
    <x v="3"/>
    <x v="351"/>
    <x v="2"/>
    <x v="11"/>
    <x v="355"/>
    <x v="2935"/>
    <n v="39.692"/>
    <n v="39.692"/>
    <n v="1"/>
  </r>
  <r>
    <n v="1558"/>
    <x v="2902"/>
    <d v="2017-09-05T00:00:00"/>
    <s v="15/05/2017"/>
    <x v="0"/>
    <s v="JW-16075"/>
    <x v="349"/>
    <x v="2"/>
    <s v="United States"/>
    <s v="Philadelphia"/>
    <s v="Pennsylvania"/>
    <n v="19140"/>
    <x v="3"/>
    <x v="889"/>
    <x v="1"/>
    <x v="12"/>
    <x v="900"/>
    <x v="2936"/>
    <n v="39.68"/>
    <n v="39.68"/>
    <n v="1"/>
  </r>
  <r>
    <n v="3683"/>
    <x v="1106"/>
    <d v="2016-09-07T00:00:00"/>
    <s v="14/07/2016"/>
    <x v="0"/>
    <s v="BT-11680"/>
    <x v="338"/>
    <x v="2"/>
    <s v="United States"/>
    <s v="Clinton"/>
    <s v="Maryland"/>
    <n v="20735"/>
    <x v="3"/>
    <x v="888"/>
    <x v="1"/>
    <x v="12"/>
    <x v="899"/>
    <x v="2936"/>
    <n v="39.68"/>
    <n v="39.68"/>
    <n v="1"/>
  </r>
  <r>
    <n v="3956"/>
    <x v="2903"/>
    <d v="2015-04-04T00:00:00"/>
    <d v="2015-09-04T00:00:00"/>
    <x v="0"/>
    <s v="MS-17710"/>
    <x v="579"/>
    <x v="2"/>
    <s v="United States"/>
    <s v="Detroit"/>
    <s v="Michigan"/>
    <n v="48205"/>
    <x v="1"/>
    <x v="889"/>
    <x v="1"/>
    <x v="12"/>
    <x v="900"/>
    <x v="2936"/>
    <n v="39.68"/>
    <n v="39.68"/>
    <n v="1"/>
  </r>
  <r>
    <n v="3972"/>
    <x v="2904"/>
    <s v="22/02/2016"/>
    <s v="24/02/2016"/>
    <x v="2"/>
    <s v="PS-19045"/>
    <x v="50"/>
    <x v="0"/>
    <s v="United States"/>
    <s v="Sterling Heights"/>
    <s v="Michigan"/>
    <n v="48310"/>
    <x v="1"/>
    <x v="912"/>
    <x v="1"/>
    <x v="12"/>
    <x v="923"/>
    <x v="2936"/>
    <n v="39.68"/>
    <n v="39.68"/>
    <n v="1"/>
  </r>
  <r>
    <n v="7089"/>
    <x v="2905"/>
    <s v="25/10/2016"/>
    <s v="27/10/2016"/>
    <x v="2"/>
    <s v="JF-15415"/>
    <x v="200"/>
    <x v="2"/>
    <s v="United States"/>
    <s v="Sparks"/>
    <s v="Nevada"/>
    <n v="89431"/>
    <x v="2"/>
    <x v="889"/>
    <x v="1"/>
    <x v="12"/>
    <x v="900"/>
    <x v="2936"/>
    <n v="39.68"/>
    <n v="39.68"/>
    <n v="1"/>
  </r>
  <r>
    <n v="1358"/>
    <x v="2906"/>
    <d v="2017-05-05T00:00:00"/>
    <d v="2017-07-05T00:00:00"/>
    <x v="1"/>
    <s v="ND-18370"/>
    <x v="127"/>
    <x v="2"/>
    <s v="United States"/>
    <s v="Louisville"/>
    <s v="Kentucky"/>
    <n v="40214"/>
    <x v="0"/>
    <x v="692"/>
    <x v="1"/>
    <x v="14"/>
    <x v="700"/>
    <x v="2937"/>
    <n v="39.57"/>
    <n v="39.57"/>
    <n v="1"/>
  </r>
  <r>
    <n v="4956"/>
    <x v="2907"/>
    <d v="2015-09-06T00:00:00"/>
    <s v="13/06/2015"/>
    <x v="2"/>
    <s v="TS-21205"/>
    <x v="109"/>
    <x v="1"/>
    <s v="United States"/>
    <s v="North Las Vegas"/>
    <s v="Nevada"/>
    <n v="89031"/>
    <x v="2"/>
    <x v="692"/>
    <x v="1"/>
    <x v="14"/>
    <x v="700"/>
    <x v="2937"/>
    <n v="39.57"/>
    <n v="39.57"/>
    <n v="1"/>
  </r>
  <r>
    <n v="5218"/>
    <x v="2908"/>
    <s v="15/04/2018"/>
    <s v="17/04/2018"/>
    <x v="2"/>
    <s v="NS-18640"/>
    <x v="594"/>
    <x v="1"/>
    <s v="United States"/>
    <s v="Los Angeles"/>
    <s v="California"/>
    <n v="90049"/>
    <x v="2"/>
    <x v="567"/>
    <x v="1"/>
    <x v="14"/>
    <x v="572"/>
    <x v="2937"/>
    <n v="39.57"/>
    <n v="39.57"/>
    <n v="1"/>
  </r>
  <r>
    <n v="3989"/>
    <x v="2909"/>
    <s v="17/04/2017"/>
    <s v="22/04/2017"/>
    <x v="0"/>
    <s v="CS-12175"/>
    <x v="689"/>
    <x v="1"/>
    <s v="United States"/>
    <s v="Columbia"/>
    <s v="Tennessee"/>
    <n v="38401"/>
    <x v="0"/>
    <x v="1043"/>
    <x v="2"/>
    <x v="11"/>
    <x v="1055"/>
    <x v="2938"/>
    <n v="39.56"/>
    <n v="39.56"/>
    <n v="1"/>
  </r>
  <r>
    <n v="4141"/>
    <x v="2910"/>
    <d v="2018-01-12T00:00:00"/>
    <d v="2018-04-12T00:00:00"/>
    <x v="1"/>
    <s v="RA-19285"/>
    <x v="277"/>
    <x v="2"/>
    <s v="United States"/>
    <s v="Philadelphia"/>
    <s v="Pennsylvania"/>
    <n v="19120"/>
    <x v="3"/>
    <x v="1043"/>
    <x v="2"/>
    <x v="11"/>
    <x v="1055"/>
    <x v="2938"/>
    <n v="39.56"/>
    <n v="39.56"/>
    <n v="1"/>
  </r>
  <r>
    <n v="2593"/>
    <x v="1453"/>
    <s v="24/11/2018"/>
    <s v="26/11/2018"/>
    <x v="2"/>
    <s v="RS-19765"/>
    <x v="259"/>
    <x v="1"/>
    <s v="United States"/>
    <s v="Summerville"/>
    <s v="South Carolina"/>
    <n v="29483"/>
    <x v="0"/>
    <x v="863"/>
    <x v="0"/>
    <x v="4"/>
    <x v="873"/>
    <x v="2939"/>
    <n v="39.549999999999997"/>
    <n v="39.549999999999997"/>
    <n v="1"/>
  </r>
  <r>
    <n v="5120"/>
    <x v="795"/>
    <s v="26/09/2016"/>
    <d v="2016-03-10T00:00:00"/>
    <x v="0"/>
    <s v="GM-14500"/>
    <x v="505"/>
    <x v="2"/>
    <s v="United States"/>
    <s v="Oceanside"/>
    <s v="New York"/>
    <n v="11572"/>
    <x v="3"/>
    <x v="1044"/>
    <x v="1"/>
    <x v="2"/>
    <x v="1056"/>
    <x v="2940"/>
    <n v="39.527999999999999"/>
    <n v="39.527999999999999"/>
    <n v="1"/>
  </r>
  <r>
    <n v="955"/>
    <x v="2911"/>
    <s v="28/12/2018"/>
    <d v="2019-01-01T00:00:00"/>
    <x v="0"/>
    <s v="GH-14665"/>
    <x v="768"/>
    <x v="2"/>
    <s v="United States"/>
    <s v="Round Rock"/>
    <s v="Texas"/>
    <n v="78664"/>
    <x v="1"/>
    <x v="518"/>
    <x v="2"/>
    <x v="6"/>
    <x v="523"/>
    <x v="2941"/>
    <n v="39.426400000000001"/>
    <n v="39.426400000000001"/>
    <n v="1"/>
  </r>
  <r>
    <n v="8027"/>
    <x v="622"/>
    <d v="2016-11-09T00:00:00"/>
    <s v="15/09/2016"/>
    <x v="2"/>
    <s v="DM-13525"/>
    <x v="437"/>
    <x v="1"/>
    <s v="United States"/>
    <s v="New York City"/>
    <s v="New York"/>
    <n v="10035"/>
    <x v="3"/>
    <x v="547"/>
    <x v="1"/>
    <x v="9"/>
    <x v="552"/>
    <x v="2942"/>
    <n v="39.4"/>
    <n v="39.4"/>
    <n v="1"/>
  </r>
  <r>
    <n v="9124"/>
    <x v="2912"/>
    <s v="26/11/2017"/>
    <s v="28/11/2017"/>
    <x v="2"/>
    <s v="EH-13945"/>
    <x v="759"/>
    <x v="2"/>
    <s v="United States"/>
    <s v="Philadelphia"/>
    <s v="Pennsylvania"/>
    <n v="19120"/>
    <x v="3"/>
    <x v="825"/>
    <x v="1"/>
    <x v="2"/>
    <x v="834"/>
    <x v="2943"/>
    <n v="39.3795"/>
    <n v="39.3795"/>
    <n v="1"/>
  </r>
  <r>
    <n v="6485"/>
    <x v="1281"/>
    <d v="2018-03-06T00:00:00"/>
    <d v="2018-09-06T00:00:00"/>
    <x v="0"/>
    <s v="KN-16390"/>
    <x v="522"/>
    <x v="1"/>
    <s v="United States"/>
    <s v="New York City"/>
    <s v="New York"/>
    <n v="10011"/>
    <x v="3"/>
    <x v="1045"/>
    <x v="0"/>
    <x v="0"/>
    <x v="1057"/>
    <x v="2944"/>
    <n v="39.33"/>
    <n v="39.33"/>
    <n v="1"/>
  </r>
  <r>
    <n v="297"/>
    <x v="1560"/>
    <s v="26/12/2015"/>
    <s v="28/12/2015"/>
    <x v="1"/>
    <s v="KL-16555"/>
    <x v="226"/>
    <x v="1"/>
    <s v="United States"/>
    <s v="Colorado Springs"/>
    <s v="Colorado"/>
    <n v="80906"/>
    <x v="2"/>
    <x v="632"/>
    <x v="1"/>
    <x v="2"/>
    <x v="638"/>
    <x v="2945"/>
    <n v="39.299999999999997"/>
    <n v="39.299999999999997"/>
    <n v="1"/>
  </r>
  <r>
    <n v="3123"/>
    <x v="356"/>
    <d v="2016-11-06T00:00:00"/>
    <d v="2016-12-06T00:00:00"/>
    <x v="1"/>
    <s v="JE-15610"/>
    <x v="63"/>
    <x v="1"/>
    <s v="United States"/>
    <s v="Lakeland"/>
    <s v="Florida"/>
    <n v="33801"/>
    <x v="0"/>
    <x v="632"/>
    <x v="1"/>
    <x v="2"/>
    <x v="638"/>
    <x v="2945"/>
    <n v="39.299999999999997"/>
    <n v="39.299999999999997"/>
    <n v="1"/>
  </r>
  <r>
    <n v="3163"/>
    <x v="1798"/>
    <s v="21/09/2015"/>
    <s v="25/09/2015"/>
    <x v="0"/>
    <s v="HF-14995"/>
    <x v="549"/>
    <x v="2"/>
    <s v="United States"/>
    <s v="San Francisco"/>
    <s v="California"/>
    <n v="94109"/>
    <x v="2"/>
    <x v="866"/>
    <x v="1"/>
    <x v="15"/>
    <x v="876"/>
    <x v="2946"/>
    <n v="39.174999999999997"/>
    <n v="39.174999999999997"/>
    <n v="1"/>
  </r>
  <r>
    <n v="4445"/>
    <x v="2152"/>
    <s v="16/11/2015"/>
    <s v="21/11/2015"/>
    <x v="0"/>
    <s v="SR-20740"/>
    <x v="49"/>
    <x v="0"/>
    <s v="United States"/>
    <s v="Bloomington"/>
    <s v="Indiana"/>
    <n v="47401"/>
    <x v="1"/>
    <x v="866"/>
    <x v="1"/>
    <x v="15"/>
    <x v="876"/>
    <x v="2946"/>
    <n v="39.174999999999997"/>
    <n v="39.174999999999997"/>
    <n v="1"/>
  </r>
  <r>
    <n v="132"/>
    <x v="2913"/>
    <d v="2018-02-02T00:00:00"/>
    <d v="2018-05-02T00:00:00"/>
    <x v="1"/>
    <s v="DW-13585"/>
    <x v="581"/>
    <x v="1"/>
    <s v="United States"/>
    <s v="Columbus"/>
    <s v="Ohio"/>
    <n v="43229"/>
    <x v="3"/>
    <x v="602"/>
    <x v="1"/>
    <x v="14"/>
    <x v="608"/>
    <x v="2947"/>
    <n v="39.152000000000001"/>
    <n v="39.152000000000001"/>
    <n v="1"/>
  </r>
  <r>
    <n v="1841"/>
    <x v="2914"/>
    <d v="2015-01-08T00:00:00"/>
    <d v="2015-05-08T00:00:00"/>
    <x v="0"/>
    <s v="BF-10975"/>
    <x v="672"/>
    <x v="1"/>
    <s v="United States"/>
    <s v="Charlotte"/>
    <s v="North Carolina"/>
    <n v="28205"/>
    <x v="0"/>
    <x v="602"/>
    <x v="1"/>
    <x v="14"/>
    <x v="608"/>
    <x v="2947"/>
    <n v="39.152000000000001"/>
    <n v="39.152000000000001"/>
    <n v="1"/>
  </r>
  <r>
    <n v="2831"/>
    <x v="2575"/>
    <s v="23/04/2017"/>
    <s v="26/04/2017"/>
    <x v="1"/>
    <s v="MJ-17740"/>
    <x v="28"/>
    <x v="2"/>
    <s v="United States"/>
    <s v="Lancaster"/>
    <s v="Ohio"/>
    <n v="43130"/>
    <x v="3"/>
    <x v="724"/>
    <x v="1"/>
    <x v="14"/>
    <x v="732"/>
    <x v="2947"/>
    <n v="39.152000000000001"/>
    <n v="39.152000000000001"/>
    <n v="1"/>
  </r>
  <r>
    <n v="8976"/>
    <x v="2427"/>
    <s v="23/11/2018"/>
    <s v="26/11/2018"/>
    <x v="1"/>
    <s v="JP-15460"/>
    <x v="321"/>
    <x v="1"/>
    <s v="United States"/>
    <s v="Dallas"/>
    <s v="Texas"/>
    <n v="75220"/>
    <x v="1"/>
    <x v="724"/>
    <x v="1"/>
    <x v="14"/>
    <x v="732"/>
    <x v="2947"/>
    <n v="39.152000000000001"/>
    <n v="39.152000000000001"/>
    <n v="1"/>
  </r>
  <r>
    <n v="467"/>
    <x v="305"/>
    <s v="22/04/2017"/>
    <s v="29/04/2017"/>
    <x v="0"/>
    <s v="TN-21040"/>
    <x v="253"/>
    <x v="0"/>
    <s v="United States"/>
    <s v="Phoenix"/>
    <s v="Arizona"/>
    <n v="85023"/>
    <x v="2"/>
    <x v="570"/>
    <x v="1"/>
    <x v="10"/>
    <x v="575"/>
    <x v="2948"/>
    <n v="39.136000000000003"/>
    <n v="39.136000000000003"/>
    <n v="1"/>
  </r>
  <r>
    <n v="1869"/>
    <x v="2915"/>
    <s v="25/06/2016"/>
    <d v="2016-01-07T00:00:00"/>
    <x v="0"/>
    <s v="CH-12070"/>
    <x v="289"/>
    <x v="0"/>
    <s v="United States"/>
    <s v="Philadelphia"/>
    <s v="Pennsylvania"/>
    <n v="19143"/>
    <x v="3"/>
    <x v="644"/>
    <x v="1"/>
    <x v="9"/>
    <x v="650"/>
    <x v="2949"/>
    <n v="39.128"/>
    <n v="39.128"/>
    <n v="1"/>
  </r>
  <r>
    <n v="5473"/>
    <x v="2644"/>
    <s v="19/12/2018"/>
    <s v="23/12/2018"/>
    <x v="0"/>
    <s v="TS-21505"/>
    <x v="480"/>
    <x v="2"/>
    <s v="United States"/>
    <s v="Parker"/>
    <s v="Colorado"/>
    <n v="80134"/>
    <x v="2"/>
    <x v="644"/>
    <x v="1"/>
    <x v="9"/>
    <x v="650"/>
    <x v="2949"/>
    <n v="39.128"/>
    <n v="39.128"/>
    <n v="1"/>
  </r>
  <r>
    <n v="1224"/>
    <x v="2026"/>
    <d v="2017-04-12T00:00:00"/>
    <d v="2017-05-12T00:00:00"/>
    <x v="1"/>
    <s v="BM-11140"/>
    <x v="11"/>
    <x v="2"/>
    <s v="United States"/>
    <s v="New York City"/>
    <s v="New York"/>
    <n v="10024"/>
    <x v="3"/>
    <x v="425"/>
    <x v="0"/>
    <x v="8"/>
    <x v="429"/>
    <x v="2950"/>
    <n v="39.075000000000003"/>
    <n v="39.075000000000003"/>
    <n v="1"/>
  </r>
  <r>
    <n v="3136"/>
    <x v="2916"/>
    <d v="2018-12-11T00:00:00"/>
    <s v="18/11/2018"/>
    <x v="0"/>
    <s v="LS-16975"/>
    <x v="316"/>
    <x v="0"/>
    <s v="United States"/>
    <s v="Dallas"/>
    <s v="Texas"/>
    <n v="75081"/>
    <x v="1"/>
    <x v="856"/>
    <x v="1"/>
    <x v="9"/>
    <x v="866"/>
    <x v="2951"/>
    <n v="38.975999999999999"/>
    <n v="38.975999999999999"/>
    <n v="1"/>
  </r>
  <r>
    <n v="4826"/>
    <x v="2429"/>
    <s v="21/11/2017"/>
    <s v="26/11/2017"/>
    <x v="0"/>
    <s v="CK-12205"/>
    <x v="322"/>
    <x v="2"/>
    <s v="United States"/>
    <s v="Columbus"/>
    <s v="Ohio"/>
    <n v="43229"/>
    <x v="3"/>
    <x v="664"/>
    <x v="2"/>
    <x v="11"/>
    <x v="672"/>
    <x v="2951"/>
    <n v="38.975999999999999"/>
    <n v="38.975999999999999"/>
    <n v="1"/>
  </r>
  <r>
    <n v="7712"/>
    <x v="2293"/>
    <s v="28/10/2018"/>
    <s v="30/10/2018"/>
    <x v="2"/>
    <s v="JM-15250"/>
    <x v="368"/>
    <x v="2"/>
    <s v="United States"/>
    <s v="Fayetteville"/>
    <s v="North Carolina"/>
    <n v="28314"/>
    <x v="0"/>
    <x v="664"/>
    <x v="2"/>
    <x v="11"/>
    <x v="672"/>
    <x v="2951"/>
    <n v="38.975999999999999"/>
    <n v="38.975999999999999"/>
    <n v="1"/>
  </r>
  <r>
    <n v="8472"/>
    <x v="1276"/>
    <s v="23/04/2018"/>
    <s v="27/04/2018"/>
    <x v="0"/>
    <s v="PN-18775"/>
    <x v="542"/>
    <x v="0"/>
    <s v="United States"/>
    <s v="Clarksville"/>
    <s v="Tennessee"/>
    <n v="37042"/>
    <x v="0"/>
    <x v="854"/>
    <x v="2"/>
    <x v="11"/>
    <x v="864"/>
    <x v="2951"/>
    <n v="38.975999999999999"/>
    <n v="38.975999999999999"/>
    <n v="1"/>
  </r>
  <r>
    <n v="8986"/>
    <x v="2603"/>
    <d v="2016-03-12T00:00:00"/>
    <d v="2016-07-12T00:00:00"/>
    <x v="0"/>
    <s v="JG-15115"/>
    <x v="141"/>
    <x v="2"/>
    <s v="United States"/>
    <s v="Jacksonville"/>
    <s v="North Carolina"/>
    <n v="28540"/>
    <x v="0"/>
    <x v="853"/>
    <x v="2"/>
    <x v="11"/>
    <x v="863"/>
    <x v="2951"/>
    <n v="38.975999999999999"/>
    <n v="38.975999999999999"/>
    <n v="1"/>
  </r>
  <r>
    <n v="2507"/>
    <x v="10"/>
    <s v="25/07/2015"/>
    <s v="27/07/2015"/>
    <x v="2"/>
    <s v="KL-16645"/>
    <x v="10"/>
    <x v="2"/>
    <s v="United States"/>
    <s v="San Francisco"/>
    <s v="California"/>
    <n v="94122"/>
    <x v="2"/>
    <x v="1046"/>
    <x v="2"/>
    <x v="11"/>
    <x v="1058"/>
    <x v="2952"/>
    <n v="38.96"/>
    <n v="38.96"/>
    <n v="1"/>
  </r>
  <r>
    <n v="43"/>
    <x v="2917"/>
    <s v="17/07/2017"/>
    <s v="22/07/2017"/>
    <x v="0"/>
    <s v="RA-19885"/>
    <x v="271"/>
    <x v="1"/>
    <s v="United States"/>
    <s v="Los Angeles"/>
    <s v="California"/>
    <n v="90049"/>
    <x v="2"/>
    <x v="725"/>
    <x v="1"/>
    <x v="9"/>
    <x v="733"/>
    <x v="2953"/>
    <n v="38.94"/>
    <n v="38.94"/>
    <n v="1"/>
  </r>
  <r>
    <n v="99"/>
    <x v="2918"/>
    <d v="2017-06-09T00:00:00"/>
    <d v="2017-11-09T00:00:00"/>
    <x v="0"/>
    <s v="ER-13855"/>
    <x v="387"/>
    <x v="1"/>
    <s v="United States"/>
    <s v="Saint Paul"/>
    <s v="Minnesota"/>
    <n v="55106"/>
    <x v="1"/>
    <x v="989"/>
    <x v="1"/>
    <x v="10"/>
    <x v="1001"/>
    <x v="2953"/>
    <n v="38.94"/>
    <n v="38.94"/>
    <n v="1"/>
  </r>
  <r>
    <n v="3405"/>
    <x v="2919"/>
    <s v="17/10/2016"/>
    <s v="17/10/2016"/>
    <x v="3"/>
    <s v="CM-12190"/>
    <x v="512"/>
    <x v="2"/>
    <s v="United States"/>
    <s v="Los Angeles"/>
    <s v="California"/>
    <n v="90004"/>
    <x v="2"/>
    <x v="725"/>
    <x v="1"/>
    <x v="9"/>
    <x v="733"/>
    <x v="2953"/>
    <n v="38.94"/>
    <n v="38.94"/>
    <n v="1"/>
  </r>
  <r>
    <n v="8790"/>
    <x v="697"/>
    <s v="15/06/2018"/>
    <s v="19/06/2018"/>
    <x v="0"/>
    <s v="JE-15715"/>
    <x v="86"/>
    <x v="2"/>
    <s v="United States"/>
    <s v="Monroe"/>
    <s v="North Carolina"/>
    <n v="28110"/>
    <x v="0"/>
    <x v="726"/>
    <x v="2"/>
    <x v="6"/>
    <x v="734"/>
    <x v="2954"/>
    <n v="38.863999999999997"/>
    <n v="38.863999999999997"/>
    <n v="1"/>
  </r>
  <r>
    <n v="4359"/>
    <x v="970"/>
    <d v="2018-11-12T00:00:00"/>
    <d v="2018-11-12T00:00:00"/>
    <x v="3"/>
    <s v="RR-19315"/>
    <x v="563"/>
    <x v="2"/>
    <s v="United States"/>
    <s v="Aurora"/>
    <s v="Illinois"/>
    <n v="60505"/>
    <x v="1"/>
    <x v="218"/>
    <x v="2"/>
    <x v="11"/>
    <x v="220"/>
    <x v="2955"/>
    <n v="38.86"/>
    <n v="38.86"/>
    <n v="1"/>
  </r>
  <r>
    <n v="302"/>
    <x v="388"/>
    <s v="28/10/2017"/>
    <d v="2017-03-11T00:00:00"/>
    <x v="0"/>
    <s v="JD-15895"/>
    <x v="112"/>
    <x v="1"/>
    <s v="United States"/>
    <s v="Belleville"/>
    <s v="New Jersey"/>
    <n v="7109"/>
    <x v="3"/>
    <x v="843"/>
    <x v="2"/>
    <x v="11"/>
    <x v="853"/>
    <x v="2956"/>
    <n v="38.799999999999997"/>
    <n v="38.799999999999997"/>
    <n v="1"/>
  </r>
  <r>
    <n v="1813"/>
    <x v="2920"/>
    <s v="20/11/2018"/>
    <s v="26/11/2018"/>
    <x v="0"/>
    <s v="BT-11680"/>
    <x v="338"/>
    <x v="2"/>
    <s v="United States"/>
    <s v="Newark"/>
    <s v="Ohio"/>
    <n v="43055"/>
    <x v="3"/>
    <x v="843"/>
    <x v="2"/>
    <x v="11"/>
    <x v="853"/>
    <x v="2956"/>
    <n v="38.799999999999997"/>
    <n v="38.799999999999997"/>
    <n v="1"/>
  </r>
  <r>
    <n v="4858"/>
    <x v="1107"/>
    <s v="13/01/2016"/>
    <s v="17/01/2016"/>
    <x v="0"/>
    <s v="PB-19150"/>
    <x v="592"/>
    <x v="2"/>
    <s v="United States"/>
    <s v="Los Angeles"/>
    <s v="California"/>
    <n v="90004"/>
    <x v="2"/>
    <x v="843"/>
    <x v="2"/>
    <x v="11"/>
    <x v="853"/>
    <x v="2956"/>
    <n v="38.799999999999997"/>
    <n v="38.799999999999997"/>
    <n v="1"/>
  </r>
  <r>
    <n v="8090"/>
    <x v="2921"/>
    <d v="2016-07-08T00:00:00"/>
    <d v="2016-09-08T00:00:00"/>
    <x v="1"/>
    <s v="NS-18640"/>
    <x v="594"/>
    <x v="1"/>
    <s v="United States"/>
    <s v="Baltimore"/>
    <s v="Maryland"/>
    <n v="21215"/>
    <x v="3"/>
    <x v="1047"/>
    <x v="1"/>
    <x v="10"/>
    <x v="1059"/>
    <x v="2957"/>
    <n v="38.79"/>
    <n v="38.79"/>
    <n v="1"/>
  </r>
  <r>
    <n v="5986"/>
    <x v="996"/>
    <s v="19/07/2017"/>
    <s v="25/07/2017"/>
    <x v="0"/>
    <s v="JS-16030"/>
    <x v="519"/>
    <x v="2"/>
    <s v="United States"/>
    <s v="Hattiesburg"/>
    <s v="Mississippi"/>
    <n v="39401"/>
    <x v="0"/>
    <x v="737"/>
    <x v="1"/>
    <x v="2"/>
    <x v="746"/>
    <x v="2958"/>
    <n v="38.78"/>
    <n v="38.78"/>
    <n v="1"/>
  </r>
  <r>
    <n v="8308"/>
    <x v="2922"/>
    <d v="2017-11-08T00:00:00"/>
    <s v="16/08/2017"/>
    <x v="0"/>
    <s v="MT-18070"/>
    <x v="567"/>
    <x v="0"/>
    <s v="United States"/>
    <s v="Tulsa"/>
    <s v="Oklahoma"/>
    <n v="74133"/>
    <x v="1"/>
    <x v="737"/>
    <x v="1"/>
    <x v="2"/>
    <x v="746"/>
    <x v="2958"/>
    <n v="38.78"/>
    <n v="38.78"/>
    <n v="1"/>
  </r>
  <r>
    <n v="4622"/>
    <x v="2923"/>
    <d v="2016-05-10T00:00:00"/>
    <d v="2016-08-10T00:00:00"/>
    <x v="2"/>
    <s v="SF-20965"/>
    <x v="215"/>
    <x v="1"/>
    <s v="United States"/>
    <s v="Wilmington"/>
    <s v="Delaware"/>
    <n v="19805"/>
    <x v="3"/>
    <x v="978"/>
    <x v="1"/>
    <x v="9"/>
    <x v="990"/>
    <x v="2959"/>
    <n v="38.774999999999999"/>
    <n v="38.774999999999999"/>
    <n v="1"/>
  </r>
  <r>
    <n v="4627"/>
    <x v="2347"/>
    <s v="13/11/2017"/>
    <s v="18/11/2017"/>
    <x v="0"/>
    <s v="CK-12760"/>
    <x v="485"/>
    <x v="1"/>
    <s v="United States"/>
    <s v="New York City"/>
    <s v="New York"/>
    <n v="10011"/>
    <x v="3"/>
    <x v="1048"/>
    <x v="1"/>
    <x v="9"/>
    <x v="1060"/>
    <x v="2959"/>
    <n v="38.774999999999999"/>
    <n v="38.774999999999999"/>
    <n v="1"/>
  </r>
  <r>
    <n v="8388"/>
    <x v="2924"/>
    <s v="28/05/2016"/>
    <d v="2016-03-06T00:00:00"/>
    <x v="0"/>
    <s v="TB-21625"/>
    <x v="308"/>
    <x v="2"/>
    <s v="United States"/>
    <s v="Manchester"/>
    <s v="Connecticut"/>
    <n v="6040"/>
    <x v="3"/>
    <x v="978"/>
    <x v="1"/>
    <x v="9"/>
    <x v="990"/>
    <x v="2959"/>
    <n v="38.774999999999999"/>
    <n v="38.774999999999999"/>
    <n v="1"/>
  </r>
  <r>
    <n v="3414"/>
    <x v="1667"/>
    <s v="20/09/2017"/>
    <s v="24/09/2017"/>
    <x v="0"/>
    <s v="GM-14695"/>
    <x v="36"/>
    <x v="1"/>
    <s v="United States"/>
    <s v="San Francisco"/>
    <s v="California"/>
    <n v="94122"/>
    <x v="2"/>
    <x v="727"/>
    <x v="1"/>
    <x v="14"/>
    <x v="735"/>
    <x v="2960"/>
    <n v="38.76"/>
    <n v="38.76"/>
    <n v="1"/>
  </r>
  <r>
    <n v="5799"/>
    <x v="259"/>
    <s v="29/09/2015"/>
    <d v="2015-03-10T00:00:00"/>
    <x v="2"/>
    <s v="LD-17005"/>
    <x v="219"/>
    <x v="2"/>
    <s v="United States"/>
    <s v="New York City"/>
    <s v="New York"/>
    <n v="10011"/>
    <x v="3"/>
    <x v="514"/>
    <x v="1"/>
    <x v="14"/>
    <x v="519"/>
    <x v="2960"/>
    <n v="38.76"/>
    <n v="38.76"/>
    <n v="1"/>
  </r>
  <r>
    <n v="7298"/>
    <x v="2925"/>
    <d v="2016-10-02T00:00:00"/>
    <s v="14/02/2016"/>
    <x v="2"/>
    <s v="NB-18655"/>
    <x v="634"/>
    <x v="1"/>
    <s v="United States"/>
    <s v="Philadelphia"/>
    <s v="Pennsylvania"/>
    <n v="19143"/>
    <x v="3"/>
    <x v="606"/>
    <x v="1"/>
    <x v="9"/>
    <x v="612"/>
    <x v="2961"/>
    <n v="38.619999999999997"/>
    <n v="38.619999999999997"/>
    <n v="1"/>
  </r>
  <r>
    <n v="1423"/>
    <x v="1334"/>
    <s v="26/09/2016"/>
    <s v="30/09/2016"/>
    <x v="0"/>
    <s v="RW-19540"/>
    <x v="90"/>
    <x v="1"/>
    <s v="United States"/>
    <s v="Mesa"/>
    <s v="Arizona"/>
    <n v="85204"/>
    <x v="2"/>
    <x v="566"/>
    <x v="1"/>
    <x v="2"/>
    <x v="571"/>
    <x v="2962"/>
    <n v="38.515500000000003"/>
    <n v="38.515500000000003"/>
    <n v="1"/>
  </r>
  <r>
    <n v="2759"/>
    <x v="1043"/>
    <d v="2017-11-03T00:00:00"/>
    <s v="15/03/2017"/>
    <x v="0"/>
    <s v="JP-16135"/>
    <x v="582"/>
    <x v="0"/>
    <s v="United States"/>
    <s v="Columbus"/>
    <s v="Georgia"/>
    <n v="31907"/>
    <x v="0"/>
    <x v="1049"/>
    <x v="2"/>
    <x v="11"/>
    <x v="1061"/>
    <x v="2963"/>
    <n v="38.46"/>
    <n v="38.46"/>
    <n v="1"/>
  </r>
  <r>
    <n v="6412"/>
    <x v="500"/>
    <s v="14/05/2018"/>
    <s v="15/05/2018"/>
    <x v="1"/>
    <s v="GT-14710"/>
    <x v="39"/>
    <x v="2"/>
    <s v="United States"/>
    <s v="Houston"/>
    <s v="Texas"/>
    <n v="77041"/>
    <x v="1"/>
    <x v="730"/>
    <x v="1"/>
    <x v="14"/>
    <x v="739"/>
    <x v="2964"/>
    <n v="38.432000000000002"/>
    <n v="38.432000000000002"/>
    <n v="1"/>
  </r>
  <r>
    <n v="6849"/>
    <x v="2926"/>
    <s v="18/06/2017"/>
    <s v="21/06/2017"/>
    <x v="1"/>
    <s v="BT-11440"/>
    <x v="647"/>
    <x v="2"/>
    <s v="United States"/>
    <s v="Frankfort"/>
    <s v="Illinois"/>
    <n v="60423"/>
    <x v="1"/>
    <x v="730"/>
    <x v="1"/>
    <x v="14"/>
    <x v="739"/>
    <x v="2964"/>
    <n v="38.432000000000002"/>
    <n v="38.432000000000002"/>
    <n v="1"/>
  </r>
  <r>
    <n v="3301"/>
    <x v="945"/>
    <s v="18/11/2015"/>
    <s v="22/11/2015"/>
    <x v="0"/>
    <s v="CS-11950"/>
    <x v="531"/>
    <x v="2"/>
    <s v="United States"/>
    <s v="Philadelphia"/>
    <s v="Pennsylvania"/>
    <n v="19140"/>
    <x v="3"/>
    <x v="309"/>
    <x v="1"/>
    <x v="9"/>
    <x v="313"/>
    <x v="2965"/>
    <n v="38.396000000000001"/>
    <n v="38.396000000000001"/>
    <n v="1"/>
  </r>
  <r>
    <n v="2377"/>
    <x v="2927"/>
    <s v="19/08/2015"/>
    <s v="21/08/2015"/>
    <x v="2"/>
    <s v="MS-17770"/>
    <x v="412"/>
    <x v="2"/>
    <s v="United States"/>
    <s v="Columbus"/>
    <s v="Ohio"/>
    <n v="43229"/>
    <x v="3"/>
    <x v="363"/>
    <x v="1"/>
    <x v="2"/>
    <x v="367"/>
    <x v="2966"/>
    <n v="38.387999999999998"/>
    <n v="38.387999999999998"/>
    <n v="1"/>
  </r>
  <r>
    <n v="4463"/>
    <x v="1937"/>
    <s v="28/09/2018"/>
    <d v="2018-01-10T00:00:00"/>
    <x v="1"/>
    <s v="DS-13030"/>
    <x v="705"/>
    <x v="0"/>
    <s v="United States"/>
    <s v="Aurora"/>
    <s v="Colorado"/>
    <n v="80013"/>
    <x v="2"/>
    <x v="363"/>
    <x v="1"/>
    <x v="2"/>
    <x v="367"/>
    <x v="2966"/>
    <n v="38.387999999999998"/>
    <n v="38.387999999999998"/>
    <n v="1"/>
  </r>
  <r>
    <n v="7659"/>
    <x v="2928"/>
    <s v="30/07/2018"/>
    <d v="2018-02-08T00:00:00"/>
    <x v="1"/>
    <s v="TC-21475"/>
    <x v="619"/>
    <x v="0"/>
    <s v="United States"/>
    <s v="Lakewood"/>
    <s v="Ohio"/>
    <n v="44107"/>
    <x v="3"/>
    <x v="441"/>
    <x v="1"/>
    <x v="2"/>
    <x v="444"/>
    <x v="2966"/>
    <n v="38.387999999999998"/>
    <n v="38.387999999999998"/>
    <n v="1"/>
  </r>
  <r>
    <n v="4663"/>
    <x v="560"/>
    <d v="2016-03-05T00:00:00"/>
    <d v="2016-07-05T00:00:00"/>
    <x v="0"/>
    <s v="SV-20785"/>
    <x v="404"/>
    <x v="2"/>
    <s v="United States"/>
    <s v="Philadelphia"/>
    <s v="Pennsylvania"/>
    <n v="19140"/>
    <x v="3"/>
    <x v="584"/>
    <x v="1"/>
    <x v="9"/>
    <x v="589"/>
    <x v="2967"/>
    <n v="38.375999999999998"/>
    <n v="38.375999999999998"/>
    <n v="1"/>
  </r>
  <r>
    <n v="7882"/>
    <x v="2640"/>
    <d v="2018-03-12T00:00:00"/>
    <d v="2018-06-12T00:00:00"/>
    <x v="2"/>
    <s v="LC-16870"/>
    <x v="655"/>
    <x v="2"/>
    <s v="United States"/>
    <s v="Thornton"/>
    <s v="Colorado"/>
    <n v="80229"/>
    <x v="2"/>
    <x v="909"/>
    <x v="0"/>
    <x v="8"/>
    <x v="920"/>
    <x v="2967"/>
    <n v="38.375999999999998"/>
    <n v="38.375999999999998"/>
    <n v="1"/>
  </r>
  <r>
    <n v="7661"/>
    <x v="2929"/>
    <d v="2015-07-01T00:00:00"/>
    <d v="2015-12-01T00:00:00"/>
    <x v="0"/>
    <s v="VS-21820"/>
    <x v="517"/>
    <x v="2"/>
    <s v="United States"/>
    <s v="Huntsville"/>
    <s v="Texas"/>
    <n v="77340"/>
    <x v="1"/>
    <x v="470"/>
    <x v="2"/>
    <x v="11"/>
    <x v="473"/>
    <x v="2968"/>
    <n v="38.363999999999997"/>
    <n v="38.363999999999997"/>
    <n v="1"/>
  </r>
  <r>
    <n v="7905"/>
    <x v="2930"/>
    <d v="2016-07-11T00:00:00"/>
    <s v="13/11/2016"/>
    <x v="0"/>
    <s v="DO-13645"/>
    <x v="680"/>
    <x v="2"/>
    <s v="United States"/>
    <s v="Houston"/>
    <s v="Texas"/>
    <n v="77036"/>
    <x v="1"/>
    <x v="657"/>
    <x v="1"/>
    <x v="14"/>
    <x v="664"/>
    <x v="2969"/>
    <n v="38.32"/>
    <n v="38.32"/>
    <n v="1"/>
  </r>
  <r>
    <n v="8918"/>
    <x v="549"/>
    <d v="2017-09-05T00:00:00"/>
    <s v="13/05/2017"/>
    <x v="0"/>
    <s v="CV-12805"/>
    <x v="400"/>
    <x v="1"/>
    <s v="United States"/>
    <s v="Austin"/>
    <s v="Texas"/>
    <n v="78745"/>
    <x v="1"/>
    <x v="733"/>
    <x v="1"/>
    <x v="14"/>
    <x v="742"/>
    <x v="2969"/>
    <n v="38.32"/>
    <n v="38.32"/>
    <n v="1"/>
  </r>
  <r>
    <n v="8701"/>
    <x v="116"/>
    <s v="15/06/2018"/>
    <s v="20/06/2018"/>
    <x v="0"/>
    <s v="TS-21205"/>
    <x v="109"/>
    <x v="1"/>
    <s v="United States"/>
    <s v="Nashville"/>
    <s v="Tennessee"/>
    <n v="37211"/>
    <x v="0"/>
    <x v="1022"/>
    <x v="1"/>
    <x v="10"/>
    <x v="1014"/>
    <x v="2970"/>
    <n v="38.304000000000002"/>
    <n v="38.304000000000002"/>
    <n v="1"/>
  </r>
  <r>
    <n v="4585"/>
    <x v="855"/>
    <d v="2018-02-11T00:00:00"/>
    <d v="2018-04-11T00:00:00"/>
    <x v="2"/>
    <s v="NL-18310"/>
    <x v="528"/>
    <x v="0"/>
    <s v="United States"/>
    <s v="Danville"/>
    <s v="California"/>
    <n v="94526"/>
    <x v="2"/>
    <x v="961"/>
    <x v="1"/>
    <x v="15"/>
    <x v="973"/>
    <x v="2971"/>
    <n v="38.29"/>
    <n v="38.29"/>
    <n v="1"/>
  </r>
  <r>
    <n v="2324"/>
    <x v="1328"/>
    <s v="31/12/2016"/>
    <d v="2017-03-01T00:00:00"/>
    <x v="2"/>
    <s v="KC-16255"/>
    <x v="240"/>
    <x v="1"/>
    <s v="United States"/>
    <s v="Henderson"/>
    <s v="Kentucky"/>
    <n v="42420"/>
    <x v="0"/>
    <x v="1050"/>
    <x v="1"/>
    <x v="2"/>
    <x v="1062"/>
    <x v="2972"/>
    <n v="38.15"/>
    <n v="38.15"/>
    <n v="1"/>
  </r>
  <r>
    <n v="138"/>
    <x v="2931"/>
    <s v="13/10/2017"/>
    <s v="19/10/2017"/>
    <x v="0"/>
    <s v="LC-16885"/>
    <x v="59"/>
    <x v="2"/>
    <s v="United States"/>
    <s v="Roseville"/>
    <s v="California"/>
    <n v="95661"/>
    <x v="2"/>
    <x v="1051"/>
    <x v="1"/>
    <x v="2"/>
    <x v="1063"/>
    <x v="2973"/>
    <n v="38.088000000000001"/>
    <n v="38.088000000000001"/>
    <n v="1"/>
  </r>
  <r>
    <n v="3832"/>
    <x v="2932"/>
    <s v="14/11/2016"/>
    <s v="19/11/2016"/>
    <x v="0"/>
    <s v="LS-17230"/>
    <x v="729"/>
    <x v="2"/>
    <s v="United States"/>
    <s v="Dover"/>
    <s v="Delaware"/>
    <n v="19901"/>
    <x v="3"/>
    <x v="537"/>
    <x v="2"/>
    <x v="11"/>
    <x v="960"/>
    <x v="2974"/>
    <n v="38.07"/>
    <n v="38.07"/>
    <n v="1"/>
  </r>
  <r>
    <n v="4570"/>
    <x v="2933"/>
    <s v="19/04/2015"/>
    <s v="21/04/2015"/>
    <x v="2"/>
    <s v="NF-18595"/>
    <x v="363"/>
    <x v="0"/>
    <s v="United States"/>
    <s v="San Jose"/>
    <s v="California"/>
    <n v="95123"/>
    <x v="2"/>
    <x v="537"/>
    <x v="2"/>
    <x v="11"/>
    <x v="960"/>
    <x v="2974"/>
    <n v="38.07"/>
    <n v="38.07"/>
    <n v="1"/>
  </r>
  <r>
    <n v="595"/>
    <x v="334"/>
    <d v="2015-08-08T00:00:00"/>
    <s v="15/08/2015"/>
    <x v="0"/>
    <s v="LR-16915"/>
    <x v="275"/>
    <x v="2"/>
    <s v="United States"/>
    <s v="San Diego"/>
    <s v="California"/>
    <n v="92024"/>
    <x v="2"/>
    <x v="684"/>
    <x v="1"/>
    <x v="10"/>
    <x v="692"/>
    <x v="2975"/>
    <n v="38.06"/>
    <n v="38.06"/>
    <n v="1"/>
  </r>
  <r>
    <n v="6214"/>
    <x v="2934"/>
    <d v="2018-12-11T00:00:00"/>
    <s v="16/11/2018"/>
    <x v="2"/>
    <s v="MB-17305"/>
    <x v="622"/>
    <x v="2"/>
    <s v="United States"/>
    <s v="Longview"/>
    <s v="Washington"/>
    <n v="98632"/>
    <x v="2"/>
    <x v="684"/>
    <x v="1"/>
    <x v="10"/>
    <x v="692"/>
    <x v="2975"/>
    <n v="38.06"/>
    <n v="38.06"/>
    <n v="1"/>
  </r>
  <r>
    <n v="8389"/>
    <x v="2935"/>
    <d v="2015-01-11T00:00:00"/>
    <d v="2015-05-11T00:00:00"/>
    <x v="0"/>
    <s v="DG-13300"/>
    <x v="124"/>
    <x v="1"/>
    <s v="United States"/>
    <s v="Orange"/>
    <s v="New Jersey"/>
    <n v="7050"/>
    <x v="3"/>
    <x v="684"/>
    <x v="1"/>
    <x v="10"/>
    <x v="692"/>
    <x v="2975"/>
    <n v="38.06"/>
    <n v="38.06"/>
    <n v="1"/>
  </r>
  <r>
    <n v="6966"/>
    <x v="2936"/>
    <s v="16/07/2017"/>
    <s v="20/07/2017"/>
    <x v="2"/>
    <s v="JD-15895"/>
    <x v="112"/>
    <x v="1"/>
    <s v="United States"/>
    <s v="Columbia"/>
    <s v="South Carolina"/>
    <n v="29203"/>
    <x v="0"/>
    <x v="610"/>
    <x v="0"/>
    <x v="8"/>
    <x v="616"/>
    <x v="2976"/>
    <n v="37.99"/>
    <n v="37.99"/>
    <n v="1"/>
  </r>
  <r>
    <n v="112"/>
    <x v="2937"/>
    <d v="2017-03-11T00:00:00"/>
    <d v="2017-10-11T00:00:00"/>
    <x v="0"/>
    <s v="CL-12565"/>
    <x v="88"/>
    <x v="2"/>
    <s v="United States"/>
    <s v="Urbandale"/>
    <s v="Iowa"/>
    <n v="50322"/>
    <x v="1"/>
    <x v="558"/>
    <x v="1"/>
    <x v="12"/>
    <x v="563"/>
    <x v="2977"/>
    <n v="37.979999999999997"/>
    <n v="37.979999999999997"/>
    <n v="1"/>
  </r>
  <r>
    <n v="70"/>
    <x v="2938"/>
    <d v="2017-04-06T00:00:00"/>
    <d v="2017-06-06T00:00:00"/>
    <x v="1"/>
    <s v="KD-16270"/>
    <x v="20"/>
    <x v="2"/>
    <s v="United States"/>
    <s v="Springfield"/>
    <s v="Virginia"/>
    <n v="22153"/>
    <x v="0"/>
    <x v="493"/>
    <x v="1"/>
    <x v="14"/>
    <x v="497"/>
    <x v="2978"/>
    <n v="37.94"/>
    <n v="37.94"/>
    <n v="1"/>
  </r>
  <r>
    <n v="6195"/>
    <x v="2939"/>
    <s v="22/12/2018"/>
    <s v="26/12/2018"/>
    <x v="0"/>
    <s v="AG-10330"/>
    <x v="732"/>
    <x v="2"/>
    <s v="United States"/>
    <s v="Houston"/>
    <s v="Texas"/>
    <n v="77095"/>
    <x v="1"/>
    <x v="851"/>
    <x v="1"/>
    <x v="14"/>
    <x v="861"/>
    <x v="2978"/>
    <n v="37.94"/>
    <n v="37.94"/>
    <n v="1"/>
  </r>
  <r>
    <n v="9547"/>
    <x v="2940"/>
    <s v="29/10/2015"/>
    <d v="2015-02-11T00:00:00"/>
    <x v="0"/>
    <s v="NC-18625"/>
    <x v="452"/>
    <x v="1"/>
    <s v="United States"/>
    <s v="Columbus"/>
    <s v="Indiana"/>
    <n v="47201"/>
    <x v="1"/>
    <x v="493"/>
    <x v="1"/>
    <x v="14"/>
    <x v="497"/>
    <x v="2978"/>
    <n v="37.94"/>
    <n v="37.94"/>
    <n v="1"/>
  </r>
  <r>
    <n v="5181"/>
    <x v="1714"/>
    <s v="13/04/2016"/>
    <s v="19/04/2016"/>
    <x v="0"/>
    <s v="BT-11395"/>
    <x v="300"/>
    <x v="1"/>
    <s v="United States"/>
    <s v="Los Angeles"/>
    <s v="California"/>
    <n v="90036"/>
    <x v="2"/>
    <x v="906"/>
    <x v="1"/>
    <x v="10"/>
    <x v="917"/>
    <x v="2979"/>
    <n v="37.92"/>
    <n v="37.92"/>
    <n v="1"/>
  </r>
  <r>
    <n v="395"/>
    <x v="2941"/>
    <s v="30/06/2018"/>
    <d v="2018-05-07T00:00:00"/>
    <x v="0"/>
    <s v="VP-21730"/>
    <x v="552"/>
    <x v="0"/>
    <s v="United States"/>
    <s v="Las Vegas"/>
    <s v="Nevada"/>
    <n v="89115"/>
    <x v="2"/>
    <x v="674"/>
    <x v="1"/>
    <x v="2"/>
    <x v="682"/>
    <x v="2980"/>
    <n v="37.896000000000001"/>
    <n v="37.896000000000001"/>
    <n v="1"/>
  </r>
  <r>
    <n v="976"/>
    <x v="2202"/>
    <d v="2018-05-10T00:00:00"/>
    <d v="2018-08-10T00:00:00"/>
    <x v="2"/>
    <s v="PO-19195"/>
    <x v="651"/>
    <x v="0"/>
    <s v="United States"/>
    <s v="New York City"/>
    <s v="New York"/>
    <n v="10011"/>
    <x v="3"/>
    <x v="674"/>
    <x v="1"/>
    <x v="2"/>
    <x v="682"/>
    <x v="2980"/>
    <n v="37.896000000000001"/>
    <n v="37.896000000000001"/>
    <n v="1"/>
  </r>
  <r>
    <n v="1819"/>
    <x v="2942"/>
    <s v="25/05/2015"/>
    <s v="29/05/2015"/>
    <x v="0"/>
    <s v="JL-15235"/>
    <x v="446"/>
    <x v="2"/>
    <s v="United States"/>
    <s v="Chicago"/>
    <s v="Illinois"/>
    <n v="60623"/>
    <x v="1"/>
    <x v="251"/>
    <x v="1"/>
    <x v="10"/>
    <x v="254"/>
    <x v="2981"/>
    <n v="37.799999999999997"/>
    <n v="37.799999999999997"/>
    <n v="1"/>
  </r>
  <r>
    <n v="1408"/>
    <x v="2943"/>
    <d v="2017-02-09T00:00:00"/>
    <d v="2017-06-09T00:00:00"/>
    <x v="0"/>
    <s v="KD-16270"/>
    <x v="20"/>
    <x v="2"/>
    <s v="United States"/>
    <s v="New York City"/>
    <s v="New York"/>
    <n v="10024"/>
    <x v="3"/>
    <x v="611"/>
    <x v="1"/>
    <x v="12"/>
    <x v="617"/>
    <x v="2982"/>
    <n v="37.74"/>
    <n v="37.74"/>
    <n v="1"/>
  </r>
  <r>
    <n v="8035"/>
    <x v="2944"/>
    <s v="25/06/2016"/>
    <s v="28/06/2016"/>
    <x v="1"/>
    <s v="MV-17485"/>
    <x v="616"/>
    <x v="2"/>
    <s v="United States"/>
    <s v="Houston"/>
    <s v="Texas"/>
    <n v="77041"/>
    <x v="1"/>
    <x v="1052"/>
    <x v="2"/>
    <x v="11"/>
    <x v="1064"/>
    <x v="2983"/>
    <n v="37.692"/>
    <n v="37.692"/>
    <n v="1"/>
  </r>
  <r>
    <n v="2042"/>
    <x v="2945"/>
    <s v="18/06/2016"/>
    <s v="23/06/2016"/>
    <x v="0"/>
    <s v="SN-20560"/>
    <x v="442"/>
    <x v="0"/>
    <s v="United States"/>
    <s v="Peoria"/>
    <s v="Arizona"/>
    <n v="85345"/>
    <x v="2"/>
    <x v="880"/>
    <x v="2"/>
    <x v="11"/>
    <x v="891"/>
    <x v="2984"/>
    <n v="37.68"/>
    <n v="37.68"/>
    <n v="1"/>
  </r>
  <r>
    <n v="7626"/>
    <x v="555"/>
    <s v="23/05/2016"/>
    <s v="27/05/2016"/>
    <x v="2"/>
    <s v="NM-18445"/>
    <x v="41"/>
    <x v="0"/>
    <s v="United States"/>
    <s v="Detroit"/>
    <s v="Michigan"/>
    <n v="48234"/>
    <x v="1"/>
    <x v="1053"/>
    <x v="2"/>
    <x v="11"/>
    <x v="1065"/>
    <x v="2985"/>
    <n v="37.664999999999999"/>
    <n v="37.664999999999999"/>
    <n v="1"/>
  </r>
  <r>
    <n v="51"/>
    <x v="2767"/>
    <s v="18/04/2016"/>
    <s v="22/04/2016"/>
    <x v="0"/>
    <s v="DP-13000"/>
    <x v="641"/>
    <x v="2"/>
    <s v="United States"/>
    <s v="New Albany"/>
    <s v="Indiana"/>
    <n v="47150"/>
    <x v="1"/>
    <x v="782"/>
    <x v="1"/>
    <x v="13"/>
    <x v="791"/>
    <x v="2986"/>
    <n v="37.590000000000003"/>
    <n v="37.590000000000003"/>
    <n v="1"/>
  </r>
  <r>
    <n v="3216"/>
    <x v="2946"/>
    <d v="2018-08-07T00:00:00"/>
    <d v="2018-10-07T00:00:00"/>
    <x v="1"/>
    <s v="VG-21790"/>
    <x v="721"/>
    <x v="2"/>
    <s v="United States"/>
    <s v="San Mateo"/>
    <s v="California"/>
    <n v="94403"/>
    <x v="2"/>
    <x v="782"/>
    <x v="1"/>
    <x v="13"/>
    <x v="791"/>
    <x v="2986"/>
    <n v="37.590000000000003"/>
    <n v="37.590000000000003"/>
    <n v="1"/>
  </r>
  <r>
    <n v="9397"/>
    <x v="272"/>
    <s v="20/09/2015"/>
    <s v="23/09/2015"/>
    <x v="1"/>
    <s v="MW-18220"/>
    <x v="228"/>
    <x v="2"/>
    <s v="United States"/>
    <s v="New York City"/>
    <s v="New York"/>
    <n v="10011"/>
    <x v="3"/>
    <x v="782"/>
    <x v="1"/>
    <x v="13"/>
    <x v="791"/>
    <x v="2986"/>
    <n v="37.590000000000003"/>
    <n v="37.590000000000003"/>
    <n v="1"/>
  </r>
  <r>
    <n v="8907"/>
    <x v="2947"/>
    <d v="2017-01-07T00:00:00"/>
    <d v="2017-01-07T00:00:00"/>
    <x v="3"/>
    <s v="SU-20665"/>
    <x v="352"/>
    <x v="0"/>
    <s v="United States"/>
    <s v="New York City"/>
    <s v="New York"/>
    <n v="10009"/>
    <x v="3"/>
    <x v="1054"/>
    <x v="1"/>
    <x v="14"/>
    <x v="1066"/>
    <x v="2987"/>
    <n v="37.53"/>
    <n v="37.53"/>
    <n v="1"/>
  </r>
  <r>
    <n v="1340"/>
    <x v="719"/>
    <s v="31/03/2018"/>
    <d v="2018-02-04T00:00:00"/>
    <x v="2"/>
    <s v="CM-12115"/>
    <x v="474"/>
    <x v="2"/>
    <s v="United States"/>
    <s v="New York City"/>
    <s v="New York"/>
    <n v="10011"/>
    <x v="3"/>
    <x v="1055"/>
    <x v="1"/>
    <x v="14"/>
    <x v="1067"/>
    <x v="2988"/>
    <n v="37.520000000000003"/>
    <n v="37.520000000000003"/>
    <n v="1"/>
  </r>
  <r>
    <n v="8079"/>
    <x v="2178"/>
    <s v="23/06/2016"/>
    <s v="29/06/2016"/>
    <x v="0"/>
    <s v="RF-19345"/>
    <x v="258"/>
    <x v="1"/>
    <s v="United States"/>
    <s v="East Point"/>
    <s v="Georgia"/>
    <n v="30344"/>
    <x v="0"/>
    <x v="1056"/>
    <x v="0"/>
    <x v="8"/>
    <x v="1068"/>
    <x v="2989"/>
    <n v="37.5"/>
    <n v="37.5"/>
    <n v="1"/>
  </r>
  <r>
    <n v="5750"/>
    <x v="2948"/>
    <s v="18/11/2018"/>
    <s v="22/11/2018"/>
    <x v="0"/>
    <s v="DK-13090"/>
    <x v="353"/>
    <x v="2"/>
    <s v="United States"/>
    <s v="Long Beach"/>
    <s v="New York"/>
    <n v="11561"/>
    <x v="3"/>
    <x v="1057"/>
    <x v="0"/>
    <x v="4"/>
    <x v="1069"/>
    <x v="2990"/>
    <n v="37.475000000000001"/>
    <n v="37.475000000000001"/>
    <n v="1"/>
  </r>
  <r>
    <n v="6010"/>
    <x v="93"/>
    <s v="30/12/2016"/>
    <d v="2017-03-01T00:00:00"/>
    <x v="0"/>
    <s v="CL-12565"/>
    <x v="88"/>
    <x v="2"/>
    <s v="United States"/>
    <s v="Los Angeles"/>
    <s v="California"/>
    <n v="90049"/>
    <x v="2"/>
    <x v="884"/>
    <x v="1"/>
    <x v="9"/>
    <x v="895"/>
    <x v="2991"/>
    <n v="37.47"/>
    <n v="37.47"/>
    <n v="1"/>
  </r>
  <r>
    <n v="5852"/>
    <x v="604"/>
    <d v="2016-10-11T00:00:00"/>
    <s v="14/11/2016"/>
    <x v="0"/>
    <s v="PO-19180"/>
    <x v="333"/>
    <x v="0"/>
    <s v="United States"/>
    <s v="Roseville"/>
    <s v="Minnesota"/>
    <n v="55113"/>
    <x v="1"/>
    <x v="959"/>
    <x v="1"/>
    <x v="2"/>
    <x v="971"/>
    <x v="2992"/>
    <n v="37.380000000000003"/>
    <n v="37.380000000000003"/>
    <n v="1"/>
  </r>
  <r>
    <n v="9058"/>
    <x v="1329"/>
    <s v="20/10/2016"/>
    <s v="24/10/2016"/>
    <x v="0"/>
    <s v="SV-20785"/>
    <x v="404"/>
    <x v="2"/>
    <s v="United States"/>
    <s v="Los Angeles"/>
    <s v="California"/>
    <n v="90045"/>
    <x v="2"/>
    <x v="1058"/>
    <x v="2"/>
    <x v="11"/>
    <x v="1070"/>
    <x v="2992"/>
    <n v="37.380000000000003"/>
    <n v="37.380000000000003"/>
    <n v="1"/>
  </r>
  <r>
    <n v="7187"/>
    <x v="2949"/>
    <s v="17/08/2018"/>
    <s v="24/08/2018"/>
    <x v="0"/>
    <s v="ED-13885"/>
    <x v="83"/>
    <x v="0"/>
    <s v="United States"/>
    <s v="Houston"/>
    <s v="Texas"/>
    <n v="77095"/>
    <x v="1"/>
    <x v="1059"/>
    <x v="2"/>
    <x v="5"/>
    <x v="1071"/>
    <x v="2993"/>
    <n v="37.295999999999999"/>
    <n v="37.295999999999999"/>
    <n v="1"/>
  </r>
  <r>
    <n v="7764"/>
    <x v="2950"/>
    <d v="2016-03-02T00:00:00"/>
    <d v="2016-07-02T00:00:00"/>
    <x v="0"/>
    <s v="FO-14305"/>
    <x v="204"/>
    <x v="2"/>
    <s v="United States"/>
    <s v="Columbus"/>
    <s v="Georgia"/>
    <n v="31907"/>
    <x v="0"/>
    <x v="1060"/>
    <x v="1"/>
    <x v="15"/>
    <x v="644"/>
    <x v="2994"/>
    <n v="37.26"/>
    <n v="37.26"/>
    <n v="1"/>
  </r>
  <r>
    <n v="5646"/>
    <x v="2951"/>
    <s v="14/04/2018"/>
    <s v="19/04/2018"/>
    <x v="0"/>
    <s v="HM-14860"/>
    <x v="21"/>
    <x v="1"/>
    <s v="United States"/>
    <s v="Morristown"/>
    <s v="New Jersey"/>
    <n v="7960"/>
    <x v="3"/>
    <x v="848"/>
    <x v="2"/>
    <x v="11"/>
    <x v="858"/>
    <x v="2995"/>
    <n v="37.225000000000001"/>
    <n v="37.225000000000001"/>
    <n v="1"/>
  </r>
  <r>
    <n v="4701"/>
    <x v="2952"/>
    <d v="2018-11-05T00:00:00"/>
    <s v="17/05/2018"/>
    <x v="0"/>
    <s v="JK-16120"/>
    <x v="373"/>
    <x v="0"/>
    <s v="United States"/>
    <s v="Austin"/>
    <s v="Texas"/>
    <n v="78745"/>
    <x v="1"/>
    <x v="662"/>
    <x v="1"/>
    <x v="9"/>
    <x v="669"/>
    <x v="2996"/>
    <n v="37.207999999999998"/>
    <n v="37.207999999999998"/>
    <n v="1"/>
  </r>
  <r>
    <n v="1531"/>
    <x v="2953"/>
    <s v="26/03/2016"/>
    <s v="31/03/2016"/>
    <x v="0"/>
    <s v="BV-11245"/>
    <x v="491"/>
    <x v="1"/>
    <s v="United States"/>
    <s v="Miami"/>
    <s v="Florida"/>
    <n v="33142"/>
    <x v="0"/>
    <x v="671"/>
    <x v="1"/>
    <x v="14"/>
    <x v="679"/>
    <x v="2997"/>
    <n v="37.176000000000002"/>
    <n v="37.176000000000002"/>
    <n v="1"/>
  </r>
  <r>
    <n v="1668"/>
    <x v="1572"/>
    <s v="24/11/2017"/>
    <s v="26/11/2017"/>
    <x v="2"/>
    <s v="NS-18505"/>
    <x v="383"/>
    <x v="2"/>
    <s v="United States"/>
    <s v="Dallas"/>
    <s v="Texas"/>
    <n v="75217"/>
    <x v="1"/>
    <x v="871"/>
    <x v="1"/>
    <x v="14"/>
    <x v="881"/>
    <x v="2997"/>
    <n v="37.176000000000002"/>
    <n v="37.176000000000002"/>
    <n v="1"/>
  </r>
  <r>
    <n v="2871"/>
    <x v="1502"/>
    <s v="22/03/2015"/>
    <s v="26/03/2015"/>
    <x v="0"/>
    <s v="BF-11275"/>
    <x v="643"/>
    <x v="1"/>
    <s v="United States"/>
    <s v="Tucson"/>
    <s v="Arizona"/>
    <n v="85705"/>
    <x v="2"/>
    <x v="538"/>
    <x v="1"/>
    <x v="14"/>
    <x v="543"/>
    <x v="2997"/>
    <n v="37.176000000000002"/>
    <n v="37.176000000000002"/>
    <n v="1"/>
  </r>
  <r>
    <n v="3187"/>
    <x v="2954"/>
    <d v="2015-07-11T00:00:00"/>
    <d v="2015-09-11T00:00:00"/>
    <x v="1"/>
    <s v="TC-20980"/>
    <x v="1"/>
    <x v="1"/>
    <s v="United States"/>
    <s v="Houston"/>
    <s v="Texas"/>
    <n v="77041"/>
    <x v="1"/>
    <x v="638"/>
    <x v="1"/>
    <x v="15"/>
    <x v="644"/>
    <x v="2997"/>
    <n v="37.176000000000002"/>
    <n v="37.176000000000002"/>
    <n v="1"/>
  </r>
  <r>
    <n v="6304"/>
    <x v="2955"/>
    <s v="18/06/2018"/>
    <s v="20/06/2018"/>
    <x v="2"/>
    <s v="NK-18490"/>
    <x v="690"/>
    <x v="0"/>
    <s v="United States"/>
    <s v="Corpus Christi"/>
    <s v="Texas"/>
    <n v="78415"/>
    <x v="1"/>
    <x v="871"/>
    <x v="1"/>
    <x v="14"/>
    <x v="881"/>
    <x v="2997"/>
    <n v="37.176000000000002"/>
    <n v="37.176000000000002"/>
    <n v="1"/>
  </r>
  <r>
    <n v="7175"/>
    <x v="102"/>
    <s v="26/03/2018"/>
    <s v="30/03/2018"/>
    <x v="0"/>
    <s v="HK-14890"/>
    <x v="97"/>
    <x v="1"/>
    <s v="United States"/>
    <s v="Houston"/>
    <s v="Texas"/>
    <n v="77070"/>
    <x v="1"/>
    <x v="538"/>
    <x v="1"/>
    <x v="14"/>
    <x v="543"/>
    <x v="2997"/>
    <n v="37.176000000000002"/>
    <n v="37.176000000000002"/>
    <n v="1"/>
  </r>
  <r>
    <n v="7392"/>
    <x v="2956"/>
    <d v="2018-04-12T00:00:00"/>
    <d v="2018-07-12T00:00:00"/>
    <x v="2"/>
    <s v="LT-16765"/>
    <x v="723"/>
    <x v="2"/>
    <s v="United States"/>
    <s v="Fairfield"/>
    <s v="Ohio"/>
    <n v="45014"/>
    <x v="3"/>
    <x v="738"/>
    <x v="1"/>
    <x v="14"/>
    <x v="747"/>
    <x v="2997"/>
    <n v="37.176000000000002"/>
    <n v="37.176000000000002"/>
    <n v="1"/>
  </r>
  <r>
    <n v="8773"/>
    <x v="471"/>
    <s v="14/09/2018"/>
    <s v="17/09/2018"/>
    <x v="1"/>
    <s v="DB-13555"/>
    <x v="359"/>
    <x v="1"/>
    <s v="United States"/>
    <s v="Raleigh"/>
    <s v="North Carolina"/>
    <n v="27604"/>
    <x v="0"/>
    <x v="671"/>
    <x v="1"/>
    <x v="14"/>
    <x v="679"/>
    <x v="2997"/>
    <n v="37.176000000000002"/>
    <n v="37.176000000000002"/>
    <n v="1"/>
  </r>
  <r>
    <n v="9299"/>
    <x v="1767"/>
    <s v="18/04/2016"/>
    <s v="22/04/2016"/>
    <x v="2"/>
    <s v="MP-17965"/>
    <x v="157"/>
    <x v="1"/>
    <s v="United States"/>
    <s v="Mcallen"/>
    <s v="Texas"/>
    <n v="78501"/>
    <x v="1"/>
    <x v="717"/>
    <x v="1"/>
    <x v="12"/>
    <x v="725"/>
    <x v="2997"/>
    <n v="37.176000000000002"/>
    <n v="37.176000000000002"/>
    <n v="1"/>
  </r>
  <r>
    <n v="8849"/>
    <x v="2219"/>
    <d v="2016-02-07T00:00:00"/>
    <d v="2016-04-07T00:00:00"/>
    <x v="1"/>
    <s v="FA-14230"/>
    <x v="398"/>
    <x v="1"/>
    <s v="United States"/>
    <s v="Raleigh"/>
    <s v="North Carolina"/>
    <n v="27604"/>
    <x v="0"/>
    <x v="311"/>
    <x v="0"/>
    <x v="4"/>
    <x v="315"/>
    <x v="2998"/>
    <n v="37.119999999999997"/>
    <n v="37.119999999999997"/>
    <n v="1"/>
  </r>
  <r>
    <n v="107"/>
    <x v="2957"/>
    <s v="23/11/2018"/>
    <s v="28/11/2018"/>
    <x v="0"/>
    <s v="JM-15250"/>
    <x v="368"/>
    <x v="2"/>
    <s v="United States"/>
    <s v="Charlotte"/>
    <s v="North Carolina"/>
    <n v="28205"/>
    <x v="0"/>
    <x v="1061"/>
    <x v="0"/>
    <x v="8"/>
    <x v="1072"/>
    <x v="2999"/>
    <n v="37.055999999999997"/>
    <n v="37.055999999999997"/>
    <n v="1"/>
  </r>
  <r>
    <n v="3935"/>
    <x v="1975"/>
    <d v="2018-02-09T00:00:00"/>
    <d v="2018-08-09T00:00:00"/>
    <x v="0"/>
    <s v="AW-10840"/>
    <x v="674"/>
    <x v="2"/>
    <s v="United States"/>
    <s v="Bakersfield"/>
    <s v="California"/>
    <n v="93309"/>
    <x v="2"/>
    <x v="1062"/>
    <x v="1"/>
    <x v="13"/>
    <x v="1073"/>
    <x v="3000"/>
    <n v="37"/>
    <n v="37"/>
    <n v="1"/>
  </r>
  <r>
    <n v="6464"/>
    <x v="1704"/>
    <s v="14/05/2018"/>
    <s v="17/05/2018"/>
    <x v="1"/>
    <s v="AJ-10780"/>
    <x v="146"/>
    <x v="1"/>
    <s v="United States"/>
    <s v="Baltimore"/>
    <s v="Maryland"/>
    <n v="21215"/>
    <x v="3"/>
    <x v="1062"/>
    <x v="1"/>
    <x v="13"/>
    <x v="1073"/>
    <x v="3000"/>
    <n v="37"/>
    <n v="37"/>
    <n v="1"/>
  </r>
  <r>
    <n v="2733"/>
    <x v="2958"/>
    <d v="2015-02-07T00:00:00"/>
    <d v="2015-06-07T00:00:00"/>
    <x v="0"/>
    <s v="EH-13945"/>
    <x v="759"/>
    <x v="2"/>
    <s v="United States"/>
    <s v="Plainfield"/>
    <s v="New Jersey"/>
    <n v="7060"/>
    <x v="3"/>
    <x v="914"/>
    <x v="0"/>
    <x v="4"/>
    <x v="925"/>
    <x v="3001"/>
    <n v="36.99"/>
    <n v="36.99"/>
    <n v="1"/>
  </r>
  <r>
    <n v="4110"/>
    <x v="2200"/>
    <s v="25/12/2016"/>
    <d v="2017-01-01T00:00:00"/>
    <x v="0"/>
    <s v="DL-13495"/>
    <x v="138"/>
    <x v="1"/>
    <s v="United States"/>
    <s v="Detroit"/>
    <s v="Michigan"/>
    <n v="48227"/>
    <x v="1"/>
    <x v="914"/>
    <x v="0"/>
    <x v="4"/>
    <x v="925"/>
    <x v="3001"/>
    <n v="36.99"/>
    <n v="36.99"/>
    <n v="1"/>
  </r>
  <r>
    <n v="9041"/>
    <x v="2959"/>
    <s v="19/09/2015"/>
    <s v="24/09/2015"/>
    <x v="0"/>
    <s v="ND-18460"/>
    <x v="231"/>
    <x v="1"/>
    <s v="United States"/>
    <s v="Chandler"/>
    <s v="Arizona"/>
    <n v="85224"/>
    <x v="2"/>
    <x v="353"/>
    <x v="2"/>
    <x v="7"/>
    <x v="357"/>
    <x v="3002"/>
    <n v="36.957500000000003"/>
    <n v="36.957500000000003"/>
    <n v="1"/>
  </r>
  <r>
    <n v="7699"/>
    <x v="333"/>
    <s v="14/12/2018"/>
    <s v="18/12/2018"/>
    <x v="0"/>
    <s v="BF-11170"/>
    <x v="254"/>
    <x v="0"/>
    <s v="United States"/>
    <s v="Lawrence"/>
    <s v="Massachusetts"/>
    <n v="1841"/>
    <x v="3"/>
    <x v="568"/>
    <x v="1"/>
    <x v="9"/>
    <x v="573"/>
    <x v="3003"/>
    <n v="36.924999999999997"/>
    <n v="36.924999999999997"/>
    <n v="1"/>
  </r>
  <r>
    <n v="8513"/>
    <x v="2960"/>
    <d v="2017-02-02T00:00:00"/>
    <d v="2017-08-02T00:00:00"/>
    <x v="0"/>
    <s v="NS-18640"/>
    <x v="594"/>
    <x v="1"/>
    <s v="United States"/>
    <s v="Houston"/>
    <s v="Texas"/>
    <n v="77041"/>
    <x v="1"/>
    <x v="390"/>
    <x v="2"/>
    <x v="11"/>
    <x v="394"/>
    <x v="3004"/>
    <n v="36.892000000000003"/>
    <n v="36.892000000000003"/>
    <n v="1"/>
  </r>
  <r>
    <n v="6541"/>
    <x v="2353"/>
    <s v="16/11/2018"/>
    <s v="19/11/2018"/>
    <x v="1"/>
    <s v="CC-12220"/>
    <x v="496"/>
    <x v="2"/>
    <s v="United States"/>
    <s v="Seattle"/>
    <s v="Washington"/>
    <n v="98103"/>
    <x v="2"/>
    <x v="1010"/>
    <x v="1"/>
    <x v="14"/>
    <x v="1023"/>
    <x v="3005"/>
    <n v="36.840000000000003"/>
    <n v="36.840000000000003"/>
    <n v="1"/>
  </r>
  <r>
    <n v="91"/>
    <x v="2961"/>
    <s v="17/09/2017"/>
    <s v="22/09/2017"/>
    <x v="0"/>
    <s v="JS-15685"/>
    <x v="629"/>
    <x v="1"/>
    <s v="United States"/>
    <s v="Los Angeles"/>
    <s v="California"/>
    <n v="90036"/>
    <x v="2"/>
    <x v="594"/>
    <x v="0"/>
    <x v="4"/>
    <x v="600"/>
    <x v="3006"/>
    <n v="36.792000000000002"/>
    <n v="36.792000000000002"/>
    <n v="1"/>
  </r>
  <r>
    <n v="8304"/>
    <x v="2962"/>
    <s v="31/10/2015"/>
    <d v="2015-02-11T00:00:00"/>
    <x v="2"/>
    <s v="NL-18310"/>
    <x v="528"/>
    <x v="0"/>
    <s v="United States"/>
    <s v="San Francisco"/>
    <s v="California"/>
    <n v="94110"/>
    <x v="2"/>
    <x v="676"/>
    <x v="0"/>
    <x v="4"/>
    <x v="684"/>
    <x v="3006"/>
    <n v="36.792000000000002"/>
    <n v="36.792000000000002"/>
    <n v="1"/>
  </r>
  <r>
    <n v="7346"/>
    <x v="663"/>
    <d v="2018-11-12T00:00:00"/>
    <s v="17/12/2018"/>
    <x v="0"/>
    <s v="DV-13045"/>
    <x v="457"/>
    <x v="1"/>
    <s v="United States"/>
    <s v="Jacksonville"/>
    <s v="Florida"/>
    <n v="32216"/>
    <x v="0"/>
    <x v="785"/>
    <x v="0"/>
    <x v="4"/>
    <x v="794"/>
    <x v="3007"/>
    <n v="36.783999999999999"/>
    <n v="36.783999999999999"/>
    <n v="1"/>
  </r>
  <r>
    <n v="9696"/>
    <x v="2963"/>
    <d v="2017-11-12T00:00:00"/>
    <s v="14/12/2017"/>
    <x v="1"/>
    <s v="SC-20695"/>
    <x v="460"/>
    <x v="1"/>
    <s v="United States"/>
    <s v="Springfield"/>
    <s v="Ohio"/>
    <n v="45503"/>
    <x v="3"/>
    <x v="901"/>
    <x v="1"/>
    <x v="10"/>
    <x v="912"/>
    <x v="3008"/>
    <n v="36.768000000000001"/>
    <n v="36.768000000000001"/>
    <n v="1"/>
  </r>
  <r>
    <n v="8343"/>
    <x v="2964"/>
    <s v="25/11/2017"/>
    <s v="30/11/2017"/>
    <x v="0"/>
    <s v="JK-15370"/>
    <x v="610"/>
    <x v="2"/>
    <s v="United States"/>
    <s v="Huntsville"/>
    <s v="Alabama"/>
    <n v="35810"/>
    <x v="0"/>
    <x v="1063"/>
    <x v="1"/>
    <x v="9"/>
    <x v="1074"/>
    <x v="3009"/>
    <n v="36.68"/>
    <n v="36.68"/>
    <n v="1"/>
  </r>
  <r>
    <n v="6889"/>
    <x v="2965"/>
    <s v="25/04/2018"/>
    <d v="2018-02-05T00:00:00"/>
    <x v="0"/>
    <s v="LL-16840"/>
    <x v="279"/>
    <x v="2"/>
    <s v="United States"/>
    <s v="Los Angeles"/>
    <s v="California"/>
    <n v="90032"/>
    <x v="2"/>
    <x v="803"/>
    <x v="1"/>
    <x v="2"/>
    <x v="812"/>
    <x v="3010"/>
    <n v="36.671999999999997"/>
    <n v="36.671999999999997"/>
    <n v="1"/>
  </r>
  <r>
    <n v="720"/>
    <x v="2966"/>
    <d v="2015-02-06T00:00:00"/>
    <d v="2015-07-06T00:00:00"/>
    <x v="0"/>
    <s v="CK-12325"/>
    <x v="286"/>
    <x v="0"/>
    <s v="United States"/>
    <s v="Orem"/>
    <s v="Utah"/>
    <n v="84057"/>
    <x v="2"/>
    <x v="1064"/>
    <x v="2"/>
    <x v="11"/>
    <x v="1075"/>
    <x v="3011"/>
    <n v="36.659999999999997"/>
    <n v="36.659999999999997"/>
    <n v="1"/>
  </r>
  <r>
    <n v="4130"/>
    <x v="2967"/>
    <s v="29/03/2016"/>
    <d v="2016-04-04T00:00:00"/>
    <x v="0"/>
    <s v="DO-13435"/>
    <x v="637"/>
    <x v="2"/>
    <s v="United States"/>
    <s v="Seattle"/>
    <s v="Washington"/>
    <n v="98103"/>
    <x v="2"/>
    <x v="983"/>
    <x v="1"/>
    <x v="10"/>
    <x v="995"/>
    <x v="3012"/>
    <n v="36.64"/>
    <n v="36.64"/>
    <n v="1"/>
  </r>
  <r>
    <n v="1607"/>
    <x v="2968"/>
    <s v="19/04/2017"/>
    <s v="24/04/2017"/>
    <x v="2"/>
    <s v="JO-15280"/>
    <x v="323"/>
    <x v="2"/>
    <s v="United States"/>
    <s v="Los Angeles"/>
    <s v="California"/>
    <n v="90049"/>
    <x v="2"/>
    <x v="1065"/>
    <x v="1"/>
    <x v="12"/>
    <x v="1076"/>
    <x v="3013"/>
    <n v="36.6"/>
    <n v="36.6"/>
    <n v="1"/>
  </r>
  <r>
    <n v="8741"/>
    <x v="2969"/>
    <s v="24/07/2017"/>
    <s v="25/07/2017"/>
    <x v="1"/>
    <s v="JG-15160"/>
    <x v="257"/>
    <x v="2"/>
    <s v="United States"/>
    <s v="Lafayette"/>
    <s v="Louisiana"/>
    <n v="70506"/>
    <x v="0"/>
    <x v="1065"/>
    <x v="1"/>
    <x v="12"/>
    <x v="1076"/>
    <x v="3013"/>
    <n v="36.6"/>
    <n v="36.6"/>
    <n v="1"/>
  </r>
  <r>
    <n v="5415"/>
    <x v="2970"/>
    <s v="23/09/2018"/>
    <s v="28/09/2018"/>
    <x v="0"/>
    <s v="LC-16870"/>
    <x v="655"/>
    <x v="2"/>
    <s v="United States"/>
    <s v="Chicago"/>
    <s v="Illinois"/>
    <n v="60653"/>
    <x v="1"/>
    <x v="1066"/>
    <x v="1"/>
    <x v="10"/>
    <x v="1077"/>
    <x v="3014"/>
    <n v="36.588000000000001"/>
    <n v="36.588000000000001"/>
    <n v="1"/>
  </r>
  <r>
    <n v="6137"/>
    <x v="2971"/>
    <s v="18/10/2016"/>
    <s v="22/10/2016"/>
    <x v="0"/>
    <s v="KN-16705"/>
    <x v="287"/>
    <x v="0"/>
    <s v="United States"/>
    <s v="Mcallen"/>
    <s v="Texas"/>
    <n v="78501"/>
    <x v="1"/>
    <x v="461"/>
    <x v="1"/>
    <x v="10"/>
    <x v="464"/>
    <x v="3015"/>
    <n v="36.582000000000001"/>
    <n v="36.582000000000001"/>
    <n v="1"/>
  </r>
  <r>
    <n v="3358"/>
    <x v="2972"/>
    <d v="2018-07-09T00:00:00"/>
    <s v="13/09/2018"/>
    <x v="0"/>
    <s v="NF-18595"/>
    <x v="363"/>
    <x v="0"/>
    <s v="United States"/>
    <s v="Chicago"/>
    <s v="Illinois"/>
    <n v="60610"/>
    <x v="1"/>
    <x v="1067"/>
    <x v="1"/>
    <x v="14"/>
    <x v="766"/>
    <x v="3016"/>
    <n v="36.503999999999998"/>
    <n v="36.503999999999998"/>
    <n v="1"/>
  </r>
  <r>
    <n v="9326"/>
    <x v="852"/>
    <s v="23/09/2018"/>
    <s v="29/09/2018"/>
    <x v="0"/>
    <s v="DB-13660"/>
    <x v="526"/>
    <x v="2"/>
    <s v="United States"/>
    <s v="Los Angeles"/>
    <s v="California"/>
    <n v="90036"/>
    <x v="2"/>
    <x v="505"/>
    <x v="1"/>
    <x v="2"/>
    <x v="509"/>
    <x v="3017"/>
    <n v="36.479999999999997"/>
    <n v="36.479999999999997"/>
    <n v="1"/>
  </r>
  <r>
    <n v="7959"/>
    <x v="1171"/>
    <d v="2018-05-10T00:00:00"/>
    <d v="2018-10-10T00:00:00"/>
    <x v="0"/>
    <s v="GG-14650"/>
    <x v="608"/>
    <x v="1"/>
    <s v="United States"/>
    <s v="Chico"/>
    <s v="California"/>
    <n v="95928"/>
    <x v="2"/>
    <x v="1068"/>
    <x v="2"/>
    <x v="11"/>
    <x v="1078"/>
    <x v="3018"/>
    <n v="36.450000000000003"/>
    <n v="36.450000000000003"/>
    <n v="1"/>
  </r>
  <r>
    <n v="1323"/>
    <x v="2973"/>
    <d v="2018-03-03T00:00:00"/>
    <d v="2018-08-03T00:00:00"/>
    <x v="0"/>
    <s v="LP-17095"/>
    <x v="119"/>
    <x v="2"/>
    <s v="United States"/>
    <s v="Murray"/>
    <s v="Kentucky"/>
    <n v="42071"/>
    <x v="0"/>
    <x v="1004"/>
    <x v="1"/>
    <x v="10"/>
    <x v="1016"/>
    <x v="3019"/>
    <n v="36.4"/>
    <n v="36.4"/>
    <n v="1"/>
  </r>
  <r>
    <n v="75"/>
    <x v="575"/>
    <s v="26/04/2016"/>
    <d v="2016-02-05T00:00:00"/>
    <x v="0"/>
    <s v="JE-15745"/>
    <x v="93"/>
    <x v="2"/>
    <s v="United States"/>
    <s v="Memphis"/>
    <s v="Tennessee"/>
    <n v="38109"/>
    <x v="0"/>
    <x v="329"/>
    <x v="1"/>
    <x v="9"/>
    <x v="332"/>
    <x v="3020"/>
    <n v="36.392000000000003"/>
    <n v="36.392000000000003"/>
    <n v="1"/>
  </r>
  <r>
    <n v="5792"/>
    <x v="2694"/>
    <s v="29/09/2018"/>
    <d v="2018-02-10T00:00:00"/>
    <x v="1"/>
    <s v="PG-18820"/>
    <x v="525"/>
    <x v="2"/>
    <s v="United States"/>
    <s v="Bakersfield"/>
    <s v="California"/>
    <n v="93309"/>
    <x v="2"/>
    <x v="508"/>
    <x v="2"/>
    <x v="5"/>
    <x v="512"/>
    <x v="3020"/>
    <n v="36.392000000000003"/>
    <n v="36.392000000000003"/>
    <n v="1"/>
  </r>
  <r>
    <n v="8201"/>
    <x v="2974"/>
    <s v="24/04/2018"/>
    <s v="30/04/2018"/>
    <x v="0"/>
    <s v="AF-10870"/>
    <x v="481"/>
    <x v="2"/>
    <s v="United States"/>
    <s v="Chicago"/>
    <s v="Illinois"/>
    <n v="60610"/>
    <x v="1"/>
    <x v="329"/>
    <x v="1"/>
    <x v="9"/>
    <x v="332"/>
    <x v="3020"/>
    <n v="36.392000000000003"/>
    <n v="36.392000000000003"/>
    <n v="1"/>
  </r>
  <r>
    <n v="8134"/>
    <x v="2975"/>
    <d v="2016-08-10T00:00:00"/>
    <s v="13/10/2016"/>
    <x v="0"/>
    <s v="GH-14485"/>
    <x v="303"/>
    <x v="1"/>
    <s v="United States"/>
    <s v="Dallas"/>
    <s v="Texas"/>
    <n v="75081"/>
    <x v="1"/>
    <x v="376"/>
    <x v="2"/>
    <x v="11"/>
    <x v="380"/>
    <x v="3021"/>
    <n v="36.39"/>
    <n v="36.39"/>
    <n v="1"/>
  </r>
  <r>
    <n v="4059"/>
    <x v="885"/>
    <s v="20/11/2016"/>
    <s v="24/11/2016"/>
    <x v="0"/>
    <s v="LC-16885"/>
    <x v="59"/>
    <x v="2"/>
    <s v="United States"/>
    <s v="Oakland"/>
    <s v="California"/>
    <n v="94601"/>
    <x v="2"/>
    <x v="987"/>
    <x v="0"/>
    <x v="4"/>
    <x v="999"/>
    <x v="3022"/>
    <n v="36.372"/>
    <n v="36.372"/>
    <n v="1"/>
  </r>
  <r>
    <n v="8731"/>
    <x v="2392"/>
    <s v="27/12/2016"/>
    <s v="31/12/2016"/>
    <x v="0"/>
    <s v="SP-20860"/>
    <x v="152"/>
    <x v="1"/>
    <s v="United States"/>
    <s v="Murfreesboro"/>
    <s v="Tennessee"/>
    <n v="37130"/>
    <x v="0"/>
    <x v="940"/>
    <x v="0"/>
    <x v="8"/>
    <x v="950"/>
    <x v="3022"/>
    <n v="36.372"/>
    <n v="36.372"/>
    <n v="1"/>
  </r>
  <r>
    <n v="223"/>
    <x v="1049"/>
    <s v="24/12/2016"/>
    <s v="27/12/2016"/>
    <x v="1"/>
    <s v="JB-15925"/>
    <x v="584"/>
    <x v="2"/>
    <s v="United States"/>
    <s v="Dublin"/>
    <s v="Ohio"/>
    <n v="43017"/>
    <x v="3"/>
    <x v="1069"/>
    <x v="2"/>
    <x v="11"/>
    <x v="1079"/>
    <x v="3023"/>
    <n v="36.351999999999997"/>
    <n v="36.351999999999997"/>
    <n v="1"/>
  </r>
  <r>
    <n v="6223"/>
    <x v="1898"/>
    <s v="23/12/2018"/>
    <s v="27/12/2018"/>
    <x v="0"/>
    <s v="DK-12985"/>
    <x v="490"/>
    <x v="2"/>
    <s v="United States"/>
    <s v="Hendersonville"/>
    <s v="Tennessee"/>
    <n v="37075"/>
    <x v="0"/>
    <x v="1069"/>
    <x v="2"/>
    <x v="11"/>
    <x v="1079"/>
    <x v="3023"/>
    <n v="36.351999999999997"/>
    <n v="36.351999999999997"/>
    <n v="1"/>
  </r>
  <r>
    <n v="5022"/>
    <x v="624"/>
    <s v="18/12/2017"/>
    <s v="24/12/2017"/>
    <x v="0"/>
    <s v="JE-15475"/>
    <x v="438"/>
    <x v="2"/>
    <s v="United States"/>
    <s v="San Diego"/>
    <s v="California"/>
    <n v="92037"/>
    <x v="2"/>
    <x v="455"/>
    <x v="0"/>
    <x v="8"/>
    <x v="458"/>
    <x v="3024"/>
    <n v="36.32"/>
    <n v="36.32"/>
    <n v="1"/>
  </r>
  <r>
    <n v="6094"/>
    <x v="67"/>
    <s v="20/09/2018"/>
    <s v="26/09/2018"/>
    <x v="0"/>
    <s v="SV-20365"/>
    <x v="67"/>
    <x v="2"/>
    <s v="United States"/>
    <s v="New York City"/>
    <s v="New York"/>
    <n v="10035"/>
    <x v="3"/>
    <x v="455"/>
    <x v="0"/>
    <x v="8"/>
    <x v="458"/>
    <x v="3024"/>
    <n v="36.32"/>
    <n v="36.32"/>
    <n v="1"/>
  </r>
  <r>
    <n v="5837"/>
    <x v="2976"/>
    <d v="2016-09-06T00:00:00"/>
    <s v="16/06/2016"/>
    <x v="0"/>
    <s v="MJ-17740"/>
    <x v="28"/>
    <x v="2"/>
    <s v="United States"/>
    <s v="Miami"/>
    <s v="Florida"/>
    <n v="33178"/>
    <x v="0"/>
    <x v="1070"/>
    <x v="0"/>
    <x v="8"/>
    <x v="1080"/>
    <x v="3025"/>
    <n v="36.299999999999997"/>
    <n v="36.299999999999997"/>
    <n v="1"/>
  </r>
  <r>
    <n v="1421"/>
    <x v="1334"/>
    <s v="26/09/2016"/>
    <s v="30/09/2016"/>
    <x v="0"/>
    <s v="RW-19540"/>
    <x v="90"/>
    <x v="1"/>
    <s v="United States"/>
    <s v="Mesa"/>
    <s v="Arizona"/>
    <n v="85204"/>
    <x v="2"/>
    <x v="627"/>
    <x v="1"/>
    <x v="2"/>
    <x v="633"/>
    <x v="3026"/>
    <n v="36.293999999999997"/>
    <n v="36.293999999999997"/>
    <n v="1"/>
  </r>
  <r>
    <n v="6122"/>
    <x v="1221"/>
    <s v="19/09/2018"/>
    <s v="25/09/2018"/>
    <x v="0"/>
    <s v="JR-16210"/>
    <x v="459"/>
    <x v="1"/>
    <s v="United States"/>
    <s v="Springfield"/>
    <s v="Oregon"/>
    <n v="97477"/>
    <x v="2"/>
    <x v="159"/>
    <x v="2"/>
    <x v="6"/>
    <x v="159"/>
    <x v="3026"/>
    <n v="36.293999999999997"/>
    <n v="36.293999999999997"/>
    <n v="1"/>
  </r>
  <r>
    <n v="9647"/>
    <x v="2783"/>
    <d v="2018-08-06T00:00:00"/>
    <s v="13/06/2018"/>
    <x v="0"/>
    <s v="FO-14305"/>
    <x v="204"/>
    <x v="2"/>
    <s v="United States"/>
    <s v="Glendale"/>
    <s v="Arizona"/>
    <n v="85301"/>
    <x v="2"/>
    <x v="627"/>
    <x v="1"/>
    <x v="2"/>
    <x v="633"/>
    <x v="3026"/>
    <n v="36.293999999999997"/>
    <n v="36.293999999999997"/>
    <n v="1"/>
  </r>
  <r>
    <n v="6078"/>
    <x v="1097"/>
    <d v="2017-01-09T00:00:00"/>
    <d v="2017-07-09T00:00:00"/>
    <x v="0"/>
    <s v="PG-18820"/>
    <x v="525"/>
    <x v="2"/>
    <s v="United States"/>
    <s v="New York City"/>
    <s v="New York"/>
    <n v="10011"/>
    <x v="3"/>
    <x v="679"/>
    <x v="0"/>
    <x v="8"/>
    <x v="687"/>
    <x v="3027"/>
    <n v="36.24"/>
    <n v="36.24"/>
    <n v="1"/>
  </r>
  <r>
    <n v="571"/>
    <x v="2977"/>
    <s v="28/12/2018"/>
    <d v="2019-04-01T00:00:00"/>
    <x v="0"/>
    <s v="JF-15415"/>
    <x v="200"/>
    <x v="2"/>
    <s v="United States"/>
    <s v="New York City"/>
    <s v="New York"/>
    <n v="10024"/>
    <x v="3"/>
    <x v="1071"/>
    <x v="1"/>
    <x v="13"/>
    <x v="1081"/>
    <x v="3028"/>
    <n v="36.225000000000001"/>
    <n v="36.225000000000001"/>
    <n v="1"/>
  </r>
  <r>
    <n v="6470"/>
    <x v="120"/>
    <d v="2017-02-12T00:00:00"/>
    <d v="2017-08-12T00:00:00"/>
    <x v="0"/>
    <s v="DB-13270"/>
    <x v="113"/>
    <x v="0"/>
    <s v="United States"/>
    <s v="Providence"/>
    <s v="Rhode Island"/>
    <n v="2908"/>
    <x v="3"/>
    <x v="470"/>
    <x v="2"/>
    <x v="11"/>
    <x v="1082"/>
    <x v="3029"/>
    <n v="36.21"/>
    <n v="36.21"/>
    <n v="1"/>
  </r>
  <r>
    <n v="2226"/>
    <x v="2978"/>
    <s v="19/03/2017"/>
    <s v="21/03/2017"/>
    <x v="2"/>
    <s v="BT-11440"/>
    <x v="647"/>
    <x v="2"/>
    <s v="United States"/>
    <s v="Littleton"/>
    <s v="Colorado"/>
    <n v="80122"/>
    <x v="2"/>
    <x v="532"/>
    <x v="2"/>
    <x v="6"/>
    <x v="537"/>
    <x v="3030"/>
    <n v="36.146999999999998"/>
    <n v="36.146999999999998"/>
    <n v="1"/>
  </r>
  <r>
    <n v="9283"/>
    <x v="2979"/>
    <s v="30/12/2017"/>
    <d v="2018-04-01T00:00:00"/>
    <x v="0"/>
    <s v="EH-14185"/>
    <x v="530"/>
    <x v="2"/>
    <s v="United States"/>
    <s v="West Palm Beach"/>
    <s v="Florida"/>
    <n v="33407"/>
    <x v="0"/>
    <x v="921"/>
    <x v="1"/>
    <x v="14"/>
    <x v="932"/>
    <x v="3031"/>
    <n v="36.112000000000002"/>
    <n v="36.112000000000002"/>
    <n v="1"/>
  </r>
  <r>
    <n v="3494"/>
    <x v="760"/>
    <s v="24/09/2018"/>
    <s v="28/09/2018"/>
    <x v="0"/>
    <s v="KB-16240"/>
    <x v="250"/>
    <x v="1"/>
    <s v="United States"/>
    <s v="Saint Cloud"/>
    <s v="Minnesota"/>
    <n v="56301"/>
    <x v="1"/>
    <x v="992"/>
    <x v="0"/>
    <x v="8"/>
    <x v="1004"/>
    <x v="3032"/>
    <n v="36"/>
    <n v="36"/>
    <n v="1"/>
  </r>
  <r>
    <n v="7307"/>
    <x v="2233"/>
    <d v="2017-05-11T00:00:00"/>
    <d v="2017-07-11T00:00:00"/>
    <x v="2"/>
    <s v="LH-17155"/>
    <x v="656"/>
    <x v="2"/>
    <s v="United States"/>
    <s v="San Jose"/>
    <s v="California"/>
    <n v="95123"/>
    <x v="2"/>
    <x v="992"/>
    <x v="0"/>
    <x v="8"/>
    <x v="1004"/>
    <x v="3032"/>
    <n v="36"/>
    <n v="36"/>
    <n v="1"/>
  </r>
  <r>
    <n v="8967"/>
    <x v="1093"/>
    <d v="2017-03-11T00:00:00"/>
    <d v="2017-07-11T00:00:00"/>
    <x v="0"/>
    <s v="JP-16135"/>
    <x v="582"/>
    <x v="0"/>
    <s v="United States"/>
    <s v="Philadelphia"/>
    <s v="Pennsylvania"/>
    <n v="19120"/>
    <x v="3"/>
    <x v="435"/>
    <x v="0"/>
    <x v="8"/>
    <x v="438"/>
    <x v="3032"/>
    <n v="36"/>
    <n v="36"/>
    <n v="1"/>
  </r>
  <r>
    <n v="1710"/>
    <x v="171"/>
    <s v="30/10/2018"/>
    <d v="2018-05-11T00:00:00"/>
    <x v="0"/>
    <s v="JK-15205"/>
    <x v="135"/>
    <x v="2"/>
    <s v="United States"/>
    <s v="San Francisco"/>
    <s v="California"/>
    <n v="94122"/>
    <x v="2"/>
    <x v="573"/>
    <x v="2"/>
    <x v="5"/>
    <x v="578"/>
    <x v="3033"/>
    <n v="35.996000000000002"/>
    <n v="35.996000000000002"/>
    <n v="1"/>
  </r>
  <r>
    <n v="1091"/>
    <x v="2980"/>
    <d v="2018-04-06T00:00:00"/>
    <d v="2018-10-06T00:00:00"/>
    <x v="0"/>
    <s v="LW-16990"/>
    <x v="151"/>
    <x v="1"/>
    <s v="United States"/>
    <s v="Monroe"/>
    <s v="North Carolina"/>
    <n v="28110"/>
    <x v="0"/>
    <x v="630"/>
    <x v="0"/>
    <x v="4"/>
    <x v="636"/>
    <x v="3034"/>
    <n v="35.991999999999997"/>
    <n v="35.991999999999997"/>
    <n v="1"/>
  </r>
  <r>
    <n v="2717"/>
    <x v="2981"/>
    <s v="26/08/2018"/>
    <d v="2018-01-09T00:00:00"/>
    <x v="0"/>
    <s v="SC-20680"/>
    <x v="421"/>
    <x v="0"/>
    <s v="United States"/>
    <s v="Columbus"/>
    <s v="Georgia"/>
    <n v="31907"/>
    <x v="0"/>
    <x v="748"/>
    <x v="0"/>
    <x v="8"/>
    <x v="758"/>
    <x v="3035"/>
    <n v="35.99"/>
    <n v="35.99"/>
    <n v="1"/>
  </r>
  <r>
    <n v="5401"/>
    <x v="2885"/>
    <s v="21/09/2018"/>
    <s v="23/09/2018"/>
    <x v="1"/>
    <s v="ML-18265"/>
    <x v="767"/>
    <x v="2"/>
    <s v="United States"/>
    <s v="Seattle"/>
    <s v="Washington"/>
    <n v="98103"/>
    <x v="2"/>
    <x v="748"/>
    <x v="0"/>
    <x v="8"/>
    <x v="758"/>
    <x v="3035"/>
    <n v="35.99"/>
    <n v="35.99"/>
    <n v="1"/>
  </r>
  <r>
    <n v="6022"/>
    <x v="2982"/>
    <s v="13/08/2017"/>
    <s v="13/08/2017"/>
    <x v="3"/>
    <s v="HG-15025"/>
    <x v="121"/>
    <x v="2"/>
    <s v="United States"/>
    <s v="Kenner"/>
    <s v="Louisiana"/>
    <n v="70065"/>
    <x v="0"/>
    <x v="748"/>
    <x v="0"/>
    <x v="8"/>
    <x v="758"/>
    <x v="3035"/>
    <n v="35.99"/>
    <n v="35.99"/>
    <n v="1"/>
  </r>
  <r>
    <n v="1088"/>
    <x v="2983"/>
    <s v="15/08/2017"/>
    <s v="20/08/2017"/>
    <x v="2"/>
    <s v="CY-12745"/>
    <x v="510"/>
    <x v="1"/>
    <s v="United States"/>
    <s v="Oakland"/>
    <s v="California"/>
    <n v="94601"/>
    <x v="2"/>
    <x v="810"/>
    <x v="0"/>
    <x v="4"/>
    <x v="819"/>
    <x v="3036"/>
    <n v="35.988"/>
    <n v="35.988"/>
    <n v="1"/>
  </r>
  <r>
    <n v="2170"/>
    <x v="2579"/>
    <s v="27/01/2018"/>
    <s v="30/01/2018"/>
    <x v="2"/>
    <s v="JH-15820"/>
    <x v="716"/>
    <x v="2"/>
    <s v="United States"/>
    <s v="Kent"/>
    <s v="Ohio"/>
    <n v="44240"/>
    <x v="3"/>
    <x v="654"/>
    <x v="0"/>
    <x v="8"/>
    <x v="661"/>
    <x v="3036"/>
    <n v="35.988"/>
    <n v="35.988"/>
    <n v="1"/>
  </r>
  <r>
    <n v="3457"/>
    <x v="949"/>
    <s v="16/09/2018"/>
    <s v="18/09/2018"/>
    <x v="1"/>
    <s v="AS-10090"/>
    <x v="327"/>
    <x v="2"/>
    <s v="United States"/>
    <s v="Philadelphia"/>
    <s v="Pennsylvania"/>
    <n v="19143"/>
    <x v="3"/>
    <x v="749"/>
    <x v="0"/>
    <x v="8"/>
    <x v="759"/>
    <x v="3036"/>
    <n v="35.988"/>
    <n v="35.988"/>
    <n v="1"/>
  </r>
  <r>
    <n v="3779"/>
    <x v="2984"/>
    <s v="30/11/2018"/>
    <d v="2018-02-12T00:00:00"/>
    <x v="2"/>
    <s v="PN-18775"/>
    <x v="542"/>
    <x v="0"/>
    <s v="United States"/>
    <s v="Miami"/>
    <s v="Florida"/>
    <n v="33180"/>
    <x v="0"/>
    <x v="811"/>
    <x v="0"/>
    <x v="4"/>
    <x v="820"/>
    <x v="3036"/>
    <n v="35.988"/>
    <n v="35.988"/>
    <n v="1"/>
  </r>
  <r>
    <n v="4326"/>
    <x v="1462"/>
    <s v="14/02/2016"/>
    <s v="19/02/2016"/>
    <x v="0"/>
    <s v="KB-16315"/>
    <x v="587"/>
    <x v="2"/>
    <s v="United States"/>
    <s v="Akron"/>
    <s v="Ohio"/>
    <n v="44312"/>
    <x v="3"/>
    <x v="968"/>
    <x v="0"/>
    <x v="8"/>
    <x v="980"/>
    <x v="3036"/>
    <n v="35.988"/>
    <n v="35.988"/>
    <n v="1"/>
  </r>
  <r>
    <n v="4691"/>
    <x v="1785"/>
    <s v="20/12/2015"/>
    <s v="22/12/2015"/>
    <x v="1"/>
    <s v="CT-11995"/>
    <x v="389"/>
    <x v="2"/>
    <s v="United States"/>
    <s v="Tucson"/>
    <s v="Arizona"/>
    <n v="85705"/>
    <x v="2"/>
    <x v="698"/>
    <x v="0"/>
    <x v="8"/>
    <x v="706"/>
    <x v="3036"/>
    <n v="35.988"/>
    <n v="35.988"/>
    <n v="1"/>
  </r>
  <r>
    <n v="5781"/>
    <x v="2985"/>
    <d v="2016-02-04T00:00:00"/>
    <d v="2016-09-04T00:00:00"/>
    <x v="0"/>
    <s v="JD-15790"/>
    <x v="140"/>
    <x v="2"/>
    <s v="United States"/>
    <s v="Los Angeles"/>
    <s v="California"/>
    <n v="90049"/>
    <x v="2"/>
    <x v="1072"/>
    <x v="0"/>
    <x v="0"/>
    <x v="1083"/>
    <x v="3036"/>
    <n v="35.988"/>
    <n v="35.988"/>
    <n v="1"/>
  </r>
  <r>
    <n v="5938"/>
    <x v="2116"/>
    <d v="2017-04-07T00:00:00"/>
    <d v="2017-04-07T00:00:00"/>
    <x v="3"/>
    <s v="RB-19465"/>
    <x v="315"/>
    <x v="0"/>
    <s v="United States"/>
    <s v="Seattle"/>
    <s v="Washington"/>
    <n v="98103"/>
    <x v="2"/>
    <x v="811"/>
    <x v="0"/>
    <x v="4"/>
    <x v="820"/>
    <x v="3036"/>
    <n v="35.988"/>
    <n v="35.988"/>
    <n v="1"/>
  </r>
  <r>
    <n v="7935"/>
    <x v="95"/>
    <s v="17/08/2018"/>
    <s v="24/08/2018"/>
    <x v="0"/>
    <s v="RW-19540"/>
    <x v="90"/>
    <x v="1"/>
    <s v="United States"/>
    <s v="Brentwood"/>
    <s v="California"/>
    <n v="94513"/>
    <x v="2"/>
    <x v="811"/>
    <x v="0"/>
    <x v="4"/>
    <x v="820"/>
    <x v="3036"/>
    <n v="35.988"/>
    <n v="35.988"/>
    <n v="1"/>
  </r>
  <r>
    <n v="9175"/>
    <x v="2986"/>
    <d v="2018-12-06T00:00:00"/>
    <s v="14/06/2018"/>
    <x v="2"/>
    <s v="SB-20185"/>
    <x v="64"/>
    <x v="2"/>
    <s v="United States"/>
    <s v="Kent"/>
    <s v="Washington"/>
    <n v="98031"/>
    <x v="2"/>
    <x v="811"/>
    <x v="0"/>
    <x v="4"/>
    <x v="820"/>
    <x v="3036"/>
    <n v="35.988"/>
    <n v="35.988"/>
    <n v="1"/>
  </r>
  <r>
    <n v="3736"/>
    <x v="2987"/>
    <d v="2018-06-03T00:00:00"/>
    <d v="2018-11-03T00:00:00"/>
    <x v="2"/>
    <s v="RM-19750"/>
    <x v="769"/>
    <x v="2"/>
    <s v="United States"/>
    <s v="New York City"/>
    <s v="New York"/>
    <n v="10011"/>
    <x v="3"/>
    <x v="1073"/>
    <x v="2"/>
    <x v="11"/>
    <x v="1084"/>
    <x v="3037"/>
    <n v="35.984999999999999"/>
    <n v="35.984999999999999"/>
    <n v="1"/>
  </r>
  <r>
    <n v="9669"/>
    <x v="2988"/>
    <s v="23/04/2017"/>
    <s v="27/04/2017"/>
    <x v="0"/>
    <s v="AF-10870"/>
    <x v="481"/>
    <x v="2"/>
    <s v="United States"/>
    <s v="San Clemente"/>
    <s v="California"/>
    <n v="92672"/>
    <x v="2"/>
    <x v="1074"/>
    <x v="1"/>
    <x v="15"/>
    <x v="1085"/>
    <x v="3037"/>
    <n v="35.984999999999999"/>
    <n v="35.984999999999999"/>
    <n v="1"/>
  </r>
  <r>
    <n v="1111"/>
    <x v="2656"/>
    <s v="19/11/2017"/>
    <s v="24/11/2017"/>
    <x v="0"/>
    <s v="EH-13945"/>
    <x v="759"/>
    <x v="2"/>
    <s v="United States"/>
    <s v="Houston"/>
    <s v="Texas"/>
    <n v="77041"/>
    <x v="1"/>
    <x v="993"/>
    <x v="0"/>
    <x v="4"/>
    <x v="1005"/>
    <x v="3038"/>
    <n v="35.979999999999997"/>
    <n v="35.979999999999997"/>
    <n v="1"/>
  </r>
  <r>
    <n v="6028"/>
    <x v="2989"/>
    <s v="23/02/2018"/>
    <d v="2018-02-03T00:00:00"/>
    <x v="0"/>
    <s v="AC-10615"/>
    <x v="252"/>
    <x v="1"/>
    <s v="United States"/>
    <s v="Seattle"/>
    <s v="Washington"/>
    <n v="98115"/>
    <x v="2"/>
    <x v="993"/>
    <x v="0"/>
    <x v="4"/>
    <x v="1005"/>
    <x v="3038"/>
    <n v="35.979999999999997"/>
    <n v="35.979999999999997"/>
    <n v="1"/>
  </r>
  <r>
    <n v="7112"/>
    <x v="1112"/>
    <s v="19/04/2017"/>
    <s v="26/04/2017"/>
    <x v="0"/>
    <s v="KM-16720"/>
    <x v="342"/>
    <x v="2"/>
    <s v="United States"/>
    <s v="New York City"/>
    <s v="New York"/>
    <n v="10035"/>
    <x v="3"/>
    <x v="750"/>
    <x v="1"/>
    <x v="12"/>
    <x v="760"/>
    <x v="3038"/>
    <n v="35.979999999999997"/>
    <n v="35.979999999999997"/>
    <n v="1"/>
  </r>
  <r>
    <n v="7620"/>
    <x v="2054"/>
    <s v="27/10/2018"/>
    <s v="29/10/2018"/>
    <x v="1"/>
    <s v="JM-15655"/>
    <x v="632"/>
    <x v="1"/>
    <s v="United States"/>
    <s v="Los Angeles"/>
    <s v="California"/>
    <n v="90032"/>
    <x v="2"/>
    <x v="899"/>
    <x v="0"/>
    <x v="4"/>
    <x v="910"/>
    <x v="3038"/>
    <n v="35.979999999999997"/>
    <n v="35.979999999999997"/>
    <n v="1"/>
  </r>
  <r>
    <n v="8198"/>
    <x v="2782"/>
    <d v="2018-05-09T00:00:00"/>
    <d v="2018-09-09T00:00:00"/>
    <x v="0"/>
    <s v="LP-17095"/>
    <x v="119"/>
    <x v="2"/>
    <s v="United States"/>
    <s v="Knoxville"/>
    <s v="Tennessee"/>
    <n v="37918"/>
    <x v="0"/>
    <x v="865"/>
    <x v="1"/>
    <x v="12"/>
    <x v="875"/>
    <x v="3038"/>
    <n v="35.979999999999997"/>
    <n v="35.979999999999997"/>
    <n v="1"/>
  </r>
  <r>
    <n v="8714"/>
    <x v="2990"/>
    <d v="2018-11-07T00:00:00"/>
    <s v="16/07/2018"/>
    <x v="0"/>
    <s v="TS-21430"/>
    <x v="223"/>
    <x v="1"/>
    <s v="United States"/>
    <s v="San Diego"/>
    <s v="California"/>
    <n v="92105"/>
    <x v="2"/>
    <x v="1075"/>
    <x v="0"/>
    <x v="4"/>
    <x v="1086"/>
    <x v="3039"/>
    <n v="35.975999999999999"/>
    <n v="35.975999999999999"/>
    <n v="1"/>
  </r>
  <r>
    <n v="344"/>
    <x v="990"/>
    <s v="13/04/2015"/>
    <s v="17/04/2015"/>
    <x v="2"/>
    <s v="JD-15895"/>
    <x v="112"/>
    <x v="1"/>
    <s v="United States"/>
    <s v="Philadelphia"/>
    <s v="Pennsylvania"/>
    <n v="19140"/>
    <x v="3"/>
    <x v="1041"/>
    <x v="0"/>
    <x v="4"/>
    <x v="1053"/>
    <x v="3040"/>
    <n v="35.963999999999999"/>
    <n v="35.963999999999999"/>
    <n v="1"/>
  </r>
  <r>
    <n v="4273"/>
    <x v="2991"/>
    <s v="21/07/2018"/>
    <s v="21/07/2018"/>
    <x v="3"/>
    <s v="SF-20200"/>
    <x v="80"/>
    <x v="2"/>
    <s v="United States"/>
    <s v="Murray"/>
    <s v="Utah"/>
    <n v="84107"/>
    <x v="2"/>
    <x v="1076"/>
    <x v="0"/>
    <x v="4"/>
    <x v="1087"/>
    <x v="3040"/>
    <n v="35.963999999999999"/>
    <n v="35.963999999999999"/>
    <n v="1"/>
  </r>
  <r>
    <n v="7499"/>
    <x v="1090"/>
    <s v="14/07/2018"/>
    <s v="18/07/2018"/>
    <x v="0"/>
    <s v="TC-21295"/>
    <x v="165"/>
    <x v="2"/>
    <s v="United States"/>
    <s v="Westminster"/>
    <s v="California"/>
    <n v="92683"/>
    <x v="2"/>
    <x v="784"/>
    <x v="1"/>
    <x v="12"/>
    <x v="793"/>
    <x v="3041"/>
    <n v="35.96"/>
    <n v="35.96"/>
    <n v="1"/>
  </r>
  <r>
    <n v="4380"/>
    <x v="2992"/>
    <s v="30/11/2016"/>
    <d v="2016-02-12T00:00:00"/>
    <x v="2"/>
    <s v="PS-18970"/>
    <x v="644"/>
    <x v="0"/>
    <s v="United States"/>
    <s v="Henderson"/>
    <s v="Kentucky"/>
    <n v="42420"/>
    <x v="0"/>
    <x v="576"/>
    <x v="1"/>
    <x v="15"/>
    <x v="581"/>
    <x v="3042"/>
    <n v="35.94"/>
    <n v="35.94"/>
    <n v="1"/>
  </r>
  <r>
    <n v="7527"/>
    <x v="476"/>
    <s v="26/09/2018"/>
    <s v="26/09/2018"/>
    <x v="3"/>
    <s v="RA-19885"/>
    <x v="271"/>
    <x v="1"/>
    <s v="United States"/>
    <s v="San Francisco"/>
    <s v="California"/>
    <n v="94109"/>
    <x v="2"/>
    <x v="1077"/>
    <x v="1"/>
    <x v="15"/>
    <x v="644"/>
    <x v="3042"/>
    <n v="35.94"/>
    <n v="35.94"/>
    <n v="1"/>
  </r>
  <r>
    <n v="191"/>
    <x v="502"/>
    <d v="2016-12-10T00:00:00"/>
    <s v="14/10/2016"/>
    <x v="1"/>
    <s v="MP-17470"/>
    <x v="377"/>
    <x v="0"/>
    <s v="United States"/>
    <s v="New York City"/>
    <s v="New York"/>
    <n v="10035"/>
    <x v="3"/>
    <x v="970"/>
    <x v="0"/>
    <x v="4"/>
    <x v="982"/>
    <x v="3043"/>
    <n v="35.880000000000003"/>
    <n v="35.880000000000003"/>
    <n v="1"/>
  </r>
  <r>
    <n v="4848"/>
    <x v="1700"/>
    <s v="25/06/2015"/>
    <s v="27/06/2015"/>
    <x v="2"/>
    <s v="GK-14620"/>
    <x v="84"/>
    <x v="1"/>
    <s v="United States"/>
    <s v="Salem"/>
    <s v="Oregon"/>
    <n v="97301"/>
    <x v="2"/>
    <x v="1078"/>
    <x v="1"/>
    <x v="12"/>
    <x v="1088"/>
    <x v="3044"/>
    <n v="35.816000000000003"/>
    <n v="35.816000000000003"/>
    <n v="1"/>
  </r>
  <r>
    <n v="2179"/>
    <x v="2993"/>
    <s v="15/10/2017"/>
    <s v="21/10/2017"/>
    <x v="0"/>
    <s v="PB-18805"/>
    <x v="727"/>
    <x v="0"/>
    <s v="United States"/>
    <s v="Salt Lake City"/>
    <s v="Utah"/>
    <n v="84106"/>
    <x v="2"/>
    <x v="1079"/>
    <x v="1"/>
    <x v="14"/>
    <x v="1089"/>
    <x v="3045"/>
    <n v="35.799999999999997"/>
    <n v="35.799999999999997"/>
    <n v="1"/>
  </r>
  <r>
    <n v="2455"/>
    <x v="2497"/>
    <s v="17/03/2018"/>
    <s v="22/03/2018"/>
    <x v="2"/>
    <s v="DB-13405"/>
    <x v="560"/>
    <x v="2"/>
    <s v="United States"/>
    <s v="New York City"/>
    <s v="New York"/>
    <n v="10011"/>
    <x v="3"/>
    <x v="1080"/>
    <x v="0"/>
    <x v="8"/>
    <x v="1090"/>
    <x v="3045"/>
    <n v="35.799999999999997"/>
    <n v="35.799999999999997"/>
    <n v="1"/>
  </r>
  <r>
    <n v="6197"/>
    <x v="1446"/>
    <s v="21/10/2018"/>
    <s v="28/10/2018"/>
    <x v="0"/>
    <s v="CM-12160"/>
    <x v="118"/>
    <x v="2"/>
    <s v="United States"/>
    <s v="Philadelphia"/>
    <s v="Pennsylvania"/>
    <n v="19143"/>
    <x v="3"/>
    <x v="1081"/>
    <x v="1"/>
    <x v="9"/>
    <x v="1091"/>
    <x v="3046"/>
    <n v="35.688000000000002"/>
    <n v="35.688000000000002"/>
    <n v="1"/>
  </r>
  <r>
    <n v="24"/>
    <x v="2994"/>
    <s v="16/07/2018"/>
    <s v="18/07/2018"/>
    <x v="2"/>
    <s v="SF-20065"/>
    <x v="701"/>
    <x v="2"/>
    <s v="United States"/>
    <s v="Philadelphia"/>
    <s v="Pennsylvania"/>
    <n v="19140"/>
    <x v="3"/>
    <x v="708"/>
    <x v="2"/>
    <x v="5"/>
    <x v="716"/>
    <x v="3047"/>
    <n v="35.686"/>
    <n v="35.686"/>
    <n v="1"/>
  </r>
  <r>
    <n v="6234"/>
    <x v="233"/>
    <d v="2018-11-09T00:00:00"/>
    <d v="2018-11-09T00:00:00"/>
    <x v="3"/>
    <s v="JF-15415"/>
    <x v="200"/>
    <x v="2"/>
    <s v="United States"/>
    <s v="Seattle"/>
    <s v="Washington"/>
    <n v="98105"/>
    <x v="2"/>
    <x v="1082"/>
    <x v="1"/>
    <x v="14"/>
    <x v="1092"/>
    <x v="3048"/>
    <n v="35.64"/>
    <n v="35.64"/>
    <n v="1"/>
  </r>
  <r>
    <n v="7844"/>
    <x v="2995"/>
    <s v="19/04/2015"/>
    <s v="23/04/2015"/>
    <x v="2"/>
    <s v="AG-10390"/>
    <x v="770"/>
    <x v="2"/>
    <s v="United States"/>
    <s v="Arlington"/>
    <s v="Virginia"/>
    <n v="22204"/>
    <x v="0"/>
    <x v="1083"/>
    <x v="1"/>
    <x v="14"/>
    <x v="1093"/>
    <x v="3048"/>
    <n v="35.64"/>
    <n v="35.64"/>
    <n v="1"/>
  </r>
  <r>
    <n v="7592"/>
    <x v="518"/>
    <d v="2017-05-09T00:00:00"/>
    <d v="2017-09-09T00:00:00"/>
    <x v="0"/>
    <s v="DB-13210"/>
    <x v="382"/>
    <x v="2"/>
    <s v="United States"/>
    <s v="Philadelphia"/>
    <s v="Pennsylvania"/>
    <n v="19134"/>
    <x v="3"/>
    <x v="491"/>
    <x v="2"/>
    <x v="5"/>
    <x v="889"/>
    <x v="3049"/>
    <n v="35.622999999999998"/>
    <n v="35.622999999999998"/>
    <n v="1"/>
  </r>
  <r>
    <n v="5898"/>
    <x v="1706"/>
    <d v="2017-03-04T00:00:00"/>
    <d v="2017-09-04T00:00:00"/>
    <x v="0"/>
    <s v="ZD-21925"/>
    <x v="420"/>
    <x v="2"/>
    <s v="United States"/>
    <s v="Richmond"/>
    <s v="Indiana"/>
    <n v="47374"/>
    <x v="1"/>
    <x v="927"/>
    <x v="2"/>
    <x v="11"/>
    <x v="938"/>
    <x v="3050"/>
    <n v="35.56"/>
    <n v="35.56"/>
    <n v="1"/>
  </r>
  <r>
    <n v="9555"/>
    <x v="2996"/>
    <s v="28/11/2016"/>
    <d v="2016-02-12T00:00:00"/>
    <x v="0"/>
    <s v="EB-14110"/>
    <x v="276"/>
    <x v="2"/>
    <s v="United States"/>
    <s v="Columbus"/>
    <s v="Ohio"/>
    <n v="43229"/>
    <x v="3"/>
    <x v="927"/>
    <x v="2"/>
    <x v="11"/>
    <x v="938"/>
    <x v="3050"/>
    <n v="35.56"/>
    <n v="35.56"/>
    <n v="1"/>
  </r>
  <r>
    <n v="5696"/>
    <x v="2997"/>
    <d v="2017-05-05T00:00:00"/>
    <d v="2017-07-05T00:00:00"/>
    <x v="2"/>
    <s v="AH-10465"/>
    <x v="227"/>
    <x v="2"/>
    <s v="United States"/>
    <s v="San Francisco"/>
    <s v="California"/>
    <n v="94109"/>
    <x v="2"/>
    <x v="869"/>
    <x v="2"/>
    <x v="7"/>
    <x v="879"/>
    <x v="3051"/>
    <n v="35.543999999999997"/>
    <n v="35.543999999999997"/>
    <n v="1"/>
  </r>
  <r>
    <n v="9747"/>
    <x v="1332"/>
    <s v="24/11/2018"/>
    <s v="24/11/2018"/>
    <x v="3"/>
    <s v="BP-11290"/>
    <x v="495"/>
    <x v="2"/>
    <s v="United States"/>
    <s v="Los Angeles"/>
    <s v="California"/>
    <n v="90008"/>
    <x v="2"/>
    <x v="869"/>
    <x v="2"/>
    <x v="7"/>
    <x v="879"/>
    <x v="3051"/>
    <n v="35.543999999999997"/>
    <n v="35.543999999999997"/>
    <n v="1"/>
  </r>
  <r>
    <n v="1993"/>
    <x v="2998"/>
    <s v="25/06/2018"/>
    <d v="2018-02-07T00:00:00"/>
    <x v="0"/>
    <s v="ML-17755"/>
    <x v="479"/>
    <x v="0"/>
    <s v="United States"/>
    <s v="Springfield"/>
    <s v="Oregon"/>
    <n v="97477"/>
    <x v="2"/>
    <x v="941"/>
    <x v="1"/>
    <x v="13"/>
    <x v="951"/>
    <x v="3052"/>
    <n v="35.520000000000003"/>
    <n v="35.520000000000003"/>
    <n v="1"/>
  </r>
  <r>
    <n v="2566"/>
    <x v="2999"/>
    <s v="21/12/2018"/>
    <s v="24/12/2018"/>
    <x v="1"/>
    <s v="BD-11635"/>
    <x v="713"/>
    <x v="2"/>
    <s v="United States"/>
    <s v="Bowling Green"/>
    <s v="Kentucky"/>
    <n v="42104"/>
    <x v="0"/>
    <x v="928"/>
    <x v="0"/>
    <x v="8"/>
    <x v="939"/>
    <x v="3053"/>
    <n v="35.5"/>
    <n v="35.5"/>
    <n v="1"/>
  </r>
  <r>
    <n v="587"/>
    <x v="1578"/>
    <d v="2016-03-07T00:00:00"/>
    <d v="2016-09-07T00:00:00"/>
    <x v="0"/>
    <s v="BD-11725"/>
    <x v="475"/>
    <x v="2"/>
    <s v="United States"/>
    <s v="Richmond"/>
    <s v="Kentucky"/>
    <n v="40475"/>
    <x v="0"/>
    <x v="434"/>
    <x v="2"/>
    <x v="5"/>
    <x v="437"/>
    <x v="3054"/>
    <n v="35.49"/>
    <n v="35.49"/>
    <n v="1"/>
  </r>
  <r>
    <n v="1452"/>
    <x v="60"/>
    <s v="26/11/2017"/>
    <s v="29/11/2017"/>
    <x v="1"/>
    <s v="MC-17425"/>
    <x v="60"/>
    <x v="1"/>
    <s v="United States"/>
    <s v="Mobile"/>
    <s v="Alabama"/>
    <n v="36608"/>
    <x v="0"/>
    <x v="1067"/>
    <x v="1"/>
    <x v="14"/>
    <x v="766"/>
    <x v="3054"/>
    <n v="35.49"/>
    <n v="35.49"/>
    <n v="1"/>
  </r>
  <r>
    <n v="1874"/>
    <x v="3000"/>
    <s v="21/11/2018"/>
    <s v="25/11/2018"/>
    <x v="0"/>
    <s v="BP-11230"/>
    <x v="329"/>
    <x v="2"/>
    <s v="United States"/>
    <s v="Spokane"/>
    <s v="Washington"/>
    <n v="99207"/>
    <x v="2"/>
    <x v="564"/>
    <x v="2"/>
    <x v="7"/>
    <x v="569"/>
    <x v="3054"/>
    <n v="35.49"/>
    <n v="35.49"/>
    <n v="1"/>
  </r>
  <r>
    <n v="9580"/>
    <x v="391"/>
    <s v="14/09/2018"/>
    <s v="16/09/2018"/>
    <x v="1"/>
    <s v="RB-19705"/>
    <x v="307"/>
    <x v="0"/>
    <s v="United States"/>
    <s v="New York City"/>
    <s v="New York"/>
    <n v="10035"/>
    <x v="3"/>
    <x v="393"/>
    <x v="1"/>
    <x v="9"/>
    <x v="397"/>
    <x v="3054"/>
    <n v="35.49"/>
    <n v="35.49"/>
    <n v="1"/>
  </r>
  <r>
    <n v="8247"/>
    <x v="3001"/>
    <d v="2016-10-05T00:00:00"/>
    <d v="2016-10-05T00:00:00"/>
    <x v="3"/>
    <s v="DP-13390"/>
    <x v="26"/>
    <x v="0"/>
    <s v="United States"/>
    <s v="Aurora"/>
    <s v="Illinois"/>
    <n v="60505"/>
    <x v="1"/>
    <x v="327"/>
    <x v="1"/>
    <x v="10"/>
    <x v="330"/>
    <x v="3055"/>
    <n v="35.484999999999999"/>
    <n v="35.484999999999999"/>
    <n v="1"/>
  </r>
  <r>
    <n v="443"/>
    <x v="1779"/>
    <d v="2017-05-09T00:00:00"/>
    <d v="2017-07-09T00:00:00"/>
    <x v="2"/>
    <s v="PK-19075"/>
    <x v="33"/>
    <x v="2"/>
    <s v="United States"/>
    <s v="Detroit"/>
    <s v="Michigan"/>
    <n v="48227"/>
    <x v="1"/>
    <x v="658"/>
    <x v="1"/>
    <x v="9"/>
    <x v="665"/>
    <x v="3056"/>
    <n v="35.475000000000001"/>
    <n v="35.475000000000001"/>
    <n v="1"/>
  </r>
  <r>
    <n v="4430"/>
    <x v="3002"/>
    <s v="14/09/2018"/>
    <s v="14/09/2018"/>
    <x v="3"/>
    <s v="LT-17110"/>
    <x v="385"/>
    <x v="2"/>
    <s v="United States"/>
    <s v="Orange"/>
    <s v="New Jersey"/>
    <n v="7050"/>
    <x v="3"/>
    <x v="1084"/>
    <x v="1"/>
    <x v="12"/>
    <x v="1094"/>
    <x v="3056"/>
    <n v="35.475000000000001"/>
    <n v="35.475000000000001"/>
    <n v="1"/>
  </r>
  <r>
    <n v="6187"/>
    <x v="2500"/>
    <s v="15/11/2016"/>
    <s v="17/11/2016"/>
    <x v="1"/>
    <s v="MH-17785"/>
    <x v="451"/>
    <x v="1"/>
    <s v="United States"/>
    <s v="New York City"/>
    <s v="New York"/>
    <n v="10035"/>
    <x v="3"/>
    <x v="658"/>
    <x v="1"/>
    <x v="9"/>
    <x v="665"/>
    <x v="3056"/>
    <n v="35.475000000000001"/>
    <n v="35.475000000000001"/>
    <n v="1"/>
  </r>
  <r>
    <n v="8839"/>
    <x v="1564"/>
    <d v="2015-06-04T00:00:00"/>
    <d v="2015-10-04T00:00:00"/>
    <x v="2"/>
    <s v="FH-14275"/>
    <x v="361"/>
    <x v="1"/>
    <s v="United States"/>
    <s v="Los Angeles"/>
    <s v="California"/>
    <n v="90004"/>
    <x v="2"/>
    <x v="1084"/>
    <x v="1"/>
    <x v="12"/>
    <x v="1094"/>
    <x v="3056"/>
    <n v="35.475000000000001"/>
    <n v="35.475000000000001"/>
    <n v="1"/>
  </r>
  <r>
    <n v="3447"/>
    <x v="3003"/>
    <d v="2017-06-08T00:00:00"/>
    <d v="2017-07-08T00:00:00"/>
    <x v="1"/>
    <s v="AH-10690"/>
    <x v="106"/>
    <x v="1"/>
    <s v="United States"/>
    <s v="New York City"/>
    <s v="New York"/>
    <n v="10024"/>
    <x v="3"/>
    <x v="756"/>
    <x v="1"/>
    <x v="14"/>
    <x v="766"/>
    <x v="3057"/>
    <n v="35.44"/>
    <n v="35.44"/>
    <n v="1"/>
  </r>
  <r>
    <n v="7538"/>
    <x v="3004"/>
    <s v="19/02/2017"/>
    <s v="22/02/2017"/>
    <x v="2"/>
    <s v="GT-14710"/>
    <x v="39"/>
    <x v="2"/>
    <s v="United States"/>
    <s v="San Francisco"/>
    <s v="California"/>
    <n v="94109"/>
    <x v="2"/>
    <x v="637"/>
    <x v="1"/>
    <x v="14"/>
    <x v="643"/>
    <x v="3057"/>
    <n v="35.44"/>
    <n v="35.44"/>
    <n v="1"/>
  </r>
  <r>
    <n v="9606"/>
    <x v="2022"/>
    <d v="2018-04-11T00:00:00"/>
    <d v="2018-09-11T00:00:00"/>
    <x v="0"/>
    <s v="HG-14965"/>
    <x v="132"/>
    <x v="1"/>
    <s v="United States"/>
    <s v="Lancaster"/>
    <s v="Ohio"/>
    <n v="43130"/>
    <x v="3"/>
    <x v="757"/>
    <x v="0"/>
    <x v="8"/>
    <x v="767"/>
    <x v="3058"/>
    <n v="35.36"/>
    <n v="35.36"/>
    <n v="1"/>
  </r>
  <r>
    <n v="2926"/>
    <x v="3005"/>
    <d v="2015-02-09T00:00:00"/>
    <d v="2015-05-09T00:00:00"/>
    <x v="1"/>
    <s v="JM-16195"/>
    <x v="418"/>
    <x v="2"/>
    <s v="United States"/>
    <s v="Watertown"/>
    <s v="New York"/>
    <n v="13601"/>
    <x v="3"/>
    <x v="583"/>
    <x v="2"/>
    <x v="11"/>
    <x v="588"/>
    <x v="3059"/>
    <n v="35.354999999999997"/>
    <n v="35.354999999999997"/>
    <n v="1"/>
  </r>
  <r>
    <n v="2224"/>
    <x v="1034"/>
    <d v="2016-06-12T00:00:00"/>
    <d v="2016-06-12T00:00:00"/>
    <x v="3"/>
    <s v="DK-13375"/>
    <x v="347"/>
    <x v="2"/>
    <s v="United States"/>
    <s v="Marion"/>
    <s v="Ohio"/>
    <n v="43302"/>
    <x v="3"/>
    <x v="405"/>
    <x v="2"/>
    <x v="5"/>
    <x v="409"/>
    <x v="3060"/>
    <n v="35.343000000000004"/>
    <n v="35.343000000000004"/>
    <n v="1"/>
  </r>
  <r>
    <n v="8871"/>
    <x v="939"/>
    <d v="2018-01-12T00:00:00"/>
    <d v="2018-06-12T00:00:00"/>
    <x v="0"/>
    <s v="SH-19975"/>
    <x v="556"/>
    <x v="1"/>
    <s v="United States"/>
    <s v="Seattle"/>
    <s v="Washington"/>
    <n v="98105"/>
    <x v="2"/>
    <x v="1085"/>
    <x v="2"/>
    <x v="11"/>
    <x v="1095"/>
    <x v="3061"/>
    <n v="35.340000000000003"/>
    <n v="35.340000000000003"/>
    <n v="1"/>
  </r>
  <r>
    <n v="3355"/>
    <x v="1347"/>
    <s v="19/07/2015"/>
    <s v="24/07/2015"/>
    <x v="0"/>
    <s v="CA-12310"/>
    <x v="583"/>
    <x v="1"/>
    <s v="United States"/>
    <s v="Bristol"/>
    <s v="Connecticut"/>
    <n v="6010"/>
    <x v="3"/>
    <x v="401"/>
    <x v="2"/>
    <x v="7"/>
    <x v="405"/>
    <x v="3062"/>
    <n v="35.28"/>
    <n v="35.28"/>
    <n v="1"/>
  </r>
  <r>
    <n v="4044"/>
    <x v="627"/>
    <s v="29/12/2015"/>
    <d v="2016-02-01T00:00:00"/>
    <x v="0"/>
    <s v="AJ-10795"/>
    <x v="280"/>
    <x v="1"/>
    <s v="United States"/>
    <s v="San Francisco"/>
    <s v="California"/>
    <n v="94110"/>
    <x v="2"/>
    <x v="1086"/>
    <x v="2"/>
    <x v="11"/>
    <x v="1096"/>
    <x v="3062"/>
    <n v="35.28"/>
    <n v="35.28"/>
    <n v="1"/>
  </r>
  <r>
    <n v="5363"/>
    <x v="2870"/>
    <s v="29/12/2017"/>
    <d v="2018-02-01T00:00:00"/>
    <x v="0"/>
    <s v="CD-11920"/>
    <x v="260"/>
    <x v="2"/>
    <s v="United States"/>
    <s v="Wichita"/>
    <s v="Kansas"/>
    <n v="67212"/>
    <x v="1"/>
    <x v="1086"/>
    <x v="2"/>
    <x v="11"/>
    <x v="1096"/>
    <x v="3062"/>
    <n v="35.28"/>
    <n v="35.28"/>
    <n v="1"/>
  </r>
  <r>
    <n v="9739"/>
    <x v="1519"/>
    <s v="16/03/2018"/>
    <s v="21/03/2018"/>
    <x v="0"/>
    <s v="KD-16615"/>
    <x v="675"/>
    <x v="1"/>
    <s v="United States"/>
    <s v="Los Angeles"/>
    <s v="California"/>
    <n v="90032"/>
    <x v="2"/>
    <x v="998"/>
    <x v="1"/>
    <x v="2"/>
    <x v="1010"/>
    <x v="3063"/>
    <n v="35.231999999999999"/>
    <n v="35.231999999999999"/>
    <n v="1"/>
  </r>
  <r>
    <n v="2921"/>
    <x v="3006"/>
    <s v="23/11/2017"/>
    <s v="23/11/2017"/>
    <x v="3"/>
    <s v="LS-17200"/>
    <x v="513"/>
    <x v="1"/>
    <s v="United States"/>
    <s v="Philadelphia"/>
    <s v="Pennsylvania"/>
    <n v="19140"/>
    <x v="3"/>
    <x v="1087"/>
    <x v="2"/>
    <x v="11"/>
    <x v="1097"/>
    <x v="3064"/>
    <n v="35.223999999999997"/>
    <n v="35.223999999999997"/>
    <n v="1"/>
  </r>
  <r>
    <n v="491"/>
    <x v="3007"/>
    <d v="2015-09-06T00:00:00"/>
    <s v="13/06/2015"/>
    <x v="2"/>
    <s v="CW-11905"/>
    <x v="527"/>
    <x v="0"/>
    <s v="United States"/>
    <s v="Huntsville"/>
    <s v="Texas"/>
    <n v="77340"/>
    <x v="1"/>
    <x v="615"/>
    <x v="1"/>
    <x v="12"/>
    <x v="621"/>
    <x v="3065"/>
    <n v="35.183999999999997"/>
    <n v="35.183999999999997"/>
    <n v="1"/>
  </r>
  <r>
    <n v="4393"/>
    <x v="3008"/>
    <d v="2017-08-09T00:00:00"/>
    <d v="2017-12-09T00:00:00"/>
    <x v="0"/>
    <s v="KB-16585"/>
    <x v="331"/>
    <x v="1"/>
    <s v="United States"/>
    <s v="Dallas"/>
    <s v="Texas"/>
    <n v="75081"/>
    <x v="1"/>
    <x v="615"/>
    <x v="1"/>
    <x v="12"/>
    <x v="621"/>
    <x v="3065"/>
    <n v="35.183999999999997"/>
    <n v="35.183999999999997"/>
    <n v="1"/>
  </r>
  <r>
    <n v="7737"/>
    <x v="3009"/>
    <s v="30/05/2015"/>
    <d v="2015-06-06T00:00:00"/>
    <x v="0"/>
    <s v="JG-15160"/>
    <x v="257"/>
    <x v="2"/>
    <s v="United States"/>
    <s v="New York City"/>
    <s v="New York"/>
    <n v="10024"/>
    <x v="3"/>
    <x v="832"/>
    <x v="1"/>
    <x v="2"/>
    <x v="841"/>
    <x v="3065"/>
    <n v="35.183999999999997"/>
    <n v="35.183999999999997"/>
    <n v="1"/>
  </r>
  <r>
    <n v="5204"/>
    <x v="2625"/>
    <s v="15/08/2016"/>
    <s v="19/08/2016"/>
    <x v="0"/>
    <s v="RE-19450"/>
    <x v="710"/>
    <x v="2"/>
    <s v="United States"/>
    <s v="Oakland"/>
    <s v="California"/>
    <n v="94601"/>
    <x v="2"/>
    <x v="769"/>
    <x v="1"/>
    <x v="9"/>
    <x v="779"/>
    <x v="3066"/>
    <n v="35.130000000000003"/>
    <n v="35.130000000000003"/>
    <n v="1"/>
  </r>
  <r>
    <n v="8627"/>
    <x v="1046"/>
    <d v="2016-07-09T00:00:00"/>
    <d v="2016-12-09T00:00:00"/>
    <x v="0"/>
    <s v="AG-10525"/>
    <x v="546"/>
    <x v="1"/>
    <s v="United States"/>
    <s v="New York City"/>
    <s v="New York"/>
    <n v="10011"/>
    <x v="3"/>
    <x v="769"/>
    <x v="1"/>
    <x v="9"/>
    <x v="779"/>
    <x v="3066"/>
    <n v="35.130000000000003"/>
    <n v="35.130000000000003"/>
    <n v="1"/>
  </r>
  <r>
    <n v="398"/>
    <x v="3010"/>
    <s v="31/10/2016"/>
    <d v="2016-04-11T00:00:00"/>
    <x v="0"/>
    <s v="HP-14815"/>
    <x v="265"/>
    <x v="0"/>
    <s v="United States"/>
    <s v="Jackson"/>
    <s v="Michigan"/>
    <n v="49201"/>
    <x v="1"/>
    <x v="876"/>
    <x v="1"/>
    <x v="3"/>
    <x v="886"/>
    <x v="3067"/>
    <n v="35.06"/>
    <n v="35.06"/>
    <n v="1"/>
  </r>
  <r>
    <n v="7403"/>
    <x v="3011"/>
    <d v="2018-06-08T00:00:00"/>
    <d v="2018-10-08T00:00:00"/>
    <x v="0"/>
    <s v="SH-20395"/>
    <x v="358"/>
    <x v="2"/>
    <s v="United States"/>
    <s v="New York City"/>
    <s v="New York"/>
    <n v="10011"/>
    <x v="3"/>
    <x v="876"/>
    <x v="1"/>
    <x v="3"/>
    <x v="886"/>
    <x v="3067"/>
    <n v="35.06"/>
    <n v="35.06"/>
    <n v="1"/>
  </r>
  <r>
    <n v="2188"/>
    <x v="236"/>
    <d v="2018-10-08T00:00:00"/>
    <s v="15/08/2018"/>
    <x v="0"/>
    <s v="IL-15100"/>
    <x v="202"/>
    <x v="2"/>
    <s v="United States"/>
    <s v="Columbus"/>
    <s v="Indiana"/>
    <n v="47201"/>
    <x v="1"/>
    <x v="1088"/>
    <x v="1"/>
    <x v="15"/>
    <x v="644"/>
    <x v="3068"/>
    <n v="35.04"/>
    <n v="35.04"/>
    <n v="1"/>
  </r>
  <r>
    <n v="2346"/>
    <x v="911"/>
    <s v="13/03/2017"/>
    <s v="18/03/2017"/>
    <x v="0"/>
    <s v="LT-17110"/>
    <x v="385"/>
    <x v="2"/>
    <s v="United States"/>
    <s v="San Antonio"/>
    <s v="Texas"/>
    <n v="78207"/>
    <x v="1"/>
    <x v="728"/>
    <x v="1"/>
    <x v="14"/>
    <x v="736"/>
    <x v="3068"/>
    <n v="35.04"/>
    <n v="35.04"/>
    <n v="1"/>
  </r>
  <r>
    <n v="896"/>
    <x v="2243"/>
    <d v="2017-10-11T00:00:00"/>
    <d v="2017-12-11T00:00:00"/>
    <x v="1"/>
    <s v="PC-18745"/>
    <x v="181"/>
    <x v="1"/>
    <s v="United States"/>
    <s v="San Francisco"/>
    <s v="California"/>
    <n v="94122"/>
    <x v="2"/>
    <x v="825"/>
    <x v="1"/>
    <x v="2"/>
    <x v="834"/>
    <x v="3069"/>
    <n v="35.003999999999998"/>
    <n v="35.003999999999998"/>
    <n v="1"/>
  </r>
  <r>
    <n v="4857"/>
    <x v="1107"/>
    <s v="13/01/2016"/>
    <s v="17/01/2016"/>
    <x v="0"/>
    <s v="PB-19150"/>
    <x v="592"/>
    <x v="2"/>
    <s v="United States"/>
    <s v="Los Angeles"/>
    <s v="California"/>
    <n v="90004"/>
    <x v="2"/>
    <x v="825"/>
    <x v="1"/>
    <x v="2"/>
    <x v="834"/>
    <x v="3069"/>
    <n v="35.003999999999998"/>
    <n v="35.003999999999998"/>
    <n v="1"/>
  </r>
  <r>
    <n v="428"/>
    <x v="3012"/>
    <d v="2015-12-09T00:00:00"/>
    <s v="13/09/2015"/>
    <x v="1"/>
    <s v="SD-20485"/>
    <x v="43"/>
    <x v="0"/>
    <s v="United States"/>
    <s v="New Rochelle"/>
    <s v="New York"/>
    <n v="10801"/>
    <x v="3"/>
    <x v="695"/>
    <x v="0"/>
    <x v="0"/>
    <x v="703"/>
    <x v="3070"/>
    <n v="34.994999999999997"/>
    <n v="34.994999999999997"/>
    <n v="1"/>
  </r>
  <r>
    <n v="4668"/>
    <x v="2892"/>
    <d v="2017-10-01T00:00:00"/>
    <s v="17/01/2017"/>
    <x v="0"/>
    <s v="KB-16585"/>
    <x v="331"/>
    <x v="1"/>
    <s v="United States"/>
    <s v="Seattle"/>
    <s v="Washington"/>
    <n v="98115"/>
    <x v="2"/>
    <x v="697"/>
    <x v="0"/>
    <x v="8"/>
    <x v="705"/>
    <x v="3071"/>
    <n v="34.99"/>
    <n v="34.99"/>
    <n v="1"/>
  </r>
  <r>
    <n v="6024"/>
    <x v="3013"/>
    <s v="24/04/2018"/>
    <s v="27/04/2018"/>
    <x v="1"/>
    <s v="LS-16945"/>
    <x v="401"/>
    <x v="1"/>
    <s v="United States"/>
    <s v="Providence"/>
    <s v="Rhode Island"/>
    <n v="2908"/>
    <x v="3"/>
    <x v="771"/>
    <x v="0"/>
    <x v="8"/>
    <x v="781"/>
    <x v="3071"/>
    <n v="34.99"/>
    <n v="34.99"/>
    <n v="1"/>
  </r>
  <r>
    <n v="1809"/>
    <x v="3014"/>
    <d v="2017-11-02T00:00:00"/>
    <s v="13/02/2017"/>
    <x v="1"/>
    <s v="PB-19210"/>
    <x v="771"/>
    <x v="1"/>
    <s v="United States"/>
    <s v="Tulsa"/>
    <s v="Oklahoma"/>
    <n v="74133"/>
    <x v="1"/>
    <x v="1089"/>
    <x v="0"/>
    <x v="4"/>
    <x v="1098"/>
    <x v="3072"/>
    <n v="34.965000000000003"/>
    <n v="34.965000000000003"/>
    <n v="1"/>
  </r>
  <r>
    <n v="3188"/>
    <x v="3015"/>
    <d v="2018-12-03T00:00:00"/>
    <s v="17/03/2018"/>
    <x v="0"/>
    <s v="KB-16585"/>
    <x v="331"/>
    <x v="1"/>
    <s v="United States"/>
    <s v="Lowell"/>
    <s v="Massachusetts"/>
    <n v="1852"/>
    <x v="3"/>
    <x v="1090"/>
    <x v="0"/>
    <x v="4"/>
    <x v="1099"/>
    <x v="3072"/>
    <n v="34.965000000000003"/>
    <n v="34.965000000000003"/>
    <n v="1"/>
  </r>
  <r>
    <n v="6789"/>
    <x v="2399"/>
    <s v="13/09/2016"/>
    <s v="20/09/2016"/>
    <x v="0"/>
    <s v="JH-15910"/>
    <x v="681"/>
    <x v="2"/>
    <s v="United States"/>
    <s v="Atlanta"/>
    <s v="Georgia"/>
    <n v="30318"/>
    <x v="0"/>
    <x v="1091"/>
    <x v="1"/>
    <x v="14"/>
    <x v="1100"/>
    <x v="3072"/>
    <n v="34.965000000000003"/>
    <n v="34.965000000000003"/>
    <n v="1"/>
  </r>
  <r>
    <n v="1264"/>
    <x v="3016"/>
    <d v="2017-01-10T00:00:00"/>
    <d v="2017-02-10T00:00:00"/>
    <x v="1"/>
    <s v="CC-12220"/>
    <x v="496"/>
    <x v="2"/>
    <s v="United States"/>
    <s v="La Porte"/>
    <s v="Indiana"/>
    <n v="46350"/>
    <x v="1"/>
    <x v="489"/>
    <x v="0"/>
    <x v="4"/>
    <x v="493"/>
    <x v="3073"/>
    <n v="34.950000000000003"/>
    <n v="34.950000000000003"/>
    <n v="1"/>
  </r>
  <r>
    <n v="3642"/>
    <x v="1427"/>
    <d v="2017-10-11T00:00:00"/>
    <s v="14/11/2017"/>
    <x v="0"/>
    <s v="PP-18955"/>
    <x v="102"/>
    <x v="0"/>
    <s v="United States"/>
    <s v="Springfield"/>
    <s v="Ohio"/>
    <n v="45503"/>
    <x v="3"/>
    <x v="563"/>
    <x v="1"/>
    <x v="2"/>
    <x v="568"/>
    <x v="3074"/>
    <n v="34.944000000000003"/>
    <n v="34.944000000000003"/>
    <n v="1"/>
  </r>
  <r>
    <n v="579"/>
    <x v="3017"/>
    <s v="20/07/2018"/>
    <s v="26/07/2018"/>
    <x v="0"/>
    <s v="CS-11950"/>
    <x v="531"/>
    <x v="2"/>
    <s v="United States"/>
    <s v="Chicago"/>
    <s v="Illinois"/>
    <n v="60610"/>
    <x v="1"/>
    <x v="515"/>
    <x v="1"/>
    <x v="9"/>
    <x v="520"/>
    <x v="3075"/>
    <n v="34.856000000000002"/>
    <n v="34.856000000000002"/>
    <n v="1"/>
  </r>
  <r>
    <n v="4786"/>
    <x v="1327"/>
    <d v="2016-11-12T00:00:00"/>
    <s v="16/12/2016"/>
    <x v="0"/>
    <s v="IM-15070"/>
    <x v="137"/>
    <x v="2"/>
    <s v="United States"/>
    <s v="Colorado Springs"/>
    <s v="Colorado"/>
    <n v="80906"/>
    <x v="2"/>
    <x v="472"/>
    <x v="2"/>
    <x v="6"/>
    <x v="475"/>
    <x v="3076"/>
    <n v="34.787999999999997"/>
    <n v="34.787999999999997"/>
    <n v="1"/>
  </r>
  <r>
    <n v="3632"/>
    <x v="630"/>
    <d v="2018-03-05T00:00:00"/>
    <d v="2018-08-05T00:00:00"/>
    <x v="2"/>
    <s v="DB-12970"/>
    <x v="391"/>
    <x v="1"/>
    <s v="United States"/>
    <s v="Los Angeles"/>
    <s v="California"/>
    <n v="90004"/>
    <x v="2"/>
    <x v="836"/>
    <x v="1"/>
    <x v="9"/>
    <x v="846"/>
    <x v="3077"/>
    <n v="34.76"/>
    <n v="34.76"/>
    <n v="1"/>
  </r>
  <r>
    <n v="4828"/>
    <x v="3018"/>
    <d v="2015-01-11T00:00:00"/>
    <d v="2015-08-11T00:00:00"/>
    <x v="0"/>
    <s v="JO-15145"/>
    <x v="182"/>
    <x v="1"/>
    <s v="United States"/>
    <s v="Richmond"/>
    <s v="Kentucky"/>
    <n v="40475"/>
    <x v="0"/>
    <x v="836"/>
    <x v="1"/>
    <x v="9"/>
    <x v="846"/>
    <x v="3077"/>
    <n v="34.76"/>
    <n v="34.76"/>
    <n v="1"/>
  </r>
  <r>
    <n v="6278"/>
    <x v="1185"/>
    <s v="17/07/2017"/>
    <s v="22/07/2017"/>
    <x v="2"/>
    <s v="DK-13375"/>
    <x v="347"/>
    <x v="2"/>
    <s v="United States"/>
    <s v="Seattle"/>
    <s v="Washington"/>
    <n v="98105"/>
    <x v="2"/>
    <x v="633"/>
    <x v="1"/>
    <x v="9"/>
    <x v="639"/>
    <x v="3077"/>
    <n v="34.76"/>
    <n v="34.76"/>
    <n v="1"/>
  </r>
  <r>
    <n v="7166"/>
    <x v="3019"/>
    <s v="19/09/2017"/>
    <s v="22/09/2017"/>
    <x v="1"/>
    <s v="CK-12595"/>
    <x v="612"/>
    <x v="2"/>
    <s v="United States"/>
    <s v="Providence"/>
    <s v="Rhode Island"/>
    <n v="2908"/>
    <x v="3"/>
    <x v="633"/>
    <x v="1"/>
    <x v="9"/>
    <x v="639"/>
    <x v="3077"/>
    <n v="34.76"/>
    <n v="34.76"/>
    <n v="1"/>
  </r>
  <r>
    <n v="1968"/>
    <x v="1619"/>
    <s v="21/12/2018"/>
    <s v="28/12/2018"/>
    <x v="0"/>
    <s v="DB-13210"/>
    <x v="382"/>
    <x v="2"/>
    <s v="United States"/>
    <s v="Paterson"/>
    <s v="New Jersey"/>
    <n v="7501"/>
    <x v="3"/>
    <x v="995"/>
    <x v="1"/>
    <x v="3"/>
    <x v="1007"/>
    <x v="3078"/>
    <n v="34.75"/>
    <n v="34.75"/>
    <n v="1"/>
  </r>
  <r>
    <n v="5002"/>
    <x v="2043"/>
    <s v="24/05/2017"/>
    <s v="24/05/2017"/>
    <x v="3"/>
    <s v="EH-14125"/>
    <x v="448"/>
    <x v="0"/>
    <s v="United States"/>
    <s v="Newport News"/>
    <s v="Virginia"/>
    <n v="23602"/>
    <x v="0"/>
    <x v="995"/>
    <x v="1"/>
    <x v="3"/>
    <x v="1007"/>
    <x v="3078"/>
    <n v="34.75"/>
    <n v="34.75"/>
    <n v="1"/>
  </r>
  <r>
    <n v="4953"/>
    <x v="3020"/>
    <d v="2018-08-12T00:00:00"/>
    <d v="2018-12-12T00:00:00"/>
    <x v="2"/>
    <s v="AS-10225"/>
    <x v="220"/>
    <x v="1"/>
    <s v="United States"/>
    <s v="San Francisco"/>
    <s v="California"/>
    <n v="94109"/>
    <x v="2"/>
    <x v="700"/>
    <x v="1"/>
    <x v="10"/>
    <x v="708"/>
    <x v="3079"/>
    <n v="34.74"/>
    <n v="34.74"/>
    <n v="1"/>
  </r>
  <r>
    <n v="2350"/>
    <x v="2898"/>
    <d v="2018-02-12T00:00:00"/>
    <d v="2018-03-12T00:00:00"/>
    <x v="3"/>
    <s v="AM-10360"/>
    <x v="709"/>
    <x v="1"/>
    <s v="United States"/>
    <s v="Los Angeles"/>
    <s v="California"/>
    <n v="90032"/>
    <x v="2"/>
    <x v="417"/>
    <x v="1"/>
    <x v="2"/>
    <x v="421"/>
    <x v="3080"/>
    <n v="34.728000000000002"/>
    <n v="34.728000000000002"/>
    <n v="1"/>
  </r>
  <r>
    <n v="7004"/>
    <x v="1590"/>
    <s v="19/08/2015"/>
    <s v="21/08/2015"/>
    <x v="2"/>
    <s v="DW-13195"/>
    <x v="670"/>
    <x v="1"/>
    <s v="United States"/>
    <s v="Los Angeles"/>
    <s v="California"/>
    <n v="90045"/>
    <x v="2"/>
    <x v="417"/>
    <x v="1"/>
    <x v="2"/>
    <x v="421"/>
    <x v="3080"/>
    <n v="34.728000000000002"/>
    <n v="34.728000000000002"/>
    <n v="1"/>
  </r>
  <r>
    <n v="7236"/>
    <x v="2535"/>
    <d v="2017-08-03T00:00:00"/>
    <d v="2017-12-03T00:00:00"/>
    <x v="0"/>
    <s v="GB-14575"/>
    <x v="149"/>
    <x v="2"/>
    <s v="United States"/>
    <s v="New York City"/>
    <s v="New York"/>
    <n v="10011"/>
    <x v="3"/>
    <x v="417"/>
    <x v="1"/>
    <x v="2"/>
    <x v="421"/>
    <x v="3080"/>
    <n v="34.728000000000002"/>
    <n v="34.728000000000002"/>
    <n v="1"/>
  </r>
  <r>
    <n v="8268"/>
    <x v="130"/>
    <s v="30/01/2018"/>
    <d v="2018-06-02T00:00:00"/>
    <x v="0"/>
    <s v="LP-17095"/>
    <x v="119"/>
    <x v="2"/>
    <s v="United States"/>
    <s v="Aurora"/>
    <s v="Illinois"/>
    <n v="60505"/>
    <x v="1"/>
    <x v="527"/>
    <x v="2"/>
    <x v="7"/>
    <x v="532"/>
    <x v="3081"/>
    <n v="34.6875"/>
    <n v="34.6875"/>
    <n v="1"/>
  </r>
  <r>
    <n v="500"/>
    <x v="1728"/>
    <s v="25/07/2017"/>
    <s v="31/07/2017"/>
    <x v="0"/>
    <s v="SC-20095"/>
    <x v="6"/>
    <x v="2"/>
    <s v="United States"/>
    <s v="Costa Mesa"/>
    <s v="California"/>
    <n v="92627"/>
    <x v="2"/>
    <x v="1092"/>
    <x v="2"/>
    <x v="11"/>
    <x v="1101"/>
    <x v="3082"/>
    <n v="34.65"/>
    <n v="34.65"/>
    <n v="1"/>
  </r>
  <r>
    <n v="6345"/>
    <x v="861"/>
    <d v="2016-07-03T00:00:00"/>
    <d v="2016-10-03T00:00:00"/>
    <x v="1"/>
    <s v="EM-14140"/>
    <x v="194"/>
    <x v="0"/>
    <s v="United States"/>
    <s v="Newark"/>
    <s v="Delaware"/>
    <n v="19711"/>
    <x v="3"/>
    <x v="646"/>
    <x v="1"/>
    <x v="2"/>
    <x v="652"/>
    <x v="3083"/>
    <n v="34.64"/>
    <n v="34.64"/>
    <n v="1"/>
  </r>
  <r>
    <n v="4282"/>
    <x v="3021"/>
    <s v="14/11/2015"/>
    <s v="18/11/2015"/>
    <x v="0"/>
    <s v="RM-19675"/>
    <x v="69"/>
    <x v="0"/>
    <s v="United States"/>
    <s v="New York City"/>
    <s v="New York"/>
    <n v="10011"/>
    <x v="3"/>
    <x v="398"/>
    <x v="2"/>
    <x v="5"/>
    <x v="402"/>
    <x v="3084"/>
    <n v="34.631999999999998"/>
    <n v="34.631999999999998"/>
    <n v="1"/>
  </r>
  <r>
    <n v="2335"/>
    <x v="3022"/>
    <s v="30/09/2015"/>
    <d v="2015-04-10T00:00:00"/>
    <x v="0"/>
    <s v="KW-16570"/>
    <x v="720"/>
    <x v="2"/>
    <s v="United States"/>
    <s v="Clarksville"/>
    <s v="Tennessee"/>
    <n v="37042"/>
    <x v="0"/>
    <x v="953"/>
    <x v="1"/>
    <x v="10"/>
    <x v="964"/>
    <x v="3085"/>
    <n v="34.607999999999997"/>
    <n v="34.607999999999997"/>
    <n v="1"/>
  </r>
  <r>
    <n v="4489"/>
    <x v="3023"/>
    <d v="2016-05-09T00:00:00"/>
    <d v="2016-11-09T00:00:00"/>
    <x v="0"/>
    <s v="CA-12055"/>
    <x v="568"/>
    <x v="0"/>
    <s v="United States"/>
    <s v="Houston"/>
    <s v="Texas"/>
    <n v="77036"/>
    <x v="1"/>
    <x v="1093"/>
    <x v="1"/>
    <x v="3"/>
    <x v="1102"/>
    <x v="3086"/>
    <n v="34.56"/>
    <n v="34.56"/>
    <n v="1"/>
  </r>
  <r>
    <n v="2895"/>
    <x v="3024"/>
    <s v="23/10/2018"/>
    <s v="29/10/2018"/>
    <x v="0"/>
    <s v="JC-16105"/>
    <x v="684"/>
    <x v="1"/>
    <s v="United States"/>
    <s v="Rochester"/>
    <s v="New York"/>
    <n v="14609"/>
    <x v="3"/>
    <x v="1094"/>
    <x v="2"/>
    <x v="11"/>
    <x v="1103"/>
    <x v="3087"/>
    <n v="34.54"/>
    <n v="34.54"/>
    <n v="1"/>
  </r>
  <r>
    <n v="4399"/>
    <x v="2138"/>
    <d v="2015-07-07T00:00:00"/>
    <d v="2015-11-07T00:00:00"/>
    <x v="0"/>
    <s v="JL-15835"/>
    <x v="82"/>
    <x v="2"/>
    <s v="United States"/>
    <s v="Philadelphia"/>
    <s v="Pennsylvania"/>
    <n v="19120"/>
    <x v="3"/>
    <x v="681"/>
    <x v="2"/>
    <x v="11"/>
    <x v="689"/>
    <x v="3088"/>
    <n v="34.503999999999998"/>
    <n v="34.503999999999998"/>
    <n v="1"/>
  </r>
  <r>
    <n v="4392"/>
    <x v="313"/>
    <s v="20/11/2018"/>
    <s v="22/11/2018"/>
    <x v="1"/>
    <s v="CD-11920"/>
    <x v="260"/>
    <x v="2"/>
    <s v="United States"/>
    <s v="New York City"/>
    <s v="New York"/>
    <n v="10035"/>
    <x v="3"/>
    <x v="859"/>
    <x v="1"/>
    <x v="12"/>
    <x v="869"/>
    <x v="3089"/>
    <n v="34.484999999999999"/>
    <n v="34.484999999999999"/>
    <n v="1"/>
  </r>
  <r>
    <n v="5306"/>
    <x v="1575"/>
    <s v="21/02/2017"/>
    <s v="26/02/2017"/>
    <x v="0"/>
    <s v="BV-11245"/>
    <x v="491"/>
    <x v="1"/>
    <s v="United States"/>
    <s v="Oceanside"/>
    <s v="New York"/>
    <n v="11572"/>
    <x v="3"/>
    <x v="870"/>
    <x v="2"/>
    <x v="11"/>
    <x v="880"/>
    <x v="3090"/>
    <n v="34.475000000000001"/>
    <n v="34.475000000000001"/>
    <n v="1"/>
  </r>
  <r>
    <n v="3323"/>
    <x v="2414"/>
    <s v="23/07/2016"/>
    <s v="27/07/2016"/>
    <x v="0"/>
    <s v="TH-21550"/>
    <x v="163"/>
    <x v="0"/>
    <s v="United States"/>
    <s v="New York City"/>
    <s v="New York"/>
    <n v="10009"/>
    <x v="3"/>
    <x v="901"/>
    <x v="1"/>
    <x v="10"/>
    <x v="912"/>
    <x v="3091"/>
    <n v="34.47"/>
    <n v="34.47"/>
    <n v="1"/>
  </r>
  <r>
    <n v="15"/>
    <x v="3025"/>
    <s v="22/11/2016"/>
    <s v="26/11/2016"/>
    <x v="0"/>
    <s v="HP-14815"/>
    <x v="265"/>
    <x v="0"/>
    <s v="United States"/>
    <s v="Fort Worth"/>
    <s v="Texas"/>
    <n v="76106"/>
    <x v="1"/>
    <x v="596"/>
    <x v="1"/>
    <x v="10"/>
    <x v="602"/>
    <x v="3092"/>
    <n v="34.405000000000001"/>
    <n v="34.405000000000001"/>
    <n v="1"/>
  </r>
  <r>
    <n v="1880"/>
    <x v="3026"/>
    <s v="28/03/2018"/>
    <d v="2018-02-04T00:00:00"/>
    <x v="0"/>
    <s v="CK-12760"/>
    <x v="485"/>
    <x v="1"/>
    <s v="United States"/>
    <s v="Jacksonville"/>
    <s v="Florida"/>
    <n v="32216"/>
    <x v="0"/>
    <x v="804"/>
    <x v="1"/>
    <x v="2"/>
    <x v="813"/>
    <x v="3093"/>
    <n v="34.371000000000002"/>
    <n v="34.371000000000002"/>
    <n v="1"/>
  </r>
  <r>
    <n v="5161"/>
    <x v="2602"/>
    <s v="26/10/2016"/>
    <s v="30/10/2016"/>
    <x v="2"/>
    <s v="AG-10495"/>
    <x v="615"/>
    <x v="1"/>
    <s v="United States"/>
    <s v="Peoria"/>
    <s v="Arizona"/>
    <n v="85345"/>
    <x v="2"/>
    <x v="858"/>
    <x v="0"/>
    <x v="4"/>
    <x v="868"/>
    <x v="3094"/>
    <n v="34.36"/>
    <n v="34.36"/>
    <n v="1"/>
  </r>
  <r>
    <n v="6659"/>
    <x v="1277"/>
    <s v="20/02/2018"/>
    <s v="27/02/2018"/>
    <x v="0"/>
    <s v="KM-16375"/>
    <x v="150"/>
    <x v="0"/>
    <s v="United States"/>
    <s v="Gilbert"/>
    <s v="Arizona"/>
    <n v="85234"/>
    <x v="2"/>
    <x v="618"/>
    <x v="2"/>
    <x v="11"/>
    <x v="624"/>
    <x v="3095"/>
    <n v="34.351999999999997"/>
    <n v="34.351999999999997"/>
    <n v="1"/>
  </r>
  <r>
    <n v="5623"/>
    <x v="1006"/>
    <s v="25/09/2017"/>
    <s v="30/09/2017"/>
    <x v="0"/>
    <s v="SC-20695"/>
    <x v="460"/>
    <x v="1"/>
    <s v="United States"/>
    <s v="La Crosse"/>
    <s v="Wisconsin"/>
    <n v="54601"/>
    <x v="1"/>
    <x v="1095"/>
    <x v="2"/>
    <x v="11"/>
    <x v="1104"/>
    <x v="3096"/>
    <n v="34.32"/>
    <n v="34.32"/>
    <n v="1"/>
  </r>
  <r>
    <n v="5597"/>
    <x v="3027"/>
    <s v="25/09/2016"/>
    <s v="29/09/2016"/>
    <x v="0"/>
    <s v="SB-20185"/>
    <x v="64"/>
    <x v="2"/>
    <s v="United States"/>
    <s v="Concord"/>
    <s v="New Hampshire"/>
    <n v="3301"/>
    <x v="3"/>
    <x v="764"/>
    <x v="1"/>
    <x v="2"/>
    <x v="774"/>
    <x v="3097"/>
    <n v="34.31"/>
    <n v="34.31"/>
    <n v="1"/>
  </r>
  <r>
    <n v="683"/>
    <x v="3028"/>
    <s v="19/11/2017"/>
    <s v="24/11/2017"/>
    <x v="0"/>
    <s v="DJ-13630"/>
    <x v="148"/>
    <x v="2"/>
    <s v="United States"/>
    <s v="New York City"/>
    <s v="New York"/>
    <n v="10024"/>
    <x v="3"/>
    <x v="1096"/>
    <x v="1"/>
    <x v="9"/>
    <x v="1105"/>
    <x v="3098"/>
    <n v="34.299999999999997"/>
    <n v="34.299999999999997"/>
    <n v="1"/>
  </r>
  <r>
    <n v="3491"/>
    <x v="1168"/>
    <d v="2016-02-07T00:00:00"/>
    <d v="2016-06-07T00:00:00"/>
    <x v="0"/>
    <s v="RH-19600"/>
    <x v="607"/>
    <x v="2"/>
    <s v="United States"/>
    <s v="Carol Stream"/>
    <s v="Illinois"/>
    <n v="60188"/>
    <x v="1"/>
    <x v="1096"/>
    <x v="1"/>
    <x v="9"/>
    <x v="1105"/>
    <x v="3098"/>
    <n v="34.299999999999997"/>
    <n v="34.299999999999997"/>
    <n v="1"/>
  </r>
  <r>
    <n v="6635"/>
    <x v="803"/>
    <d v="2018-06-05T00:00:00"/>
    <d v="2018-06-05T00:00:00"/>
    <x v="3"/>
    <s v="MB-18085"/>
    <x v="507"/>
    <x v="2"/>
    <s v="United States"/>
    <s v="Charlotte"/>
    <s v="North Carolina"/>
    <n v="28205"/>
    <x v="0"/>
    <x v="815"/>
    <x v="1"/>
    <x v="2"/>
    <x v="824"/>
    <x v="3099"/>
    <n v="34.270499999999998"/>
    <n v="34.270499999999998"/>
    <n v="1"/>
  </r>
  <r>
    <n v="6009"/>
    <x v="93"/>
    <s v="30/12/2016"/>
    <d v="2017-03-01T00:00:00"/>
    <x v="0"/>
    <s v="CL-12565"/>
    <x v="88"/>
    <x v="2"/>
    <s v="United States"/>
    <s v="Los Angeles"/>
    <s v="California"/>
    <n v="90049"/>
    <x v="2"/>
    <x v="904"/>
    <x v="1"/>
    <x v="14"/>
    <x v="915"/>
    <x v="3100"/>
    <n v="34.26"/>
    <n v="34.26"/>
    <n v="1"/>
  </r>
  <r>
    <n v="6943"/>
    <x v="679"/>
    <s v="26/06/2018"/>
    <s v="30/06/2018"/>
    <x v="0"/>
    <s v="SC-20260"/>
    <x v="185"/>
    <x v="1"/>
    <s v="United States"/>
    <s v="New York City"/>
    <s v="New York"/>
    <n v="10009"/>
    <x v="3"/>
    <x v="741"/>
    <x v="1"/>
    <x v="14"/>
    <x v="751"/>
    <x v="3100"/>
    <n v="34.26"/>
    <n v="34.26"/>
    <n v="1"/>
  </r>
  <r>
    <n v="7253"/>
    <x v="3029"/>
    <d v="2017-12-09T00:00:00"/>
    <s v="18/09/2017"/>
    <x v="0"/>
    <s v="SC-20695"/>
    <x v="460"/>
    <x v="1"/>
    <s v="United States"/>
    <s v="Roseville"/>
    <s v="Michigan"/>
    <n v="48066"/>
    <x v="1"/>
    <x v="741"/>
    <x v="1"/>
    <x v="14"/>
    <x v="751"/>
    <x v="3100"/>
    <n v="34.26"/>
    <n v="34.26"/>
    <n v="1"/>
  </r>
  <r>
    <n v="9367"/>
    <x v="177"/>
    <d v="2015-08-06T00:00:00"/>
    <s v="13/06/2015"/>
    <x v="0"/>
    <s v="RD-19480"/>
    <x v="154"/>
    <x v="2"/>
    <s v="United States"/>
    <s v="Long Beach"/>
    <s v="New York"/>
    <n v="11561"/>
    <x v="3"/>
    <x v="765"/>
    <x v="1"/>
    <x v="2"/>
    <x v="775"/>
    <x v="3101"/>
    <n v="34.24"/>
    <n v="34.24"/>
    <n v="1"/>
  </r>
  <r>
    <n v="880"/>
    <x v="319"/>
    <s v="30/11/2018"/>
    <d v="2018-02-12T00:00:00"/>
    <x v="2"/>
    <s v="HP-14815"/>
    <x v="265"/>
    <x v="0"/>
    <s v="United States"/>
    <s v="New York City"/>
    <s v="New York"/>
    <n v="10024"/>
    <x v="3"/>
    <x v="566"/>
    <x v="1"/>
    <x v="2"/>
    <x v="571"/>
    <x v="3102"/>
    <n v="34.235999999999997"/>
    <n v="34.235999999999997"/>
    <n v="1"/>
  </r>
  <r>
    <n v="5126"/>
    <x v="75"/>
    <s v="14/09/2015"/>
    <s v="14/09/2015"/>
    <x v="3"/>
    <s v="DM-13015"/>
    <x v="72"/>
    <x v="2"/>
    <s v="United States"/>
    <s v="New York City"/>
    <s v="New York"/>
    <n v="10009"/>
    <x v="3"/>
    <x v="1097"/>
    <x v="1"/>
    <x v="15"/>
    <x v="644"/>
    <x v="3103"/>
    <n v="34.229999999999997"/>
    <n v="34.229999999999997"/>
    <n v="1"/>
  </r>
  <r>
    <n v="5458"/>
    <x v="3030"/>
    <s v="29/12/2018"/>
    <d v="2019-02-01T00:00:00"/>
    <x v="0"/>
    <s v="BS-11755"/>
    <x v="435"/>
    <x v="2"/>
    <s v="United States"/>
    <s v="Edmonds"/>
    <s v="Washington"/>
    <n v="98026"/>
    <x v="2"/>
    <x v="839"/>
    <x v="2"/>
    <x v="11"/>
    <x v="849"/>
    <x v="3103"/>
    <n v="34.229999999999997"/>
    <n v="34.229999999999997"/>
    <n v="1"/>
  </r>
  <r>
    <n v="6467"/>
    <x v="3031"/>
    <s v="22/05/2018"/>
    <s v="25/05/2018"/>
    <x v="2"/>
    <s v="EH-13945"/>
    <x v="759"/>
    <x v="2"/>
    <s v="United States"/>
    <s v="Los Angeles"/>
    <s v="California"/>
    <n v="90008"/>
    <x v="2"/>
    <x v="1098"/>
    <x v="0"/>
    <x v="8"/>
    <x v="1106"/>
    <x v="3103"/>
    <n v="34.229999999999997"/>
    <n v="34.229999999999997"/>
    <n v="1"/>
  </r>
  <r>
    <n v="2310"/>
    <x v="1624"/>
    <d v="2018-11-06T00:00:00"/>
    <d v="2018-12-06T00:00:00"/>
    <x v="1"/>
    <s v="BC-11125"/>
    <x v="473"/>
    <x v="0"/>
    <s v="United States"/>
    <s v="Peoria"/>
    <s v="Arizona"/>
    <n v="85345"/>
    <x v="2"/>
    <x v="814"/>
    <x v="1"/>
    <x v="9"/>
    <x v="823"/>
    <x v="3104"/>
    <n v="34.223999999999997"/>
    <n v="34.223999999999997"/>
    <n v="1"/>
  </r>
  <r>
    <n v="9554"/>
    <x v="3032"/>
    <s v="22/09/2017"/>
    <s v="27/09/2017"/>
    <x v="0"/>
    <s v="SM-20950"/>
    <x v="139"/>
    <x v="1"/>
    <s v="United States"/>
    <s v="Broomfield"/>
    <s v="Colorado"/>
    <n v="80020"/>
    <x v="2"/>
    <x v="1064"/>
    <x v="2"/>
    <x v="11"/>
    <x v="1075"/>
    <x v="3105"/>
    <n v="34.216000000000001"/>
    <n v="34.216000000000001"/>
    <n v="1"/>
  </r>
  <r>
    <n v="8445"/>
    <x v="1180"/>
    <d v="2017-06-03T00:00:00"/>
    <d v="2017-10-03T00:00:00"/>
    <x v="0"/>
    <s v="JB-16045"/>
    <x v="255"/>
    <x v="0"/>
    <s v="United States"/>
    <s v="Philadelphia"/>
    <s v="Pennsylvania"/>
    <n v="19120"/>
    <x v="3"/>
    <x v="645"/>
    <x v="0"/>
    <x v="4"/>
    <x v="651"/>
    <x v="3106"/>
    <n v="34.119"/>
    <n v="34.119"/>
    <n v="1"/>
  </r>
  <r>
    <n v="6216"/>
    <x v="3033"/>
    <s v="28/11/2016"/>
    <d v="2016-03-12T00:00:00"/>
    <x v="0"/>
    <s v="MC-17425"/>
    <x v="60"/>
    <x v="1"/>
    <s v="United States"/>
    <s v="New York City"/>
    <s v="New York"/>
    <n v="10035"/>
    <x v="3"/>
    <x v="1069"/>
    <x v="2"/>
    <x v="11"/>
    <x v="1079"/>
    <x v="3107"/>
    <n v="34.08"/>
    <n v="34.08"/>
    <n v="1"/>
  </r>
  <r>
    <n v="4061"/>
    <x v="3034"/>
    <d v="2017-01-11T00:00:00"/>
    <d v="2017-07-11T00:00:00"/>
    <x v="0"/>
    <s v="XP-21865"/>
    <x v="657"/>
    <x v="2"/>
    <s v="United States"/>
    <s v="Chicago"/>
    <s v="Illinois"/>
    <n v="60610"/>
    <x v="1"/>
    <x v="622"/>
    <x v="0"/>
    <x v="8"/>
    <x v="628"/>
    <x v="3108"/>
    <n v="34.055999999999997"/>
    <n v="34.055999999999997"/>
    <n v="1"/>
  </r>
  <r>
    <n v="5748"/>
    <x v="1754"/>
    <d v="2017-08-12T00:00:00"/>
    <d v="2017-12-12T00:00:00"/>
    <x v="0"/>
    <s v="LH-16900"/>
    <x v="493"/>
    <x v="2"/>
    <s v="United States"/>
    <s v="Greenville"/>
    <s v="North Carolina"/>
    <n v="27834"/>
    <x v="0"/>
    <x v="622"/>
    <x v="0"/>
    <x v="8"/>
    <x v="628"/>
    <x v="3108"/>
    <n v="34.055999999999997"/>
    <n v="34.055999999999997"/>
    <n v="1"/>
  </r>
  <r>
    <n v="124"/>
    <x v="1866"/>
    <d v="2017-12-06T00:00:00"/>
    <s v="15/06/2017"/>
    <x v="1"/>
    <s v="SC-20725"/>
    <x v="296"/>
    <x v="2"/>
    <s v="United States"/>
    <s v="Wilmington"/>
    <s v="Delaware"/>
    <n v="19805"/>
    <x v="3"/>
    <x v="1099"/>
    <x v="0"/>
    <x v="4"/>
    <x v="1107"/>
    <x v="3109"/>
    <n v="34.020000000000003"/>
    <n v="34.020000000000003"/>
    <n v="1"/>
  </r>
  <r>
    <n v="7641"/>
    <x v="1153"/>
    <d v="2018-02-03T00:00:00"/>
    <d v="2018-08-03T00:00:00"/>
    <x v="0"/>
    <s v="DB-13555"/>
    <x v="359"/>
    <x v="1"/>
    <s v="United States"/>
    <s v="Newark"/>
    <s v="Delaware"/>
    <n v="19711"/>
    <x v="3"/>
    <x v="1100"/>
    <x v="1"/>
    <x v="14"/>
    <x v="766"/>
    <x v="3109"/>
    <n v="34.020000000000003"/>
    <n v="34.020000000000003"/>
    <n v="1"/>
  </r>
  <r>
    <n v="5555"/>
    <x v="2897"/>
    <d v="2015-12-11T00:00:00"/>
    <s v="16/11/2015"/>
    <x v="0"/>
    <s v="DB-12970"/>
    <x v="391"/>
    <x v="1"/>
    <s v="United States"/>
    <s v="Houston"/>
    <s v="Texas"/>
    <n v="77036"/>
    <x v="1"/>
    <x v="462"/>
    <x v="2"/>
    <x v="6"/>
    <x v="465"/>
    <x v="3110"/>
    <n v="33.996600000000001"/>
    <n v="33.996600000000001"/>
    <n v="1"/>
  </r>
  <r>
    <n v="3137"/>
    <x v="2916"/>
    <d v="2018-12-11T00:00:00"/>
    <s v="18/11/2018"/>
    <x v="0"/>
    <s v="LS-16975"/>
    <x v="316"/>
    <x v="0"/>
    <s v="United States"/>
    <s v="Dallas"/>
    <s v="Texas"/>
    <n v="75081"/>
    <x v="1"/>
    <x v="418"/>
    <x v="0"/>
    <x v="4"/>
    <x v="422"/>
    <x v="3111"/>
    <n v="33.996000000000002"/>
    <n v="33.996000000000002"/>
    <n v="1"/>
  </r>
  <r>
    <n v="4738"/>
    <x v="3035"/>
    <s v="13/06/2016"/>
    <s v="19/06/2016"/>
    <x v="0"/>
    <s v="PS-19045"/>
    <x v="50"/>
    <x v="0"/>
    <s v="United States"/>
    <s v="Lewiston"/>
    <s v="Maine"/>
    <n v="4240"/>
    <x v="3"/>
    <x v="920"/>
    <x v="0"/>
    <x v="8"/>
    <x v="931"/>
    <x v="3112"/>
    <n v="33.99"/>
    <n v="33.99"/>
    <n v="1"/>
  </r>
  <r>
    <n v="6674"/>
    <x v="3036"/>
    <d v="2016-05-09T00:00:00"/>
    <d v="2016-12-09T00:00:00"/>
    <x v="0"/>
    <s v="TW-21025"/>
    <x v="117"/>
    <x v="0"/>
    <s v="United States"/>
    <s v="Charlottesville"/>
    <s v="Virginia"/>
    <n v="22901"/>
    <x v="0"/>
    <x v="1101"/>
    <x v="2"/>
    <x v="11"/>
    <x v="1108"/>
    <x v="3113"/>
    <n v="33.979999999999997"/>
    <n v="33.979999999999997"/>
    <n v="1"/>
  </r>
  <r>
    <n v="7645"/>
    <x v="689"/>
    <d v="2017-06-10T00:00:00"/>
    <d v="2017-07-10T00:00:00"/>
    <x v="1"/>
    <s v="LB-16795"/>
    <x v="299"/>
    <x v="0"/>
    <s v="United States"/>
    <s v="Pueblo"/>
    <s v="Colorado"/>
    <n v="81001"/>
    <x v="2"/>
    <x v="878"/>
    <x v="0"/>
    <x v="8"/>
    <x v="888"/>
    <x v="3113"/>
    <n v="33.979999999999997"/>
    <n v="33.979999999999997"/>
    <n v="1"/>
  </r>
  <r>
    <n v="5109"/>
    <x v="3037"/>
    <s v="25/04/2018"/>
    <s v="26/04/2018"/>
    <x v="1"/>
    <s v="PN-18775"/>
    <x v="542"/>
    <x v="0"/>
    <s v="United States"/>
    <s v="Nashville"/>
    <s v="Tennessee"/>
    <n v="37211"/>
    <x v="0"/>
    <x v="1102"/>
    <x v="1"/>
    <x v="12"/>
    <x v="1109"/>
    <x v="3114"/>
    <n v="33.96"/>
    <n v="33.96"/>
    <n v="1"/>
  </r>
  <r>
    <n v="6844"/>
    <x v="396"/>
    <d v="2017-12-09T00:00:00"/>
    <s v="17/09/2017"/>
    <x v="0"/>
    <s v="AJ-10795"/>
    <x v="280"/>
    <x v="1"/>
    <s v="United States"/>
    <s v="Springfield"/>
    <s v="Virginia"/>
    <n v="22153"/>
    <x v="0"/>
    <x v="1103"/>
    <x v="1"/>
    <x v="9"/>
    <x v="1110"/>
    <x v="3115"/>
    <n v="33.950000000000003"/>
    <n v="33.950000000000003"/>
    <n v="1"/>
  </r>
  <r>
    <n v="9282"/>
    <x v="3038"/>
    <d v="2018-11-09T00:00:00"/>
    <s v="15/09/2018"/>
    <x v="0"/>
    <s v="CB-12025"/>
    <x v="337"/>
    <x v="2"/>
    <s v="United States"/>
    <s v="Richmond"/>
    <s v="Virginia"/>
    <n v="23223"/>
    <x v="0"/>
    <x v="1104"/>
    <x v="1"/>
    <x v="10"/>
    <x v="1111"/>
    <x v="3115"/>
    <n v="33.950000000000003"/>
    <n v="33.950000000000003"/>
    <n v="1"/>
  </r>
  <r>
    <n v="7341"/>
    <x v="2193"/>
    <s v="26/07/2015"/>
    <d v="2015-01-08T00:00:00"/>
    <x v="0"/>
    <s v="SG-20470"/>
    <x v="319"/>
    <x v="2"/>
    <s v="United States"/>
    <s v="Atlanta"/>
    <s v="Georgia"/>
    <n v="30318"/>
    <x v="0"/>
    <x v="459"/>
    <x v="2"/>
    <x v="5"/>
    <x v="462"/>
    <x v="3116"/>
    <n v="33.94"/>
    <n v="33.94"/>
    <n v="1"/>
  </r>
  <r>
    <n v="8642"/>
    <x v="3039"/>
    <d v="2018-02-12T00:00:00"/>
    <d v="2018-02-12T00:00:00"/>
    <x v="3"/>
    <s v="SV-20935"/>
    <x v="550"/>
    <x v="2"/>
    <s v="United States"/>
    <s v="Peoria"/>
    <s v="Arizona"/>
    <n v="85345"/>
    <x v="2"/>
    <x v="744"/>
    <x v="1"/>
    <x v="2"/>
    <x v="754"/>
    <x v="3117"/>
    <n v="33.93"/>
    <n v="33.93"/>
    <n v="1"/>
  </r>
  <r>
    <n v="4961"/>
    <x v="3040"/>
    <s v="18/11/2017"/>
    <s v="22/11/2017"/>
    <x v="0"/>
    <s v="TC-21535"/>
    <x v="627"/>
    <x v="0"/>
    <s v="United States"/>
    <s v="Los Angeles"/>
    <s v="California"/>
    <n v="90008"/>
    <x v="2"/>
    <x v="534"/>
    <x v="1"/>
    <x v="10"/>
    <x v="539"/>
    <x v="3118"/>
    <n v="33.92"/>
    <n v="33.92"/>
    <n v="1"/>
  </r>
  <r>
    <n v="8960"/>
    <x v="553"/>
    <s v="25/11/2018"/>
    <s v="30/11/2018"/>
    <x v="0"/>
    <s v="RO-19780"/>
    <x v="174"/>
    <x v="2"/>
    <s v="United States"/>
    <s v="Houston"/>
    <s v="Texas"/>
    <n v="77070"/>
    <x v="1"/>
    <x v="534"/>
    <x v="1"/>
    <x v="10"/>
    <x v="539"/>
    <x v="3118"/>
    <n v="33.92"/>
    <n v="33.92"/>
    <n v="1"/>
  </r>
  <r>
    <n v="825"/>
    <x v="2157"/>
    <d v="2015-09-05T00:00:00"/>
    <s v="15/05/2015"/>
    <x v="0"/>
    <s v="PG-18820"/>
    <x v="525"/>
    <x v="2"/>
    <s v="United States"/>
    <s v="San Francisco"/>
    <s v="California"/>
    <n v="94110"/>
    <x v="2"/>
    <x v="949"/>
    <x v="0"/>
    <x v="8"/>
    <x v="959"/>
    <x v="3119"/>
    <n v="33.9"/>
    <n v="33.9"/>
    <n v="1"/>
  </r>
  <r>
    <n v="2859"/>
    <x v="190"/>
    <s v="19/05/2018"/>
    <s v="23/05/2018"/>
    <x v="0"/>
    <s v="SC-20380"/>
    <x v="144"/>
    <x v="2"/>
    <s v="United States"/>
    <s v="Atlanta"/>
    <s v="Georgia"/>
    <n v="30318"/>
    <x v="0"/>
    <x v="949"/>
    <x v="0"/>
    <x v="8"/>
    <x v="959"/>
    <x v="3119"/>
    <n v="33.9"/>
    <n v="33.9"/>
    <n v="1"/>
  </r>
  <r>
    <n v="5923"/>
    <x v="35"/>
    <s v="17/09/2016"/>
    <s v="23/09/2016"/>
    <x v="0"/>
    <s v="PF-19120"/>
    <x v="35"/>
    <x v="2"/>
    <s v="United States"/>
    <s v="New York City"/>
    <s v="New York"/>
    <n v="10035"/>
    <x v="3"/>
    <x v="1105"/>
    <x v="0"/>
    <x v="4"/>
    <x v="1112"/>
    <x v="3119"/>
    <n v="33.9"/>
    <n v="33.9"/>
    <n v="1"/>
  </r>
  <r>
    <n v="9500"/>
    <x v="2162"/>
    <d v="2018-05-11T00:00:00"/>
    <d v="2018-07-11T00:00:00"/>
    <x v="1"/>
    <s v="AB-10060"/>
    <x v="32"/>
    <x v="0"/>
    <s v="United States"/>
    <s v="Greenwood"/>
    <s v="Indiana"/>
    <n v="46142"/>
    <x v="1"/>
    <x v="1106"/>
    <x v="1"/>
    <x v="14"/>
    <x v="1113"/>
    <x v="3119"/>
    <n v="33.9"/>
    <n v="33.9"/>
    <n v="1"/>
  </r>
  <r>
    <n v="5151"/>
    <x v="3041"/>
    <d v="2018-06-03T00:00:00"/>
    <d v="2018-10-03T00:00:00"/>
    <x v="2"/>
    <s v="SH-19975"/>
    <x v="556"/>
    <x v="1"/>
    <s v="United States"/>
    <s v="San Francisco"/>
    <s v="California"/>
    <n v="94109"/>
    <x v="2"/>
    <x v="555"/>
    <x v="1"/>
    <x v="9"/>
    <x v="560"/>
    <x v="3120"/>
    <n v="33.89"/>
    <n v="33.89"/>
    <n v="1"/>
  </r>
  <r>
    <n v="5042"/>
    <x v="664"/>
    <d v="2017-10-11T00:00:00"/>
    <s v="13/11/2017"/>
    <x v="2"/>
    <s v="AI-10855"/>
    <x v="153"/>
    <x v="2"/>
    <s v="United States"/>
    <s v="Los Angeles"/>
    <s v="California"/>
    <n v="90036"/>
    <x v="2"/>
    <x v="921"/>
    <x v="1"/>
    <x v="14"/>
    <x v="932"/>
    <x v="3121"/>
    <n v="33.854999999999997"/>
    <n v="33.854999999999997"/>
    <n v="1"/>
  </r>
  <r>
    <n v="3159"/>
    <x v="2484"/>
    <s v="26/03/2017"/>
    <s v="27/03/2017"/>
    <x v="1"/>
    <s v="DB-13210"/>
    <x v="382"/>
    <x v="2"/>
    <s v="United States"/>
    <s v="Jacksonville"/>
    <s v="North Carolina"/>
    <n v="28540"/>
    <x v="0"/>
    <x v="1016"/>
    <x v="1"/>
    <x v="9"/>
    <x v="1029"/>
    <x v="3122"/>
    <n v="33.82"/>
    <n v="33.82"/>
    <n v="1"/>
  </r>
  <r>
    <n v="2206"/>
    <x v="3042"/>
    <d v="2017-10-09T00:00:00"/>
    <d v="2017-12-09T00:00:00"/>
    <x v="2"/>
    <s v="CG-12040"/>
    <x v="605"/>
    <x v="0"/>
    <s v="United States"/>
    <s v="Bristol"/>
    <s v="Tennessee"/>
    <n v="37620"/>
    <x v="0"/>
    <x v="720"/>
    <x v="1"/>
    <x v="12"/>
    <x v="728"/>
    <x v="3123"/>
    <n v="33.78"/>
    <n v="33.78"/>
    <n v="1"/>
  </r>
  <r>
    <n v="3327"/>
    <x v="505"/>
    <d v="2015-11-11T00:00:00"/>
    <s v="15/11/2015"/>
    <x v="0"/>
    <s v="KD-16270"/>
    <x v="20"/>
    <x v="2"/>
    <s v="United States"/>
    <s v="Houston"/>
    <s v="Texas"/>
    <n v="77095"/>
    <x v="1"/>
    <x v="831"/>
    <x v="1"/>
    <x v="12"/>
    <x v="840"/>
    <x v="3123"/>
    <n v="33.78"/>
    <n v="33.78"/>
    <n v="1"/>
  </r>
  <r>
    <n v="8722"/>
    <x v="1295"/>
    <d v="2017-12-06T00:00:00"/>
    <s v="16/06/2017"/>
    <x v="2"/>
    <s v="AW-10930"/>
    <x v="293"/>
    <x v="0"/>
    <s v="United States"/>
    <s v="Houston"/>
    <s v="Texas"/>
    <n v="77070"/>
    <x v="1"/>
    <x v="1107"/>
    <x v="1"/>
    <x v="9"/>
    <x v="1114"/>
    <x v="3124"/>
    <n v="33.768000000000001"/>
    <n v="33.768000000000001"/>
    <n v="1"/>
  </r>
  <r>
    <n v="5546"/>
    <x v="3043"/>
    <s v="22/09/2018"/>
    <s v="26/09/2018"/>
    <x v="0"/>
    <s v="MG-17890"/>
    <x v="741"/>
    <x v="0"/>
    <s v="United States"/>
    <s v="Concord"/>
    <s v="New Hampshire"/>
    <n v="3301"/>
    <x v="3"/>
    <x v="846"/>
    <x v="1"/>
    <x v="9"/>
    <x v="856"/>
    <x v="3125"/>
    <n v="33.700000000000003"/>
    <n v="33.700000000000003"/>
    <n v="1"/>
  </r>
  <r>
    <n v="7334"/>
    <x v="3044"/>
    <d v="2016-11-04T00:00:00"/>
    <s v="17/04/2016"/>
    <x v="0"/>
    <s v="PR-18880"/>
    <x v="541"/>
    <x v="2"/>
    <s v="United States"/>
    <s v="Tampa"/>
    <s v="Florida"/>
    <n v="33614"/>
    <x v="0"/>
    <x v="371"/>
    <x v="2"/>
    <x v="11"/>
    <x v="375"/>
    <x v="3126"/>
    <n v="33.68"/>
    <n v="33.68"/>
    <n v="1"/>
  </r>
  <r>
    <n v="4128"/>
    <x v="85"/>
    <s v="19/09/2015"/>
    <s v="24/09/2015"/>
    <x v="0"/>
    <s v="JL-15835"/>
    <x v="82"/>
    <x v="2"/>
    <s v="United States"/>
    <s v="Charlotte"/>
    <s v="North Carolina"/>
    <n v="28205"/>
    <x v="0"/>
    <x v="962"/>
    <x v="1"/>
    <x v="9"/>
    <x v="974"/>
    <x v="3127"/>
    <n v="33.671999999999997"/>
    <n v="33.671999999999997"/>
    <n v="1"/>
  </r>
  <r>
    <n v="7121"/>
    <x v="3045"/>
    <s v="20/01/2015"/>
    <s v="26/01/2015"/>
    <x v="0"/>
    <s v="MM-18280"/>
    <x v="722"/>
    <x v="1"/>
    <s v="United States"/>
    <s v="Smyrna"/>
    <s v="Tennessee"/>
    <n v="37167"/>
    <x v="0"/>
    <x v="237"/>
    <x v="1"/>
    <x v="2"/>
    <x v="239"/>
    <x v="3128"/>
    <n v="33.597000000000001"/>
    <n v="33.597000000000001"/>
    <n v="1"/>
  </r>
  <r>
    <n v="4057"/>
    <x v="155"/>
    <s v="29/09/2015"/>
    <d v="2015-03-10T00:00:00"/>
    <x v="0"/>
    <s v="SM-20950"/>
    <x v="139"/>
    <x v="1"/>
    <s v="United States"/>
    <s v="Philadelphia"/>
    <s v="Pennsylvania"/>
    <n v="19134"/>
    <x v="3"/>
    <x v="442"/>
    <x v="2"/>
    <x v="7"/>
    <x v="445"/>
    <x v="3129"/>
    <n v="33.588000000000001"/>
    <n v="33.588000000000001"/>
    <n v="1"/>
  </r>
  <r>
    <n v="8566"/>
    <x v="3046"/>
    <s v="17/11/2017"/>
    <s v="18/11/2017"/>
    <x v="1"/>
    <s v="BG-11035"/>
    <x v="221"/>
    <x v="2"/>
    <s v="United States"/>
    <s v="The Colony"/>
    <s v="Texas"/>
    <n v="75056"/>
    <x v="1"/>
    <x v="1017"/>
    <x v="0"/>
    <x v="4"/>
    <x v="1030"/>
    <x v="3129"/>
    <n v="33.588000000000001"/>
    <n v="33.588000000000001"/>
    <n v="1"/>
  </r>
  <r>
    <n v="8202"/>
    <x v="24"/>
    <d v="2016-08-11T00:00:00"/>
    <d v="2016-08-11T00:00:00"/>
    <x v="3"/>
    <s v="KD-16495"/>
    <x v="24"/>
    <x v="1"/>
    <s v="United States"/>
    <s v="New York City"/>
    <s v="New York"/>
    <n v="10024"/>
    <x v="3"/>
    <x v="1108"/>
    <x v="1"/>
    <x v="9"/>
    <x v="1115"/>
    <x v="3130"/>
    <n v="33.575000000000003"/>
    <n v="33.575000000000003"/>
    <n v="1"/>
  </r>
  <r>
    <n v="8844"/>
    <x v="3047"/>
    <s v="18/11/2015"/>
    <s v="20/11/2015"/>
    <x v="2"/>
    <s v="JC-16105"/>
    <x v="684"/>
    <x v="1"/>
    <s v="United States"/>
    <s v="Minneapolis"/>
    <s v="Minnesota"/>
    <n v="55407"/>
    <x v="1"/>
    <x v="1108"/>
    <x v="1"/>
    <x v="9"/>
    <x v="1115"/>
    <x v="3130"/>
    <n v="33.575000000000003"/>
    <n v="33.575000000000003"/>
    <n v="1"/>
  </r>
  <r>
    <n v="4917"/>
    <x v="1736"/>
    <d v="2018-09-10T00:00:00"/>
    <d v="2018-11-10T00:00:00"/>
    <x v="2"/>
    <s v="MB-17305"/>
    <x v="622"/>
    <x v="2"/>
    <s v="United States"/>
    <s v="League City"/>
    <s v="Texas"/>
    <n v="77573"/>
    <x v="1"/>
    <x v="969"/>
    <x v="1"/>
    <x v="12"/>
    <x v="981"/>
    <x v="3131"/>
    <n v="33.572000000000003"/>
    <n v="33.572000000000003"/>
    <n v="1"/>
  </r>
  <r>
    <n v="2028"/>
    <x v="3048"/>
    <d v="2017-08-09T00:00:00"/>
    <d v="2017-10-09T00:00:00"/>
    <x v="2"/>
    <s v="VM-21685"/>
    <x v="247"/>
    <x v="0"/>
    <s v="United States"/>
    <s v="Lancaster"/>
    <s v="California"/>
    <n v="93534"/>
    <x v="2"/>
    <x v="819"/>
    <x v="1"/>
    <x v="2"/>
    <x v="828"/>
    <x v="3132"/>
    <n v="33.567999999999998"/>
    <n v="33.567999999999998"/>
    <n v="1"/>
  </r>
  <r>
    <n v="7268"/>
    <x v="3049"/>
    <s v="16/08/2018"/>
    <s v="16/08/2018"/>
    <x v="3"/>
    <s v="SJ-20215"/>
    <x v="671"/>
    <x v="2"/>
    <s v="United States"/>
    <s v="Columbia"/>
    <s v="Tennessee"/>
    <n v="38401"/>
    <x v="0"/>
    <x v="911"/>
    <x v="1"/>
    <x v="9"/>
    <x v="966"/>
    <x v="3132"/>
    <n v="33.567999999999998"/>
    <n v="33.567999999999998"/>
    <n v="1"/>
  </r>
  <r>
    <n v="8598"/>
    <x v="3050"/>
    <s v="27/10/2017"/>
    <s v="31/10/2017"/>
    <x v="0"/>
    <s v="PA-19060"/>
    <x v="654"/>
    <x v="0"/>
    <s v="United States"/>
    <s v="San Francisco"/>
    <s v="California"/>
    <n v="94122"/>
    <x v="2"/>
    <x v="955"/>
    <x v="1"/>
    <x v="2"/>
    <x v="967"/>
    <x v="3132"/>
    <n v="33.567999999999998"/>
    <n v="33.567999999999998"/>
    <n v="1"/>
  </r>
  <r>
    <n v="2620"/>
    <x v="3051"/>
    <s v="22/12/2018"/>
    <s v="26/12/2018"/>
    <x v="0"/>
    <s v="JM-15655"/>
    <x v="632"/>
    <x v="1"/>
    <s v="United States"/>
    <s v="Carlsbad"/>
    <s v="New Mexico"/>
    <n v="88220"/>
    <x v="2"/>
    <x v="699"/>
    <x v="0"/>
    <x v="4"/>
    <x v="707"/>
    <x v="3133"/>
    <n v="33.520000000000003"/>
    <n v="33.520000000000003"/>
    <n v="1"/>
  </r>
  <r>
    <n v="3168"/>
    <x v="3052"/>
    <s v="29/10/2017"/>
    <s v="31/10/2017"/>
    <x v="1"/>
    <s v="KW-16435"/>
    <x v="56"/>
    <x v="2"/>
    <s v="United States"/>
    <s v="Lansing"/>
    <s v="Michigan"/>
    <n v="48911"/>
    <x v="1"/>
    <x v="1109"/>
    <x v="2"/>
    <x v="11"/>
    <x v="1116"/>
    <x v="3134"/>
    <n v="33.5"/>
    <n v="33.5"/>
    <n v="1"/>
  </r>
  <r>
    <n v="8908"/>
    <x v="3053"/>
    <s v="18/12/2017"/>
    <s v="20/12/2017"/>
    <x v="1"/>
    <s v="AY-10555"/>
    <x v="760"/>
    <x v="1"/>
    <s v="United States"/>
    <s v="San Francisco"/>
    <s v="California"/>
    <n v="94110"/>
    <x v="2"/>
    <x v="970"/>
    <x v="0"/>
    <x v="4"/>
    <x v="982"/>
    <x v="3135"/>
    <n v="33.488"/>
    <n v="33.488"/>
    <n v="1"/>
  </r>
  <r>
    <n v="7954"/>
    <x v="3054"/>
    <d v="2015-01-04T00:00:00"/>
    <d v="2015-06-04T00:00:00"/>
    <x v="0"/>
    <s v="KH-16330"/>
    <x v="414"/>
    <x v="1"/>
    <s v="United States"/>
    <s v="Revere"/>
    <s v="Massachusetts"/>
    <n v="2151"/>
    <x v="3"/>
    <x v="808"/>
    <x v="1"/>
    <x v="9"/>
    <x v="817"/>
    <x v="3136"/>
    <n v="33.479999999999997"/>
    <n v="33.479999999999997"/>
    <n v="1"/>
  </r>
  <r>
    <n v="8420"/>
    <x v="1602"/>
    <d v="2018-09-05T00:00:00"/>
    <d v="2018-11-05T00:00:00"/>
    <x v="1"/>
    <s v="LB-16795"/>
    <x v="299"/>
    <x v="0"/>
    <s v="United States"/>
    <s v="Seattle"/>
    <s v="Washington"/>
    <n v="98105"/>
    <x v="2"/>
    <x v="808"/>
    <x v="1"/>
    <x v="9"/>
    <x v="817"/>
    <x v="3136"/>
    <n v="33.479999999999997"/>
    <n v="33.479999999999997"/>
    <n v="1"/>
  </r>
  <r>
    <n v="8584"/>
    <x v="3055"/>
    <s v="20/05/2015"/>
    <s v="22/05/2015"/>
    <x v="2"/>
    <s v="MC-17590"/>
    <x v="268"/>
    <x v="1"/>
    <s v="United States"/>
    <s v="San Marcos"/>
    <s v="Texas"/>
    <n v="78666"/>
    <x v="1"/>
    <x v="808"/>
    <x v="1"/>
    <x v="9"/>
    <x v="817"/>
    <x v="3136"/>
    <n v="33.479999999999997"/>
    <n v="33.479999999999997"/>
    <n v="1"/>
  </r>
  <r>
    <n v="3022"/>
    <x v="2740"/>
    <d v="2016-08-11T00:00:00"/>
    <s v="14/11/2016"/>
    <x v="0"/>
    <s v="SC-20095"/>
    <x v="6"/>
    <x v="2"/>
    <s v="United States"/>
    <s v="West Jordan"/>
    <s v="Utah"/>
    <n v="84084"/>
    <x v="2"/>
    <x v="996"/>
    <x v="2"/>
    <x v="11"/>
    <x v="1008"/>
    <x v="3137"/>
    <n v="33.344999999999999"/>
    <n v="33.344999999999999"/>
    <n v="1"/>
  </r>
  <r>
    <n v="5666"/>
    <x v="2671"/>
    <s v="21/07/2017"/>
    <s v="21/07/2017"/>
    <x v="3"/>
    <s v="JG-15310"/>
    <x v="468"/>
    <x v="1"/>
    <s v="United States"/>
    <s v="Newark"/>
    <s v="Ohio"/>
    <n v="43055"/>
    <x v="3"/>
    <x v="712"/>
    <x v="1"/>
    <x v="9"/>
    <x v="720"/>
    <x v="3138"/>
    <n v="33.344000000000001"/>
    <n v="33.344000000000001"/>
    <n v="1"/>
  </r>
  <r>
    <n v="1396"/>
    <x v="763"/>
    <d v="2018-09-10T00:00:00"/>
    <s v="14/10/2018"/>
    <x v="0"/>
    <s v="CK-12760"/>
    <x v="485"/>
    <x v="1"/>
    <s v="United States"/>
    <s v="Aurora"/>
    <s v="Illinois"/>
    <n v="60505"/>
    <x v="1"/>
    <x v="869"/>
    <x v="2"/>
    <x v="7"/>
    <x v="879"/>
    <x v="3139"/>
    <n v="33.322499999999998"/>
    <n v="33.322499999999998"/>
    <n v="1"/>
  </r>
  <r>
    <n v="6331"/>
    <x v="1662"/>
    <s v="20/01/2015"/>
    <s v="26/01/2015"/>
    <x v="0"/>
    <s v="XP-21865"/>
    <x v="657"/>
    <x v="2"/>
    <s v="United States"/>
    <s v="Westland"/>
    <s v="Michigan"/>
    <n v="48185"/>
    <x v="1"/>
    <x v="716"/>
    <x v="1"/>
    <x v="9"/>
    <x v="724"/>
    <x v="3140"/>
    <n v="33.29"/>
    <n v="33.29"/>
    <n v="1"/>
  </r>
  <r>
    <n v="3696"/>
    <x v="1842"/>
    <s v="15/10/2017"/>
    <s v="20/10/2017"/>
    <x v="0"/>
    <s v="QJ-19255"/>
    <x v="30"/>
    <x v="1"/>
    <s v="United States"/>
    <s v="Springfield"/>
    <s v="Virginia"/>
    <n v="22153"/>
    <x v="0"/>
    <x v="1110"/>
    <x v="1"/>
    <x v="15"/>
    <x v="1117"/>
    <x v="3141"/>
    <n v="33.270000000000003"/>
    <n v="33.270000000000003"/>
    <n v="1"/>
  </r>
  <r>
    <n v="5107"/>
    <x v="3056"/>
    <s v="19/09/2016"/>
    <s v="26/09/2016"/>
    <x v="0"/>
    <s v="NH-18610"/>
    <x v="264"/>
    <x v="1"/>
    <s v="United States"/>
    <s v="Columbus"/>
    <s v="Georgia"/>
    <n v="31907"/>
    <x v="0"/>
    <x v="1025"/>
    <x v="0"/>
    <x v="8"/>
    <x v="1037"/>
    <x v="3142"/>
    <n v="33.18"/>
    <n v="33.18"/>
    <n v="1"/>
  </r>
  <r>
    <n v="7241"/>
    <x v="2742"/>
    <s v="23/04/2018"/>
    <s v="25/04/2018"/>
    <x v="2"/>
    <s v="JF-15355"/>
    <x v="409"/>
    <x v="2"/>
    <s v="United States"/>
    <s v="Pasadena"/>
    <s v="California"/>
    <n v="91104"/>
    <x v="2"/>
    <x v="1111"/>
    <x v="2"/>
    <x v="11"/>
    <x v="1118"/>
    <x v="3142"/>
    <n v="33.18"/>
    <n v="33.18"/>
    <n v="1"/>
  </r>
  <r>
    <n v="3516"/>
    <x v="3057"/>
    <s v="20/12/2017"/>
    <s v="24/12/2017"/>
    <x v="0"/>
    <s v="SC-20800"/>
    <x v="739"/>
    <x v="2"/>
    <s v="United States"/>
    <s v="Jackson"/>
    <s v="Mississippi"/>
    <n v="39212"/>
    <x v="0"/>
    <x v="757"/>
    <x v="0"/>
    <x v="8"/>
    <x v="767"/>
    <x v="3143"/>
    <n v="33.15"/>
    <n v="33.15"/>
    <n v="1"/>
  </r>
  <r>
    <n v="4245"/>
    <x v="3058"/>
    <s v="26/03/2015"/>
    <s v="30/03/2015"/>
    <x v="0"/>
    <s v="JD-15895"/>
    <x v="112"/>
    <x v="1"/>
    <s v="United States"/>
    <s v="Los Angeles"/>
    <s v="California"/>
    <n v="90036"/>
    <x v="2"/>
    <x v="757"/>
    <x v="0"/>
    <x v="8"/>
    <x v="767"/>
    <x v="3143"/>
    <n v="33.15"/>
    <n v="33.15"/>
    <n v="1"/>
  </r>
  <r>
    <n v="6226"/>
    <x v="1582"/>
    <d v="2016-05-10T00:00:00"/>
    <d v="2016-09-10T00:00:00"/>
    <x v="0"/>
    <s v="JF-15490"/>
    <x v="685"/>
    <x v="2"/>
    <s v="United States"/>
    <s v="Portland"/>
    <s v="Oregon"/>
    <n v="97206"/>
    <x v="2"/>
    <x v="449"/>
    <x v="2"/>
    <x v="6"/>
    <x v="452"/>
    <x v="3144"/>
    <n v="33.146999999999998"/>
    <n v="33.146999999999998"/>
    <n v="1"/>
  </r>
  <r>
    <n v="204"/>
    <x v="3059"/>
    <s v="17/12/2018"/>
    <s v="21/12/2018"/>
    <x v="2"/>
    <s v="LC-17140"/>
    <x v="310"/>
    <x v="2"/>
    <s v="United States"/>
    <s v="Dallas"/>
    <s v="Texas"/>
    <n v="75220"/>
    <x v="1"/>
    <x v="269"/>
    <x v="1"/>
    <x v="10"/>
    <x v="272"/>
    <x v="3145"/>
    <n v="33.142000000000003"/>
    <n v="33.142000000000003"/>
    <n v="1"/>
  </r>
  <r>
    <n v="525"/>
    <x v="3060"/>
    <s v="21/05/2017"/>
    <s v="23/05/2017"/>
    <x v="1"/>
    <s v="LH-17155"/>
    <x v="656"/>
    <x v="2"/>
    <s v="United States"/>
    <s v="Los Angeles"/>
    <s v="California"/>
    <n v="90032"/>
    <x v="2"/>
    <x v="31"/>
    <x v="0"/>
    <x v="8"/>
    <x v="748"/>
    <x v="3146"/>
    <n v="33.130000000000003"/>
    <n v="33.130000000000003"/>
    <n v="1"/>
  </r>
  <r>
    <n v="546"/>
    <x v="2655"/>
    <d v="2015-11-05T00:00:00"/>
    <s v="16/05/2015"/>
    <x v="0"/>
    <s v="PG-18895"/>
    <x v="573"/>
    <x v="2"/>
    <s v="United States"/>
    <s v="Fort Worth"/>
    <s v="Texas"/>
    <n v="76106"/>
    <x v="1"/>
    <x v="571"/>
    <x v="2"/>
    <x v="11"/>
    <x v="576"/>
    <x v="3147"/>
    <n v="33.055999999999997"/>
    <n v="33.055999999999997"/>
    <n v="1"/>
  </r>
  <r>
    <n v="7285"/>
    <x v="3061"/>
    <d v="2018-09-09T00:00:00"/>
    <s v="13/09/2018"/>
    <x v="0"/>
    <s v="LC-17140"/>
    <x v="310"/>
    <x v="2"/>
    <s v="United States"/>
    <s v="Cleveland"/>
    <s v="Ohio"/>
    <n v="44105"/>
    <x v="3"/>
    <x v="571"/>
    <x v="2"/>
    <x v="11"/>
    <x v="576"/>
    <x v="3147"/>
    <n v="33.055999999999997"/>
    <n v="33.055999999999997"/>
    <n v="1"/>
  </r>
  <r>
    <n v="9323"/>
    <x v="3062"/>
    <d v="2017-04-11T00:00:00"/>
    <d v="2017-08-11T00:00:00"/>
    <x v="0"/>
    <s v="SM-20005"/>
    <x v="755"/>
    <x v="2"/>
    <s v="United States"/>
    <s v="Houston"/>
    <s v="Texas"/>
    <n v="77041"/>
    <x v="1"/>
    <x v="571"/>
    <x v="2"/>
    <x v="11"/>
    <x v="576"/>
    <x v="3147"/>
    <n v="33.055999999999997"/>
    <n v="33.055999999999997"/>
    <n v="1"/>
  </r>
  <r>
    <n v="3370"/>
    <x v="2339"/>
    <s v="21/11/2016"/>
    <s v="25/11/2016"/>
    <x v="0"/>
    <s v="NW-18400"/>
    <x v="73"/>
    <x v="2"/>
    <s v="United States"/>
    <s v="Las Vegas"/>
    <s v="Nevada"/>
    <n v="89115"/>
    <x v="2"/>
    <x v="1028"/>
    <x v="1"/>
    <x v="2"/>
    <x v="1040"/>
    <x v="3148"/>
    <n v="33.024000000000001"/>
    <n v="33.024000000000001"/>
    <n v="1"/>
  </r>
  <r>
    <n v="9050"/>
    <x v="3063"/>
    <s v="21/09/2015"/>
    <s v="25/09/2015"/>
    <x v="0"/>
    <s v="SL-20155"/>
    <x v="208"/>
    <x v="0"/>
    <s v="United States"/>
    <s v="New York City"/>
    <s v="New York"/>
    <n v="10011"/>
    <x v="3"/>
    <x v="872"/>
    <x v="1"/>
    <x v="12"/>
    <x v="882"/>
    <x v="3149"/>
    <n v="33.015000000000001"/>
    <n v="33.015000000000001"/>
    <n v="1"/>
  </r>
  <r>
    <n v="833"/>
    <x v="1550"/>
    <s v="16/06/2018"/>
    <s v="21/06/2018"/>
    <x v="2"/>
    <s v="JE-15745"/>
    <x v="93"/>
    <x v="2"/>
    <s v="United States"/>
    <s v="Florence"/>
    <s v="Kentucky"/>
    <n v="41042"/>
    <x v="0"/>
    <x v="498"/>
    <x v="0"/>
    <x v="4"/>
    <x v="502"/>
    <x v="3150"/>
    <n v="32.994999999999997"/>
    <n v="32.994999999999997"/>
    <n v="1"/>
  </r>
  <r>
    <n v="3192"/>
    <x v="3064"/>
    <d v="2018-02-10T00:00:00"/>
    <d v="2018-08-10T00:00:00"/>
    <x v="0"/>
    <s v="RW-19630"/>
    <x v="297"/>
    <x v="1"/>
    <s v="United States"/>
    <s v="New York City"/>
    <s v="New York"/>
    <n v="10035"/>
    <x v="3"/>
    <x v="481"/>
    <x v="0"/>
    <x v="4"/>
    <x v="485"/>
    <x v="3150"/>
    <n v="32.994999999999997"/>
    <n v="32.994999999999997"/>
    <n v="1"/>
  </r>
  <r>
    <n v="6324"/>
    <x v="3065"/>
    <s v="17/06/2015"/>
    <s v="23/06/2015"/>
    <x v="0"/>
    <s v="DB-13660"/>
    <x v="526"/>
    <x v="2"/>
    <s v="United States"/>
    <s v="Newark"/>
    <s v="Delaware"/>
    <n v="19711"/>
    <x v="3"/>
    <x v="933"/>
    <x v="0"/>
    <x v="0"/>
    <x v="944"/>
    <x v="3151"/>
    <n v="32.984999999999999"/>
    <n v="32.984999999999999"/>
    <n v="1"/>
  </r>
  <r>
    <n v="6212"/>
    <x v="77"/>
    <s v="18/08/2018"/>
    <s v="25/08/2018"/>
    <x v="0"/>
    <s v="YS-21880"/>
    <x v="74"/>
    <x v="1"/>
    <s v="United States"/>
    <s v="Seattle"/>
    <s v="Washington"/>
    <n v="98103"/>
    <x v="2"/>
    <x v="916"/>
    <x v="2"/>
    <x v="11"/>
    <x v="927"/>
    <x v="3152"/>
    <n v="32.97"/>
    <n v="32.97"/>
    <n v="1"/>
  </r>
  <r>
    <n v="9070"/>
    <x v="1905"/>
    <d v="2017-02-09T00:00:00"/>
    <d v="2017-05-09T00:00:00"/>
    <x v="2"/>
    <s v="BM-11140"/>
    <x v="11"/>
    <x v="2"/>
    <s v="United States"/>
    <s v="Des Moines"/>
    <s v="Washington"/>
    <n v="98198"/>
    <x v="2"/>
    <x v="1001"/>
    <x v="1"/>
    <x v="15"/>
    <x v="1013"/>
    <x v="3152"/>
    <n v="32.97"/>
    <n v="32.97"/>
    <n v="1"/>
  </r>
  <r>
    <n v="139"/>
    <x v="2931"/>
    <s v="13/10/2017"/>
    <s v="19/10/2017"/>
    <x v="0"/>
    <s v="LC-16885"/>
    <x v="59"/>
    <x v="2"/>
    <s v="United States"/>
    <s v="Roseville"/>
    <s v="California"/>
    <n v="95661"/>
    <x v="2"/>
    <x v="1112"/>
    <x v="1"/>
    <x v="3"/>
    <x v="1119"/>
    <x v="3153"/>
    <n v="32.94"/>
    <n v="32.94"/>
    <n v="1"/>
  </r>
  <r>
    <n v="3411"/>
    <x v="1667"/>
    <s v="20/09/2017"/>
    <s v="24/09/2017"/>
    <x v="0"/>
    <s v="GM-14695"/>
    <x v="36"/>
    <x v="1"/>
    <s v="United States"/>
    <s v="San Francisco"/>
    <s v="California"/>
    <n v="94122"/>
    <x v="2"/>
    <x v="1113"/>
    <x v="1"/>
    <x v="14"/>
    <x v="1120"/>
    <x v="3154"/>
    <n v="32.895000000000003"/>
    <n v="32.895000000000003"/>
    <n v="1"/>
  </r>
  <r>
    <n v="4580"/>
    <x v="3066"/>
    <s v="27/07/2015"/>
    <d v="2015-02-08T00:00:00"/>
    <x v="0"/>
    <s v="AS-10045"/>
    <x v="205"/>
    <x v="1"/>
    <s v="United States"/>
    <s v="New York City"/>
    <s v="New York"/>
    <n v="10035"/>
    <x v="3"/>
    <x v="1114"/>
    <x v="1"/>
    <x v="14"/>
    <x v="1121"/>
    <x v="3155"/>
    <n v="32.89"/>
    <n v="32.89"/>
    <n v="1"/>
  </r>
  <r>
    <n v="7446"/>
    <x v="1205"/>
    <d v="2018-03-02T00:00:00"/>
    <d v="2018-07-02T00:00:00"/>
    <x v="2"/>
    <s v="RD-19810"/>
    <x v="614"/>
    <x v="0"/>
    <s v="United States"/>
    <s v="Chicago"/>
    <s v="Illinois"/>
    <n v="60610"/>
    <x v="1"/>
    <x v="577"/>
    <x v="1"/>
    <x v="14"/>
    <x v="582"/>
    <x v="3156"/>
    <n v="32.792000000000002"/>
    <n v="32.792000000000002"/>
    <n v="1"/>
  </r>
  <r>
    <n v="8476"/>
    <x v="3067"/>
    <d v="2018-09-04T00:00:00"/>
    <s v="14/04/2018"/>
    <x v="0"/>
    <s v="NC-18625"/>
    <x v="452"/>
    <x v="1"/>
    <s v="United States"/>
    <s v="York"/>
    <s v="Pennsylvania"/>
    <n v="17403"/>
    <x v="3"/>
    <x v="577"/>
    <x v="1"/>
    <x v="14"/>
    <x v="582"/>
    <x v="3156"/>
    <n v="32.792000000000002"/>
    <n v="32.792000000000002"/>
    <n v="1"/>
  </r>
  <r>
    <n v="1059"/>
    <x v="3068"/>
    <d v="2018-10-12T00:00:00"/>
    <s v="17/12/2018"/>
    <x v="0"/>
    <s v="BP-11185"/>
    <x v="292"/>
    <x v="1"/>
    <s v="United States"/>
    <s v="San Diego"/>
    <s v="California"/>
    <n v="92037"/>
    <x v="2"/>
    <x v="530"/>
    <x v="1"/>
    <x v="2"/>
    <x v="535"/>
    <x v="3157"/>
    <n v="32.783999999999999"/>
    <n v="32.783999999999999"/>
    <n v="1"/>
  </r>
  <r>
    <n v="8840"/>
    <x v="1564"/>
    <d v="2015-06-04T00:00:00"/>
    <d v="2015-10-04T00:00:00"/>
    <x v="2"/>
    <s v="FH-14275"/>
    <x v="361"/>
    <x v="1"/>
    <s v="United States"/>
    <s v="Los Angeles"/>
    <s v="California"/>
    <n v="90004"/>
    <x v="2"/>
    <x v="569"/>
    <x v="1"/>
    <x v="2"/>
    <x v="574"/>
    <x v="3157"/>
    <n v="32.783999999999999"/>
    <n v="32.783999999999999"/>
    <n v="1"/>
  </r>
  <r>
    <n v="9151"/>
    <x v="2360"/>
    <d v="2015-01-06T00:00:00"/>
    <d v="2015-06-06T00:00:00"/>
    <x v="0"/>
    <s v="QJ-19255"/>
    <x v="30"/>
    <x v="1"/>
    <s v="United States"/>
    <s v="Detroit"/>
    <s v="Michigan"/>
    <n v="48234"/>
    <x v="1"/>
    <x v="1004"/>
    <x v="1"/>
    <x v="10"/>
    <x v="1016"/>
    <x v="3158"/>
    <n v="32.76"/>
    <n v="32.76"/>
    <n v="1"/>
  </r>
  <r>
    <n v="3580"/>
    <x v="99"/>
    <s v="25/07/2017"/>
    <s v="29/07/2017"/>
    <x v="0"/>
    <s v="MT-17815"/>
    <x v="94"/>
    <x v="2"/>
    <s v="United States"/>
    <s v="Jackson"/>
    <s v="Mississippi"/>
    <n v="39212"/>
    <x v="0"/>
    <x v="1021"/>
    <x v="1"/>
    <x v="14"/>
    <x v="1034"/>
    <x v="3159"/>
    <n v="32.75"/>
    <n v="32.75"/>
    <n v="1"/>
  </r>
  <r>
    <n v="6108"/>
    <x v="3069"/>
    <s v="20/12/2015"/>
    <s v="25/12/2015"/>
    <x v="0"/>
    <s v="WB-21850"/>
    <x v="380"/>
    <x v="2"/>
    <s v="United States"/>
    <s v="Grand Prairie"/>
    <s v="Texas"/>
    <n v="75051"/>
    <x v="1"/>
    <x v="902"/>
    <x v="0"/>
    <x v="8"/>
    <x v="913"/>
    <x v="3160"/>
    <n v="32.72"/>
    <n v="32.72"/>
    <n v="1"/>
  </r>
  <r>
    <n v="3404"/>
    <x v="3070"/>
    <s v="29/05/2018"/>
    <d v="2018-05-06T00:00:00"/>
    <x v="0"/>
    <s v="HZ-14950"/>
    <x v="455"/>
    <x v="2"/>
    <s v="United States"/>
    <s v="Houston"/>
    <s v="Texas"/>
    <n v="77095"/>
    <x v="1"/>
    <x v="1115"/>
    <x v="2"/>
    <x v="11"/>
    <x v="1122"/>
    <x v="3161"/>
    <n v="32.712000000000003"/>
    <n v="32.712000000000003"/>
    <n v="1"/>
  </r>
  <r>
    <n v="2193"/>
    <x v="2258"/>
    <d v="2017-10-12T00:00:00"/>
    <s v="17/12/2017"/>
    <x v="0"/>
    <s v="AP-10915"/>
    <x v="406"/>
    <x v="2"/>
    <s v="United States"/>
    <s v="Seattle"/>
    <s v="Washington"/>
    <n v="98105"/>
    <x v="2"/>
    <x v="1116"/>
    <x v="1"/>
    <x v="10"/>
    <x v="1123"/>
    <x v="3162"/>
    <n v="32.67"/>
    <n v="32.67"/>
    <n v="1"/>
  </r>
  <r>
    <n v="8281"/>
    <x v="1956"/>
    <d v="2018-09-05T00:00:00"/>
    <d v="2018-10-05T00:00:00"/>
    <x v="1"/>
    <s v="MC-17605"/>
    <x v="476"/>
    <x v="1"/>
    <s v="United States"/>
    <s v="Jacksonville"/>
    <s v="North Carolina"/>
    <n v="28540"/>
    <x v="0"/>
    <x v="842"/>
    <x v="1"/>
    <x v="15"/>
    <x v="852"/>
    <x v="3163"/>
    <n v="32.616"/>
    <n v="32.616"/>
    <n v="1"/>
  </r>
  <r>
    <n v="4705"/>
    <x v="2135"/>
    <s v="17/05/2017"/>
    <s v="18/05/2017"/>
    <x v="1"/>
    <s v="AG-10900"/>
    <x v="328"/>
    <x v="2"/>
    <s v="United States"/>
    <s v="Waterbury"/>
    <s v="Connecticut"/>
    <n v="6708"/>
    <x v="3"/>
    <x v="1117"/>
    <x v="1"/>
    <x v="3"/>
    <x v="1124"/>
    <x v="3164"/>
    <n v="32.585000000000001"/>
    <n v="32.585000000000001"/>
    <n v="1"/>
  </r>
  <r>
    <n v="8620"/>
    <x v="3071"/>
    <d v="2018-08-09T00:00:00"/>
    <s v="13/09/2018"/>
    <x v="2"/>
    <s v="EM-14095"/>
    <x v="577"/>
    <x v="1"/>
    <s v="United States"/>
    <s v="New York City"/>
    <s v="New York"/>
    <n v="10024"/>
    <x v="3"/>
    <x v="1033"/>
    <x v="1"/>
    <x v="9"/>
    <x v="1045"/>
    <x v="3165"/>
    <n v="32.56"/>
    <n v="32.56"/>
    <n v="1"/>
  </r>
  <r>
    <n v="3734"/>
    <x v="314"/>
    <s v="18/09/2016"/>
    <s v="23/09/2016"/>
    <x v="0"/>
    <s v="KH-16630"/>
    <x v="261"/>
    <x v="1"/>
    <s v="United States"/>
    <s v="Clinton"/>
    <s v="Maryland"/>
    <n v="20735"/>
    <x v="3"/>
    <x v="892"/>
    <x v="1"/>
    <x v="2"/>
    <x v="903"/>
    <x v="3166"/>
    <n v="32.54"/>
    <n v="32.54"/>
    <n v="1"/>
  </r>
  <r>
    <n v="682"/>
    <x v="3028"/>
    <s v="19/11/2017"/>
    <s v="24/11/2017"/>
    <x v="0"/>
    <s v="DJ-13630"/>
    <x v="148"/>
    <x v="2"/>
    <s v="United States"/>
    <s v="New York City"/>
    <s v="New York"/>
    <n v="10024"/>
    <x v="3"/>
    <x v="856"/>
    <x v="1"/>
    <x v="9"/>
    <x v="866"/>
    <x v="3167"/>
    <n v="32.479999999999997"/>
    <n v="32.479999999999997"/>
    <n v="1"/>
  </r>
  <r>
    <n v="905"/>
    <x v="3072"/>
    <d v="2017-08-04T00:00:00"/>
    <d v="2017-12-04T00:00:00"/>
    <x v="0"/>
    <s v="LC-17140"/>
    <x v="310"/>
    <x v="2"/>
    <s v="United States"/>
    <s v="Los Angeles"/>
    <s v="California"/>
    <n v="90032"/>
    <x v="2"/>
    <x v="856"/>
    <x v="1"/>
    <x v="9"/>
    <x v="866"/>
    <x v="3167"/>
    <n v="32.479999999999997"/>
    <n v="32.479999999999997"/>
    <n v="1"/>
  </r>
  <r>
    <n v="2948"/>
    <x v="3073"/>
    <s v="14/12/2018"/>
    <s v="18/12/2018"/>
    <x v="0"/>
    <s v="MP-18175"/>
    <x v="294"/>
    <x v="0"/>
    <s v="United States"/>
    <s v="San Diego"/>
    <s v="California"/>
    <n v="92024"/>
    <x v="2"/>
    <x v="1118"/>
    <x v="1"/>
    <x v="2"/>
    <x v="1125"/>
    <x v="3167"/>
    <n v="32.479999999999997"/>
    <n v="32.479999999999997"/>
    <n v="1"/>
  </r>
  <r>
    <n v="5314"/>
    <x v="3074"/>
    <s v="30/04/2018"/>
    <d v="2018-05-05T00:00:00"/>
    <x v="0"/>
    <s v="DJ-13510"/>
    <x v="171"/>
    <x v="1"/>
    <s v="United States"/>
    <s v="San Francisco"/>
    <s v="California"/>
    <n v="94110"/>
    <x v="2"/>
    <x v="853"/>
    <x v="2"/>
    <x v="11"/>
    <x v="863"/>
    <x v="3167"/>
    <n v="32.479999999999997"/>
    <n v="32.479999999999997"/>
    <n v="1"/>
  </r>
  <r>
    <n v="5994"/>
    <x v="1113"/>
    <d v="2017-11-12T00:00:00"/>
    <d v="2017-11-12T00:00:00"/>
    <x v="3"/>
    <s v="NS-18640"/>
    <x v="594"/>
    <x v="1"/>
    <s v="United States"/>
    <s v="Columbus"/>
    <s v="Ohio"/>
    <n v="43229"/>
    <x v="3"/>
    <x v="1035"/>
    <x v="1"/>
    <x v="9"/>
    <x v="1047"/>
    <x v="3167"/>
    <n v="32.479999999999997"/>
    <n v="32.479999999999997"/>
    <n v="1"/>
  </r>
  <r>
    <n v="8129"/>
    <x v="3075"/>
    <s v="26/08/2018"/>
    <d v="2018-01-09T00:00:00"/>
    <x v="0"/>
    <s v="DP-13000"/>
    <x v="641"/>
    <x v="2"/>
    <s v="United States"/>
    <s v="Chicago"/>
    <s v="Illinois"/>
    <n v="60610"/>
    <x v="1"/>
    <x v="853"/>
    <x v="2"/>
    <x v="11"/>
    <x v="863"/>
    <x v="3167"/>
    <n v="32.479999999999997"/>
    <n v="32.479999999999997"/>
    <n v="1"/>
  </r>
  <r>
    <n v="8736"/>
    <x v="3076"/>
    <d v="2015-07-02T00:00:00"/>
    <d v="2015-10-02T00:00:00"/>
    <x v="2"/>
    <s v="CS-12250"/>
    <x v="489"/>
    <x v="1"/>
    <s v="United States"/>
    <s v="New York City"/>
    <s v="New York"/>
    <n v="10024"/>
    <x v="3"/>
    <x v="1035"/>
    <x v="1"/>
    <x v="9"/>
    <x v="1047"/>
    <x v="3167"/>
    <n v="32.479999999999997"/>
    <n v="32.479999999999997"/>
    <n v="1"/>
  </r>
  <r>
    <n v="9104"/>
    <x v="1599"/>
    <d v="2016-07-11T00:00:00"/>
    <d v="2016-12-11T00:00:00"/>
    <x v="0"/>
    <s v="AB-10105"/>
    <x v="5"/>
    <x v="2"/>
    <s v="United States"/>
    <s v="Houston"/>
    <s v="Texas"/>
    <n v="77041"/>
    <x v="1"/>
    <x v="854"/>
    <x v="2"/>
    <x v="11"/>
    <x v="864"/>
    <x v="3167"/>
    <n v="32.479999999999997"/>
    <n v="32.479999999999997"/>
    <n v="1"/>
  </r>
  <r>
    <n v="9260"/>
    <x v="1436"/>
    <d v="2015-11-02T00:00:00"/>
    <s v="15/02/2015"/>
    <x v="2"/>
    <s v="GA-14725"/>
    <x v="660"/>
    <x v="2"/>
    <s v="United States"/>
    <s v="Columbia"/>
    <s v="Missouri"/>
    <n v="65203"/>
    <x v="1"/>
    <x v="856"/>
    <x v="1"/>
    <x v="9"/>
    <x v="866"/>
    <x v="3167"/>
    <n v="32.479999999999997"/>
    <n v="32.479999999999997"/>
    <n v="1"/>
  </r>
  <r>
    <n v="9652"/>
    <x v="48"/>
    <s v="26/11/2017"/>
    <s v="30/11/2017"/>
    <x v="0"/>
    <s v="MS-17365"/>
    <x v="48"/>
    <x v="2"/>
    <s v="United States"/>
    <s v="Los Angeles"/>
    <s v="California"/>
    <n v="90045"/>
    <x v="2"/>
    <x v="855"/>
    <x v="1"/>
    <x v="10"/>
    <x v="865"/>
    <x v="3167"/>
    <n v="32.479999999999997"/>
    <n v="32.479999999999997"/>
    <n v="1"/>
  </r>
  <r>
    <n v="2128"/>
    <x v="3077"/>
    <d v="2016-04-10T00:00:00"/>
    <d v="2016-09-10T00:00:00"/>
    <x v="0"/>
    <s v="JK-16120"/>
    <x v="373"/>
    <x v="0"/>
    <s v="United States"/>
    <s v="Philadelphia"/>
    <s v="Pennsylvania"/>
    <n v="19134"/>
    <x v="3"/>
    <x v="844"/>
    <x v="2"/>
    <x v="11"/>
    <x v="854"/>
    <x v="3168"/>
    <n v="32.472000000000001"/>
    <n v="32.472000000000001"/>
    <n v="1"/>
  </r>
  <r>
    <n v="9145"/>
    <x v="357"/>
    <s v="20/05/2018"/>
    <s v="26/05/2018"/>
    <x v="0"/>
    <s v="RD-19480"/>
    <x v="154"/>
    <x v="2"/>
    <s v="United States"/>
    <s v="Las Vegas"/>
    <s v="Nevada"/>
    <n v="89115"/>
    <x v="2"/>
    <x v="989"/>
    <x v="1"/>
    <x v="10"/>
    <x v="1001"/>
    <x v="3169"/>
    <n v="32.450000000000003"/>
    <n v="32.450000000000003"/>
    <n v="1"/>
  </r>
  <r>
    <n v="2473"/>
    <x v="1130"/>
    <s v="22/01/2017"/>
    <s v="28/01/2017"/>
    <x v="0"/>
    <s v="CM-11935"/>
    <x v="600"/>
    <x v="2"/>
    <s v="United States"/>
    <s v="Fayetteville"/>
    <s v="North Carolina"/>
    <n v="28314"/>
    <x v="0"/>
    <x v="1036"/>
    <x v="1"/>
    <x v="10"/>
    <x v="1048"/>
    <x v="3170"/>
    <n v="32.432000000000002"/>
    <n v="32.432000000000002"/>
    <n v="1"/>
  </r>
  <r>
    <n v="5365"/>
    <x v="3078"/>
    <s v="18/01/2015"/>
    <s v="21/01/2015"/>
    <x v="2"/>
    <s v="DW-13195"/>
    <x v="670"/>
    <x v="1"/>
    <s v="United States"/>
    <s v="Springfield"/>
    <s v="Oregon"/>
    <n v="97477"/>
    <x v="2"/>
    <x v="1036"/>
    <x v="1"/>
    <x v="10"/>
    <x v="1048"/>
    <x v="3170"/>
    <n v="32.432000000000002"/>
    <n v="32.432000000000002"/>
    <n v="1"/>
  </r>
  <r>
    <n v="9266"/>
    <x v="3079"/>
    <s v="24/11/2018"/>
    <d v="2018-01-12T00:00:00"/>
    <x v="0"/>
    <s v="MY-17380"/>
    <x v="424"/>
    <x v="1"/>
    <s v="United States"/>
    <s v="Memphis"/>
    <s v="Tennessee"/>
    <n v="38109"/>
    <x v="0"/>
    <x v="1119"/>
    <x v="1"/>
    <x v="15"/>
    <x v="1126"/>
    <x v="3171"/>
    <n v="32.423999999999999"/>
    <n v="32.423999999999999"/>
    <n v="1"/>
  </r>
  <r>
    <n v="1679"/>
    <x v="1244"/>
    <d v="2015-07-09T00:00:00"/>
    <s v="13/09/2015"/>
    <x v="0"/>
    <s v="SB-20290"/>
    <x v="57"/>
    <x v="1"/>
    <s v="United States"/>
    <s v="Philadelphia"/>
    <s v="Pennsylvania"/>
    <n v="19134"/>
    <x v="3"/>
    <x v="404"/>
    <x v="1"/>
    <x v="9"/>
    <x v="408"/>
    <x v="3172"/>
    <n v="32.392000000000003"/>
    <n v="32.392000000000003"/>
    <n v="1"/>
  </r>
  <r>
    <n v="2851"/>
    <x v="3080"/>
    <d v="2017-02-06T00:00:00"/>
    <d v="2017-05-06T00:00:00"/>
    <x v="1"/>
    <s v="KC-16255"/>
    <x v="240"/>
    <x v="1"/>
    <s v="United States"/>
    <s v="Philadelphia"/>
    <s v="Pennsylvania"/>
    <n v="19120"/>
    <x v="3"/>
    <x v="287"/>
    <x v="1"/>
    <x v="9"/>
    <x v="290"/>
    <x v="3172"/>
    <n v="32.392000000000003"/>
    <n v="32.392000000000003"/>
    <n v="1"/>
  </r>
  <r>
    <n v="4288"/>
    <x v="3081"/>
    <s v="28/12/2018"/>
    <d v="2019-03-01T00:00:00"/>
    <x v="0"/>
    <s v="EH-14005"/>
    <x v="624"/>
    <x v="0"/>
    <s v="United States"/>
    <s v="Nashville"/>
    <s v="Tennessee"/>
    <n v="37211"/>
    <x v="0"/>
    <x v="287"/>
    <x v="1"/>
    <x v="9"/>
    <x v="290"/>
    <x v="3172"/>
    <n v="32.392000000000003"/>
    <n v="32.392000000000003"/>
    <n v="1"/>
  </r>
  <r>
    <n v="7348"/>
    <x v="663"/>
    <d v="2018-11-12T00:00:00"/>
    <s v="17/12/2018"/>
    <x v="0"/>
    <s v="DV-13045"/>
    <x v="457"/>
    <x v="1"/>
    <s v="United States"/>
    <s v="Jacksonville"/>
    <s v="Florida"/>
    <n v="32216"/>
    <x v="0"/>
    <x v="323"/>
    <x v="2"/>
    <x v="5"/>
    <x v="326"/>
    <x v="3172"/>
    <n v="32.392000000000003"/>
    <n v="32.392000000000003"/>
    <n v="1"/>
  </r>
  <r>
    <n v="8378"/>
    <x v="1874"/>
    <d v="2016-12-11T00:00:00"/>
    <s v="18/11/2016"/>
    <x v="0"/>
    <s v="MF-18250"/>
    <x v="576"/>
    <x v="1"/>
    <s v="United States"/>
    <s v="Houston"/>
    <s v="Texas"/>
    <n v="77095"/>
    <x v="1"/>
    <x v="404"/>
    <x v="1"/>
    <x v="9"/>
    <x v="408"/>
    <x v="3172"/>
    <n v="32.392000000000003"/>
    <n v="32.392000000000003"/>
    <n v="1"/>
  </r>
  <r>
    <n v="9381"/>
    <x v="1190"/>
    <s v="23/12/2015"/>
    <s v="27/12/2015"/>
    <x v="2"/>
    <s v="CC-12670"/>
    <x v="362"/>
    <x v="2"/>
    <s v="United States"/>
    <s v="Tampa"/>
    <s v="Florida"/>
    <n v="33614"/>
    <x v="0"/>
    <x v="479"/>
    <x v="2"/>
    <x v="5"/>
    <x v="483"/>
    <x v="3172"/>
    <n v="32.392000000000003"/>
    <n v="32.392000000000003"/>
    <n v="1"/>
  </r>
  <r>
    <n v="7311"/>
    <x v="3082"/>
    <d v="2016-10-08T00:00:00"/>
    <s v="14/08/2016"/>
    <x v="0"/>
    <s v="BD-11320"/>
    <x v="85"/>
    <x v="2"/>
    <s v="United States"/>
    <s v="Detroit"/>
    <s v="Michigan"/>
    <n v="48227"/>
    <x v="1"/>
    <x v="172"/>
    <x v="1"/>
    <x v="2"/>
    <x v="1127"/>
    <x v="3173"/>
    <n v="32.375"/>
    <n v="32.375"/>
    <n v="1"/>
  </r>
  <r>
    <n v="2063"/>
    <x v="1231"/>
    <s v="31/10/2015"/>
    <d v="2015-04-11T00:00:00"/>
    <x v="0"/>
    <s v="GG-14650"/>
    <x v="608"/>
    <x v="1"/>
    <s v="United States"/>
    <s v="Los Angeles"/>
    <s v="California"/>
    <n v="90049"/>
    <x v="2"/>
    <x v="1120"/>
    <x v="1"/>
    <x v="14"/>
    <x v="1128"/>
    <x v="3174"/>
    <n v="32.369999999999997"/>
    <n v="32.369999999999997"/>
    <n v="1"/>
  </r>
  <r>
    <n v="3598"/>
    <x v="2373"/>
    <d v="2015-09-09T00:00:00"/>
    <s v="14/09/2015"/>
    <x v="2"/>
    <s v="LC-17140"/>
    <x v="310"/>
    <x v="2"/>
    <s v="United States"/>
    <s v="Philadelphia"/>
    <s v="Pennsylvania"/>
    <n v="19140"/>
    <x v="3"/>
    <x v="1121"/>
    <x v="0"/>
    <x v="8"/>
    <x v="1129"/>
    <x v="3175"/>
    <n v="32.351999999999997"/>
    <n v="32.351999999999997"/>
    <n v="1"/>
  </r>
  <r>
    <n v="5084"/>
    <x v="3083"/>
    <d v="2017-08-09T00:00:00"/>
    <d v="2017-12-09T00:00:00"/>
    <x v="0"/>
    <s v="JM-15580"/>
    <x v="756"/>
    <x v="2"/>
    <s v="United States"/>
    <s v="Monroe"/>
    <s v="North Carolina"/>
    <n v="28110"/>
    <x v="0"/>
    <x v="1008"/>
    <x v="1"/>
    <x v="14"/>
    <x v="1020"/>
    <x v="3175"/>
    <n v="32.351999999999997"/>
    <n v="32.351999999999997"/>
    <n v="1"/>
  </r>
  <r>
    <n v="9671"/>
    <x v="3084"/>
    <s v="13/08/2016"/>
    <s v="15/08/2016"/>
    <x v="1"/>
    <s v="GK-14620"/>
    <x v="84"/>
    <x v="1"/>
    <s v="United States"/>
    <s v="Greensboro"/>
    <s v="North Carolina"/>
    <n v="27405"/>
    <x v="0"/>
    <x v="1122"/>
    <x v="1"/>
    <x v="12"/>
    <x v="1130"/>
    <x v="3176"/>
    <n v="32.340000000000003"/>
    <n v="32.340000000000003"/>
    <n v="1"/>
  </r>
  <r>
    <n v="100"/>
    <x v="2709"/>
    <s v="29/08/2017"/>
    <d v="2017-02-09T00:00:00"/>
    <x v="0"/>
    <s v="RB-19465"/>
    <x v="315"/>
    <x v="0"/>
    <s v="United States"/>
    <s v="Chicago"/>
    <s v="Illinois"/>
    <n v="60610"/>
    <x v="1"/>
    <x v="1123"/>
    <x v="1"/>
    <x v="14"/>
    <x v="1131"/>
    <x v="3177"/>
    <n v="32.311999999999998"/>
    <n v="32.311999999999998"/>
    <n v="1"/>
  </r>
  <r>
    <n v="4650"/>
    <x v="1156"/>
    <s v="14/05/2018"/>
    <s v="19/05/2018"/>
    <x v="0"/>
    <s v="KB-16585"/>
    <x v="331"/>
    <x v="1"/>
    <s v="United States"/>
    <s v="Seattle"/>
    <s v="Washington"/>
    <n v="98103"/>
    <x v="2"/>
    <x v="1124"/>
    <x v="1"/>
    <x v="3"/>
    <x v="1132"/>
    <x v="3178"/>
    <n v="32.200000000000003"/>
    <n v="32.200000000000003"/>
    <n v="1"/>
  </r>
  <r>
    <n v="8377"/>
    <x v="3085"/>
    <s v="21/03/2018"/>
    <s v="27/03/2018"/>
    <x v="0"/>
    <s v="PW-19030"/>
    <x v="251"/>
    <x v="1"/>
    <s v="United States"/>
    <s v="Pompano Beach"/>
    <s v="Florida"/>
    <n v="33068"/>
    <x v="0"/>
    <x v="539"/>
    <x v="1"/>
    <x v="10"/>
    <x v="544"/>
    <x v="3179"/>
    <n v="32.192"/>
    <n v="32.192"/>
    <n v="1"/>
  </r>
  <r>
    <n v="8717"/>
    <x v="1295"/>
    <d v="2017-12-06T00:00:00"/>
    <s v="16/06/2017"/>
    <x v="2"/>
    <s v="AW-10930"/>
    <x v="293"/>
    <x v="0"/>
    <s v="United States"/>
    <s v="Houston"/>
    <s v="Texas"/>
    <n v="77070"/>
    <x v="1"/>
    <x v="539"/>
    <x v="1"/>
    <x v="10"/>
    <x v="544"/>
    <x v="3179"/>
    <n v="32.192"/>
    <n v="32.192"/>
    <n v="1"/>
  </r>
  <r>
    <n v="5835"/>
    <x v="2976"/>
    <d v="2016-09-06T00:00:00"/>
    <s v="16/06/2016"/>
    <x v="0"/>
    <s v="MJ-17740"/>
    <x v="28"/>
    <x v="2"/>
    <s v="United States"/>
    <s v="Miami"/>
    <s v="Florida"/>
    <n v="33178"/>
    <x v="0"/>
    <x v="765"/>
    <x v="1"/>
    <x v="2"/>
    <x v="775"/>
    <x v="3180"/>
    <n v="32.1"/>
    <n v="32.1"/>
    <n v="1"/>
  </r>
  <r>
    <n v="8355"/>
    <x v="1309"/>
    <d v="2018-03-05T00:00:00"/>
    <d v="2018-08-05T00:00:00"/>
    <x v="0"/>
    <s v="BO-11350"/>
    <x v="175"/>
    <x v="1"/>
    <s v="United States"/>
    <s v="Philadelphia"/>
    <s v="Pennsylvania"/>
    <n v="19134"/>
    <x v="3"/>
    <x v="603"/>
    <x v="1"/>
    <x v="2"/>
    <x v="609"/>
    <x v="3180"/>
    <n v="32.1"/>
    <n v="32.1"/>
    <n v="1"/>
  </r>
  <r>
    <n v="2497"/>
    <x v="2443"/>
    <s v="26/09/2016"/>
    <d v="2016-01-10T00:00:00"/>
    <x v="0"/>
    <s v="BS-11800"/>
    <x v="574"/>
    <x v="0"/>
    <s v="United States"/>
    <s v="San Diego"/>
    <s v="California"/>
    <n v="92037"/>
    <x v="2"/>
    <x v="814"/>
    <x v="1"/>
    <x v="9"/>
    <x v="823"/>
    <x v="3181"/>
    <n v="32.085000000000001"/>
    <n v="32.085000000000001"/>
    <n v="1"/>
  </r>
  <r>
    <n v="2640"/>
    <x v="548"/>
    <d v="2018-12-06T00:00:00"/>
    <s v="18/06/2018"/>
    <x v="0"/>
    <s v="SB-20170"/>
    <x v="399"/>
    <x v="2"/>
    <s v="United States"/>
    <s v="New York City"/>
    <s v="New York"/>
    <n v="10035"/>
    <x v="3"/>
    <x v="1125"/>
    <x v="1"/>
    <x v="12"/>
    <x v="1133"/>
    <x v="3182"/>
    <n v="32.07"/>
    <n v="32.07"/>
    <n v="1"/>
  </r>
  <r>
    <n v="5536"/>
    <x v="1466"/>
    <d v="2017-06-06T00:00:00"/>
    <d v="2017-07-06T00:00:00"/>
    <x v="1"/>
    <s v="CK-12595"/>
    <x v="612"/>
    <x v="2"/>
    <s v="United States"/>
    <s v="Little Rock"/>
    <s v="Arkansas"/>
    <n v="72209"/>
    <x v="0"/>
    <x v="672"/>
    <x v="1"/>
    <x v="2"/>
    <x v="680"/>
    <x v="3182"/>
    <n v="32.07"/>
    <n v="32.07"/>
    <n v="1"/>
  </r>
  <r>
    <n v="6294"/>
    <x v="2790"/>
    <s v="22/04/2016"/>
    <s v="26/04/2016"/>
    <x v="0"/>
    <s v="AZ-10750"/>
    <x v="548"/>
    <x v="2"/>
    <s v="United States"/>
    <s v="Los Angeles"/>
    <s v="California"/>
    <n v="90008"/>
    <x v="2"/>
    <x v="1125"/>
    <x v="1"/>
    <x v="12"/>
    <x v="1133"/>
    <x v="3182"/>
    <n v="32.07"/>
    <n v="32.07"/>
    <n v="1"/>
  </r>
  <r>
    <n v="5564"/>
    <x v="63"/>
    <s v="31/03/2018"/>
    <d v="2018-02-04T00:00:00"/>
    <x v="2"/>
    <s v="JE-15610"/>
    <x v="63"/>
    <x v="1"/>
    <s v="United States"/>
    <s v="Atlanta"/>
    <s v="Georgia"/>
    <n v="30318"/>
    <x v="0"/>
    <x v="1126"/>
    <x v="1"/>
    <x v="2"/>
    <x v="1134"/>
    <x v="3183"/>
    <n v="32.06"/>
    <n v="32.06"/>
    <n v="1"/>
  </r>
  <r>
    <n v="9677"/>
    <x v="3086"/>
    <s v="28/11/2015"/>
    <d v="2015-03-12T00:00:00"/>
    <x v="0"/>
    <s v="MC-17635"/>
    <x v="602"/>
    <x v="1"/>
    <s v="United States"/>
    <s v="Richmond"/>
    <s v="Indiana"/>
    <n v="47374"/>
    <x v="1"/>
    <x v="1127"/>
    <x v="1"/>
    <x v="15"/>
    <x v="1135"/>
    <x v="3184"/>
    <n v="32.01"/>
    <n v="32.01"/>
    <n v="1"/>
  </r>
  <r>
    <n v="1277"/>
    <x v="1271"/>
    <s v="26/05/2017"/>
    <s v="26/05/2017"/>
    <x v="3"/>
    <s v="MS-17710"/>
    <x v="579"/>
    <x v="2"/>
    <s v="United States"/>
    <s v="Fort Worth"/>
    <s v="Texas"/>
    <n v="76106"/>
    <x v="1"/>
    <x v="413"/>
    <x v="0"/>
    <x v="8"/>
    <x v="417"/>
    <x v="3185"/>
    <n v="31.995999999999999"/>
    <n v="31.995999999999999"/>
    <n v="1"/>
  </r>
  <r>
    <n v="490"/>
    <x v="3007"/>
    <d v="2015-09-06T00:00:00"/>
    <s v="13/06/2015"/>
    <x v="2"/>
    <s v="CW-11905"/>
    <x v="527"/>
    <x v="0"/>
    <s v="United States"/>
    <s v="Huntsville"/>
    <s v="Texas"/>
    <n v="77340"/>
    <x v="1"/>
    <x v="967"/>
    <x v="0"/>
    <x v="8"/>
    <x v="979"/>
    <x v="3186"/>
    <n v="31.992000000000001"/>
    <n v="31.992000000000001"/>
    <n v="1"/>
  </r>
  <r>
    <n v="7276"/>
    <x v="1414"/>
    <s v="13/11/2016"/>
    <s v="17/11/2016"/>
    <x v="0"/>
    <s v="AW-10930"/>
    <x v="293"/>
    <x v="0"/>
    <s v="United States"/>
    <s v="Helena"/>
    <s v="Montana"/>
    <n v="59601"/>
    <x v="2"/>
    <x v="1128"/>
    <x v="2"/>
    <x v="11"/>
    <x v="1136"/>
    <x v="3187"/>
    <n v="31.99"/>
    <n v="31.99"/>
    <n v="1"/>
  </r>
  <r>
    <n v="1237"/>
    <x v="2181"/>
    <s v="28/10/2017"/>
    <s v="28/10/2017"/>
    <x v="3"/>
    <s v="PG-18820"/>
    <x v="525"/>
    <x v="2"/>
    <s v="United States"/>
    <s v="Boynton Beach"/>
    <s v="Florida"/>
    <n v="33437"/>
    <x v="0"/>
    <x v="714"/>
    <x v="2"/>
    <x v="11"/>
    <x v="722"/>
    <x v="3188"/>
    <n v="31.984000000000002"/>
    <n v="31.984000000000002"/>
    <n v="1"/>
  </r>
  <r>
    <n v="1695"/>
    <x v="2610"/>
    <s v="25/09/2016"/>
    <s v="28/09/2016"/>
    <x v="2"/>
    <s v="PO-19195"/>
    <x v="651"/>
    <x v="0"/>
    <s v="United States"/>
    <s v="Bayonne"/>
    <s v="New Jersey"/>
    <n v="7002"/>
    <x v="3"/>
    <x v="909"/>
    <x v="0"/>
    <x v="8"/>
    <x v="920"/>
    <x v="3189"/>
    <n v="31.98"/>
    <n v="31.98"/>
    <n v="1"/>
  </r>
  <r>
    <n v="3921"/>
    <x v="3087"/>
    <d v="2016-01-12T00:00:00"/>
    <d v="2016-07-12T00:00:00"/>
    <x v="0"/>
    <s v="KD-16495"/>
    <x v="24"/>
    <x v="1"/>
    <s v="United States"/>
    <s v="Chesapeake"/>
    <s v="Virginia"/>
    <n v="23320"/>
    <x v="0"/>
    <x v="1129"/>
    <x v="1"/>
    <x v="2"/>
    <x v="1137"/>
    <x v="3189"/>
    <n v="31.98"/>
    <n v="31.98"/>
    <n v="1"/>
  </r>
  <r>
    <n v="4262"/>
    <x v="3088"/>
    <d v="2018-07-08T00:00:00"/>
    <d v="2018-11-08T00:00:00"/>
    <x v="0"/>
    <s v="CC-12475"/>
    <x v="471"/>
    <x v="2"/>
    <s v="United States"/>
    <s v="Moorhead"/>
    <s v="Minnesota"/>
    <n v="56560"/>
    <x v="1"/>
    <x v="909"/>
    <x v="0"/>
    <x v="8"/>
    <x v="920"/>
    <x v="3189"/>
    <n v="31.98"/>
    <n v="31.98"/>
    <n v="1"/>
  </r>
  <r>
    <n v="6180"/>
    <x v="172"/>
    <s v="21/09/2016"/>
    <s v="26/09/2016"/>
    <x v="0"/>
    <s v="GB-14575"/>
    <x v="149"/>
    <x v="2"/>
    <s v="United States"/>
    <s v="Columbia"/>
    <s v="South Carolina"/>
    <n v="29203"/>
    <x v="0"/>
    <x v="584"/>
    <x v="1"/>
    <x v="9"/>
    <x v="589"/>
    <x v="3189"/>
    <n v="31.98"/>
    <n v="31.98"/>
    <n v="1"/>
  </r>
  <r>
    <n v="5331"/>
    <x v="3089"/>
    <d v="2017-04-09T00:00:00"/>
    <d v="2017-08-09T00:00:00"/>
    <x v="0"/>
    <s v="CV-12295"/>
    <x v="281"/>
    <x v="2"/>
    <s v="United States"/>
    <s v="New York City"/>
    <s v="New York"/>
    <n v="10011"/>
    <x v="3"/>
    <x v="731"/>
    <x v="2"/>
    <x v="11"/>
    <x v="740"/>
    <x v="3190"/>
    <n v="31.97"/>
    <n v="31.97"/>
    <n v="1"/>
  </r>
  <r>
    <n v="3622"/>
    <x v="3090"/>
    <s v="22/09/2017"/>
    <s v="29/09/2017"/>
    <x v="0"/>
    <s v="SH-19975"/>
    <x v="556"/>
    <x v="1"/>
    <s v="United States"/>
    <s v="Smyrna"/>
    <s v="Tennessee"/>
    <n v="37167"/>
    <x v="0"/>
    <x v="1076"/>
    <x v="0"/>
    <x v="4"/>
    <x v="1087"/>
    <x v="3191"/>
    <n v="31.968"/>
    <n v="31.968"/>
    <n v="1"/>
  </r>
  <r>
    <n v="7829"/>
    <x v="1511"/>
    <s v="26/04/2016"/>
    <d v="2016-01-05T00:00:00"/>
    <x v="0"/>
    <s v="BW-11110"/>
    <x v="58"/>
    <x v="1"/>
    <s v="United States"/>
    <s v="San Diego"/>
    <s v="California"/>
    <n v="92105"/>
    <x v="2"/>
    <x v="1059"/>
    <x v="2"/>
    <x v="5"/>
    <x v="1071"/>
    <x v="3191"/>
    <n v="31.968"/>
    <n v="31.968"/>
    <n v="1"/>
  </r>
  <r>
    <n v="3285"/>
    <x v="3091"/>
    <d v="2015-12-09T00:00:00"/>
    <s v="17/09/2015"/>
    <x v="0"/>
    <s v="AF-10885"/>
    <x v="648"/>
    <x v="2"/>
    <s v="United States"/>
    <s v="Fairfield"/>
    <s v="Ohio"/>
    <n v="45014"/>
    <x v="3"/>
    <x v="685"/>
    <x v="1"/>
    <x v="2"/>
    <x v="693"/>
    <x v="3192"/>
    <n v="31.962"/>
    <n v="31.962"/>
    <n v="1"/>
  </r>
  <r>
    <n v="4305"/>
    <x v="1284"/>
    <s v="26/10/2015"/>
    <s v="30/10/2015"/>
    <x v="2"/>
    <s v="AH-10585"/>
    <x v="631"/>
    <x v="2"/>
    <s v="United States"/>
    <s v="Seattle"/>
    <s v="Washington"/>
    <n v="98105"/>
    <x v="2"/>
    <x v="1130"/>
    <x v="2"/>
    <x v="11"/>
    <x v="1138"/>
    <x v="3193"/>
    <n v="31.96"/>
    <n v="31.96"/>
    <n v="1"/>
  </r>
  <r>
    <n v="5497"/>
    <x v="3092"/>
    <d v="2018-12-06T00:00:00"/>
    <s v="16/06/2018"/>
    <x v="0"/>
    <s v="HG-15025"/>
    <x v="121"/>
    <x v="2"/>
    <s v="United States"/>
    <s v="Marion"/>
    <s v="Ohio"/>
    <n v="43302"/>
    <x v="3"/>
    <x v="621"/>
    <x v="0"/>
    <x v="8"/>
    <x v="627"/>
    <x v="3193"/>
    <n v="31.96"/>
    <n v="31.96"/>
    <n v="1"/>
  </r>
  <r>
    <n v="1132"/>
    <x v="1401"/>
    <d v="2017-12-04T00:00:00"/>
    <s v="16/04/2017"/>
    <x v="0"/>
    <s v="BD-11605"/>
    <x v="235"/>
    <x v="2"/>
    <s v="United States"/>
    <s v="Springfield"/>
    <s v="Virginia"/>
    <n v="22153"/>
    <x v="0"/>
    <x v="900"/>
    <x v="1"/>
    <x v="15"/>
    <x v="911"/>
    <x v="3194"/>
    <n v="31.95"/>
    <n v="31.95"/>
    <n v="1"/>
  </r>
  <r>
    <n v="2626"/>
    <x v="3"/>
    <s v="22/10/2018"/>
    <s v="24/10/2018"/>
    <x v="1"/>
    <s v="TA-21385"/>
    <x v="3"/>
    <x v="0"/>
    <s v="United States"/>
    <s v="New York City"/>
    <s v="New York"/>
    <n v="10024"/>
    <x v="3"/>
    <x v="900"/>
    <x v="1"/>
    <x v="15"/>
    <x v="911"/>
    <x v="3194"/>
    <n v="31.95"/>
    <n v="31.95"/>
    <n v="1"/>
  </r>
  <r>
    <n v="4780"/>
    <x v="3093"/>
    <d v="2015-08-07T00:00:00"/>
    <d v="2015-10-07T00:00:00"/>
    <x v="1"/>
    <s v="MH-18025"/>
    <x v="191"/>
    <x v="2"/>
    <s v="United States"/>
    <s v="Buffalo"/>
    <s v="New York"/>
    <n v="14215"/>
    <x v="3"/>
    <x v="306"/>
    <x v="2"/>
    <x v="5"/>
    <x v="310"/>
    <x v="3195"/>
    <n v="31.940999999999999"/>
    <n v="31.940999999999999"/>
    <n v="1"/>
  </r>
  <r>
    <n v="456"/>
    <x v="3094"/>
    <s v="13/12/2017"/>
    <s v="17/12/2017"/>
    <x v="0"/>
    <s v="KH-16630"/>
    <x v="261"/>
    <x v="1"/>
    <s v="United States"/>
    <s v="Norman"/>
    <s v="Oklahoma"/>
    <n v="73071"/>
    <x v="1"/>
    <x v="828"/>
    <x v="0"/>
    <x v="8"/>
    <x v="837"/>
    <x v="3196"/>
    <n v="31.94"/>
    <n v="31.94"/>
    <n v="1"/>
  </r>
  <r>
    <n v="8043"/>
    <x v="3095"/>
    <d v="2018-11-03T00:00:00"/>
    <s v="15/03/2018"/>
    <x v="0"/>
    <s v="PV-18985"/>
    <x v="180"/>
    <x v="0"/>
    <s v="United States"/>
    <s v="Cambridge"/>
    <s v="Massachusetts"/>
    <n v="2138"/>
    <x v="3"/>
    <x v="828"/>
    <x v="0"/>
    <x v="8"/>
    <x v="837"/>
    <x v="3196"/>
    <n v="31.94"/>
    <n v="31.94"/>
    <n v="1"/>
  </r>
  <r>
    <n v="1796"/>
    <x v="1385"/>
    <s v="27/08/2018"/>
    <s v="30/08/2018"/>
    <x v="1"/>
    <s v="MR-17545"/>
    <x v="649"/>
    <x v="0"/>
    <s v="United States"/>
    <s v="New York City"/>
    <s v="New York"/>
    <n v="10024"/>
    <x v="3"/>
    <x v="1131"/>
    <x v="1"/>
    <x v="9"/>
    <x v="1139"/>
    <x v="3197"/>
    <n v="31.92"/>
    <n v="31.92"/>
    <n v="1"/>
  </r>
  <r>
    <n v="5143"/>
    <x v="291"/>
    <d v="2017-01-04T00:00:00"/>
    <d v="2017-05-04T00:00:00"/>
    <x v="0"/>
    <s v="FP-14320"/>
    <x v="242"/>
    <x v="2"/>
    <s v="United States"/>
    <s v="New York City"/>
    <s v="New York"/>
    <n v="10009"/>
    <x v="3"/>
    <x v="1132"/>
    <x v="1"/>
    <x v="3"/>
    <x v="1140"/>
    <x v="3197"/>
    <n v="31.92"/>
    <n v="31.92"/>
    <n v="1"/>
  </r>
  <r>
    <n v="6282"/>
    <x v="2344"/>
    <s v="20/11/2016"/>
    <s v="26/11/2016"/>
    <x v="0"/>
    <s v="JK-15205"/>
    <x v="135"/>
    <x v="2"/>
    <s v="United States"/>
    <s v="Marion"/>
    <s v="Ohio"/>
    <n v="43302"/>
    <x v="3"/>
    <x v="1133"/>
    <x v="2"/>
    <x v="11"/>
    <x v="1141"/>
    <x v="3198"/>
    <n v="31.911999999999999"/>
    <n v="31.911999999999999"/>
    <n v="1"/>
  </r>
  <r>
    <n v="7564"/>
    <x v="3096"/>
    <d v="2018-05-10T00:00:00"/>
    <d v="2018-07-10T00:00:00"/>
    <x v="1"/>
    <s v="RB-19795"/>
    <x v="114"/>
    <x v="0"/>
    <s v="United States"/>
    <s v="Denver"/>
    <s v="Colorado"/>
    <n v="80219"/>
    <x v="2"/>
    <x v="734"/>
    <x v="0"/>
    <x v="8"/>
    <x v="743"/>
    <x v="3198"/>
    <n v="31.911999999999999"/>
    <n v="31.911999999999999"/>
    <n v="1"/>
  </r>
  <r>
    <n v="6198"/>
    <x v="2705"/>
    <s v="13/11/2016"/>
    <s v="17/11/2016"/>
    <x v="0"/>
    <s v="RA-19915"/>
    <x v="123"/>
    <x v="2"/>
    <s v="United States"/>
    <s v="Columbus"/>
    <s v="Indiana"/>
    <n v="47201"/>
    <x v="1"/>
    <x v="1134"/>
    <x v="1"/>
    <x v="14"/>
    <x v="1142"/>
    <x v="3199"/>
    <n v="31.885000000000002"/>
    <n v="31.885000000000002"/>
    <n v="1"/>
  </r>
  <r>
    <n v="1516"/>
    <x v="3097"/>
    <d v="2018-11-12T00:00:00"/>
    <s v="17/12/2018"/>
    <x v="0"/>
    <s v="AI-10855"/>
    <x v="153"/>
    <x v="2"/>
    <s v="United States"/>
    <s v="Philadelphia"/>
    <s v="Pennsylvania"/>
    <n v="19120"/>
    <x v="3"/>
    <x v="508"/>
    <x v="2"/>
    <x v="5"/>
    <x v="512"/>
    <x v="3200"/>
    <n v="31.843"/>
    <n v="31.843"/>
    <n v="1"/>
  </r>
  <r>
    <n v="4472"/>
    <x v="1400"/>
    <s v="29/09/2018"/>
    <s v="29/09/2018"/>
    <x v="3"/>
    <s v="MG-17680"/>
    <x v="195"/>
    <x v="0"/>
    <s v="United States"/>
    <s v="Mentor"/>
    <s v="Ohio"/>
    <n v="44060"/>
    <x v="3"/>
    <x v="375"/>
    <x v="2"/>
    <x v="5"/>
    <x v="379"/>
    <x v="3200"/>
    <n v="31.843"/>
    <n v="31.843"/>
    <n v="1"/>
  </r>
  <r>
    <n v="2185"/>
    <x v="40"/>
    <d v="2017-07-05T00:00:00"/>
    <d v="2017-11-05T00:00:00"/>
    <x v="0"/>
    <s v="CJ-12010"/>
    <x v="40"/>
    <x v="2"/>
    <s v="United States"/>
    <s v="New York City"/>
    <s v="New York"/>
    <n v="10009"/>
    <x v="3"/>
    <x v="1135"/>
    <x v="2"/>
    <x v="11"/>
    <x v="1058"/>
    <x v="3201"/>
    <n v="31.84"/>
    <n v="31.84"/>
    <n v="1"/>
  </r>
  <r>
    <n v="2420"/>
    <x v="2660"/>
    <d v="2018-09-11T00:00:00"/>
    <s v="14/11/2018"/>
    <x v="0"/>
    <s v="MC-17590"/>
    <x v="268"/>
    <x v="1"/>
    <s v="United States"/>
    <s v="Coachella"/>
    <s v="California"/>
    <n v="92236"/>
    <x v="2"/>
    <x v="792"/>
    <x v="1"/>
    <x v="9"/>
    <x v="801"/>
    <x v="3202"/>
    <n v="31.78"/>
    <n v="31.78"/>
    <n v="1"/>
  </r>
  <r>
    <n v="3992"/>
    <x v="2137"/>
    <d v="2016-01-05T00:00:00"/>
    <d v="2016-05-05T00:00:00"/>
    <x v="0"/>
    <s v="DB-13120"/>
    <x v="186"/>
    <x v="1"/>
    <s v="United States"/>
    <s v="Tampa"/>
    <s v="Florida"/>
    <n v="33614"/>
    <x v="0"/>
    <x v="862"/>
    <x v="2"/>
    <x v="11"/>
    <x v="872"/>
    <x v="3203"/>
    <n v="31.776"/>
    <n v="31.776"/>
    <n v="1"/>
  </r>
  <r>
    <n v="7950"/>
    <x v="1339"/>
    <d v="2015-01-03T00:00:00"/>
    <d v="2015-05-03T00:00:00"/>
    <x v="0"/>
    <s v="SC-20380"/>
    <x v="144"/>
    <x v="2"/>
    <s v="United States"/>
    <s v="El Paso"/>
    <s v="Texas"/>
    <n v="79907"/>
    <x v="1"/>
    <x v="862"/>
    <x v="2"/>
    <x v="11"/>
    <x v="872"/>
    <x v="3203"/>
    <n v="31.776"/>
    <n v="31.776"/>
    <n v="1"/>
  </r>
  <r>
    <n v="9313"/>
    <x v="3098"/>
    <d v="2018-06-03T00:00:00"/>
    <d v="2018-12-03T00:00:00"/>
    <x v="0"/>
    <s v="DW-13540"/>
    <x v="750"/>
    <x v="2"/>
    <s v="United States"/>
    <s v="Dallas"/>
    <s v="Texas"/>
    <n v="75220"/>
    <x v="1"/>
    <x v="1136"/>
    <x v="1"/>
    <x v="12"/>
    <x v="1143"/>
    <x v="3204"/>
    <n v="31.744"/>
    <n v="31.744"/>
    <n v="1"/>
  </r>
  <r>
    <n v="4001"/>
    <x v="1390"/>
    <d v="2015-11-10T00:00:00"/>
    <s v="16/10/2015"/>
    <x v="0"/>
    <s v="Dp-13240"/>
    <x v="103"/>
    <x v="0"/>
    <s v="United States"/>
    <s v="Seattle"/>
    <s v="Washington"/>
    <n v="98115"/>
    <x v="2"/>
    <x v="1137"/>
    <x v="2"/>
    <x v="11"/>
    <x v="1144"/>
    <x v="3205"/>
    <n v="31.734999999999999"/>
    <n v="31.734999999999999"/>
    <n v="1"/>
  </r>
  <r>
    <n v="1027"/>
    <x v="3099"/>
    <d v="2017-11-01T00:00:00"/>
    <s v="13/01/2017"/>
    <x v="2"/>
    <s v="DE-13255"/>
    <x v="212"/>
    <x v="0"/>
    <s v="United States"/>
    <s v="Springfield"/>
    <s v="Ohio"/>
    <n v="45503"/>
    <x v="3"/>
    <x v="739"/>
    <x v="1"/>
    <x v="14"/>
    <x v="749"/>
    <x v="3206"/>
    <n v="31.655999999999999"/>
    <n v="31.655999999999999"/>
    <n v="1"/>
  </r>
  <r>
    <n v="4255"/>
    <x v="2700"/>
    <s v="13/10/2018"/>
    <s v="16/10/2018"/>
    <x v="1"/>
    <s v="TS-21610"/>
    <x v="272"/>
    <x v="2"/>
    <s v="United States"/>
    <s v="Freeport"/>
    <s v="Illinois"/>
    <n v="61032"/>
    <x v="1"/>
    <x v="934"/>
    <x v="1"/>
    <x v="14"/>
    <x v="766"/>
    <x v="3206"/>
    <n v="31.655999999999999"/>
    <n v="31.655999999999999"/>
    <n v="1"/>
  </r>
  <r>
    <n v="8185"/>
    <x v="3100"/>
    <s v="23/07/2018"/>
    <s v="27/07/2018"/>
    <x v="0"/>
    <s v="MY-17380"/>
    <x v="424"/>
    <x v="1"/>
    <s v="United States"/>
    <s v="Chicago"/>
    <s v="Illinois"/>
    <n v="60623"/>
    <x v="1"/>
    <x v="692"/>
    <x v="1"/>
    <x v="14"/>
    <x v="700"/>
    <x v="3206"/>
    <n v="31.655999999999999"/>
    <n v="31.655999999999999"/>
    <n v="1"/>
  </r>
  <r>
    <n v="2342"/>
    <x v="2532"/>
    <s v="31/12/2015"/>
    <d v="2016-03-01T00:00:00"/>
    <x v="1"/>
    <s v="GM-14455"/>
    <x v="419"/>
    <x v="0"/>
    <s v="United States"/>
    <s v="Franklin"/>
    <s v="Massachusetts"/>
    <n v="2038"/>
    <x v="3"/>
    <x v="952"/>
    <x v="2"/>
    <x v="11"/>
    <x v="963"/>
    <x v="3207"/>
    <n v="31.6"/>
    <n v="31.6"/>
    <n v="1"/>
  </r>
  <r>
    <n v="5397"/>
    <x v="3101"/>
    <s v="24/09/2017"/>
    <s v="24/09/2017"/>
    <x v="3"/>
    <s v="EB-13750"/>
    <x v="189"/>
    <x v="1"/>
    <s v="United States"/>
    <s v="San Francisco"/>
    <s v="California"/>
    <n v="94110"/>
    <x v="2"/>
    <x v="952"/>
    <x v="2"/>
    <x v="11"/>
    <x v="963"/>
    <x v="3207"/>
    <n v="31.6"/>
    <n v="31.6"/>
    <n v="1"/>
  </r>
  <r>
    <n v="215"/>
    <x v="341"/>
    <d v="2016-02-01T00:00:00"/>
    <d v="2016-09-01T00:00:00"/>
    <x v="0"/>
    <s v="VW-21775"/>
    <x v="263"/>
    <x v="1"/>
    <s v="United States"/>
    <s v="Medina"/>
    <s v="Ohio"/>
    <n v="44256"/>
    <x v="3"/>
    <x v="1138"/>
    <x v="0"/>
    <x v="4"/>
    <x v="1145"/>
    <x v="3208"/>
    <n v="31.491"/>
    <n v="31.491"/>
    <n v="1"/>
  </r>
  <r>
    <n v="1491"/>
    <x v="3102"/>
    <s v="30/04/2018"/>
    <d v="2018-05-05T00:00:00"/>
    <x v="2"/>
    <s v="DL-13495"/>
    <x v="138"/>
    <x v="1"/>
    <s v="United States"/>
    <s v="New York City"/>
    <s v="New York"/>
    <n v="10024"/>
    <x v="3"/>
    <x v="908"/>
    <x v="1"/>
    <x v="15"/>
    <x v="919"/>
    <x v="3209"/>
    <n v="31.48"/>
    <n v="31.48"/>
    <n v="1"/>
  </r>
  <r>
    <n v="1823"/>
    <x v="2746"/>
    <s v="16/02/2017"/>
    <s v="20/02/2017"/>
    <x v="0"/>
    <s v="EA-14035"/>
    <x v="520"/>
    <x v="1"/>
    <s v="United States"/>
    <s v="Chicago"/>
    <s v="Illinois"/>
    <n v="60623"/>
    <x v="1"/>
    <x v="655"/>
    <x v="2"/>
    <x v="5"/>
    <x v="662"/>
    <x v="3210"/>
    <n v="31.478999999999999"/>
    <n v="31.478999999999999"/>
    <n v="1"/>
  </r>
  <r>
    <n v="2126"/>
    <x v="2621"/>
    <d v="2018-01-12T00:00:00"/>
    <d v="2018-05-12T00:00:00"/>
    <x v="0"/>
    <s v="EH-14005"/>
    <x v="624"/>
    <x v="0"/>
    <s v="United States"/>
    <s v="Philadelphia"/>
    <s v="Pennsylvania"/>
    <n v="19143"/>
    <x v="3"/>
    <x v="1057"/>
    <x v="0"/>
    <x v="4"/>
    <x v="1069"/>
    <x v="3210"/>
    <n v="31.478999999999999"/>
    <n v="31.478999999999999"/>
    <n v="1"/>
  </r>
  <r>
    <n v="3501"/>
    <x v="1933"/>
    <s v="29/09/2017"/>
    <d v="2017-03-10T00:00:00"/>
    <x v="0"/>
    <s v="JK-15730"/>
    <x v="224"/>
    <x v="2"/>
    <s v="United States"/>
    <s v="Mobile"/>
    <s v="Alabama"/>
    <n v="36608"/>
    <x v="0"/>
    <x v="819"/>
    <x v="1"/>
    <x v="2"/>
    <x v="828"/>
    <x v="3211"/>
    <n v="31.47"/>
    <n v="31.47"/>
    <n v="1"/>
  </r>
  <r>
    <n v="5169"/>
    <x v="894"/>
    <d v="2015-10-11T00:00:00"/>
    <s v="16/11/2015"/>
    <x v="0"/>
    <s v="SC-20020"/>
    <x v="536"/>
    <x v="2"/>
    <s v="United States"/>
    <s v="Midland"/>
    <s v="Michigan"/>
    <n v="48640"/>
    <x v="1"/>
    <x v="911"/>
    <x v="1"/>
    <x v="9"/>
    <x v="966"/>
    <x v="3211"/>
    <n v="31.47"/>
    <n v="31.47"/>
    <n v="1"/>
  </r>
  <r>
    <n v="6793"/>
    <x v="3103"/>
    <s v="15/08/2015"/>
    <s v="18/08/2015"/>
    <x v="1"/>
    <s v="CS-12355"/>
    <x v="511"/>
    <x v="2"/>
    <s v="United States"/>
    <s v="Fairfield"/>
    <s v="Connecticut"/>
    <n v="6824"/>
    <x v="3"/>
    <x v="819"/>
    <x v="1"/>
    <x v="2"/>
    <x v="828"/>
    <x v="3211"/>
    <n v="31.47"/>
    <n v="31.47"/>
    <n v="1"/>
  </r>
  <r>
    <n v="1840"/>
    <x v="2914"/>
    <d v="2015-01-08T00:00:00"/>
    <d v="2015-05-08T00:00:00"/>
    <x v="0"/>
    <s v="BF-10975"/>
    <x v="672"/>
    <x v="1"/>
    <s v="United States"/>
    <s v="Charlotte"/>
    <s v="North Carolina"/>
    <n v="28205"/>
    <x v="0"/>
    <x v="422"/>
    <x v="1"/>
    <x v="10"/>
    <x v="426"/>
    <x v="3212"/>
    <n v="31.46"/>
    <n v="31.46"/>
    <n v="1"/>
  </r>
  <r>
    <n v="3773"/>
    <x v="3104"/>
    <d v="2015-06-08T00:00:00"/>
    <d v="2015-11-08T00:00:00"/>
    <x v="2"/>
    <s v="RF-19735"/>
    <x v="564"/>
    <x v="2"/>
    <s v="United States"/>
    <s v="Columbia"/>
    <s v="South Carolina"/>
    <n v="29203"/>
    <x v="0"/>
    <x v="1020"/>
    <x v="0"/>
    <x v="8"/>
    <x v="1033"/>
    <x v="3213"/>
    <n v="31.454999999999998"/>
    <n v="31.454999999999998"/>
    <n v="1"/>
  </r>
  <r>
    <n v="7139"/>
    <x v="1588"/>
    <s v="20/11/2016"/>
    <s v="27/11/2016"/>
    <x v="0"/>
    <s v="SS-20875"/>
    <x v="686"/>
    <x v="2"/>
    <s v="United States"/>
    <s v="Miami"/>
    <s v="Florida"/>
    <n v="33180"/>
    <x v="0"/>
    <x v="632"/>
    <x v="1"/>
    <x v="2"/>
    <x v="638"/>
    <x v="3214"/>
    <n v="31.44"/>
    <n v="31.44"/>
    <n v="1"/>
  </r>
  <r>
    <n v="4506"/>
    <x v="588"/>
    <s v="24/12/2015"/>
    <s v="29/12/2015"/>
    <x v="0"/>
    <s v="BF-11170"/>
    <x v="254"/>
    <x v="0"/>
    <s v="United States"/>
    <s v="Los Angeles"/>
    <s v="California"/>
    <n v="90045"/>
    <x v="2"/>
    <x v="938"/>
    <x v="0"/>
    <x v="8"/>
    <x v="948"/>
    <x v="3215"/>
    <n v="31.425000000000001"/>
    <n v="31.425000000000001"/>
    <n v="1"/>
  </r>
  <r>
    <n v="2579"/>
    <x v="1026"/>
    <s v="26/01/2015"/>
    <s v="31/01/2015"/>
    <x v="0"/>
    <s v="SD-20485"/>
    <x v="43"/>
    <x v="0"/>
    <s v="United States"/>
    <s v="Alexandria"/>
    <s v="Virginia"/>
    <n v="22304"/>
    <x v="0"/>
    <x v="1052"/>
    <x v="2"/>
    <x v="11"/>
    <x v="1064"/>
    <x v="3216"/>
    <n v="31.41"/>
    <n v="31.41"/>
    <n v="1"/>
  </r>
  <r>
    <n v="8188"/>
    <x v="3105"/>
    <d v="2017-10-12T00:00:00"/>
    <s v="16/12/2017"/>
    <x v="0"/>
    <s v="BW-11110"/>
    <x v="58"/>
    <x v="1"/>
    <s v="United States"/>
    <s v="New York City"/>
    <s v="New York"/>
    <n v="10024"/>
    <x v="3"/>
    <x v="728"/>
    <x v="1"/>
    <x v="14"/>
    <x v="1146"/>
    <x v="3216"/>
    <n v="31.41"/>
    <n v="31.41"/>
    <n v="1"/>
  </r>
  <r>
    <n v="4809"/>
    <x v="3106"/>
    <s v="23/11/2015"/>
    <s v="28/11/2015"/>
    <x v="0"/>
    <s v="PB-19210"/>
    <x v="771"/>
    <x v="1"/>
    <s v="United States"/>
    <s v="Philadelphia"/>
    <s v="Pennsylvania"/>
    <n v="19134"/>
    <x v="3"/>
    <x v="939"/>
    <x v="1"/>
    <x v="15"/>
    <x v="949"/>
    <x v="3217"/>
    <n v="31.404"/>
    <n v="31.404"/>
    <n v="1"/>
  </r>
  <r>
    <n v="5074"/>
    <x v="3107"/>
    <d v="2016-05-11T00:00:00"/>
    <d v="2016-05-11T00:00:00"/>
    <x v="3"/>
    <s v="JM-16195"/>
    <x v="418"/>
    <x v="2"/>
    <s v="United States"/>
    <s v="San Francisco"/>
    <s v="California"/>
    <n v="94109"/>
    <x v="2"/>
    <x v="974"/>
    <x v="1"/>
    <x v="9"/>
    <x v="986"/>
    <x v="3218"/>
    <n v="31.4"/>
    <n v="31.4"/>
    <n v="1"/>
  </r>
  <r>
    <n v="4615"/>
    <x v="3108"/>
    <d v="2017-05-09T00:00:00"/>
    <d v="2017-10-09T00:00:00"/>
    <x v="0"/>
    <s v="GH-14410"/>
    <x v="335"/>
    <x v="0"/>
    <s v="United States"/>
    <s v="Houston"/>
    <s v="Texas"/>
    <n v="77070"/>
    <x v="1"/>
    <x v="386"/>
    <x v="1"/>
    <x v="10"/>
    <x v="390"/>
    <x v="3219"/>
    <n v="31.395"/>
    <n v="31.395"/>
    <n v="1"/>
  </r>
  <r>
    <n v="8312"/>
    <x v="65"/>
    <s v="26/01/2018"/>
    <s v="31/01/2018"/>
    <x v="0"/>
    <s v="BD-11500"/>
    <x v="65"/>
    <x v="2"/>
    <s v="United States"/>
    <s v="Columbus"/>
    <s v="Georgia"/>
    <n v="31907"/>
    <x v="0"/>
    <x v="1139"/>
    <x v="2"/>
    <x v="11"/>
    <x v="1147"/>
    <x v="3220"/>
    <n v="31.36"/>
    <n v="31.36"/>
    <n v="1"/>
  </r>
  <r>
    <n v="476"/>
    <x v="688"/>
    <d v="2015-09-11T00:00:00"/>
    <d v="2015-11-11T00:00:00"/>
    <x v="2"/>
    <s v="JP-15520"/>
    <x v="305"/>
    <x v="2"/>
    <s v="United States"/>
    <s v="San Francisco"/>
    <s v="California"/>
    <n v="94110"/>
    <x v="2"/>
    <x v="1079"/>
    <x v="1"/>
    <x v="14"/>
    <x v="1089"/>
    <x v="3221"/>
    <n v="31.324999999999999"/>
    <n v="31.324999999999999"/>
    <n v="1"/>
  </r>
  <r>
    <n v="9743"/>
    <x v="3109"/>
    <s v="28/11/2018"/>
    <d v="2018-02-12T00:00:00"/>
    <x v="0"/>
    <s v="EP-13915"/>
    <x v="356"/>
    <x v="2"/>
    <s v="United States"/>
    <s v="San Diego"/>
    <s v="California"/>
    <n v="92037"/>
    <x v="2"/>
    <x v="956"/>
    <x v="1"/>
    <x v="13"/>
    <x v="968"/>
    <x v="3221"/>
    <n v="31.324999999999999"/>
    <n v="31.324999999999999"/>
    <n v="1"/>
  </r>
  <r>
    <n v="6386"/>
    <x v="3110"/>
    <s v="15/01/2018"/>
    <s v="18/01/2018"/>
    <x v="1"/>
    <s v="TB-21250"/>
    <x v="499"/>
    <x v="2"/>
    <s v="United States"/>
    <s v="Austin"/>
    <s v="Texas"/>
    <n v="78745"/>
    <x v="1"/>
    <x v="1098"/>
    <x v="0"/>
    <x v="8"/>
    <x v="1106"/>
    <x v="3222"/>
    <n v="31.295999999999999"/>
    <n v="31.295999999999999"/>
    <n v="1"/>
  </r>
  <r>
    <n v="7218"/>
    <x v="1413"/>
    <d v="2016-03-05T00:00:00"/>
    <d v="2016-06-05T00:00:00"/>
    <x v="1"/>
    <s v="LC-16870"/>
    <x v="655"/>
    <x v="2"/>
    <s v="United States"/>
    <s v="San Francisco"/>
    <s v="California"/>
    <n v="94109"/>
    <x v="2"/>
    <x v="661"/>
    <x v="1"/>
    <x v="2"/>
    <x v="668"/>
    <x v="3223"/>
    <n v="31.248000000000001"/>
    <n v="31.248000000000001"/>
    <n v="1"/>
  </r>
  <r>
    <n v="1773"/>
    <x v="2691"/>
    <s v="27/11/2017"/>
    <s v="29/11/2017"/>
    <x v="2"/>
    <s v="GG-14650"/>
    <x v="608"/>
    <x v="1"/>
    <s v="United States"/>
    <s v="Chicago"/>
    <s v="Illinois"/>
    <n v="60623"/>
    <x v="1"/>
    <x v="1140"/>
    <x v="0"/>
    <x v="8"/>
    <x v="1148"/>
    <x v="3224"/>
    <n v="31.2"/>
    <n v="31.2"/>
    <n v="1"/>
  </r>
  <r>
    <n v="3789"/>
    <x v="3111"/>
    <d v="2017-04-09T00:00:00"/>
    <d v="2017-09-09T00:00:00"/>
    <x v="0"/>
    <s v="IL-15100"/>
    <x v="202"/>
    <x v="2"/>
    <s v="United States"/>
    <s v="Houston"/>
    <s v="Texas"/>
    <n v="77041"/>
    <x v="1"/>
    <x v="795"/>
    <x v="1"/>
    <x v="12"/>
    <x v="804"/>
    <x v="3225"/>
    <n v="31.187999999999999"/>
    <n v="31.187999999999999"/>
    <n v="1"/>
  </r>
  <r>
    <n v="8429"/>
    <x v="3112"/>
    <d v="2018-12-11T00:00:00"/>
    <s v="16/11/2018"/>
    <x v="0"/>
    <s v="DJ-13510"/>
    <x v="171"/>
    <x v="1"/>
    <s v="United States"/>
    <s v="Tempe"/>
    <s v="Arizona"/>
    <n v="85281"/>
    <x v="2"/>
    <x v="940"/>
    <x v="0"/>
    <x v="8"/>
    <x v="950"/>
    <x v="3226"/>
    <n v="31.175999999999998"/>
    <n v="31.175999999999998"/>
    <n v="1"/>
  </r>
  <r>
    <n v="1157"/>
    <x v="115"/>
    <s v="20/12/2015"/>
    <s v="21/12/2015"/>
    <x v="1"/>
    <s v="PS-19045"/>
    <x v="50"/>
    <x v="0"/>
    <s v="United States"/>
    <s v="Harrisonburg"/>
    <s v="Virginia"/>
    <n v="22801"/>
    <x v="0"/>
    <x v="815"/>
    <x v="1"/>
    <x v="2"/>
    <x v="824"/>
    <x v="3227"/>
    <n v="31.155000000000001"/>
    <n v="31.155000000000001"/>
    <n v="1"/>
  </r>
  <r>
    <n v="4521"/>
    <x v="3113"/>
    <s v="20/02/2015"/>
    <s v="26/02/2015"/>
    <x v="0"/>
    <s v="LC-16930"/>
    <x v="98"/>
    <x v="1"/>
    <s v="United States"/>
    <s v="Richmond"/>
    <s v="Indiana"/>
    <n v="47374"/>
    <x v="1"/>
    <x v="779"/>
    <x v="0"/>
    <x v="8"/>
    <x v="788"/>
    <x v="3227"/>
    <n v="31.155000000000001"/>
    <n v="31.155000000000001"/>
    <n v="1"/>
  </r>
  <r>
    <n v="4711"/>
    <x v="511"/>
    <s v="29/06/2018"/>
    <s v="30/06/2018"/>
    <x v="1"/>
    <s v="WB-21850"/>
    <x v="380"/>
    <x v="2"/>
    <s v="United States"/>
    <s v="Los Angeles"/>
    <s v="California"/>
    <n v="90049"/>
    <x v="2"/>
    <x v="779"/>
    <x v="0"/>
    <x v="8"/>
    <x v="788"/>
    <x v="3227"/>
    <n v="31.155000000000001"/>
    <n v="31.155000000000001"/>
    <n v="1"/>
  </r>
  <r>
    <n v="5444"/>
    <x v="2670"/>
    <s v="17/04/2016"/>
    <s v="23/04/2016"/>
    <x v="0"/>
    <s v="JM-15535"/>
    <x v="428"/>
    <x v="2"/>
    <s v="United States"/>
    <s v="New York City"/>
    <s v="New York"/>
    <n v="10035"/>
    <x v="3"/>
    <x v="1141"/>
    <x v="1"/>
    <x v="2"/>
    <x v="1149"/>
    <x v="3228"/>
    <n v="31.148"/>
    <n v="31.148"/>
    <n v="1"/>
  </r>
  <r>
    <n v="4216"/>
    <x v="3114"/>
    <s v="30/11/2015"/>
    <d v="2015-04-12T00:00:00"/>
    <x v="0"/>
    <s v="JL-15505"/>
    <x v="199"/>
    <x v="2"/>
    <s v="United States"/>
    <s v="Mount Vernon"/>
    <s v="New York"/>
    <n v="10550"/>
    <x v="3"/>
    <x v="1142"/>
    <x v="1"/>
    <x v="15"/>
    <x v="1150"/>
    <x v="3229"/>
    <n v="31.14"/>
    <n v="31.14"/>
    <n v="1"/>
  </r>
  <r>
    <n v="3206"/>
    <x v="835"/>
    <d v="2015-10-11T00:00:00"/>
    <s v="16/11/2015"/>
    <x v="0"/>
    <s v="RD-19900"/>
    <x v="395"/>
    <x v="2"/>
    <s v="United States"/>
    <s v="San Diego"/>
    <s v="California"/>
    <n v="92037"/>
    <x v="2"/>
    <x v="919"/>
    <x v="1"/>
    <x v="14"/>
    <x v="930"/>
    <x v="3230"/>
    <n v="31.12"/>
    <n v="31.12"/>
    <n v="1"/>
  </r>
  <r>
    <n v="6217"/>
    <x v="3033"/>
    <s v="28/11/2016"/>
    <d v="2016-03-12T00:00:00"/>
    <x v="0"/>
    <s v="MC-17425"/>
    <x v="60"/>
    <x v="1"/>
    <s v="United States"/>
    <s v="New York City"/>
    <s v="New York"/>
    <n v="10035"/>
    <x v="3"/>
    <x v="1143"/>
    <x v="1"/>
    <x v="15"/>
    <x v="644"/>
    <x v="3230"/>
    <n v="31.12"/>
    <n v="31.12"/>
    <n v="1"/>
  </r>
  <r>
    <n v="3170"/>
    <x v="1264"/>
    <s v="28/05/2017"/>
    <d v="2017-03-06T00:00:00"/>
    <x v="0"/>
    <s v="KC-16675"/>
    <x v="626"/>
    <x v="1"/>
    <s v="United States"/>
    <s v="Tallahassee"/>
    <s v="Florida"/>
    <n v="32303"/>
    <x v="0"/>
    <x v="1144"/>
    <x v="1"/>
    <x v="14"/>
    <x v="1151"/>
    <x v="3231"/>
    <n v="31.096"/>
    <n v="31.096"/>
    <n v="1"/>
  </r>
  <r>
    <n v="1146"/>
    <x v="711"/>
    <s v="29/09/2015"/>
    <d v="2015-03-10T00:00:00"/>
    <x v="0"/>
    <s v="AP-10915"/>
    <x v="406"/>
    <x v="2"/>
    <s v="United States"/>
    <s v="Los Angeles"/>
    <s v="California"/>
    <n v="90045"/>
    <x v="2"/>
    <x v="366"/>
    <x v="1"/>
    <x v="9"/>
    <x v="370"/>
    <x v="3232"/>
    <n v="31.09"/>
    <n v="31.09"/>
    <n v="1"/>
  </r>
  <r>
    <n v="9784"/>
    <x v="1651"/>
    <s v="31/05/2016"/>
    <d v="2016-02-06T00:00:00"/>
    <x v="2"/>
    <s v="EM-13825"/>
    <x v="578"/>
    <x v="1"/>
    <s v="United States"/>
    <s v="Paterson"/>
    <s v="New Jersey"/>
    <n v="7501"/>
    <x v="3"/>
    <x v="366"/>
    <x v="1"/>
    <x v="9"/>
    <x v="370"/>
    <x v="3232"/>
    <n v="31.09"/>
    <n v="31.09"/>
    <n v="1"/>
  </r>
  <r>
    <n v="5303"/>
    <x v="112"/>
    <s v="30/05/2017"/>
    <d v="2017-03-06T00:00:00"/>
    <x v="0"/>
    <s v="AH-10690"/>
    <x v="106"/>
    <x v="1"/>
    <s v="United States"/>
    <s v="Springfield"/>
    <s v="Virginia"/>
    <n v="22153"/>
    <x v="0"/>
    <x v="1071"/>
    <x v="1"/>
    <x v="13"/>
    <x v="1081"/>
    <x v="3233"/>
    <n v="31.05"/>
    <n v="31.05"/>
    <n v="1"/>
  </r>
  <r>
    <n v="4681"/>
    <x v="2861"/>
    <s v="14/03/2015"/>
    <s v="19/03/2015"/>
    <x v="0"/>
    <s v="JF-15295"/>
    <x v="718"/>
    <x v="2"/>
    <s v="United States"/>
    <s v="Logan"/>
    <s v="Utah"/>
    <n v="84321"/>
    <x v="2"/>
    <x v="737"/>
    <x v="1"/>
    <x v="2"/>
    <x v="746"/>
    <x v="3234"/>
    <n v="31.024000000000001"/>
    <n v="31.024000000000001"/>
    <n v="1"/>
  </r>
  <r>
    <n v="6853"/>
    <x v="1015"/>
    <s v="23/12/2018"/>
    <s v="28/12/2018"/>
    <x v="2"/>
    <s v="MF-18250"/>
    <x v="576"/>
    <x v="1"/>
    <s v="United States"/>
    <s v="Little Rock"/>
    <s v="Arkansas"/>
    <n v="72209"/>
    <x v="0"/>
    <x v="978"/>
    <x v="1"/>
    <x v="9"/>
    <x v="990"/>
    <x v="3235"/>
    <n v="31.02"/>
    <n v="31.02"/>
    <n v="1"/>
  </r>
  <r>
    <n v="7511"/>
    <x v="146"/>
    <s v="14/07/2018"/>
    <s v="18/07/2018"/>
    <x v="0"/>
    <s v="JL-15835"/>
    <x v="82"/>
    <x v="2"/>
    <s v="United States"/>
    <s v="Columbus"/>
    <s v="Ohio"/>
    <n v="43229"/>
    <x v="3"/>
    <x v="1048"/>
    <x v="1"/>
    <x v="9"/>
    <x v="1060"/>
    <x v="3235"/>
    <n v="31.02"/>
    <n v="31.02"/>
    <n v="1"/>
  </r>
  <r>
    <n v="6599"/>
    <x v="3115"/>
    <d v="2015-06-06T00:00:00"/>
    <d v="2015-12-06T00:00:00"/>
    <x v="0"/>
    <s v="SV-20785"/>
    <x v="404"/>
    <x v="2"/>
    <s v="United States"/>
    <s v="Jacksonville"/>
    <s v="Florida"/>
    <n v="32216"/>
    <x v="0"/>
    <x v="727"/>
    <x v="1"/>
    <x v="14"/>
    <x v="735"/>
    <x v="3236"/>
    <n v="31.007999999999999"/>
    <n v="31.007999999999999"/>
    <n v="1"/>
  </r>
  <r>
    <n v="1303"/>
    <x v="3116"/>
    <s v="19/09/2016"/>
    <s v="24/09/2016"/>
    <x v="2"/>
    <s v="TC-21535"/>
    <x v="627"/>
    <x v="0"/>
    <s v="United States"/>
    <s v="Arlington"/>
    <s v="Virginia"/>
    <n v="22204"/>
    <x v="0"/>
    <x v="718"/>
    <x v="2"/>
    <x v="6"/>
    <x v="726"/>
    <x v="3237"/>
    <n v="30.98"/>
    <n v="30.98"/>
    <n v="1"/>
  </r>
  <r>
    <n v="3466"/>
    <x v="1340"/>
    <d v="2016-10-09T00:00:00"/>
    <s v="14/09/2016"/>
    <x v="0"/>
    <s v="EH-13765"/>
    <x v="19"/>
    <x v="1"/>
    <s v="United States"/>
    <s v="Revere"/>
    <s v="Massachusetts"/>
    <n v="2151"/>
    <x v="3"/>
    <x v="776"/>
    <x v="1"/>
    <x v="10"/>
    <x v="785"/>
    <x v="3237"/>
    <n v="30.98"/>
    <n v="30.98"/>
    <n v="1"/>
  </r>
  <r>
    <n v="4721"/>
    <x v="465"/>
    <s v="18/04/2016"/>
    <s v="20/04/2016"/>
    <x v="2"/>
    <s v="DE-13255"/>
    <x v="212"/>
    <x v="0"/>
    <s v="United States"/>
    <s v="Los Angeles"/>
    <s v="California"/>
    <n v="90004"/>
    <x v="2"/>
    <x v="762"/>
    <x v="1"/>
    <x v="14"/>
    <x v="772"/>
    <x v="3237"/>
    <n v="30.98"/>
    <n v="30.98"/>
    <n v="1"/>
  </r>
  <r>
    <n v="4836"/>
    <x v="3117"/>
    <d v="2018-05-10T00:00:00"/>
    <d v="2018-10-10T00:00:00"/>
    <x v="0"/>
    <s v="MP-18175"/>
    <x v="294"/>
    <x v="0"/>
    <s v="United States"/>
    <s v="San Francisco"/>
    <s v="California"/>
    <n v="94110"/>
    <x v="2"/>
    <x v="538"/>
    <x v="1"/>
    <x v="14"/>
    <x v="543"/>
    <x v="3237"/>
    <n v="30.98"/>
    <n v="30.98"/>
    <n v="1"/>
  </r>
  <r>
    <n v="4896"/>
    <x v="363"/>
    <s v="23/12/2017"/>
    <s v="30/12/2017"/>
    <x v="0"/>
    <s v="EH-13765"/>
    <x v="19"/>
    <x v="1"/>
    <s v="United States"/>
    <s v="Seattle"/>
    <s v="Washington"/>
    <n v="98103"/>
    <x v="2"/>
    <x v="638"/>
    <x v="1"/>
    <x v="15"/>
    <x v="644"/>
    <x v="3237"/>
    <n v="30.98"/>
    <n v="30.98"/>
    <n v="1"/>
  </r>
  <r>
    <n v="5507"/>
    <x v="3118"/>
    <d v="2017-08-10T00:00:00"/>
    <d v="2017-08-10T00:00:00"/>
    <x v="3"/>
    <s v="JE-15745"/>
    <x v="93"/>
    <x v="2"/>
    <s v="United States"/>
    <s v="Los Angeles"/>
    <s v="California"/>
    <n v="90036"/>
    <x v="2"/>
    <x v="871"/>
    <x v="1"/>
    <x v="14"/>
    <x v="881"/>
    <x v="3237"/>
    <n v="30.98"/>
    <n v="30.98"/>
    <n v="1"/>
  </r>
  <r>
    <n v="6475"/>
    <x v="3119"/>
    <s v="14/01/2015"/>
    <s v="15/01/2015"/>
    <x v="1"/>
    <s v="BS-11590"/>
    <x v="298"/>
    <x v="1"/>
    <s v="United States"/>
    <s v="Philadelphia"/>
    <s v="Pennsylvania"/>
    <n v="19140"/>
    <x v="3"/>
    <x v="718"/>
    <x v="2"/>
    <x v="6"/>
    <x v="726"/>
    <x v="3237"/>
    <n v="30.98"/>
    <n v="30.98"/>
    <n v="1"/>
  </r>
  <r>
    <n v="6753"/>
    <x v="1647"/>
    <s v="28/06/2017"/>
    <s v="30/06/2017"/>
    <x v="2"/>
    <s v="BP-11155"/>
    <x v="340"/>
    <x v="2"/>
    <s v="United States"/>
    <s v="Paterson"/>
    <s v="New Jersey"/>
    <n v="7501"/>
    <x v="3"/>
    <x v="592"/>
    <x v="1"/>
    <x v="14"/>
    <x v="597"/>
    <x v="3237"/>
    <n v="30.98"/>
    <n v="30.98"/>
    <n v="1"/>
  </r>
  <r>
    <n v="7117"/>
    <x v="3120"/>
    <s v="18/10/2015"/>
    <s v="23/10/2015"/>
    <x v="2"/>
    <s v="IG-15085"/>
    <x v="639"/>
    <x v="2"/>
    <s v="United States"/>
    <s v="Seattle"/>
    <s v="Washington"/>
    <n v="98103"/>
    <x v="2"/>
    <x v="871"/>
    <x v="1"/>
    <x v="14"/>
    <x v="881"/>
    <x v="3237"/>
    <n v="30.98"/>
    <n v="30.98"/>
    <n v="1"/>
  </r>
  <r>
    <n v="8156"/>
    <x v="1831"/>
    <s v="20/03/2018"/>
    <s v="24/03/2018"/>
    <x v="0"/>
    <s v="RD-19720"/>
    <x v="698"/>
    <x v="2"/>
    <s v="United States"/>
    <s v="Middletown"/>
    <s v="Connecticut"/>
    <n v="6457"/>
    <x v="3"/>
    <x v="671"/>
    <x v="1"/>
    <x v="14"/>
    <x v="679"/>
    <x v="3237"/>
    <n v="30.98"/>
    <n v="30.98"/>
    <n v="1"/>
  </r>
  <r>
    <n v="3741"/>
    <x v="3121"/>
    <d v="2017-09-12T00:00:00"/>
    <s v="13/12/2017"/>
    <x v="0"/>
    <s v="LH-17155"/>
    <x v="656"/>
    <x v="2"/>
    <s v="United States"/>
    <s v="Jackson"/>
    <s v="Michigan"/>
    <n v="49201"/>
    <x v="1"/>
    <x v="596"/>
    <x v="1"/>
    <x v="10"/>
    <x v="602"/>
    <x v="3238"/>
    <n v="30.964500000000001"/>
    <n v="30.964500000000001"/>
    <n v="1"/>
  </r>
  <r>
    <n v="2175"/>
    <x v="3122"/>
    <s v="30/07/2016"/>
    <d v="2016-03-08T00:00:00"/>
    <x v="2"/>
    <s v="CC-12610"/>
    <x v="274"/>
    <x v="1"/>
    <s v="United States"/>
    <s v="Houston"/>
    <s v="Texas"/>
    <n v="77041"/>
    <x v="1"/>
    <x v="606"/>
    <x v="1"/>
    <x v="9"/>
    <x v="612"/>
    <x v="3239"/>
    <n v="30.896000000000001"/>
    <n v="30.896000000000001"/>
    <n v="1"/>
  </r>
  <r>
    <n v="5805"/>
    <x v="1960"/>
    <s v="13/11/2018"/>
    <s v="19/11/2018"/>
    <x v="0"/>
    <s v="KE-16420"/>
    <x v="521"/>
    <x v="1"/>
    <s v="United States"/>
    <s v="Dallas"/>
    <s v="Texas"/>
    <n v="75220"/>
    <x v="1"/>
    <x v="606"/>
    <x v="1"/>
    <x v="9"/>
    <x v="612"/>
    <x v="3239"/>
    <n v="30.896000000000001"/>
    <n v="30.896000000000001"/>
    <n v="1"/>
  </r>
  <r>
    <n v="2215"/>
    <x v="1788"/>
    <d v="2018-01-10T00:00:00"/>
    <d v="2018-02-10T00:00:00"/>
    <x v="1"/>
    <s v="NS-18505"/>
    <x v="383"/>
    <x v="2"/>
    <s v="United States"/>
    <s v="San Jose"/>
    <s v="California"/>
    <n v="95123"/>
    <x v="2"/>
    <x v="1145"/>
    <x v="1"/>
    <x v="2"/>
    <x v="1152"/>
    <x v="3240"/>
    <n v="30.888000000000002"/>
    <n v="30.888000000000002"/>
    <n v="1"/>
  </r>
  <r>
    <n v="3920"/>
    <x v="3087"/>
    <d v="2016-01-12T00:00:00"/>
    <d v="2016-07-12T00:00:00"/>
    <x v="0"/>
    <s v="KD-16495"/>
    <x v="24"/>
    <x v="1"/>
    <s v="United States"/>
    <s v="Chesapeake"/>
    <s v="Virginia"/>
    <n v="23320"/>
    <x v="0"/>
    <x v="980"/>
    <x v="1"/>
    <x v="9"/>
    <x v="992"/>
    <x v="3241"/>
    <n v="30.84"/>
    <n v="30.84"/>
    <n v="1"/>
  </r>
  <r>
    <n v="8325"/>
    <x v="2230"/>
    <d v="2018-08-09T00:00:00"/>
    <d v="2018-09-09T00:00:00"/>
    <x v="1"/>
    <s v="FC-14245"/>
    <x v="129"/>
    <x v="0"/>
    <s v="United States"/>
    <s v="Hialeah"/>
    <s v="Florida"/>
    <n v="33012"/>
    <x v="0"/>
    <x v="980"/>
    <x v="1"/>
    <x v="9"/>
    <x v="992"/>
    <x v="3241"/>
    <n v="30.84"/>
    <n v="30.84"/>
    <n v="1"/>
  </r>
  <r>
    <n v="4228"/>
    <x v="3123"/>
    <d v="2016-05-01T00:00:00"/>
    <d v="2016-10-01T00:00:00"/>
    <x v="0"/>
    <s v="SR-20740"/>
    <x v="49"/>
    <x v="0"/>
    <s v="United States"/>
    <s v="Seattle"/>
    <s v="Washington"/>
    <n v="98103"/>
    <x v="2"/>
    <x v="551"/>
    <x v="2"/>
    <x v="5"/>
    <x v="556"/>
    <x v="3242"/>
    <n v="30.792000000000002"/>
    <n v="30.792000000000002"/>
    <n v="1"/>
  </r>
  <r>
    <n v="4877"/>
    <x v="3124"/>
    <d v="2015-03-10T00:00:00"/>
    <d v="2015-09-10T00:00:00"/>
    <x v="0"/>
    <s v="SL-20155"/>
    <x v="208"/>
    <x v="0"/>
    <s v="United States"/>
    <s v="Durham"/>
    <s v="North Carolina"/>
    <n v="27707"/>
    <x v="0"/>
    <x v="463"/>
    <x v="1"/>
    <x v="9"/>
    <x v="466"/>
    <x v="3243"/>
    <n v="30.783999999999999"/>
    <n v="30.783999999999999"/>
    <n v="1"/>
  </r>
  <r>
    <n v="6123"/>
    <x v="3125"/>
    <d v="2018-04-12T00:00:00"/>
    <d v="2018-09-12T00:00:00"/>
    <x v="0"/>
    <s v="CB-12415"/>
    <x v="206"/>
    <x v="2"/>
    <s v="United States"/>
    <s v="Chicago"/>
    <s v="Illinois"/>
    <n v="60610"/>
    <x v="1"/>
    <x v="463"/>
    <x v="1"/>
    <x v="9"/>
    <x v="466"/>
    <x v="3243"/>
    <n v="30.783999999999999"/>
    <n v="30.783999999999999"/>
    <n v="1"/>
  </r>
  <r>
    <n v="7332"/>
    <x v="2875"/>
    <s v="26/10/2018"/>
    <s v="30/10/2018"/>
    <x v="0"/>
    <s v="SC-20440"/>
    <x v="283"/>
    <x v="1"/>
    <s v="United States"/>
    <s v="Lancaster"/>
    <s v="Pennsylvania"/>
    <n v="17602"/>
    <x v="3"/>
    <x v="529"/>
    <x v="0"/>
    <x v="4"/>
    <x v="534"/>
    <x v="3244"/>
    <n v="30.771000000000001"/>
    <n v="30.771000000000001"/>
    <n v="1"/>
  </r>
  <r>
    <n v="674"/>
    <x v="2672"/>
    <d v="2018-05-12T00:00:00"/>
    <d v="2018-08-12T00:00:00"/>
    <x v="1"/>
    <s v="RB-19570"/>
    <x v="728"/>
    <x v="2"/>
    <s v="United States"/>
    <s v="Columbus"/>
    <s v="Indiana"/>
    <n v="47201"/>
    <x v="1"/>
    <x v="1031"/>
    <x v="1"/>
    <x v="10"/>
    <x v="1043"/>
    <x v="3245"/>
    <n v="30.72"/>
    <n v="30.72"/>
    <n v="1"/>
  </r>
  <r>
    <n v="2993"/>
    <x v="3126"/>
    <d v="2017-02-10T00:00:00"/>
    <d v="2017-06-10T00:00:00"/>
    <x v="0"/>
    <s v="TT-21265"/>
    <x v="666"/>
    <x v="1"/>
    <s v="United States"/>
    <s v="New York City"/>
    <s v="New York"/>
    <n v="10024"/>
    <x v="3"/>
    <x v="1031"/>
    <x v="1"/>
    <x v="10"/>
    <x v="1043"/>
    <x v="3245"/>
    <n v="30.72"/>
    <n v="30.72"/>
    <n v="1"/>
  </r>
  <r>
    <n v="8342"/>
    <x v="3127"/>
    <d v="2018-11-06T00:00:00"/>
    <s v="14/06/2018"/>
    <x v="1"/>
    <s v="ZD-21925"/>
    <x v="420"/>
    <x v="2"/>
    <s v="United States"/>
    <s v="Los Angeles"/>
    <s v="California"/>
    <n v="90036"/>
    <x v="2"/>
    <x v="1031"/>
    <x v="1"/>
    <x v="10"/>
    <x v="1043"/>
    <x v="3245"/>
    <n v="30.72"/>
    <n v="30.72"/>
    <n v="1"/>
  </r>
  <r>
    <n v="9043"/>
    <x v="3128"/>
    <s v="22/09/2016"/>
    <s v="26/09/2016"/>
    <x v="2"/>
    <s v="MM-18280"/>
    <x v="722"/>
    <x v="1"/>
    <s v="United States"/>
    <s v="Los Angeles"/>
    <s v="California"/>
    <n v="90049"/>
    <x v="2"/>
    <x v="1031"/>
    <x v="1"/>
    <x v="10"/>
    <x v="1043"/>
    <x v="3245"/>
    <n v="30.72"/>
    <n v="30.72"/>
    <n v="1"/>
  </r>
  <r>
    <n v="5045"/>
    <x v="664"/>
    <d v="2017-10-11T00:00:00"/>
    <s v="13/11/2017"/>
    <x v="2"/>
    <s v="AI-10855"/>
    <x v="153"/>
    <x v="2"/>
    <s v="United States"/>
    <s v="Los Angeles"/>
    <s v="California"/>
    <n v="90036"/>
    <x v="2"/>
    <x v="1010"/>
    <x v="1"/>
    <x v="14"/>
    <x v="1023"/>
    <x v="3246"/>
    <n v="30.7"/>
    <n v="30.7"/>
    <n v="1"/>
  </r>
  <r>
    <n v="8061"/>
    <x v="3129"/>
    <s v="20/09/2016"/>
    <s v="26/09/2016"/>
    <x v="0"/>
    <s v="TC-20980"/>
    <x v="1"/>
    <x v="1"/>
    <s v="United States"/>
    <s v="Long Beach"/>
    <s v="New York"/>
    <n v="11561"/>
    <x v="3"/>
    <x v="444"/>
    <x v="1"/>
    <x v="14"/>
    <x v="1022"/>
    <x v="3246"/>
    <n v="30.7"/>
    <n v="30.7"/>
    <n v="1"/>
  </r>
  <r>
    <n v="9375"/>
    <x v="3130"/>
    <d v="2017-05-06T00:00:00"/>
    <d v="2017-09-06T00:00:00"/>
    <x v="0"/>
    <s v="KB-16600"/>
    <x v="504"/>
    <x v="1"/>
    <s v="United States"/>
    <s v="Seattle"/>
    <s v="Washington"/>
    <n v="98105"/>
    <x v="2"/>
    <x v="943"/>
    <x v="1"/>
    <x v="3"/>
    <x v="953"/>
    <x v="3247"/>
    <n v="30.69"/>
    <n v="30.69"/>
    <n v="1"/>
  </r>
  <r>
    <n v="4960"/>
    <x v="3040"/>
    <s v="18/11/2017"/>
    <s v="22/11/2017"/>
    <x v="0"/>
    <s v="TC-21535"/>
    <x v="627"/>
    <x v="0"/>
    <s v="United States"/>
    <s v="Los Angeles"/>
    <s v="California"/>
    <n v="90008"/>
    <x v="2"/>
    <x v="642"/>
    <x v="0"/>
    <x v="4"/>
    <x v="648"/>
    <x v="3248"/>
    <n v="30.596"/>
    <n v="30.596"/>
    <n v="1"/>
  </r>
  <r>
    <n v="2605"/>
    <x v="273"/>
    <d v="2017-04-06T00:00:00"/>
    <d v="2017-04-06T00:00:00"/>
    <x v="3"/>
    <s v="EN-13780"/>
    <x v="229"/>
    <x v="2"/>
    <s v="United States"/>
    <s v="New York City"/>
    <s v="New York"/>
    <n v="10035"/>
    <x v="3"/>
    <x v="1146"/>
    <x v="2"/>
    <x v="11"/>
    <x v="1153"/>
    <x v="3249"/>
    <n v="30.56"/>
    <n v="30.56"/>
    <n v="1"/>
  </r>
  <r>
    <n v="9587"/>
    <x v="3131"/>
    <s v="18/11/2017"/>
    <s v="18/11/2017"/>
    <x v="3"/>
    <s v="BE-11410"/>
    <x v="161"/>
    <x v="2"/>
    <s v="United States"/>
    <s v="Concord"/>
    <s v="California"/>
    <n v="94521"/>
    <x v="2"/>
    <x v="1147"/>
    <x v="1"/>
    <x v="2"/>
    <x v="1154"/>
    <x v="3249"/>
    <n v="30.56"/>
    <n v="30.56"/>
    <n v="1"/>
  </r>
  <r>
    <n v="8086"/>
    <x v="3132"/>
    <s v="20/10/2017"/>
    <s v="26/10/2017"/>
    <x v="0"/>
    <s v="LC-16960"/>
    <x v="79"/>
    <x v="0"/>
    <s v="United States"/>
    <s v="Arlington"/>
    <s v="Virginia"/>
    <n v="22204"/>
    <x v="0"/>
    <x v="1064"/>
    <x v="2"/>
    <x v="11"/>
    <x v="1075"/>
    <x v="3250"/>
    <n v="30.55"/>
    <n v="30.55"/>
    <n v="1"/>
  </r>
  <r>
    <n v="4739"/>
    <x v="3133"/>
    <s v="18/02/2016"/>
    <s v="24/02/2016"/>
    <x v="0"/>
    <s v="GT-14755"/>
    <x v="772"/>
    <x v="2"/>
    <s v="United States"/>
    <s v="Long Beach"/>
    <s v="California"/>
    <n v="90805"/>
    <x v="2"/>
    <x v="460"/>
    <x v="1"/>
    <x v="13"/>
    <x v="463"/>
    <x v="3251"/>
    <n v="30.53"/>
    <n v="30.53"/>
    <n v="1"/>
  </r>
  <r>
    <n v="5730"/>
    <x v="383"/>
    <d v="2018-08-12T00:00:00"/>
    <s v="13/12/2018"/>
    <x v="0"/>
    <s v="JP-15520"/>
    <x v="305"/>
    <x v="2"/>
    <s v="United States"/>
    <s v="Madison"/>
    <s v="Wisconsin"/>
    <n v="53711"/>
    <x v="1"/>
    <x v="460"/>
    <x v="1"/>
    <x v="13"/>
    <x v="463"/>
    <x v="3251"/>
    <n v="30.53"/>
    <n v="30.53"/>
    <n v="1"/>
  </r>
  <r>
    <n v="2031"/>
    <x v="2612"/>
    <s v="26/11/2016"/>
    <s v="30/11/2016"/>
    <x v="0"/>
    <s v="GP-14740"/>
    <x v="757"/>
    <x v="1"/>
    <s v="United States"/>
    <s v="Leominster"/>
    <s v="Massachusetts"/>
    <n v="1453"/>
    <x v="3"/>
    <x v="1050"/>
    <x v="1"/>
    <x v="2"/>
    <x v="1062"/>
    <x v="3252"/>
    <n v="30.52"/>
    <n v="30.52"/>
    <n v="1"/>
  </r>
  <r>
    <n v="7373"/>
    <x v="2255"/>
    <d v="2018-07-01T00:00:00"/>
    <d v="2018-09-01T00:00:00"/>
    <x v="2"/>
    <s v="JF-15190"/>
    <x v="617"/>
    <x v="2"/>
    <s v="United States"/>
    <s v="Long Beach"/>
    <s v="California"/>
    <n v="90805"/>
    <x v="2"/>
    <x v="1034"/>
    <x v="1"/>
    <x v="9"/>
    <x v="1046"/>
    <x v="3253"/>
    <n v="30.51"/>
    <n v="30.51"/>
    <n v="1"/>
  </r>
  <r>
    <n v="3089"/>
    <x v="731"/>
    <s v="31/03/2018"/>
    <d v="2018-02-04T00:00:00"/>
    <x v="2"/>
    <s v="DB-12910"/>
    <x v="364"/>
    <x v="0"/>
    <s v="United States"/>
    <s v="Henderson"/>
    <s v="Kentucky"/>
    <n v="42420"/>
    <x v="0"/>
    <x v="918"/>
    <x v="2"/>
    <x v="11"/>
    <x v="929"/>
    <x v="3254"/>
    <n v="30.5"/>
    <n v="30.5"/>
    <n v="1"/>
  </r>
  <r>
    <n v="2777"/>
    <x v="3134"/>
    <s v="21/12/2016"/>
    <s v="25/12/2016"/>
    <x v="0"/>
    <s v="ER-13855"/>
    <x v="387"/>
    <x v="1"/>
    <s v="United States"/>
    <s v="Colorado Springs"/>
    <s v="Colorado"/>
    <n v="80906"/>
    <x v="2"/>
    <x v="1148"/>
    <x v="1"/>
    <x v="10"/>
    <x v="1155"/>
    <x v="3255"/>
    <n v="30.492000000000001"/>
    <n v="30.492000000000001"/>
    <n v="1"/>
  </r>
  <r>
    <n v="9255"/>
    <x v="1436"/>
    <d v="2015-11-02T00:00:00"/>
    <s v="15/02/2015"/>
    <x v="2"/>
    <s v="GA-14725"/>
    <x v="660"/>
    <x v="2"/>
    <s v="United States"/>
    <s v="Columbia"/>
    <s v="Missouri"/>
    <n v="65203"/>
    <x v="1"/>
    <x v="491"/>
    <x v="2"/>
    <x v="5"/>
    <x v="495"/>
    <x v="3256"/>
    <n v="30.445"/>
    <n v="30.445"/>
    <n v="1"/>
  </r>
  <r>
    <n v="2628"/>
    <x v="762"/>
    <s v="13/11/2018"/>
    <s v="15/11/2018"/>
    <x v="1"/>
    <s v="SB-20290"/>
    <x v="57"/>
    <x v="1"/>
    <s v="United States"/>
    <s v="Springfield"/>
    <s v="Ohio"/>
    <n v="45503"/>
    <x v="3"/>
    <x v="971"/>
    <x v="0"/>
    <x v="8"/>
    <x v="983"/>
    <x v="3257"/>
    <n v="30.431999999999999"/>
    <n v="30.431999999999999"/>
    <n v="1"/>
  </r>
  <r>
    <n v="5638"/>
    <x v="3135"/>
    <s v="26/03/2018"/>
    <d v="2018-02-04T00:00:00"/>
    <x v="0"/>
    <s v="ML-18040"/>
    <x v="524"/>
    <x v="1"/>
    <s v="United States"/>
    <s v="Dearborn"/>
    <s v="Michigan"/>
    <n v="48126"/>
    <x v="1"/>
    <x v="950"/>
    <x v="2"/>
    <x v="11"/>
    <x v="961"/>
    <x v="3258"/>
    <n v="30.42"/>
    <n v="30.42"/>
    <n v="1"/>
  </r>
  <r>
    <n v="7749"/>
    <x v="1098"/>
    <s v="18/06/2016"/>
    <s v="24/06/2016"/>
    <x v="0"/>
    <s v="KH-16510"/>
    <x v="232"/>
    <x v="2"/>
    <s v="United States"/>
    <s v="Arlington"/>
    <s v="Virginia"/>
    <n v="22204"/>
    <x v="0"/>
    <x v="1149"/>
    <x v="2"/>
    <x v="11"/>
    <x v="1156"/>
    <x v="3258"/>
    <n v="30.42"/>
    <n v="30.42"/>
    <n v="1"/>
  </r>
  <r>
    <n v="9599"/>
    <x v="3136"/>
    <s v="19/09/2016"/>
    <s v="23/09/2016"/>
    <x v="0"/>
    <s v="FC-14245"/>
    <x v="129"/>
    <x v="0"/>
    <s v="United States"/>
    <s v="Sacramento"/>
    <s v="California"/>
    <n v="95823"/>
    <x v="2"/>
    <x v="1149"/>
    <x v="2"/>
    <x v="11"/>
    <x v="1156"/>
    <x v="3258"/>
    <n v="30.42"/>
    <n v="30.42"/>
    <n v="1"/>
  </r>
  <r>
    <n v="2318"/>
    <x v="1210"/>
    <s v="20/07/2018"/>
    <s v="25/07/2018"/>
    <x v="0"/>
    <s v="EM-13825"/>
    <x v="578"/>
    <x v="1"/>
    <s v="United States"/>
    <s v="Sioux Falls"/>
    <s v="South Dakota"/>
    <n v="57103"/>
    <x v="1"/>
    <x v="1150"/>
    <x v="1"/>
    <x v="2"/>
    <x v="1157"/>
    <x v="3259"/>
    <n v="30.414999999999999"/>
    <n v="30.414999999999999"/>
    <n v="1"/>
  </r>
  <r>
    <n v="2191"/>
    <x v="3137"/>
    <s v="25/06/2017"/>
    <s v="29/06/2017"/>
    <x v="0"/>
    <s v="AS-10240"/>
    <x v="744"/>
    <x v="2"/>
    <s v="United States"/>
    <s v="Los Angeles"/>
    <s v="California"/>
    <n v="90049"/>
    <x v="2"/>
    <x v="1036"/>
    <x v="1"/>
    <x v="10"/>
    <x v="1048"/>
    <x v="3260"/>
    <n v="30.405000000000001"/>
    <n v="30.405000000000001"/>
    <n v="1"/>
  </r>
  <r>
    <n v="3122"/>
    <x v="356"/>
    <d v="2016-11-06T00:00:00"/>
    <d v="2016-12-06T00:00:00"/>
    <x v="1"/>
    <s v="JE-15610"/>
    <x v="63"/>
    <x v="1"/>
    <s v="United States"/>
    <s v="Lakeland"/>
    <s v="Florida"/>
    <n v="33801"/>
    <x v="0"/>
    <x v="558"/>
    <x v="1"/>
    <x v="12"/>
    <x v="563"/>
    <x v="3261"/>
    <n v="30.384"/>
    <n v="30.384"/>
    <n v="1"/>
  </r>
  <r>
    <n v="2817"/>
    <x v="385"/>
    <d v="2016-01-09T00:00:00"/>
    <d v="2016-08-09T00:00:00"/>
    <x v="0"/>
    <s v="DR-12940"/>
    <x v="16"/>
    <x v="0"/>
    <s v="United States"/>
    <s v="Franklin"/>
    <s v="Massachusetts"/>
    <n v="2038"/>
    <x v="3"/>
    <x v="372"/>
    <x v="2"/>
    <x v="5"/>
    <x v="376"/>
    <x v="3262"/>
    <n v="30.37"/>
    <n v="30.37"/>
    <n v="1"/>
  </r>
  <r>
    <n v="8493"/>
    <x v="1056"/>
    <s v="23/10/2016"/>
    <s v="28/10/2016"/>
    <x v="0"/>
    <s v="CC-12685"/>
    <x v="339"/>
    <x v="2"/>
    <s v="United States"/>
    <s v="Lubbock"/>
    <s v="Texas"/>
    <n v="79424"/>
    <x v="1"/>
    <x v="1151"/>
    <x v="1"/>
    <x v="14"/>
    <x v="1158"/>
    <x v="3263"/>
    <n v="30.367999999999999"/>
    <n v="30.367999999999999"/>
    <n v="1"/>
  </r>
  <r>
    <n v="4348"/>
    <x v="789"/>
    <s v="18/09/2017"/>
    <s v="25/09/2017"/>
    <x v="0"/>
    <s v="MM-17260"/>
    <x v="500"/>
    <x v="2"/>
    <s v="United States"/>
    <s v="New Rochelle"/>
    <s v="New York"/>
    <n v="10801"/>
    <x v="3"/>
    <x v="1038"/>
    <x v="2"/>
    <x v="11"/>
    <x v="1050"/>
    <x v="3264"/>
    <n v="30.36"/>
    <n v="30.36"/>
    <n v="1"/>
  </r>
  <r>
    <n v="6600"/>
    <x v="1817"/>
    <d v="2015-02-12T00:00:00"/>
    <d v="2015-07-12T00:00:00"/>
    <x v="0"/>
    <s v="ON-18715"/>
    <x v="502"/>
    <x v="1"/>
    <s v="United States"/>
    <s v="Clinton"/>
    <s v="Maryland"/>
    <n v="20735"/>
    <x v="3"/>
    <x v="1152"/>
    <x v="2"/>
    <x v="11"/>
    <x v="1159"/>
    <x v="3264"/>
    <n v="30.36"/>
    <n v="30.36"/>
    <n v="1"/>
  </r>
  <r>
    <n v="2285"/>
    <x v="3138"/>
    <d v="2016-05-03T00:00:00"/>
    <d v="2016-09-03T00:00:00"/>
    <x v="0"/>
    <s v="SF-20200"/>
    <x v="80"/>
    <x v="2"/>
    <s v="United States"/>
    <s v="New Castle"/>
    <s v="Indiana"/>
    <n v="47362"/>
    <x v="1"/>
    <x v="1153"/>
    <x v="1"/>
    <x v="10"/>
    <x v="1014"/>
    <x v="3265"/>
    <n v="30.344999999999999"/>
    <n v="30.344999999999999"/>
    <n v="1"/>
  </r>
  <r>
    <n v="1422"/>
    <x v="1334"/>
    <s v="26/09/2016"/>
    <s v="30/09/2016"/>
    <x v="0"/>
    <s v="RW-19540"/>
    <x v="90"/>
    <x v="1"/>
    <s v="United States"/>
    <s v="Mesa"/>
    <s v="Arizona"/>
    <n v="85204"/>
    <x v="2"/>
    <x v="906"/>
    <x v="1"/>
    <x v="10"/>
    <x v="917"/>
    <x v="3266"/>
    <n v="30.335999999999999"/>
    <n v="30.335999999999999"/>
    <n v="1"/>
  </r>
  <r>
    <n v="8017"/>
    <x v="3139"/>
    <d v="2015-09-09T00:00:00"/>
    <d v="2015-11-09T00:00:00"/>
    <x v="1"/>
    <s v="NF-18595"/>
    <x v="363"/>
    <x v="0"/>
    <s v="United States"/>
    <s v="Lancaster"/>
    <s v="Ohio"/>
    <n v="43130"/>
    <x v="3"/>
    <x v="952"/>
    <x v="2"/>
    <x v="11"/>
    <x v="963"/>
    <x v="3266"/>
    <n v="30.335999999999999"/>
    <n v="30.335999999999999"/>
    <n v="1"/>
  </r>
  <r>
    <n v="2323"/>
    <x v="1328"/>
    <s v="31/12/2016"/>
    <d v="2017-03-01T00:00:00"/>
    <x v="2"/>
    <s v="KC-16255"/>
    <x v="240"/>
    <x v="1"/>
    <s v="United States"/>
    <s v="Henderson"/>
    <s v="Kentucky"/>
    <n v="42420"/>
    <x v="0"/>
    <x v="1154"/>
    <x v="1"/>
    <x v="2"/>
    <x v="1160"/>
    <x v="3267"/>
    <n v="30.32"/>
    <n v="30.32"/>
    <n v="1"/>
  </r>
  <r>
    <n v="5332"/>
    <x v="3089"/>
    <d v="2017-04-09T00:00:00"/>
    <d v="2017-08-09T00:00:00"/>
    <x v="0"/>
    <s v="CV-12295"/>
    <x v="281"/>
    <x v="2"/>
    <s v="United States"/>
    <s v="New York City"/>
    <s v="New York"/>
    <n v="10011"/>
    <x v="3"/>
    <x v="930"/>
    <x v="1"/>
    <x v="2"/>
    <x v="941"/>
    <x v="3268"/>
    <n v="30.3"/>
    <n v="30.3"/>
    <n v="1"/>
  </r>
  <r>
    <n v="840"/>
    <x v="2066"/>
    <s v="20/11/2016"/>
    <s v="25/11/2016"/>
    <x v="0"/>
    <s v="BM-11650"/>
    <x v="164"/>
    <x v="1"/>
    <s v="United States"/>
    <s v="New York City"/>
    <s v="New York"/>
    <n v="10035"/>
    <x v="3"/>
    <x v="743"/>
    <x v="1"/>
    <x v="12"/>
    <x v="753"/>
    <x v="3269"/>
    <n v="30.225000000000001"/>
    <n v="30.225000000000001"/>
    <n v="1"/>
  </r>
  <r>
    <n v="4381"/>
    <x v="1739"/>
    <s v="25/10/2016"/>
    <s v="30/10/2016"/>
    <x v="0"/>
    <s v="TB-21625"/>
    <x v="308"/>
    <x v="2"/>
    <s v="United States"/>
    <s v="San Francisco"/>
    <s v="California"/>
    <n v="94110"/>
    <x v="2"/>
    <x v="743"/>
    <x v="1"/>
    <x v="12"/>
    <x v="753"/>
    <x v="3269"/>
    <n v="30.225000000000001"/>
    <n v="30.225000000000001"/>
    <n v="1"/>
  </r>
  <r>
    <n v="1794"/>
    <x v="3140"/>
    <d v="2015-08-12T00:00:00"/>
    <s v="13/12/2015"/>
    <x v="0"/>
    <s v="TB-21175"/>
    <x v="107"/>
    <x v="1"/>
    <s v="United States"/>
    <s v="Houston"/>
    <s v="Texas"/>
    <n v="77041"/>
    <x v="1"/>
    <x v="665"/>
    <x v="1"/>
    <x v="9"/>
    <x v="673"/>
    <x v="3270"/>
    <n v="30.207999999999998"/>
    <n v="30.207999999999998"/>
    <n v="1"/>
  </r>
  <r>
    <n v="8253"/>
    <x v="2095"/>
    <d v="2016-05-03T00:00:00"/>
    <d v="2016-09-03T00:00:00"/>
    <x v="2"/>
    <s v="MS-17365"/>
    <x v="48"/>
    <x v="2"/>
    <s v="United States"/>
    <s v="Chicago"/>
    <s v="Illinois"/>
    <n v="60653"/>
    <x v="1"/>
    <x v="665"/>
    <x v="1"/>
    <x v="9"/>
    <x v="673"/>
    <x v="3270"/>
    <n v="30.207999999999998"/>
    <n v="30.207999999999998"/>
    <n v="1"/>
  </r>
  <r>
    <n v="23"/>
    <x v="3141"/>
    <d v="2017-09-12T00:00:00"/>
    <s v="13/12/2017"/>
    <x v="0"/>
    <s v="KB-16585"/>
    <x v="331"/>
    <x v="1"/>
    <s v="United States"/>
    <s v="Fremont"/>
    <s v="Nebraska"/>
    <n v="68025"/>
    <x v="1"/>
    <x v="1047"/>
    <x v="1"/>
    <x v="10"/>
    <x v="1059"/>
    <x v="3271"/>
    <n v="30.17"/>
    <n v="30.17"/>
    <n v="1"/>
  </r>
  <r>
    <n v="3252"/>
    <x v="3142"/>
    <s v="17/04/2018"/>
    <s v="19/04/2018"/>
    <x v="1"/>
    <s v="BG-11740"/>
    <x v="580"/>
    <x v="2"/>
    <s v="United States"/>
    <s v="Philadelphia"/>
    <s v="Pennsylvania"/>
    <n v="19120"/>
    <x v="3"/>
    <x v="710"/>
    <x v="2"/>
    <x v="11"/>
    <x v="718"/>
    <x v="3272"/>
    <n v="30.155999999999999"/>
    <n v="30.155999999999999"/>
    <n v="1"/>
  </r>
  <r>
    <n v="3303"/>
    <x v="945"/>
    <s v="18/11/2015"/>
    <s v="22/11/2015"/>
    <x v="0"/>
    <s v="CS-11950"/>
    <x v="531"/>
    <x v="2"/>
    <s v="United States"/>
    <s v="Philadelphia"/>
    <s v="Pennsylvania"/>
    <n v="19140"/>
    <x v="3"/>
    <x v="710"/>
    <x v="2"/>
    <x v="11"/>
    <x v="718"/>
    <x v="3272"/>
    <n v="30.155999999999999"/>
    <n v="30.155999999999999"/>
    <n v="1"/>
  </r>
  <r>
    <n v="2372"/>
    <x v="1738"/>
    <d v="2017-07-07T00:00:00"/>
    <d v="2017-11-07T00:00:00"/>
    <x v="2"/>
    <s v="BF-11020"/>
    <x v="324"/>
    <x v="1"/>
    <s v="United States"/>
    <s v="Aurora"/>
    <s v="Illinois"/>
    <n v="60505"/>
    <x v="1"/>
    <x v="880"/>
    <x v="2"/>
    <x v="11"/>
    <x v="891"/>
    <x v="3273"/>
    <n v="30.143999999999998"/>
    <n v="30.143999999999998"/>
    <n v="1"/>
  </r>
  <r>
    <n v="5767"/>
    <x v="3143"/>
    <d v="2017-08-10T00:00:00"/>
    <s v="15/10/2017"/>
    <x v="0"/>
    <s v="PM-19135"/>
    <x v="108"/>
    <x v="0"/>
    <s v="United States"/>
    <s v="San Antonio"/>
    <s v="Texas"/>
    <n v="78207"/>
    <x v="1"/>
    <x v="1003"/>
    <x v="1"/>
    <x v="13"/>
    <x v="1015"/>
    <x v="3274"/>
    <n v="30.071999999999999"/>
    <n v="30.071999999999999"/>
    <n v="1"/>
  </r>
  <r>
    <n v="2177"/>
    <x v="2993"/>
    <s v="15/10/2017"/>
    <s v="21/10/2017"/>
    <x v="0"/>
    <s v="PB-18805"/>
    <x v="727"/>
    <x v="0"/>
    <s v="United States"/>
    <s v="Salt Lake City"/>
    <s v="Utah"/>
    <n v="84106"/>
    <x v="2"/>
    <x v="1155"/>
    <x v="1"/>
    <x v="14"/>
    <x v="1161"/>
    <x v="3275"/>
    <n v="30.06"/>
    <n v="30.06"/>
    <n v="1"/>
  </r>
  <r>
    <n v="2713"/>
    <x v="3144"/>
    <s v="29/07/2018"/>
    <d v="2018-01-08T00:00:00"/>
    <x v="2"/>
    <s v="GM-14440"/>
    <x v="237"/>
    <x v="2"/>
    <s v="United States"/>
    <s v="Troy"/>
    <s v="New York"/>
    <n v="12180"/>
    <x v="3"/>
    <x v="1156"/>
    <x v="1"/>
    <x v="12"/>
    <x v="1162"/>
    <x v="3275"/>
    <n v="30.06"/>
    <n v="30.06"/>
    <n v="1"/>
  </r>
  <r>
    <n v="3433"/>
    <x v="2412"/>
    <d v="2018-08-12T00:00:00"/>
    <d v="2018-09-12T00:00:00"/>
    <x v="1"/>
    <s v="LF-17185"/>
    <x v="110"/>
    <x v="2"/>
    <s v="United States"/>
    <s v="Inglewood"/>
    <s v="California"/>
    <n v="90301"/>
    <x v="2"/>
    <x v="1157"/>
    <x v="1"/>
    <x v="14"/>
    <x v="1163"/>
    <x v="3275"/>
    <n v="30.06"/>
    <n v="30.06"/>
    <n v="1"/>
  </r>
  <r>
    <n v="3743"/>
    <x v="3145"/>
    <s v="15/01/2017"/>
    <s v="21/01/2017"/>
    <x v="0"/>
    <s v="WB-21850"/>
    <x v="380"/>
    <x v="2"/>
    <s v="United States"/>
    <s v="New York City"/>
    <s v="New York"/>
    <n v="10011"/>
    <x v="3"/>
    <x v="1158"/>
    <x v="1"/>
    <x v="14"/>
    <x v="1164"/>
    <x v="3275"/>
    <n v="30.06"/>
    <n v="30.06"/>
    <n v="1"/>
  </r>
  <r>
    <n v="6968"/>
    <x v="2936"/>
    <s v="16/07/2017"/>
    <s v="20/07/2017"/>
    <x v="2"/>
    <s v="JD-15895"/>
    <x v="112"/>
    <x v="1"/>
    <s v="United States"/>
    <s v="Columbia"/>
    <s v="South Carolina"/>
    <n v="29203"/>
    <x v="0"/>
    <x v="1159"/>
    <x v="1"/>
    <x v="14"/>
    <x v="1165"/>
    <x v="3275"/>
    <n v="30.06"/>
    <n v="30.06"/>
    <n v="1"/>
  </r>
  <r>
    <n v="4081"/>
    <x v="3146"/>
    <s v="25/09/2017"/>
    <s v="29/09/2017"/>
    <x v="0"/>
    <s v="KE-16420"/>
    <x v="521"/>
    <x v="1"/>
    <s v="United States"/>
    <s v="Tigard"/>
    <s v="Oregon"/>
    <n v="97224"/>
    <x v="2"/>
    <x v="1160"/>
    <x v="1"/>
    <x v="14"/>
    <x v="1166"/>
    <x v="3276"/>
    <n v="30.024000000000001"/>
    <n v="30.024000000000001"/>
    <n v="1"/>
  </r>
  <r>
    <n v="3691"/>
    <x v="1157"/>
    <s v="30/10/2016"/>
    <d v="2016-02-11T00:00:00"/>
    <x v="2"/>
    <s v="FA-14230"/>
    <x v="398"/>
    <x v="1"/>
    <s v="United States"/>
    <s v="Denver"/>
    <s v="Colorado"/>
    <n v="80219"/>
    <x v="2"/>
    <x v="650"/>
    <x v="0"/>
    <x v="0"/>
    <x v="656"/>
    <x v="3277"/>
    <n v="29.997"/>
    <n v="29.997"/>
    <n v="1"/>
  </r>
  <r>
    <n v="6525"/>
    <x v="3147"/>
    <d v="2017-07-07T00:00:00"/>
    <s v="13/07/2017"/>
    <x v="0"/>
    <s v="CC-12100"/>
    <x v="506"/>
    <x v="0"/>
    <s v="United States"/>
    <s v="Philadelphia"/>
    <s v="Pennsylvania"/>
    <n v="19120"/>
    <x v="3"/>
    <x v="216"/>
    <x v="0"/>
    <x v="4"/>
    <x v="479"/>
    <x v="3277"/>
    <n v="29.997"/>
    <n v="29.997"/>
    <n v="1"/>
  </r>
  <r>
    <n v="7294"/>
    <x v="3148"/>
    <s v="23/01/2017"/>
    <s v="29/01/2017"/>
    <x v="0"/>
    <s v="CB-12415"/>
    <x v="206"/>
    <x v="2"/>
    <s v="United States"/>
    <s v="Los Angeles"/>
    <s v="California"/>
    <n v="90036"/>
    <x v="2"/>
    <x v="1161"/>
    <x v="2"/>
    <x v="11"/>
    <x v="1167"/>
    <x v="3278"/>
    <n v="29.995000000000001"/>
    <n v="29.995000000000001"/>
    <n v="1"/>
  </r>
  <r>
    <n v="3569"/>
    <x v="105"/>
    <d v="2018-03-07T00:00:00"/>
    <d v="2018-03-07T00:00:00"/>
    <x v="3"/>
    <s v="JK-15640"/>
    <x v="100"/>
    <x v="0"/>
    <s v="United States"/>
    <s v="Seattle"/>
    <s v="Washington"/>
    <n v="98105"/>
    <x v="2"/>
    <x v="698"/>
    <x v="0"/>
    <x v="8"/>
    <x v="706"/>
    <x v="3279"/>
    <n v="29.99"/>
    <n v="29.99"/>
    <n v="1"/>
  </r>
  <r>
    <n v="3740"/>
    <x v="3121"/>
    <d v="2017-09-12T00:00:00"/>
    <s v="13/12/2017"/>
    <x v="0"/>
    <s v="LH-17155"/>
    <x v="656"/>
    <x v="2"/>
    <s v="United States"/>
    <s v="Jackson"/>
    <s v="Michigan"/>
    <n v="49201"/>
    <x v="1"/>
    <x v="749"/>
    <x v="0"/>
    <x v="8"/>
    <x v="759"/>
    <x v="3279"/>
    <n v="29.99"/>
    <n v="29.99"/>
    <n v="1"/>
  </r>
  <r>
    <n v="5239"/>
    <x v="1336"/>
    <s v="20/09/2015"/>
    <s v="24/09/2015"/>
    <x v="0"/>
    <s v="DN-13690"/>
    <x v="407"/>
    <x v="2"/>
    <s v="United States"/>
    <s v="Columbia"/>
    <s v="Maryland"/>
    <n v="21044"/>
    <x v="3"/>
    <x v="698"/>
    <x v="0"/>
    <x v="8"/>
    <x v="706"/>
    <x v="3279"/>
    <n v="29.99"/>
    <n v="29.99"/>
    <n v="1"/>
  </r>
  <r>
    <n v="6978"/>
    <x v="3149"/>
    <s v="25/11/2017"/>
    <s v="28/11/2017"/>
    <x v="1"/>
    <s v="EP-13915"/>
    <x v="356"/>
    <x v="2"/>
    <s v="United States"/>
    <s v="Jonesboro"/>
    <s v="Arkansas"/>
    <n v="72401"/>
    <x v="0"/>
    <x v="811"/>
    <x v="0"/>
    <x v="4"/>
    <x v="820"/>
    <x v="3279"/>
    <n v="29.99"/>
    <n v="29.99"/>
    <n v="1"/>
  </r>
  <r>
    <n v="7921"/>
    <x v="3150"/>
    <s v="15/09/2018"/>
    <s v="21/09/2018"/>
    <x v="0"/>
    <s v="Dp-13240"/>
    <x v="103"/>
    <x v="0"/>
    <s v="United States"/>
    <s v="Waterbury"/>
    <s v="Connecticut"/>
    <n v="6708"/>
    <x v="3"/>
    <x v="1162"/>
    <x v="0"/>
    <x v="8"/>
    <x v="1168"/>
    <x v="3279"/>
    <n v="29.99"/>
    <n v="29.99"/>
    <n v="1"/>
  </r>
  <r>
    <n v="7774"/>
    <x v="27"/>
    <s v="25/11/2017"/>
    <d v="2017-02-12T00:00:00"/>
    <x v="0"/>
    <s v="CS-12505"/>
    <x v="27"/>
    <x v="2"/>
    <s v="United States"/>
    <s v="Lancaster"/>
    <s v="Ohio"/>
    <n v="43130"/>
    <x v="3"/>
    <x v="1163"/>
    <x v="0"/>
    <x v="8"/>
    <x v="1169"/>
    <x v="3280"/>
    <n v="29.988"/>
    <n v="29.988"/>
    <n v="1"/>
  </r>
  <r>
    <n v="131"/>
    <x v="2913"/>
    <d v="2018-02-02T00:00:00"/>
    <d v="2018-05-02T00:00:00"/>
    <x v="1"/>
    <s v="DW-13585"/>
    <x v="581"/>
    <x v="1"/>
    <s v="United States"/>
    <s v="Columbus"/>
    <s v="Ohio"/>
    <n v="43229"/>
    <x v="3"/>
    <x v="1040"/>
    <x v="0"/>
    <x v="4"/>
    <x v="1052"/>
    <x v="3281"/>
    <n v="29.984999999999999"/>
    <n v="29.984999999999999"/>
    <n v="1"/>
  </r>
  <r>
    <n v="1780"/>
    <x v="2855"/>
    <d v="2017-11-11T00:00:00"/>
    <s v="16/11/2017"/>
    <x v="0"/>
    <s v="BD-11770"/>
    <x v="708"/>
    <x v="2"/>
    <s v="United States"/>
    <s v="New York City"/>
    <s v="New York"/>
    <n v="10011"/>
    <x v="3"/>
    <x v="834"/>
    <x v="0"/>
    <x v="8"/>
    <x v="844"/>
    <x v="3281"/>
    <n v="29.984999999999999"/>
    <n v="29.984999999999999"/>
    <n v="1"/>
  </r>
  <r>
    <n v="2074"/>
    <x v="633"/>
    <d v="2018-07-11T00:00:00"/>
    <d v="2018-12-11T00:00:00"/>
    <x v="2"/>
    <s v="DB-13270"/>
    <x v="113"/>
    <x v="0"/>
    <s v="United States"/>
    <s v="Brentwood"/>
    <s v="California"/>
    <n v="94513"/>
    <x v="2"/>
    <x v="590"/>
    <x v="0"/>
    <x v="8"/>
    <x v="595"/>
    <x v="3281"/>
    <n v="29.984999999999999"/>
    <n v="29.984999999999999"/>
    <n v="1"/>
  </r>
  <r>
    <n v="3344"/>
    <x v="1768"/>
    <s v="27/08/2017"/>
    <d v="2017-01-09T00:00:00"/>
    <x v="2"/>
    <s v="TB-21055"/>
    <x v="668"/>
    <x v="2"/>
    <s v="United States"/>
    <s v="Quincy"/>
    <s v="Massachusetts"/>
    <n v="2169"/>
    <x v="3"/>
    <x v="591"/>
    <x v="0"/>
    <x v="4"/>
    <x v="596"/>
    <x v="3281"/>
    <n v="29.984999999999999"/>
    <n v="29.984999999999999"/>
    <n v="1"/>
  </r>
  <r>
    <n v="3818"/>
    <x v="397"/>
    <s v="15/09/2016"/>
    <s v="19/09/2016"/>
    <x v="0"/>
    <s v="NW-18400"/>
    <x v="73"/>
    <x v="2"/>
    <s v="United States"/>
    <s v="Mobile"/>
    <s v="Alabama"/>
    <n v="36608"/>
    <x v="0"/>
    <x v="1164"/>
    <x v="0"/>
    <x v="4"/>
    <x v="1170"/>
    <x v="3281"/>
    <n v="29.984999999999999"/>
    <n v="29.984999999999999"/>
    <n v="1"/>
  </r>
  <r>
    <n v="6104"/>
    <x v="67"/>
    <s v="20/09/2018"/>
    <s v="26/09/2018"/>
    <x v="0"/>
    <s v="SV-20365"/>
    <x v="67"/>
    <x v="2"/>
    <s v="United States"/>
    <s v="New York City"/>
    <s v="New York"/>
    <n v="10035"/>
    <x v="3"/>
    <x v="1165"/>
    <x v="0"/>
    <x v="8"/>
    <x v="1171"/>
    <x v="3281"/>
    <n v="29.984999999999999"/>
    <n v="29.984999999999999"/>
    <n v="1"/>
  </r>
  <r>
    <n v="8384"/>
    <x v="3151"/>
    <s v="26/11/2017"/>
    <s v="28/11/2017"/>
    <x v="1"/>
    <s v="CD-12790"/>
    <x v="390"/>
    <x v="0"/>
    <s v="United States"/>
    <s v="Shelton"/>
    <s v="Connecticut"/>
    <n v="6484"/>
    <x v="3"/>
    <x v="834"/>
    <x v="0"/>
    <x v="8"/>
    <x v="844"/>
    <x v="3281"/>
    <n v="29.984999999999999"/>
    <n v="29.984999999999999"/>
    <n v="1"/>
  </r>
  <r>
    <n v="4394"/>
    <x v="3008"/>
    <d v="2017-08-09T00:00:00"/>
    <d v="2017-12-09T00:00:00"/>
    <x v="0"/>
    <s v="KB-16585"/>
    <x v="331"/>
    <x v="1"/>
    <s v="United States"/>
    <s v="Dallas"/>
    <s v="Texas"/>
    <n v="75081"/>
    <x v="1"/>
    <x v="1057"/>
    <x v="0"/>
    <x v="4"/>
    <x v="1069"/>
    <x v="3282"/>
    <n v="29.98"/>
    <n v="29.98"/>
    <n v="1"/>
  </r>
  <r>
    <n v="779"/>
    <x v="930"/>
    <s v="21/08/2016"/>
    <s v="23/08/2016"/>
    <x v="1"/>
    <s v="NZ-18565"/>
    <x v="411"/>
    <x v="0"/>
    <s v="United States"/>
    <s v="San Francisco"/>
    <s v="California"/>
    <n v="94110"/>
    <x v="2"/>
    <x v="751"/>
    <x v="1"/>
    <x v="14"/>
    <x v="761"/>
    <x v="3283"/>
    <n v="29.97"/>
    <n v="29.97"/>
    <n v="1"/>
  </r>
  <r>
    <n v="5535"/>
    <x v="1466"/>
    <d v="2017-06-06T00:00:00"/>
    <d v="2017-07-06T00:00:00"/>
    <x v="1"/>
    <s v="CK-12595"/>
    <x v="612"/>
    <x v="2"/>
    <s v="United States"/>
    <s v="Little Rock"/>
    <s v="Arkansas"/>
    <n v="72209"/>
    <x v="0"/>
    <x v="751"/>
    <x v="1"/>
    <x v="14"/>
    <x v="761"/>
    <x v="3283"/>
    <n v="29.97"/>
    <n v="29.97"/>
    <n v="1"/>
  </r>
  <r>
    <n v="5903"/>
    <x v="3152"/>
    <d v="2018-06-11T00:00:00"/>
    <d v="2018-06-11T00:00:00"/>
    <x v="3"/>
    <s v="FM-14290"/>
    <x v="193"/>
    <x v="0"/>
    <s v="United States"/>
    <s v="San Francisco"/>
    <s v="California"/>
    <n v="94122"/>
    <x v="2"/>
    <x v="751"/>
    <x v="1"/>
    <x v="14"/>
    <x v="761"/>
    <x v="3283"/>
    <n v="29.97"/>
    <n v="29.97"/>
    <n v="1"/>
  </r>
  <r>
    <n v="7670"/>
    <x v="1143"/>
    <s v="27/11/2016"/>
    <s v="29/11/2016"/>
    <x v="2"/>
    <s v="MA-17560"/>
    <x v="426"/>
    <x v="0"/>
    <s v="United States"/>
    <s v="Everett"/>
    <s v="Massachusetts"/>
    <n v="2149"/>
    <x v="3"/>
    <x v="827"/>
    <x v="1"/>
    <x v="14"/>
    <x v="836"/>
    <x v="3283"/>
    <n v="29.97"/>
    <n v="29.97"/>
    <n v="1"/>
  </r>
  <r>
    <n v="8746"/>
    <x v="3153"/>
    <s v="22/11/2016"/>
    <s v="25/11/2016"/>
    <x v="2"/>
    <s v="HD-14785"/>
    <x v="758"/>
    <x v="0"/>
    <s v="United States"/>
    <s v="Cambridge"/>
    <s v="Massachusetts"/>
    <n v="2138"/>
    <x v="3"/>
    <x v="1166"/>
    <x v="1"/>
    <x v="14"/>
    <x v="1172"/>
    <x v="3283"/>
    <n v="29.97"/>
    <n v="29.97"/>
    <n v="1"/>
  </r>
  <r>
    <n v="4883"/>
    <x v="113"/>
    <d v="2018-02-11T00:00:00"/>
    <d v="2018-05-11T00:00:00"/>
    <x v="2"/>
    <s v="TB-21175"/>
    <x v="107"/>
    <x v="1"/>
    <s v="United States"/>
    <s v="Henderson"/>
    <s v="Kentucky"/>
    <n v="42420"/>
    <x v="0"/>
    <x v="1167"/>
    <x v="1"/>
    <x v="9"/>
    <x v="1173"/>
    <x v="3284"/>
    <n v="29.96"/>
    <n v="29.96"/>
    <n v="1"/>
  </r>
  <r>
    <n v="6850"/>
    <x v="3154"/>
    <s v="20/04/2015"/>
    <s v="25/04/2015"/>
    <x v="0"/>
    <s v="BP-11230"/>
    <x v="329"/>
    <x v="2"/>
    <s v="United States"/>
    <s v="Los Angeles"/>
    <s v="California"/>
    <n v="90045"/>
    <x v="2"/>
    <x v="1168"/>
    <x v="2"/>
    <x v="11"/>
    <x v="1174"/>
    <x v="3284"/>
    <n v="29.96"/>
    <n v="29.96"/>
    <n v="1"/>
  </r>
  <r>
    <n v="5594"/>
    <x v="3155"/>
    <s v="19/11/2018"/>
    <s v="25/11/2018"/>
    <x v="0"/>
    <s v="JH-15430"/>
    <x v="749"/>
    <x v="2"/>
    <s v="United States"/>
    <s v="Cleveland"/>
    <s v="Ohio"/>
    <n v="44105"/>
    <x v="3"/>
    <x v="566"/>
    <x v="1"/>
    <x v="2"/>
    <x v="571"/>
    <x v="3285"/>
    <n v="29.956499999999998"/>
    <n v="29.956499999999998"/>
    <n v="1"/>
  </r>
  <r>
    <n v="4657"/>
    <x v="560"/>
    <d v="2016-03-05T00:00:00"/>
    <d v="2016-07-05T00:00:00"/>
    <x v="0"/>
    <s v="SV-20785"/>
    <x v="404"/>
    <x v="2"/>
    <s v="United States"/>
    <s v="Philadelphia"/>
    <s v="Pennsylvania"/>
    <n v="19140"/>
    <x v="3"/>
    <x v="994"/>
    <x v="1"/>
    <x v="12"/>
    <x v="1006"/>
    <x v="3286"/>
    <n v="29.952000000000002"/>
    <n v="29.952000000000002"/>
    <n v="1"/>
  </r>
  <r>
    <n v="8284"/>
    <x v="783"/>
    <s v="21/12/2016"/>
    <s v="26/12/2016"/>
    <x v="2"/>
    <s v="SZ-20035"/>
    <x v="497"/>
    <x v="0"/>
    <s v="United States"/>
    <s v="Saint Charles"/>
    <s v="Illinois"/>
    <n v="60174"/>
    <x v="1"/>
    <x v="994"/>
    <x v="1"/>
    <x v="12"/>
    <x v="1006"/>
    <x v="3286"/>
    <n v="29.952000000000002"/>
    <n v="29.952000000000002"/>
    <n v="1"/>
  </r>
  <r>
    <n v="2396"/>
    <x v="3156"/>
    <s v="14/11/2016"/>
    <s v="19/11/2016"/>
    <x v="0"/>
    <s v="PJ-18835"/>
    <x v="417"/>
    <x v="1"/>
    <s v="United States"/>
    <s v="New York City"/>
    <s v="New York"/>
    <n v="10035"/>
    <x v="3"/>
    <x v="886"/>
    <x v="0"/>
    <x v="8"/>
    <x v="897"/>
    <x v="3287"/>
    <n v="29.95"/>
    <n v="29.95"/>
    <n v="1"/>
  </r>
  <r>
    <n v="719"/>
    <x v="2966"/>
    <d v="2015-02-06T00:00:00"/>
    <d v="2015-07-06T00:00:00"/>
    <x v="0"/>
    <s v="CK-12325"/>
    <x v="286"/>
    <x v="0"/>
    <s v="United States"/>
    <s v="Orem"/>
    <s v="Utah"/>
    <n v="84057"/>
    <x v="2"/>
    <x v="959"/>
    <x v="1"/>
    <x v="2"/>
    <x v="971"/>
    <x v="3288"/>
    <n v="29.904"/>
    <n v="29.904"/>
    <n v="1"/>
  </r>
  <r>
    <n v="2940"/>
    <x v="1177"/>
    <d v="2017-06-12T00:00:00"/>
    <d v="2017-12-12T00:00:00"/>
    <x v="0"/>
    <s v="GT-14710"/>
    <x v="39"/>
    <x v="2"/>
    <s v="United States"/>
    <s v="Seattle"/>
    <s v="Washington"/>
    <n v="98105"/>
    <x v="2"/>
    <x v="959"/>
    <x v="1"/>
    <x v="2"/>
    <x v="971"/>
    <x v="3288"/>
    <n v="29.904"/>
    <n v="29.904"/>
    <n v="1"/>
  </r>
  <r>
    <n v="5873"/>
    <x v="3157"/>
    <s v="30/03/2018"/>
    <d v="2018-03-04T00:00:00"/>
    <x v="0"/>
    <s v="ME-17320"/>
    <x v="61"/>
    <x v="0"/>
    <s v="United States"/>
    <s v="Columbus"/>
    <s v="Georgia"/>
    <n v="31907"/>
    <x v="0"/>
    <x v="416"/>
    <x v="1"/>
    <x v="9"/>
    <x v="420"/>
    <x v="3289"/>
    <n v="29.88"/>
    <n v="29.88"/>
    <n v="1"/>
  </r>
  <r>
    <n v="4304"/>
    <x v="3158"/>
    <d v="2017-04-10T00:00:00"/>
    <d v="2017-04-10T00:00:00"/>
    <x v="3"/>
    <s v="MO-17500"/>
    <x v="456"/>
    <x v="2"/>
    <s v="United States"/>
    <s v="The Colony"/>
    <s v="Texas"/>
    <n v="75056"/>
    <x v="1"/>
    <x v="1127"/>
    <x v="1"/>
    <x v="15"/>
    <x v="1135"/>
    <x v="3290"/>
    <n v="29.876000000000001"/>
    <n v="29.876000000000001"/>
    <n v="1"/>
  </r>
  <r>
    <n v="279"/>
    <x v="3159"/>
    <s v="13/10/2018"/>
    <s v="17/10/2018"/>
    <x v="0"/>
    <s v="AG-10495"/>
    <x v="615"/>
    <x v="1"/>
    <s v="United States"/>
    <s v="Philadelphia"/>
    <s v="Pennsylvania"/>
    <n v="19140"/>
    <x v="3"/>
    <x v="1006"/>
    <x v="1"/>
    <x v="9"/>
    <x v="1018"/>
    <x v="3291"/>
    <n v="29.856000000000002"/>
    <n v="29.856000000000002"/>
    <n v="1"/>
  </r>
  <r>
    <n v="4414"/>
    <x v="816"/>
    <s v="21/06/2015"/>
    <s v="24/06/2015"/>
    <x v="1"/>
    <s v="TB-21280"/>
    <x v="249"/>
    <x v="2"/>
    <s v="United States"/>
    <s v="New York City"/>
    <s v="New York"/>
    <n v="10024"/>
    <x v="3"/>
    <x v="1169"/>
    <x v="1"/>
    <x v="10"/>
    <x v="1175"/>
    <x v="3292"/>
    <n v="29.85"/>
    <n v="29.85"/>
    <n v="1"/>
  </r>
  <r>
    <n v="5909"/>
    <x v="2626"/>
    <d v="2017-02-12T00:00:00"/>
    <d v="2017-07-12T00:00:00"/>
    <x v="0"/>
    <s v="KD-16495"/>
    <x v="24"/>
    <x v="1"/>
    <s v="United States"/>
    <s v="San Jose"/>
    <s v="California"/>
    <n v="95123"/>
    <x v="2"/>
    <x v="1169"/>
    <x v="1"/>
    <x v="10"/>
    <x v="1175"/>
    <x v="3292"/>
    <n v="29.85"/>
    <n v="29.85"/>
    <n v="1"/>
  </r>
  <r>
    <n v="448"/>
    <x v="1703"/>
    <d v="2017-01-04T00:00:00"/>
    <d v="2017-03-04T00:00:00"/>
    <x v="2"/>
    <s v="RB-19360"/>
    <x v="2"/>
    <x v="2"/>
    <s v="United States"/>
    <s v="Auburn"/>
    <s v="New York"/>
    <n v="13021"/>
    <x v="3"/>
    <x v="1136"/>
    <x v="1"/>
    <x v="12"/>
    <x v="1143"/>
    <x v="3293"/>
    <n v="29.76"/>
    <n v="29.76"/>
    <n v="1"/>
  </r>
  <r>
    <n v="2866"/>
    <x v="2851"/>
    <s v="13/08/2018"/>
    <s v="13/08/2018"/>
    <x v="3"/>
    <s v="JK-15370"/>
    <x v="610"/>
    <x v="2"/>
    <s v="United States"/>
    <s v="San Francisco"/>
    <s v="California"/>
    <n v="94122"/>
    <x v="2"/>
    <x v="1136"/>
    <x v="1"/>
    <x v="12"/>
    <x v="1143"/>
    <x v="3293"/>
    <n v="29.76"/>
    <n v="29.76"/>
    <n v="1"/>
  </r>
  <r>
    <n v="3164"/>
    <x v="1798"/>
    <s v="21/09/2015"/>
    <s v="25/09/2015"/>
    <x v="0"/>
    <s v="HF-14995"/>
    <x v="549"/>
    <x v="2"/>
    <s v="United States"/>
    <s v="San Francisco"/>
    <s v="California"/>
    <n v="94109"/>
    <x v="2"/>
    <x v="912"/>
    <x v="1"/>
    <x v="12"/>
    <x v="923"/>
    <x v="3293"/>
    <n v="29.76"/>
    <n v="29.76"/>
    <n v="1"/>
  </r>
  <r>
    <n v="7394"/>
    <x v="3160"/>
    <d v="2018-02-05T00:00:00"/>
    <d v="2018-06-05T00:00:00"/>
    <x v="0"/>
    <s v="DD-13570"/>
    <x v="766"/>
    <x v="2"/>
    <s v="United States"/>
    <s v="Los Angeles"/>
    <s v="California"/>
    <n v="90049"/>
    <x v="2"/>
    <x v="912"/>
    <x v="1"/>
    <x v="12"/>
    <x v="923"/>
    <x v="3293"/>
    <n v="29.76"/>
    <n v="29.76"/>
    <n v="1"/>
  </r>
  <r>
    <n v="7638"/>
    <x v="1153"/>
    <d v="2018-02-03T00:00:00"/>
    <d v="2018-08-03T00:00:00"/>
    <x v="0"/>
    <s v="DB-13555"/>
    <x v="359"/>
    <x v="1"/>
    <s v="United States"/>
    <s v="Newark"/>
    <s v="Delaware"/>
    <n v="19711"/>
    <x v="3"/>
    <x v="912"/>
    <x v="1"/>
    <x v="12"/>
    <x v="923"/>
    <x v="3293"/>
    <n v="29.76"/>
    <n v="29.76"/>
    <n v="1"/>
  </r>
  <r>
    <n v="7720"/>
    <x v="3161"/>
    <d v="2016-05-01T00:00:00"/>
    <d v="2016-10-01T00:00:00"/>
    <x v="0"/>
    <s v="BG-11695"/>
    <x v="403"/>
    <x v="1"/>
    <s v="United States"/>
    <s v="New York City"/>
    <s v="New York"/>
    <n v="10009"/>
    <x v="3"/>
    <x v="912"/>
    <x v="1"/>
    <x v="12"/>
    <x v="923"/>
    <x v="3293"/>
    <n v="29.76"/>
    <n v="29.76"/>
    <n v="1"/>
  </r>
  <r>
    <n v="7830"/>
    <x v="1511"/>
    <s v="26/04/2016"/>
    <d v="2016-01-05T00:00:00"/>
    <x v="0"/>
    <s v="BW-11110"/>
    <x v="58"/>
    <x v="1"/>
    <s v="United States"/>
    <s v="San Diego"/>
    <s v="California"/>
    <n v="92105"/>
    <x v="2"/>
    <x v="1136"/>
    <x v="1"/>
    <x v="12"/>
    <x v="1143"/>
    <x v="3293"/>
    <n v="29.76"/>
    <n v="29.76"/>
    <n v="1"/>
  </r>
  <r>
    <n v="7931"/>
    <x v="3162"/>
    <s v="25/03/2017"/>
    <s v="27/03/2017"/>
    <x v="2"/>
    <s v="DK-12835"/>
    <x v="388"/>
    <x v="1"/>
    <s v="United States"/>
    <s v="New York City"/>
    <s v="New York"/>
    <n v="10024"/>
    <x v="3"/>
    <x v="889"/>
    <x v="1"/>
    <x v="12"/>
    <x v="900"/>
    <x v="3293"/>
    <n v="29.76"/>
    <n v="29.76"/>
    <n v="1"/>
  </r>
  <r>
    <n v="8497"/>
    <x v="1060"/>
    <d v="2015-05-03T00:00:00"/>
    <d v="2015-08-03T00:00:00"/>
    <x v="2"/>
    <s v="AB-10150"/>
    <x v="589"/>
    <x v="2"/>
    <s v="United States"/>
    <s v="Yonkers"/>
    <s v="New York"/>
    <n v="10701"/>
    <x v="3"/>
    <x v="1136"/>
    <x v="1"/>
    <x v="12"/>
    <x v="1143"/>
    <x v="3293"/>
    <n v="29.76"/>
    <n v="29.76"/>
    <n v="1"/>
  </r>
  <r>
    <n v="1619"/>
    <x v="3163"/>
    <d v="2017-10-09T00:00:00"/>
    <s v="14/09/2017"/>
    <x v="2"/>
    <s v="PN-18775"/>
    <x v="542"/>
    <x v="0"/>
    <s v="United States"/>
    <s v="New York City"/>
    <s v="New York"/>
    <n v="10011"/>
    <x v="3"/>
    <x v="1081"/>
    <x v="1"/>
    <x v="9"/>
    <x v="1091"/>
    <x v="3294"/>
    <n v="29.74"/>
    <n v="29.74"/>
    <n v="1"/>
  </r>
  <r>
    <n v="8954"/>
    <x v="472"/>
    <s v="22/12/2018"/>
    <s v="28/12/2018"/>
    <x v="0"/>
    <s v="JL-15130"/>
    <x v="360"/>
    <x v="2"/>
    <s v="United States"/>
    <s v="Jackson"/>
    <s v="Tennessee"/>
    <n v="38301"/>
    <x v="0"/>
    <x v="1170"/>
    <x v="1"/>
    <x v="10"/>
    <x v="1176"/>
    <x v="3295"/>
    <n v="29.62"/>
    <n v="29.62"/>
    <n v="1"/>
  </r>
  <r>
    <n v="2781"/>
    <x v="3164"/>
    <d v="2018-06-05T00:00:00"/>
    <d v="2018-08-05T00:00:00"/>
    <x v="1"/>
    <s v="TC-21295"/>
    <x v="165"/>
    <x v="2"/>
    <s v="United States"/>
    <s v="New York City"/>
    <s v="New York"/>
    <n v="10035"/>
    <x v="3"/>
    <x v="1062"/>
    <x v="1"/>
    <x v="13"/>
    <x v="1073"/>
    <x v="3296"/>
    <n v="29.6"/>
    <n v="29.6"/>
    <n v="1"/>
  </r>
  <r>
    <n v="8344"/>
    <x v="1896"/>
    <s v="21/03/2015"/>
    <s v="25/03/2015"/>
    <x v="0"/>
    <s v="GM-14440"/>
    <x v="237"/>
    <x v="2"/>
    <s v="United States"/>
    <s v="Knoxville"/>
    <s v="Tennessee"/>
    <n v="37918"/>
    <x v="0"/>
    <x v="1062"/>
    <x v="1"/>
    <x v="13"/>
    <x v="1073"/>
    <x v="3296"/>
    <n v="29.6"/>
    <n v="29.6"/>
    <n v="1"/>
  </r>
  <r>
    <n v="865"/>
    <x v="2045"/>
    <d v="2017-05-01T00:00:00"/>
    <d v="2017-07-01T00:00:00"/>
    <x v="2"/>
    <s v="AJ-10795"/>
    <x v="280"/>
    <x v="1"/>
    <s v="United States"/>
    <s v="Jacksonville"/>
    <s v="Florida"/>
    <n v="32216"/>
    <x v="0"/>
    <x v="914"/>
    <x v="0"/>
    <x v="4"/>
    <x v="925"/>
    <x v="3297"/>
    <n v="29.591999999999999"/>
    <n v="29.591999999999999"/>
    <n v="1"/>
  </r>
  <r>
    <n v="2458"/>
    <x v="2497"/>
    <s v="17/03/2018"/>
    <s v="22/03/2018"/>
    <x v="2"/>
    <s v="DB-13405"/>
    <x v="560"/>
    <x v="2"/>
    <s v="United States"/>
    <s v="New York City"/>
    <s v="New York"/>
    <n v="10011"/>
    <x v="3"/>
    <x v="1171"/>
    <x v="1"/>
    <x v="12"/>
    <x v="1177"/>
    <x v="3298"/>
    <n v="29.55"/>
    <n v="29.55"/>
    <n v="1"/>
  </r>
  <r>
    <n v="8877"/>
    <x v="2071"/>
    <s v="13/08/2017"/>
    <s v="19/08/2017"/>
    <x v="0"/>
    <s v="CT-11995"/>
    <x v="389"/>
    <x v="2"/>
    <s v="United States"/>
    <s v="Irving"/>
    <s v="Texas"/>
    <n v="75061"/>
    <x v="1"/>
    <x v="135"/>
    <x v="1"/>
    <x v="10"/>
    <x v="135"/>
    <x v="3299"/>
    <n v="29.462"/>
    <n v="29.462"/>
    <n v="1"/>
  </r>
  <r>
    <n v="5134"/>
    <x v="2736"/>
    <s v="26/11/2018"/>
    <s v="30/11/2018"/>
    <x v="0"/>
    <s v="FG-14260"/>
    <x v="604"/>
    <x v="0"/>
    <s v="United States"/>
    <s v="New York City"/>
    <s v="New York"/>
    <n v="10009"/>
    <x v="3"/>
    <x v="1019"/>
    <x v="1"/>
    <x v="10"/>
    <x v="1032"/>
    <x v="3300"/>
    <n v="29.364999999999998"/>
    <n v="29.364999999999998"/>
    <n v="1"/>
  </r>
  <r>
    <n v="3454"/>
    <x v="3165"/>
    <d v="2016-01-03T00:00:00"/>
    <d v="2016-02-03T00:00:00"/>
    <x v="2"/>
    <s v="ST-20530"/>
    <x v="745"/>
    <x v="2"/>
    <s v="United States"/>
    <s v="Macon"/>
    <s v="Georgia"/>
    <n v="31204"/>
    <x v="0"/>
    <x v="998"/>
    <x v="1"/>
    <x v="2"/>
    <x v="1010"/>
    <x v="3301"/>
    <n v="29.36"/>
    <n v="29.36"/>
    <n v="1"/>
  </r>
  <r>
    <n v="3180"/>
    <x v="1731"/>
    <d v="2018-05-12T00:00:00"/>
    <d v="2018-11-12T00:00:00"/>
    <x v="0"/>
    <s v="SM-20950"/>
    <x v="139"/>
    <x v="1"/>
    <s v="United States"/>
    <s v="New York City"/>
    <s v="New York"/>
    <n v="10011"/>
    <x v="3"/>
    <x v="891"/>
    <x v="2"/>
    <x v="11"/>
    <x v="902"/>
    <x v="3302"/>
    <n v="29.34"/>
    <n v="29.34"/>
    <n v="1"/>
  </r>
  <r>
    <n v="1672"/>
    <x v="3166"/>
    <s v="22/03/2017"/>
    <s v="25/03/2017"/>
    <x v="1"/>
    <s v="RB-19645"/>
    <x v="773"/>
    <x v="1"/>
    <s v="United States"/>
    <s v="North Las Vegas"/>
    <s v="Nevada"/>
    <n v="89031"/>
    <x v="2"/>
    <x v="706"/>
    <x v="0"/>
    <x v="8"/>
    <x v="714"/>
    <x v="3303"/>
    <n v="29.29"/>
    <n v="29.29"/>
    <n v="1"/>
  </r>
  <r>
    <n v="2431"/>
    <x v="3167"/>
    <s v="13/05/2018"/>
    <s v="20/05/2018"/>
    <x v="0"/>
    <s v="RB-19795"/>
    <x v="114"/>
    <x v="0"/>
    <s v="United States"/>
    <s v="San Francisco"/>
    <s v="California"/>
    <n v="94110"/>
    <x v="2"/>
    <x v="1172"/>
    <x v="1"/>
    <x v="13"/>
    <x v="1178"/>
    <x v="3304"/>
    <n v="29.24"/>
    <n v="29.24"/>
    <n v="1"/>
  </r>
  <r>
    <n v="6624"/>
    <x v="3168"/>
    <d v="2015-06-09T00:00:00"/>
    <d v="2015-09-09T00:00:00"/>
    <x v="1"/>
    <s v="VP-21760"/>
    <x v="134"/>
    <x v="1"/>
    <s v="United States"/>
    <s v="San Francisco"/>
    <s v="California"/>
    <n v="94109"/>
    <x v="2"/>
    <x v="1173"/>
    <x v="1"/>
    <x v="13"/>
    <x v="1179"/>
    <x v="3304"/>
    <n v="29.24"/>
    <n v="29.24"/>
    <n v="1"/>
  </r>
  <r>
    <n v="6782"/>
    <x v="1392"/>
    <d v="2017-03-09T00:00:00"/>
    <d v="2017-08-09T00:00:00"/>
    <x v="2"/>
    <s v="HF-14995"/>
    <x v="549"/>
    <x v="2"/>
    <s v="United States"/>
    <s v="Baltimore"/>
    <s v="Maryland"/>
    <n v="21215"/>
    <x v="3"/>
    <x v="1174"/>
    <x v="1"/>
    <x v="13"/>
    <x v="1180"/>
    <x v="3304"/>
    <n v="29.24"/>
    <n v="29.24"/>
    <n v="1"/>
  </r>
  <r>
    <n v="1045"/>
    <x v="3169"/>
    <d v="2018-09-07T00:00:00"/>
    <d v="2018-12-07T00:00:00"/>
    <x v="1"/>
    <s v="NS-18640"/>
    <x v="594"/>
    <x v="1"/>
    <s v="United States"/>
    <s v="Chicago"/>
    <s v="Illinois"/>
    <n v="60610"/>
    <x v="1"/>
    <x v="855"/>
    <x v="1"/>
    <x v="10"/>
    <x v="865"/>
    <x v="3305"/>
    <n v="29.231999999999999"/>
    <n v="29.231999999999999"/>
    <n v="1"/>
  </r>
  <r>
    <n v="3612"/>
    <x v="3170"/>
    <s v="29/11/2017"/>
    <d v="2017-01-12T00:00:00"/>
    <x v="2"/>
    <s v="NC-18535"/>
    <x v="22"/>
    <x v="1"/>
    <s v="United States"/>
    <s v="Dallas"/>
    <s v="Texas"/>
    <n v="75217"/>
    <x v="1"/>
    <x v="893"/>
    <x v="0"/>
    <x v="8"/>
    <x v="904"/>
    <x v="3306"/>
    <n v="29.207999999999998"/>
    <n v="29.207999999999998"/>
    <n v="1"/>
  </r>
  <r>
    <n v="9715"/>
    <x v="389"/>
    <d v="2015-05-11T00:00:00"/>
    <d v="2015-10-11T00:00:00"/>
    <x v="0"/>
    <s v="MD-17350"/>
    <x v="306"/>
    <x v="2"/>
    <s v="United States"/>
    <s v="Philadelphia"/>
    <s v="Pennsylvania"/>
    <n v="19143"/>
    <x v="3"/>
    <x v="893"/>
    <x v="0"/>
    <x v="8"/>
    <x v="904"/>
    <x v="3306"/>
    <n v="29.207999999999998"/>
    <n v="29.207999999999998"/>
    <n v="1"/>
  </r>
  <r>
    <n v="6950"/>
    <x v="2887"/>
    <s v="19/11/2018"/>
    <s v="19/11/2018"/>
    <x v="3"/>
    <s v="AP-10720"/>
    <x v="734"/>
    <x v="0"/>
    <s v="United States"/>
    <s v="New York City"/>
    <s v="New York"/>
    <n v="10011"/>
    <x v="3"/>
    <x v="1175"/>
    <x v="1"/>
    <x v="2"/>
    <x v="1181"/>
    <x v="3307"/>
    <n v="29.204000000000001"/>
    <n v="29.204000000000001"/>
    <n v="1"/>
  </r>
  <r>
    <n v="154"/>
    <x v="2605"/>
    <s v="31/05/2016"/>
    <d v="2016-02-06T00:00:00"/>
    <x v="1"/>
    <s v="SP-20650"/>
    <x v="692"/>
    <x v="1"/>
    <s v="United States"/>
    <s v="San Jose"/>
    <s v="California"/>
    <n v="95123"/>
    <x v="2"/>
    <x v="1054"/>
    <x v="1"/>
    <x v="14"/>
    <x v="1066"/>
    <x v="3308"/>
    <n v="29.19"/>
    <n v="29.19"/>
    <n v="1"/>
  </r>
  <r>
    <n v="1109"/>
    <x v="2656"/>
    <s v="19/11/2017"/>
    <s v="24/11/2017"/>
    <x v="0"/>
    <s v="EH-13945"/>
    <x v="759"/>
    <x v="2"/>
    <s v="United States"/>
    <s v="Houston"/>
    <s v="Texas"/>
    <n v="77041"/>
    <x v="1"/>
    <x v="1176"/>
    <x v="1"/>
    <x v="16"/>
    <x v="1182"/>
    <x v="3309"/>
    <n v="29.184000000000001"/>
    <n v="29.184000000000001"/>
    <n v="1"/>
  </r>
  <r>
    <n v="2788"/>
    <x v="3171"/>
    <d v="2015-02-12T00:00:00"/>
    <d v="2015-06-12T00:00:00"/>
    <x v="0"/>
    <s v="MD-17860"/>
    <x v="367"/>
    <x v="1"/>
    <s v="United States"/>
    <s v="Corpus Christi"/>
    <s v="Texas"/>
    <n v="78415"/>
    <x v="1"/>
    <x v="824"/>
    <x v="2"/>
    <x v="11"/>
    <x v="833"/>
    <x v="3310"/>
    <n v="29.18"/>
    <n v="29.18"/>
    <n v="1"/>
  </r>
  <r>
    <n v="3082"/>
    <x v="943"/>
    <s v="27/05/2018"/>
    <d v="2018-02-06T00:00:00"/>
    <x v="0"/>
    <s v="DW-13480"/>
    <x v="120"/>
    <x v="0"/>
    <s v="United States"/>
    <s v="Louisville"/>
    <s v="Kentucky"/>
    <n v="40214"/>
    <x v="0"/>
    <x v="825"/>
    <x v="1"/>
    <x v="2"/>
    <x v="834"/>
    <x v="3311"/>
    <n v="29.17"/>
    <n v="29.17"/>
    <n v="1"/>
  </r>
  <r>
    <n v="4175"/>
    <x v="3172"/>
    <d v="2017-01-07T00:00:00"/>
    <d v="2017-01-07T00:00:00"/>
    <x v="3"/>
    <s v="JF-15355"/>
    <x v="409"/>
    <x v="2"/>
    <s v="United States"/>
    <s v="Columbia"/>
    <s v="South Carolina"/>
    <n v="29203"/>
    <x v="0"/>
    <x v="825"/>
    <x v="1"/>
    <x v="2"/>
    <x v="834"/>
    <x v="3311"/>
    <n v="29.17"/>
    <n v="29.17"/>
    <n v="1"/>
  </r>
  <r>
    <n v="761"/>
    <x v="3173"/>
    <s v="31/08/2016"/>
    <d v="2016-05-09T00:00:00"/>
    <x v="0"/>
    <s v="AR-10510"/>
    <x v="763"/>
    <x v="2"/>
    <s v="United States"/>
    <s v="Los Angeles"/>
    <s v="California"/>
    <n v="90004"/>
    <x v="2"/>
    <x v="1177"/>
    <x v="1"/>
    <x v="14"/>
    <x v="1183"/>
    <x v="3312"/>
    <n v="29.16"/>
    <n v="29.16"/>
    <n v="1"/>
  </r>
  <r>
    <n v="6253"/>
    <x v="1982"/>
    <d v="2015-07-04T00:00:00"/>
    <d v="2015-07-04T00:00:00"/>
    <x v="3"/>
    <s v="VM-21685"/>
    <x v="247"/>
    <x v="0"/>
    <s v="United States"/>
    <s v="Marietta"/>
    <s v="Georgia"/>
    <n v="30062"/>
    <x v="0"/>
    <x v="1177"/>
    <x v="1"/>
    <x v="14"/>
    <x v="1183"/>
    <x v="3312"/>
    <n v="29.16"/>
    <n v="29.16"/>
    <n v="1"/>
  </r>
  <r>
    <n v="9231"/>
    <x v="3174"/>
    <s v="23/07/2018"/>
    <s v="26/07/2018"/>
    <x v="1"/>
    <s v="TB-21520"/>
    <x v="55"/>
    <x v="2"/>
    <s v="United States"/>
    <s v="Los Angeles"/>
    <s v="California"/>
    <n v="90045"/>
    <x v="2"/>
    <x v="1178"/>
    <x v="1"/>
    <x v="14"/>
    <x v="1184"/>
    <x v="3312"/>
    <n v="29.16"/>
    <n v="29.16"/>
    <n v="1"/>
  </r>
  <r>
    <n v="7591"/>
    <x v="518"/>
    <d v="2017-05-09T00:00:00"/>
    <d v="2017-09-09T00:00:00"/>
    <x v="0"/>
    <s v="DB-13210"/>
    <x v="382"/>
    <x v="2"/>
    <s v="United States"/>
    <s v="Philadelphia"/>
    <s v="Pennsylvania"/>
    <n v="19134"/>
    <x v="3"/>
    <x v="1179"/>
    <x v="2"/>
    <x v="11"/>
    <x v="1185"/>
    <x v="3313"/>
    <n v="29.123999999999999"/>
    <n v="29.123999999999999"/>
    <n v="1"/>
  </r>
  <r>
    <n v="2722"/>
    <x v="3175"/>
    <d v="2015-04-11T00:00:00"/>
    <d v="2015-08-11T00:00:00"/>
    <x v="2"/>
    <s v="ON-18715"/>
    <x v="502"/>
    <x v="1"/>
    <s v="United States"/>
    <s v="Cary"/>
    <s v="North Carolina"/>
    <n v="27511"/>
    <x v="0"/>
    <x v="1004"/>
    <x v="1"/>
    <x v="10"/>
    <x v="1016"/>
    <x v="3314"/>
    <n v="29.12"/>
    <n v="29.12"/>
    <n v="1"/>
  </r>
  <r>
    <n v="5524"/>
    <x v="3176"/>
    <d v="2017-05-06T00:00:00"/>
    <d v="2017-07-06T00:00:00"/>
    <x v="1"/>
    <s v="CK-12205"/>
    <x v="322"/>
    <x v="2"/>
    <s v="United States"/>
    <s v="Santa Clara"/>
    <s v="California"/>
    <n v="95051"/>
    <x v="2"/>
    <x v="1004"/>
    <x v="1"/>
    <x v="10"/>
    <x v="1016"/>
    <x v="3314"/>
    <n v="29.12"/>
    <n v="29.12"/>
    <n v="1"/>
  </r>
  <r>
    <n v="2076"/>
    <x v="3177"/>
    <d v="2015-01-12T00:00:00"/>
    <d v="2015-05-12T00:00:00"/>
    <x v="0"/>
    <s v="TR-21325"/>
    <x v="694"/>
    <x v="2"/>
    <s v="United States"/>
    <s v="San Francisco"/>
    <s v="California"/>
    <n v="94122"/>
    <x v="2"/>
    <x v="843"/>
    <x v="2"/>
    <x v="11"/>
    <x v="853"/>
    <x v="3315"/>
    <n v="29.1"/>
    <n v="29.1"/>
    <n v="1"/>
  </r>
  <r>
    <n v="6545"/>
    <x v="3178"/>
    <s v="14/05/2018"/>
    <s v="18/05/2018"/>
    <x v="0"/>
    <s v="DP-13000"/>
    <x v="641"/>
    <x v="2"/>
    <s v="United States"/>
    <s v="Cleveland"/>
    <s v="Ohio"/>
    <n v="44105"/>
    <x v="3"/>
    <x v="737"/>
    <x v="1"/>
    <x v="2"/>
    <x v="746"/>
    <x v="3316"/>
    <n v="29.085000000000001"/>
    <n v="29.085000000000001"/>
    <n v="1"/>
  </r>
  <r>
    <n v="544"/>
    <x v="2655"/>
    <d v="2015-11-05T00:00:00"/>
    <s v="16/05/2015"/>
    <x v="0"/>
    <s v="PG-18895"/>
    <x v="573"/>
    <x v="2"/>
    <s v="United States"/>
    <s v="Fort Worth"/>
    <s v="Texas"/>
    <n v="76106"/>
    <x v="1"/>
    <x v="455"/>
    <x v="0"/>
    <x v="8"/>
    <x v="458"/>
    <x v="3317"/>
    <n v="29.056000000000001"/>
    <n v="29.056000000000001"/>
    <n v="1"/>
  </r>
  <r>
    <n v="1635"/>
    <x v="428"/>
    <d v="2017-08-05T00:00:00"/>
    <d v="2017-08-05T00:00:00"/>
    <x v="3"/>
    <s v="CL-12565"/>
    <x v="88"/>
    <x v="2"/>
    <s v="United States"/>
    <s v="Cleveland"/>
    <s v="Ohio"/>
    <n v="44105"/>
    <x v="3"/>
    <x v="455"/>
    <x v="0"/>
    <x v="8"/>
    <x v="458"/>
    <x v="3317"/>
    <n v="29.056000000000001"/>
    <n v="29.056000000000001"/>
    <n v="1"/>
  </r>
  <r>
    <n v="4788"/>
    <x v="1327"/>
    <d v="2016-11-12T00:00:00"/>
    <s v="16/12/2016"/>
    <x v="0"/>
    <s v="IM-15070"/>
    <x v="137"/>
    <x v="2"/>
    <s v="United States"/>
    <s v="Colorado Springs"/>
    <s v="Colorado"/>
    <n v="80906"/>
    <x v="2"/>
    <x v="1070"/>
    <x v="0"/>
    <x v="8"/>
    <x v="1080"/>
    <x v="3318"/>
    <n v="29.04"/>
    <n v="29.04"/>
    <n v="1"/>
  </r>
  <r>
    <n v="750"/>
    <x v="2235"/>
    <d v="2018-02-10T00:00:00"/>
    <d v="2018-06-10T00:00:00"/>
    <x v="0"/>
    <s v="RF-19735"/>
    <x v="564"/>
    <x v="2"/>
    <s v="United States"/>
    <s v="Trenton"/>
    <s v="Michigan"/>
    <n v="48183"/>
    <x v="1"/>
    <x v="979"/>
    <x v="1"/>
    <x v="2"/>
    <x v="991"/>
    <x v="3319"/>
    <n v="29.024999999999999"/>
    <n v="29.024999999999999"/>
    <n v="1"/>
  </r>
  <r>
    <n v="7843"/>
    <x v="2995"/>
    <s v="19/04/2015"/>
    <s v="23/04/2015"/>
    <x v="2"/>
    <s v="AG-10390"/>
    <x v="770"/>
    <x v="2"/>
    <s v="United States"/>
    <s v="Arlington"/>
    <s v="Virginia"/>
    <n v="22204"/>
    <x v="0"/>
    <x v="979"/>
    <x v="1"/>
    <x v="2"/>
    <x v="991"/>
    <x v="3319"/>
    <n v="29.024999999999999"/>
    <n v="29.024999999999999"/>
    <n v="1"/>
  </r>
  <r>
    <n v="5718"/>
    <x v="813"/>
    <d v="2016-09-10T00:00:00"/>
    <d v="2016-12-10T00:00:00"/>
    <x v="2"/>
    <s v="BM-11650"/>
    <x v="164"/>
    <x v="1"/>
    <s v="United States"/>
    <s v="Ann Arbor"/>
    <s v="Michigan"/>
    <n v="48104"/>
    <x v="1"/>
    <x v="1060"/>
    <x v="1"/>
    <x v="15"/>
    <x v="644"/>
    <x v="3320"/>
    <n v="28.98"/>
    <n v="28.98"/>
    <n v="1"/>
  </r>
  <r>
    <n v="7639"/>
    <x v="1153"/>
    <d v="2018-02-03T00:00:00"/>
    <d v="2018-08-03T00:00:00"/>
    <x v="0"/>
    <s v="DB-13555"/>
    <x v="359"/>
    <x v="1"/>
    <s v="United States"/>
    <s v="Newark"/>
    <s v="Delaware"/>
    <n v="19711"/>
    <x v="3"/>
    <x v="1060"/>
    <x v="1"/>
    <x v="15"/>
    <x v="644"/>
    <x v="3320"/>
    <n v="28.98"/>
    <n v="28.98"/>
    <n v="1"/>
  </r>
  <r>
    <n v="3926"/>
    <x v="2364"/>
    <s v="17/09/2015"/>
    <s v="21/09/2015"/>
    <x v="0"/>
    <s v="BN-11515"/>
    <x v="595"/>
    <x v="2"/>
    <s v="United States"/>
    <s v="Seattle"/>
    <s v="Washington"/>
    <n v="98103"/>
    <x v="2"/>
    <x v="606"/>
    <x v="1"/>
    <x v="9"/>
    <x v="612"/>
    <x v="3321"/>
    <n v="28.965"/>
    <n v="28.965"/>
    <n v="1"/>
  </r>
  <r>
    <n v="5650"/>
    <x v="340"/>
    <s v="17/07/2018"/>
    <s v="19/07/2018"/>
    <x v="2"/>
    <s v="AJ-10795"/>
    <x v="280"/>
    <x v="1"/>
    <s v="United States"/>
    <s v="Apple Valley"/>
    <s v="California"/>
    <n v="92307"/>
    <x v="2"/>
    <x v="1180"/>
    <x v="1"/>
    <x v="15"/>
    <x v="1126"/>
    <x v="3322"/>
    <n v="28.95"/>
    <n v="28.95"/>
    <n v="1"/>
  </r>
  <r>
    <n v="3073"/>
    <x v="66"/>
    <s v="17/11/2015"/>
    <s v="22/11/2015"/>
    <x v="0"/>
    <s v="YC-21895"/>
    <x v="66"/>
    <x v="1"/>
    <s v="United States"/>
    <s v="Newark"/>
    <s v="Delaware"/>
    <n v="19711"/>
    <x v="3"/>
    <x v="1181"/>
    <x v="1"/>
    <x v="12"/>
    <x v="1186"/>
    <x v="3323"/>
    <n v="28.875"/>
    <n v="28.875"/>
    <n v="1"/>
  </r>
  <r>
    <n v="4930"/>
    <x v="3179"/>
    <d v="2015-02-09T00:00:00"/>
    <d v="2015-03-09T00:00:00"/>
    <x v="1"/>
    <s v="KD-16345"/>
    <x v="396"/>
    <x v="2"/>
    <s v="United States"/>
    <s v="New York City"/>
    <s v="New York"/>
    <n v="10009"/>
    <x v="3"/>
    <x v="1182"/>
    <x v="1"/>
    <x v="12"/>
    <x v="1187"/>
    <x v="3323"/>
    <n v="28.875"/>
    <n v="28.875"/>
    <n v="1"/>
  </r>
  <r>
    <n v="6051"/>
    <x v="1665"/>
    <s v="25/04/2016"/>
    <s v="30/04/2016"/>
    <x v="0"/>
    <s v="TS-21655"/>
    <x v="365"/>
    <x v="2"/>
    <s v="United States"/>
    <s v="Milwaukee"/>
    <s v="Wisconsin"/>
    <n v="53209"/>
    <x v="1"/>
    <x v="1182"/>
    <x v="1"/>
    <x v="12"/>
    <x v="1187"/>
    <x v="3323"/>
    <n v="28.875"/>
    <n v="28.875"/>
    <n v="1"/>
  </r>
  <r>
    <n v="2646"/>
    <x v="587"/>
    <d v="2015-07-09T00:00:00"/>
    <d v="2015-12-09T00:00:00"/>
    <x v="2"/>
    <s v="TB-21400"/>
    <x v="13"/>
    <x v="2"/>
    <s v="United States"/>
    <s v="Tulsa"/>
    <s v="Oklahoma"/>
    <n v="74133"/>
    <x v="1"/>
    <x v="1049"/>
    <x v="2"/>
    <x v="11"/>
    <x v="1061"/>
    <x v="3324"/>
    <n v="28.844999999999999"/>
    <n v="28.844999999999999"/>
    <n v="1"/>
  </r>
  <r>
    <n v="7288"/>
    <x v="3180"/>
    <s v="20/06/2017"/>
    <s v="25/06/2017"/>
    <x v="0"/>
    <s v="BS-11365"/>
    <x v="7"/>
    <x v="1"/>
    <s v="United States"/>
    <s v="Oklahoma City"/>
    <s v="Oklahoma"/>
    <n v="73120"/>
    <x v="1"/>
    <x v="1049"/>
    <x v="2"/>
    <x v="11"/>
    <x v="1061"/>
    <x v="3324"/>
    <n v="28.844999999999999"/>
    <n v="28.844999999999999"/>
    <n v="1"/>
  </r>
  <r>
    <n v="8000"/>
    <x v="3181"/>
    <d v="2015-04-05T00:00:00"/>
    <d v="2015-07-05T00:00:00"/>
    <x v="1"/>
    <s v="BS-11365"/>
    <x v="7"/>
    <x v="1"/>
    <s v="United States"/>
    <s v="Seattle"/>
    <s v="Washington"/>
    <n v="98105"/>
    <x v="2"/>
    <x v="953"/>
    <x v="1"/>
    <x v="10"/>
    <x v="964"/>
    <x v="3325"/>
    <n v="28.84"/>
    <n v="28.84"/>
    <n v="1"/>
  </r>
  <r>
    <n v="9346"/>
    <x v="501"/>
    <s v="17/02/2018"/>
    <s v="20/02/2018"/>
    <x v="1"/>
    <s v="CK-12325"/>
    <x v="286"/>
    <x v="0"/>
    <s v="United States"/>
    <s v="Troy"/>
    <s v="Ohio"/>
    <n v="45373"/>
    <x v="3"/>
    <x v="310"/>
    <x v="0"/>
    <x v="4"/>
    <x v="314"/>
    <x v="3326"/>
    <n v="28.797000000000001"/>
    <n v="28.797000000000001"/>
    <n v="1"/>
  </r>
  <r>
    <n v="402"/>
    <x v="104"/>
    <d v="2017-08-09T00:00:00"/>
    <d v="2017-10-09T00:00:00"/>
    <x v="2"/>
    <s v="AG-10675"/>
    <x v="99"/>
    <x v="2"/>
    <s v="United States"/>
    <s v="Houston"/>
    <s v="Texas"/>
    <n v="77036"/>
    <x v="1"/>
    <x v="748"/>
    <x v="0"/>
    <x v="8"/>
    <x v="758"/>
    <x v="3327"/>
    <n v="28.792000000000002"/>
    <n v="28.792000000000002"/>
    <n v="1"/>
  </r>
  <r>
    <n v="9716"/>
    <x v="3182"/>
    <d v="2017-07-11T00:00:00"/>
    <d v="2017-12-11T00:00:00"/>
    <x v="0"/>
    <s v="LD-17005"/>
    <x v="219"/>
    <x v="2"/>
    <s v="United States"/>
    <s v="San Francisco"/>
    <s v="California"/>
    <n v="94122"/>
    <x v="2"/>
    <x v="574"/>
    <x v="1"/>
    <x v="2"/>
    <x v="579"/>
    <x v="3327"/>
    <n v="28.792000000000002"/>
    <n v="28.792000000000002"/>
    <n v="1"/>
  </r>
  <r>
    <n v="4797"/>
    <x v="3183"/>
    <s v="14/05/2017"/>
    <s v="19/05/2017"/>
    <x v="0"/>
    <s v="MK-17905"/>
    <x v="320"/>
    <x v="1"/>
    <s v="United States"/>
    <s v="Jacksonville"/>
    <s v="Florida"/>
    <n v="32216"/>
    <x v="0"/>
    <x v="363"/>
    <x v="1"/>
    <x v="2"/>
    <x v="367"/>
    <x v="3328"/>
    <n v="28.791"/>
    <n v="28.791"/>
    <n v="1"/>
  </r>
  <r>
    <n v="270"/>
    <x v="3184"/>
    <d v="2018-09-12T00:00:00"/>
    <s v="13/12/2018"/>
    <x v="0"/>
    <s v="CA-12310"/>
    <x v="583"/>
    <x v="1"/>
    <s v="United States"/>
    <s v="Cincinnati"/>
    <s v="Ohio"/>
    <n v="45231"/>
    <x v="3"/>
    <x v="1074"/>
    <x v="1"/>
    <x v="15"/>
    <x v="1085"/>
    <x v="3329"/>
    <n v="28.788"/>
    <n v="28.788"/>
    <n v="1"/>
  </r>
  <r>
    <n v="6237"/>
    <x v="3185"/>
    <s v="23/02/2017"/>
    <s v="27/02/2017"/>
    <x v="0"/>
    <s v="AC-10420"/>
    <x v="467"/>
    <x v="1"/>
    <s v="United States"/>
    <s v="Philadelphia"/>
    <s v="Pennsylvania"/>
    <n v="19120"/>
    <x v="3"/>
    <x v="1074"/>
    <x v="1"/>
    <x v="15"/>
    <x v="1085"/>
    <x v="3329"/>
    <n v="28.788"/>
    <n v="28.788"/>
    <n v="1"/>
  </r>
  <r>
    <n v="5838"/>
    <x v="3186"/>
    <s v="27/11/2018"/>
    <d v="2018-03-12T00:00:00"/>
    <x v="0"/>
    <s v="DO-13645"/>
    <x v="680"/>
    <x v="2"/>
    <s v="United States"/>
    <s v="Los Angeles"/>
    <s v="California"/>
    <n v="90036"/>
    <x v="2"/>
    <x v="899"/>
    <x v="0"/>
    <x v="4"/>
    <x v="910"/>
    <x v="3330"/>
    <n v="28.783999999999999"/>
    <n v="28.783999999999999"/>
    <n v="1"/>
  </r>
  <r>
    <n v="2043"/>
    <x v="3187"/>
    <d v="2016-02-10T00:00:00"/>
    <d v="2016-08-10T00:00:00"/>
    <x v="0"/>
    <s v="EB-13705"/>
    <x v="248"/>
    <x v="1"/>
    <s v="United States"/>
    <s v="San Diego"/>
    <s v="California"/>
    <n v="92105"/>
    <x v="2"/>
    <x v="1183"/>
    <x v="1"/>
    <x v="2"/>
    <x v="1188"/>
    <x v="3331"/>
    <n v="28.751999999999999"/>
    <n v="28.751999999999999"/>
    <n v="1"/>
  </r>
  <r>
    <n v="4143"/>
    <x v="3188"/>
    <s v="19/05/2015"/>
    <s v="23/05/2015"/>
    <x v="0"/>
    <s v="JH-15820"/>
    <x v="716"/>
    <x v="2"/>
    <s v="United States"/>
    <s v="Midland"/>
    <s v="Michigan"/>
    <n v="48640"/>
    <x v="1"/>
    <x v="1184"/>
    <x v="1"/>
    <x v="2"/>
    <x v="1189"/>
    <x v="3332"/>
    <n v="28.71"/>
    <n v="28.71"/>
    <n v="1"/>
  </r>
  <r>
    <n v="5676"/>
    <x v="3189"/>
    <s v="28/05/2015"/>
    <d v="2015-02-06T00:00:00"/>
    <x v="0"/>
    <s v="PJ-18835"/>
    <x v="417"/>
    <x v="1"/>
    <s v="United States"/>
    <s v="Seattle"/>
    <s v="Washington"/>
    <n v="98115"/>
    <x v="2"/>
    <x v="970"/>
    <x v="0"/>
    <x v="4"/>
    <x v="982"/>
    <x v="3333"/>
    <n v="28.704000000000001"/>
    <n v="28.704000000000001"/>
    <n v="1"/>
  </r>
  <r>
    <n v="5450"/>
    <x v="1362"/>
    <d v="2015-12-09T00:00:00"/>
    <s v="19/09/2015"/>
    <x v="0"/>
    <s v="TA-21385"/>
    <x v="3"/>
    <x v="0"/>
    <s v="United States"/>
    <s v="Olathe"/>
    <s v="Kansas"/>
    <n v="66062"/>
    <x v="1"/>
    <x v="1185"/>
    <x v="0"/>
    <x v="8"/>
    <x v="1190"/>
    <x v="3334"/>
    <n v="28.7"/>
    <n v="28.7"/>
    <n v="1"/>
  </r>
  <r>
    <n v="7544"/>
    <x v="488"/>
    <d v="2018-02-12T00:00:00"/>
    <d v="2018-06-12T00:00:00"/>
    <x v="0"/>
    <s v="BS-11380"/>
    <x v="369"/>
    <x v="1"/>
    <s v="United States"/>
    <s v="Denver"/>
    <s v="Colorado"/>
    <n v="80219"/>
    <x v="2"/>
    <x v="798"/>
    <x v="0"/>
    <x v="4"/>
    <x v="807"/>
    <x v="3335"/>
    <n v="28.68"/>
    <n v="28.68"/>
    <n v="1"/>
  </r>
  <r>
    <n v="3795"/>
    <x v="1433"/>
    <s v="27/01/2015"/>
    <d v="2015-02-02T00:00:00"/>
    <x v="0"/>
    <s v="EJ-13720"/>
    <x v="314"/>
    <x v="2"/>
    <s v="United States"/>
    <s v="San Diego"/>
    <s v="California"/>
    <n v="92037"/>
    <x v="2"/>
    <x v="580"/>
    <x v="1"/>
    <x v="9"/>
    <x v="585"/>
    <x v="3336"/>
    <n v="28.614999999999998"/>
    <n v="28.614999999999998"/>
    <n v="1"/>
  </r>
  <r>
    <n v="2454"/>
    <x v="2497"/>
    <s v="17/03/2018"/>
    <s v="22/03/2018"/>
    <x v="2"/>
    <s v="DB-13405"/>
    <x v="560"/>
    <x v="2"/>
    <s v="United States"/>
    <s v="New York City"/>
    <s v="New York"/>
    <n v="10011"/>
    <x v="3"/>
    <x v="971"/>
    <x v="0"/>
    <x v="8"/>
    <x v="983"/>
    <x v="3337"/>
    <n v="28.53"/>
    <n v="28.53"/>
    <n v="1"/>
  </r>
  <r>
    <n v="752"/>
    <x v="2235"/>
    <d v="2018-02-10T00:00:00"/>
    <d v="2018-06-10T00:00:00"/>
    <x v="0"/>
    <s v="RF-19735"/>
    <x v="564"/>
    <x v="2"/>
    <s v="United States"/>
    <s v="Trenton"/>
    <s v="Michigan"/>
    <n v="48183"/>
    <x v="1"/>
    <x v="1078"/>
    <x v="1"/>
    <x v="12"/>
    <x v="1088"/>
    <x v="3338"/>
    <n v="28.49"/>
    <n v="28.49"/>
    <n v="1"/>
  </r>
  <r>
    <n v="8608"/>
    <x v="1377"/>
    <d v="2015-04-06T00:00:00"/>
    <d v="2015-09-06T00:00:00"/>
    <x v="0"/>
    <s v="BT-11440"/>
    <x v="647"/>
    <x v="2"/>
    <s v="United States"/>
    <s v="New York City"/>
    <s v="New York"/>
    <n v="10035"/>
    <x v="3"/>
    <x v="830"/>
    <x v="2"/>
    <x v="11"/>
    <x v="839"/>
    <x v="3339"/>
    <n v="28.48"/>
    <n v="28.48"/>
    <n v="1"/>
  </r>
  <r>
    <n v="301"/>
    <x v="388"/>
    <s v="28/10/2017"/>
    <d v="2017-03-11T00:00:00"/>
    <x v="0"/>
    <s v="JD-15895"/>
    <x v="112"/>
    <x v="1"/>
    <s v="United States"/>
    <s v="Belleville"/>
    <s v="New Jersey"/>
    <n v="7109"/>
    <x v="3"/>
    <x v="735"/>
    <x v="1"/>
    <x v="14"/>
    <x v="744"/>
    <x v="3340"/>
    <n v="28.454999999999998"/>
    <n v="28.454999999999998"/>
    <n v="1"/>
  </r>
  <r>
    <n v="4555"/>
    <x v="3190"/>
    <s v="27/02/2017"/>
    <d v="2017-01-03T00:00:00"/>
    <x v="2"/>
    <s v="EB-13930"/>
    <x v="561"/>
    <x v="2"/>
    <s v="United States"/>
    <s v="La Crosse"/>
    <s v="Wisconsin"/>
    <n v="54601"/>
    <x v="1"/>
    <x v="1186"/>
    <x v="1"/>
    <x v="2"/>
    <x v="1191"/>
    <x v="3341"/>
    <n v="28.41"/>
    <n v="28.41"/>
    <n v="1"/>
  </r>
  <r>
    <n v="9240"/>
    <x v="3191"/>
    <s v="27/10/2018"/>
    <d v="2018-02-11T00:00:00"/>
    <x v="0"/>
    <s v="NB-18655"/>
    <x v="634"/>
    <x v="1"/>
    <s v="United States"/>
    <s v="Tallahassee"/>
    <s v="Florida"/>
    <n v="32303"/>
    <x v="0"/>
    <x v="1067"/>
    <x v="1"/>
    <x v="14"/>
    <x v="766"/>
    <x v="3342"/>
    <n v="28.391999999999999"/>
    <n v="28.391999999999999"/>
    <n v="1"/>
  </r>
  <r>
    <n v="5510"/>
    <x v="3192"/>
    <s v="15/05/2018"/>
    <s v="20/05/2018"/>
    <x v="0"/>
    <s v="JD-16015"/>
    <x v="746"/>
    <x v="2"/>
    <s v="United States"/>
    <s v="Chicago"/>
    <s v="Illinois"/>
    <n v="60653"/>
    <x v="1"/>
    <x v="637"/>
    <x v="1"/>
    <x v="14"/>
    <x v="643"/>
    <x v="3343"/>
    <n v="28.352"/>
    <n v="28.352"/>
    <n v="1"/>
  </r>
  <r>
    <n v="8998"/>
    <x v="1654"/>
    <s v="20/03/2018"/>
    <s v="20/03/2018"/>
    <x v="3"/>
    <s v="HG-14845"/>
    <x v="673"/>
    <x v="2"/>
    <s v="United States"/>
    <s v="Houston"/>
    <s v="Texas"/>
    <n v="77041"/>
    <x v="1"/>
    <x v="756"/>
    <x v="1"/>
    <x v="14"/>
    <x v="766"/>
    <x v="3343"/>
    <n v="28.352"/>
    <n v="28.352"/>
    <n v="1"/>
  </r>
  <r>
    <n v="9544"/>
    <x v="1318"/>
    <d v="2016-06-08T00:00:00"/>
    <d v="2016-10-08T00:00:00"/>
    <x v="0"/>
    <s v="RP-19270"/>
    <x v="640"/>
    <x v="1"/>
    <s v="United States"/>
    <s v="Houston"/>
    <s v="Texas"/>
    <n v="77095"/>
    <x v="1"/>
    <x v="545"/>
    <x v="1"/>
    <x v="14"/>
    <x v="550"/>
    <x v="3343"/>
    <n v="28.352"/>
    <n v="28.352"/>
    <n v="1"/>
  </r>
  <r>
    <n v="5000"/>
    <x v="2565"/>
    <s v="31/01/2017"/>
    <d v="2017-04-02T00:00:00"/>
    <x v="0"/>
    <s v="SC-20050"/>
    <x v="136"/>
    <x v="0"/>
    <s v="United States"/>
    <s v="Los Angeles"/>
    <s v="California"/>
    <n v="90045"/>
    <x v="2"/>
    <x v="1100"/>
    <x v="1"/>
    <x v="14"/>
    <x v="766"/>
    <x v="3344"/>
    <n v="28.35"/>
    <n v="28.35"/>
    <n v="1"/>
  </r>
  <r>
    <n v="6222"/>
    <x v="3193"/>
    <s v="14/09/2018"/>
    <s v="18/09/2018"/>
    <x v="2"/>
    <s v="JB-16000"/>
    <x v="664"/>
    <x v="2"/>
    <s v="United States"/>
    <s v="Los Angeles"/>
    <s v="California"/>
    <n v="90045"/>
    <x v="2"/>
    <x v="1187"/>
    <x v="1"/>
    <x v="13"/>
    <x v="1192"/>
    <x v="3344"/>
    <n v="28.35"/>
    <n v="28.35"/>
    <n v="1"/>
  </r>
  <r>
    <n v="6208"/>
    <x v="3194"/>
    <s v="20/10/2017"/>
    <s v="24/10/2017"/>
    <x v="2"/>
    <s v="CM-12445"/>
    <x v="774"/>
    <x v="2"/>
    <s v="United States"/>
    <s v="Houston"/>
    <s v="Texas"/>
    <n v="77095"/>
    <x v="1"/>
    <x v="507"/>
    <x v="2"/>
    <x v="5"/>
    <x v="511"/>
    <x v="3345"/>
    <n v="28.343"/>
    <n v="28.343"/>
    <n v="1"/>
  </r>
  <r>
    <n v="9301"/>
    <x v="1767"/>
    <s v="18/04/2016"/>
    <s v="22/04/2016"/>
    <x v="2"/>
    <s v="MP-17965"/>
    <x v="157"/>
    <x v="1"/>
    <s v="United States"/>
    <s v="Mcallen"/>
    <s v="Texas"/>
    <n v="78501"/>
    <x v="1"/>
    <x v="323"/>
    <x v="2"/>
    <x v="5"/>
    <x v="326"/>
    <x v="3345"/>
    <n v="28.343"/>
    <n v="28.343"/>
    <n v="1"/>
  </r>
  <r>
    <n v="3450"/>
    <x v="3195"/>
    <d v="2015-08-09T00:00:00"/>
    <s v="14/09/2015"/>
    <x v="0"/>
    <s v="DP-13390"/>
    <x v="26"/>
    <x v="0"/>
    <s v="United States"/>
    <s v="San Francisco"/>
    <s v="California"/>
    <n v="94110"/>
    <x v="2"/>
    <x v="991"/>
    <x v="1"/>
    <x v="10"/>
    <x v="1003"/>
    <x v="3346"/>
    <n v="28.324999999999999"/>
    <n v="28.324999999999999"/>
    <n v="1"/>
  </r>
  <r>
    <n v="4714"/>
    <x v="3196"/>
    <s v="16/12/2015"/>
    <s v="21/12/2015"/>
    <x v="0"/>
    <s v="EJ-13720"/>
    <x v="314"/>
    <x v="2"/>
    <s v="United States"/>
    <s v="Huntsville"/>
    <s v="Texas"/>
    <n v="77340"/>
    <x v="1"/>
    <x v="583"/>
    <x v="2"/>
    <x v="11"/>
    <x v="588"/>
    <x v="3347"/>
    <n v="28.283999999999999"/>
    <n v="28.283999999999999"/>
    <n v="1"/>
  </r>
  <r>
    <n v="423"/>
    <x v="3197"/>
    <s v="19/10/2018"/>
    <s v="23/10/2018"/>
    <x v="0"/>
    <s v="MP-17965"/>
    <x v="157"/>
    <x v="1"/>
    <s v="United States"/>
    <s v="Lawrence"/>
    <s v="Massachusetts"/>
    <n v="1841"/>
    <x v="3"/>
    <x v="1188"/>
    <x v="2"/>
    <x v="11"/>
    <x v="1193"/>
    <x v="3348"/>
    <n v="28.28"/>
    <n v="28.28"/>
    <n v="1"/>
  </r>
  <r>
    <n v="2243"/>
    <x v="750"/>
    <s v="21/11/2018"/>
    <s v="25/11/2018"/>
    <x v="0"/>
    <s v="BF-11005"/>
    <x v="482"/>
    <x v="0"/>
    <s v="United States"/>
    <s v="Pasadena"/>
    <s v="California"/>
    <n v="91104"/>
    <x v="2"/>
    <x v="767"/>
    <x v="1"/>
    <x v="9"/>
    <x v="777"/>
    <x v="3348"/>
    <n v="28.28"/>
    <n v="28.28"/>
    <n v="1"/>
  </r>
  <r>
    <n v="6455"/>
    <x v="3198"/>
    <s v="31/07/2018"/>
    <d v="2018-03-08T00:00:00"/>
    <x v="1"/>
    <s v="EC-14050"/>
    <x v="703"/>
    <x v="2"/>
    <s v="United States"/>
    <s v="San Francisco"/>
    <s v="California"/>
    <n v="94110"/>
    <x v="2"/>
    <x v="767"/>
    <x v="1"/>
    <x v="9"/>
    <x v="777"/>
    <x v="3348"/>
    <n v="28.28"/>
    <n v="28.28"/>
    <n v="1"/>
  </r>
  <r>
    <n v="3981"/>
    <x v="3199"/>
    <s v="23/12/2015"/>
    <s v="27/12/2015"/>
    <x v="0"/>
    <s v="TH-21235"/>
    <x v="635"/>
    <x v="1"/>
    <s v="United States"/>
    <s v="New York City"/>
    <s v="New York"/>
    <n v="10024"/>
    <x v="3"/>
    <x v="701"/>
    <x v="1"/>
    <x v="10"/>
    <x v="709"/>
    <x v="3349"/>
    <n v="28.26"/>
    <n v="28.26"/>
    <n v="1"/>
  </r>
  <r>
    <n v="5578"/>
    <x v="1289"/>
    <d v="2017-12-12T00:00:00"/>
    <s v="16/12/2017"/>
    <x v="0"/>
    <s v="RF-19840"/>
    <x v="633"/>
    <x v="2"/>
    <s v="United States"/>
    <s v="Pasadena"/>
    <s v="California"/>
    <n v="91104"/>
    <x v="2"/>
    <x v="701"/>
    <x v="1"/>
    <x v="10"/>
    <x v="709"/>
    <x v="3349"/>
    <n v="28.26"/>
    <n v="28.26"/>
    <n v="1"/>
  </r>
  <r>
    <n v="8138"/>
    <x v="3200"/>
    <d v="2015-09-11T00:00:00"/>
    <s v="13/11/2015"/>
    <x v="0"/>
    <s v="BF-11215"/>
    <x v="469"/>
    <x v="0"/>
    <s v="United States"/>
    <s v="New York City"/>
    <s v="New York"/>
    <n v="10035"/>
    <x v="3"/>
    <x v="561"/>
    <x v="2"/>
    <x v="11"/>
    <x v="1194"/>
    <x v="3349"/>
    <n v="28.26"/>
    <n v="28.26"/>
    <n v="1"/>
  </r>
  <r>
    <n v="2401"/>
    <x v="801"/>
    <d v="2018-09-09T00:00:00"/>
    <s v="15/09/2018"/>
    <x v="0"/>
    <s v="SB-20290"/>
    <x v="57"/>
    <x v="1"/>
    <s v="United States"/>
    <s v="Florence"/>
    <s v="South Carolina"/>
    <n v="29501"/>
    <x v="0"/>
    <x v="1189"/>
    <x v="1"/>
    <x v="9"/>
    <x v="1195"/>
    <x v="3350"/>
    <n v="28.225000000000001"/>
    <n v="28.225000000000001"/>
    <n v="1"/>
  </r>
  <r>
    <n v="3242"/>
    <x v="3201"/>
    <d v="2017-01-02T00:00:00"/>
    <d v="2017-03-02T00:00:00"/>
    <x v="1"/>
    <s v="CK-12760"/>
    <x v="485"/>
    <x v="1"/>
    <s v="United States"/>
    <s v="Arlington"/>
    <s v="Virginia"/>
    <n v="22204"/>
    <x v="0"/>
    <x v="1189"/>
    <x v="1"/>
    <x v="9"/>
    <x v="1195"/>
    <x v="3350"/>
    <n v="28.225000000000001"/>
    <n v="28.225000000000001"/>
    <n v="1"/>
  </r>
  <r>
    <n v="8536"/>
    <x v="3202"/>
    <s v="16/05/2015"/>
    <s v="20/05/2015"/>
    <x v="0"/>
    <s v="CC-12475"/>
    <x v="471"/>
    <x v="2"/>
    <s v="United States"/>
    <s v="San Francisco"/>
    <s v="California"/>
    <n v="94122"/>
    <x v="2"/>
    <x v="852"/>
    <x v="0"/>
    <x v="8"/>
    <x v="862"/>
    <x v="3351"/>
    <n v="28.2"/>
    <n v="28.2"/>
    <n v="1"/>
  </r>
  <r>
    <n v="6714"/>
    <x v="1689"/>
    <s v="14/12/2018"/>
    <s v="14/12/2018"/>
    <x v="3"/>
    <s v="DB-13060"/>
    <x v="239"/>
    <x v="2"/>
    <s v="United States"/>
    <s v="Skokie"/>
    <s v="Illinois"/>
    <n v="60076"/>
    <x v="1"/>
    <x v="561"/>
    <x v="2"/>
    <x v="11"/>
    <x v="566"/>
    <x v="3352"/>
    <n v="28.164000000000001"/>
    <n v="28.164000000000001"/>
    <n v="1"/>
  </r>
  <r>
    <n v="3037"/>
    <x v="3203"/>
    <d v="2016-11-06T00:00:00"/>
    <s v="16/06/2016"/>
    <x v="0"/>
    <s v="BD-11605"/>
    <x v="235"/>
    <x v="2"/>
    <s v="United States"/>
    <s v="Monroe"/>
    <s v="Louisiana"/>
    <n v="71203"/>
    <x v="0"/>
    <x v="831"/>
    <x v="1"/>
    <x v="12"/>
    <x v="840"/>
    <x v="3353"/>
    <n v="28.15"/>
    <n v="28.15"/>
    <n v="1"/>
  </r>
  <r>
    <n v="4176"/>
    <x v="3204"/>
    <s v="29/11/2016"/>
    <s v="30/11/2016"/>
    <x v="1"/>
    <s v="EK-13795"/>
    <x v="278"/>
    <x v="0"/>
    <s v="United States"/>
    <s v="Santa Ana"/>
    <s v="California"/>
    <n v="92704"/>
    <x v="2"/>
    <x v="831"/>
    <x v="1"/>
    <x v="12"/>
    <x v="840"/>
    <x v="3353"/>
    <n v="28.15"/>
    <n v="28.15"/>
    <n v="1"/>
  </r>
  <r>
    <n v="5558"/>
    <x v="3205"/>
    <s v="14/12/2016"/>
    <s v="18/12/2016"/>
    <x v="0"/>
    <s v="KD-16495"/>
    <x v="24"/>
    <x v="1"/>
    <s v="United States"/>
    <s v="Jackson"/>
    <s v="Mississippi"/>
    <n v="39212"/>
    <x v="0"/>
    <x v="831"/>
    <x v="1"/>
    <x v="12"/>
    <x v="840"/>
    <x v="3353"/>
    <n v="28.15"/>
    <n v="28.15"/>
    <n v="1"/>
  </r>
  <r>
    <n v="6361"/>
    <x v="3206"/>
    <d v="2016-10-12T00:00:00"/>
    <s v="15/12/2016"/>
    <x v="0"/>
    <s v="FC-14245"/>
    <x v="129"/>
    <x v="0"/>
    <s v="United States"/>
    <s v="Los Angeles"/>
    <s v="California"/>
    <n v="90032"/>
    <x v="2"/>
    <x v="831"/>
    <x v="1"/>
    <x v="12"/>
    <x v="840"/>
    <x v="3353"/>
    <n v="28.15"/>
    <n v="28.15"/>
    <n v="1"/>
  </r>
  <r>
    <n v="2848"/>
    <x v="80"/>
    <d v="2018-08-04T00:00:00"/>
    <s v="15/04/2018"/>
    <x v="0"/>
    <s v="DM-13345"/>
    <x v="77"/>
    <x v="1"/>
    <s v="United States"/>
    <s v="Roswell"/>
    <s v="Georgia"/>
    <n v="30076"/>
    <x v="0"/>
    <x v="1190"/>
    <x v="2"/>
    <x v="11"/>
    <x v="1196"/>
    <x v="3354"/>
    <n v="28.14"/>
    <n v="28.14"/>
    <n v="1"/>
  </r>
  <r>
    <n v="8376"/>
    <x v="2809"/>
    <d v="2016-05-01T00:00:00"/>
    <d v="2016-10-01T00:00:00"/>
    <x v="0"/>
    <s v="JL-15175"/>
    <x v="408"/>
    <x v="0"/>
    <s v="United States"/>
    <s v="San Francisco"/>
    <s v="California"/>
    <n v="94110"/>
    <x v="2"/>
    <x v="879"/>
    <x v="1"/>
    <x v="2"/>
    <x v="890"/>
    <x v="3355"/>
    <n v="28.08"/>
    <n v="28.08"/>
    <n v="1"/>
  </r>
  <r>
    <n v="6523"/>
    <x v="15"/>
    <s v="16/01/2018"/>
    <s v="18/01/2018"/>
    <x v="2"/>
    <s v="AR-10540"/>
    <x v="15"/>
    <x v="2"/>
    <s v="United States"/>
    <s v="Jackson"/>
    <s v="Michigan"/>
    <n v="49201"/>
    <x v="1"/>
    <x v="1191"/>
    <x v="1"/>
    <x v="14"/>
    <x v="1197"/>
    <x v="3356"/>
    <n v="28.035"/>
    <n v="28.035"/>
    <n v="1"/>
  </r>
  <r>
    <n v="5464"/>
    <x v="2092"/>
    <s v="19/01/2015"/>
    <s v="20/01/2015"/>
    <x v="1"/>
    <s v="TS-21340"/>
    <x v="596"/>
    <x v="2"/>
    <s v="United States"/>
    <s v="Scottsdale"/>
    <s v="Arizona"/>
    <n v="85254"/>
    <x v="2"/>
    <x v="728"/>
    <x v="1"/>
    <x v="14"/>
    <x v="736"/>
    <x v="3357"/>
    <n v="28.032"/>
    <n v="28.032"/>
    <n v="1"/>
  </r>
  <r>
    <n v="9792"/>
    <x v="2585"/>
    <s v="21/05/2015"/>
    <s v="23/05/2015"/>
    <x v="2"/>
    <s v="KH-16360"/>
    <x v="273"/>
    <x v="2"/>
    <s v="United States"/>
    <s v="Houston"/>
    <s v="Texas"/>
    <n v="77070"/>
    <x v="1"/>
    <x v="1088"/>
    <x v="1"/>
    <x v="15"/>
    <x v="644"/>
    <x v="3357"/>
    <n v="28.032"/>
    <n v="28.032"/>
    <n v="1"/>
  </r>
  <r>
    <n v="727"/>
    <x v="3207"/>
    <s v="16/09/2018"/>
    <s v="20/09/2018"/>
    <x v="0"/>
    <s v="JF-15355"/>
    <x v="409"/>
    <x v="2"/>
    <s v="United States"/>
    <s v="Austin"/>
    <s v="Texas"/>
    <n v="78745"/>
    <x v="1"/>
    <x v="587"/>
    <x v="0"/>
    <x v="4"/>
    <x v="592"/>
    <x v="3358"/>
    <n v="27.995999999999999"/>
    <n v="27.995999999999999"/>
    <n v="1"/>
  </r>
  <r>
    <n v="6848"/>
    <x v="3208"/>
    <s v="18/07/2017"/>
    <s v="22/07/2017"/>
    <x v="0"/>
    <s v="NP-18670"/>
    <x v="111"/>
    <x v="2"/>
    <s v="United States"/>
    <s v="Phoenix"/>
    <s v="Arizona"/>
    <n v="85023"/>
    <x v="2"/>
    <x v="586"/>
    <x v="0"/>
    <x v="4"/>
    <x v="591"/>
    <x v="3358"/>
    <n v="27.995999999999999"/>
    <n v="27.995999999999999"/>
    <n v="1"/>
  </r>
  <r>
    <n v="5600"/>
    <x v="2334"/>
    <d v="2015-03-10T00:00:00"/>
    <d v="2015-03-10T00:00:00"/>
    <x v="3"/>
    <s v="DO-13435"/>
    <x v="637"/>
    <x v="2"/>
    <s v="United States"/>
    <s v="Columbus"/>
    <s v="Ohio"/>
    <n v="43229"/>
    <x v="3"/>
    <x v="696"/>
    <x v="1"/>
    <x v="12"/>
    <x v="704"/>
    <x v="3359"/>
    <n v="27.992000000000001"/>
    <n v="27.992000000000001"/>
    <n v="1"/>
  </r>
  <r>
    <n v="6914"/>
    <x v="3209"/>
    <d v="2016-12-06T00:00:00"/>
    <s v="16/06/2016"/>
    <x v="0"/>
    <s v="JH-15910"/>
    <x v="681"/>
    <x v="2"/>
    <s v="United States"/>
    <s v="West Palm Beach"/>
    <s v="Florida"/>
    <n v="33407"/>
    <x v="0"/>
    <x v="1138"/>
    <x v="0"/>
    <x v="4"/>
    <x v="1145"/>
    <x v="3359"/>
    <n v="27.992000000000001"/>
    <n v="27.992000000000001"/>
    <n v="1"/>
  </r>
  <r>
    <n v="8823"/>
    <x v="460"/>
    <d v="2018-03-11T00:00:00"/>
    <d v="2018-07-11T00:00:00"/>
    <x v="0"/>
    <s v="DK-13090"/>
    <x v="353"/>
    <x v="2"/>
    <s v="United States"/>
    <s v="Orlando"/>
    <s v="Florida"/>
    <n v="32839"/>
    <x v="0"/>
    <x v="696"/>
    <x v="1"/>
    <x v="12"/>
    <x v="704"/>
    <x v="3359"/>
    <n v="27.992000000000001"/>
    <n v="27.992000000000001"/>
    <n v="1"/>
  </r>
  <r>
    <n v="412"/>
    <x v="277"/>
    <d v="2018-08-12T00:00:00"/>
    <d v="2018-12-12T00:00:00"/>
    <x v="0"/>
    <s v="KH-16510"/>
    <x v="232"/>
    <x v="2"/>
    <s v="United States"/>
    <s v="San Francisco"/>
    <s v="California"/>
    <n v="94110"/>
    <x v="2"/>
    <x v="444"/>
    <x v="1"/>
    <x v="14"/>
    <x v="447"/>
    <x v="3360"/>
    <n v="27.99"/>
    <n v="27.99"/>
    <n v="1"/>
  </r>
  <r>
    <n v="4427"/>
    <x v="1539"/>
    <s v="18/05/2018"/>
    <s v="19/05/2018"/>
    <x v="1"/>
    <s v="TB-21355"/>
    <x v="679"/>
    <x v="1"/>
    <s v="United States"/>
    <s v="Sandy Springs"/>
    <s v="Georgia"/>
    <n v="30328"/>
    <x v="0"/>
    <x v="1017"/>
    <x v="0"/>
    <x v="4"/>
    <x v="1030"/>
    <x v="3360"/>
    <n v="27.99"/>
    <n v="27.99"/>
    <n v="1"/>
  </r>
  <r>
    <n v="1197"/>
    <x v="3210"/>
    <s v="15/09/2016"/>
    <s v="15/09/2016"/>
    <x v="3"/>
    <s v="NG-18355"/>
    <x v="533"/>
    <x v="1"/>
    <s v="United States"/>
    <s v="Coral Springs"/>
    <s v="Florida"/>
    <n v="33065"/>
    <x v="0"/>
    <x v="337"/>
    <x v="2"/>
    <x v="11"/>
    <x v="340"/>
    <x v="3361"/>
    <n v="27.984000000000002"/>
    <n v="27.984000000000002"/>
    <n v="1"/>
  </r>
  <r>
    <n v="4252"/>
    <x v="3211"/>
    <s v="23/10/2016"/>
    <s v="23/10/2016"/>
    <x v="3"/>
    <s v="RA-19285"/>
    <x v="277"/>
    <x v="2"/>
    <s v="United States"/>
    <s v="Lakeland"/>
    <s v="Florida"/>
    <n v="33801"/>
    <x v="0"/>
    <x v="1089"/>
    <x v="0"/>
    <x v="4"/>
    <x v="1098"/>
    <x v="3362"/>
    <n v="27.972000000000001"/>
    <n v="27.972000000000001"/>
    <n v="1"/>
  </r>
  <r>
    <n v="4993"/>
    <x v="3212"/>
    <s v="18/12/2016"/>
    <s v="25/12/2016"/>
    <x v="0"/>
    <s v="RB-19645"/>
    <x v="773"/>
    <x v="1"/>
    <s v="United States"/>
    <s v="Memphis"/>
    <s v="Tennessee"/>
    <n v="38109"/>
    <x v="0"/>
    <x v="1192"/>
    <x v="1"/>
    <x v="15"/>
    <x v="1198"/>
    <x v="3363"/>
    <n v="27.968"/>
    <n v="27.968"/>
    <n v="1"/>
  </r>
  <r>
    <n v="2830"/>
    <x v="2575"/>
    <s v="23/04/2017"/>
    <s v="26/04/2017"/>
    <x v="1"/>
    <s v="MJ-17740"/>
    <x v="28"/>
    <x v="2"/>
    <s v="United States"/>
    <s v="Lancaster"/>
    <s v="Ohio"/>
    <n v="43130"/>
    <x v="3"/>
    <x v="801"/>
    <x v="1"/>
    <x v="9"/>
    <x v="810"/>
    <x v="3364"/>
    <n v="27.96"/>
    <n v="27.96"/>
    <n v="1"/>
  </r>
  <r>
    <n v="2996"/>
    <x v="3213"/>
    <s v="14/07/2015"/>
    <s v="21/07/2015"/>
    <x v="0"/>
    <s v="PB-19150"/>
    <x v="592"/>
    <x v="2"/>
    <s v="United States"/>
    <s v="Phoenix"/>
    <s v="Arizona"/>
    <n v="85023"/>
    <x v="2"/>
    <x v="801"/>
    <x v="1"/>
    <x v="9"/>
    <x v="810"/>
    <x v="3364"/>
    <n v="27.96"/>
    <n v="27.96"/>
    <n v="1"/>
  </r>
  <r>
    <n v="7603"/>
    <x v="2286"/>
    <s v="17/09/2015"/>
    <s v="22/09/2015"/>
    <x v="0"/>
    <s v="JA-15970"/>
    <x v="23"/>
    <x v="2"/>
    <s v="United States"/>
    <s v="Springfield"/>
    <s v="Oregon"/>
    <n v="97477"/>
    <x v="2"/>
    <x v="1193"/>
    <x v="0"/>
    <x v="8"/>
    <x v="1199"/>
    <x v="3364"/>
    <n v="27.96"/>
    <n v="27.96"/>
    <n v="1"/>
  </r>
  <r>
    <n v="8524"/>
    <x v="3214"/>
    <s v="21/09/2018"/>
    <s v="25/09/2018"/>
    <x v="0"/>
    <s v="DB-13615"/>
    <x v="351"/>
    <x v="2"/>
    <s v="United States"/>
    <s v="San Francisco"/>
    <s v="California"/>
    <n v="94109"/>
    <x v="2"/>
    <x v="1194"/>
    <x v="1"/>
    <x v="14"/>
    <x v="1200"/>
    <x v="3365"/>
    <n v="27.93"/>
    <n v="27.93"/>
    <n v="1"/>
  </r>
  <r>
    <n v="9183"/>
    <x v="232"/>
    <d v="2018-07-08T00:00:00"/>
    <d v="2018-11-08T00:00:00"/>
    <x v="0"/>
    <s v="JL-15505"/>
    <x v="199"/>
    <x v="2"/>
    <s v="United States"/>
    <s v="Westminster"/>
    <s v="California"/>
    <n v="92683"/>
    <x v="2"/>
    <x v="777"/>
    <x v="0"/>
    <x v="8"/>
    <x v="786"/>
    <x v="3366"/>
    <n v="27.88"/>
    <n v="27.88"/>
    <n v="1"/>
  </r>
  <r>
    <n v="9532"/>
    <x v="3215"/>
    <s v="26/10/2018"/>
    <s v="31/10/2018"/>
    <x v="0"/>
    <s v="BF-11215"/>
    <x v="469"/>
    <x v="0"/>
    <s v="United States"/>
    <s v="Dallas"/>
    <s v="Texas"/>
    <n v="75217"/>
    <x v="1"/>
    <x v="836"/>
    <x v="1"/>
    <x v="9"/>
    <x v="846"/>
    <x v="3367"/>
    <n v="27.808"/>
    <n v="27.808"/>
    <n v="1"/>
  </r>
  <r>
    <n v="8854"/>
    <x v="815"/>
    <s v="22/09/2016"/>
    <s v="25/09/2016"/>
    <x v="1"/>
    <s v="FO-14305"/>
    <x v="204"/>
    <x v="2"/>
    <s v="United States"/>
    <s v="Philadelphia"/>
    <s v="Pennsylvania"/>
    <n v="19143"/>
    <x v="3"/>
    <x v="995"/>
    <x v="1"/>
    <x v="3"/>
    <x v="1007"/>
    <x v="3368"/>
    <n v="27.8"/>
    <n v="27.8"/>
    <n v="1"/>
  </r>
  <r>
    <n v="8110"/>
    <x v="2430"/>
    <s v="18/11/2018"/>
    <s v="23/11/2018"/>
    <x v="0"/>
    <s v="RD-19930"/>
    <x v="508"/>
    <x v="2"/>
    <s v="United States"/>
    <s v="Chicago"/>
    <s v="Illinois"/>
    <n v="60623"/>
    <x v="1"/>
    <x v="1180"/>
    <x v="1"/>
    <x v="15"/>
    <x v="1126"/>
    <x v="3369"/>
    <n v="27.792000000000002"/>
    <n v="27.792000000000002"/>
    <n v="1"/>
  </r>
  <r>
    <n v="18"/>
    <x v="3216"/>
    <s v="13/05/2015"/>
    <s v="15/05/2015"/>
    <x v="2"/>
    <s v="AG-10270"/>
    <x v="233"/>
    <x v="2"/>
    <s v="United States"/>
    <s v="West Jordan"/>
    <s v="Utah"/>
    <n v="84084"/>
    <x v="2"/>
    <x v="636"/>
    <x v="1"/>
    <x v="9"/>
    <x v="642"/>
    <x v="3370"/>
    <n v="27.75"/>
    <n v="27.75"/>
    <n v="1"/>
  </r>
  <r>
    <n v="471"/>
    <x v="3217"/>
    <s v="20/12/2016"/>
    <s v="24/12/2016"/>
    <x v="0"/>
    <s v="MH-17785"/>
    <x v="451"/>
    <x v="1"/>
    <s v="United States"/>
    <s v="Lindenhurst"/>
    <s v="New York"/>
    <n v="11757"/>
    <x v="3"/>
    <x v="593"/>
    <x v="1"/>
    <x v="14"/>
    <x v="598"/>
    <x v="3371"/>
    <n v="27.74"/>
    <n v="27.74"/>
    <n v="1"/>
  </r>
  <r>
    <n v="711"/>
    <x v="3218"/>
    <d v="2015-05-04T00:00:00"/>
    <d v="2015-07-04T00:00:00"/>
    <x v="1"/>
    <s v="TH-21550"/>
    <x v="163"/>
    <x v="0"/>
    <s v="United States"/>
    <s v="New York City"/>
    <s v="New York"/>
    <n v="10035"/>
    <x v="3"/>
    <x v="593"/>
    <x v="1"/>
    <x v="14"/>
    <x v="598"/>
    <x v="3371"/>
    <n v="27.74"/>
    <n v="27.74"/>
    <n v="1"/>
  </r>
  <r>
    <n v="2048"/>
    <x v="848"/>
    <s v="17/07/2017"/>
    <s v="21/07/2017"/>
    <x v="0"/>
    <s v="MC-17590"/>
    <x v="268"/>
    <x v="1"/>
    <s v="United States"/>
    <s v="Perth Amboy"/>
    <s v="New Jersey"/>
    <n v="8861"/>
    <x v="3"/>
    <x v="593"/>
    <x v="1"/>
    <x v="14"/>
    <x v="598"/>
    <x v="3371"/>
    <n v="27.74"/>
    <n v="27.74"/>
    <n v="1"/>
  </r>
  <r>
    <n v="6019"/>
    <x v="2748"/>
    <d v="2015-06-04T00:00:00"/>
    <d v="2015-12-04T00:00:00"/>
    <x v="0"/>
    <s v="AY-10555"/>
    <x v="760"/>
    <x v="1"/>
    <s v="United States"/>
    <s v="Los Angeles"/>
    <s v="California"/>
    <n v="90049"/>
    <x v="2"/>
    <x v="754"/>
    <x v="1"/>
    <x v="14"/>
    <x v="764"/>
    <x v="3371"/>
    <n v="27.74"/>
    <n v="27.74"/>
    <n v="1"/>
  </r>
  <r>
    <n v="1067"/>
    <x v="2502"/>
    <s v="16/04/2016"/>
    <s v="21/04/2016"/>
    <x v="0"/>
    <s v="TS-21160"/>
    <x v="523"/>
    <x v="1"/>
    <s v="United States"/>
    <s v="Toledo"/>
    <s v="Ohio"/>
    <n v="43615"/>
    <x v="3"/>
    <x v="817"/>
    <x v="1"/>
    <x v="2"/>
    <x v="826"/>
    <x v="3372"/>
    <n v="27.734999999999999"/>
    <n v="27.734999999999999"/>
    <n v="1"/>
  </r>
  <r>
    <n v="4054"/>
    <x v="155"/>
    <s v="29/09/2015"/>
    <d v="2015-03-10T00:00:00"/>
    <x v="0"/>
    <s v="SM-20950"/>
    <x v="139"/>
    <x v="1"/>
    <s v="United States"/>
    <s v="Philadelphia"/>
    <s v="Pennsylvania"/>
    <n v="19134"/>
    <x v="3"/>
    <x v="1195"/>
    <x v="1"/>
    <x v="13"/>
    <x v="1201"/>
    <x v="3373"/>
    <n v="27.72"/>
    <n v="27.72"/>
    <n v="1"/>
  </r>
  <r>
    <n v="1461"/>
    <x v="3219"/>
    <d v="2016-01-12T00:00:00"/>
    <d v="2016-08-12T00:00:00"/>
    <x v="0"/>
    <s v="LC-17140"/>
    <x v="310"/>
    <x v="2"/>
    <s v="United States"/>
    <s v="Seattle"/>
    <s v="Washington"/>
    <n v="98103"/>
    <x v="2"/>
    <x v="646"/>
    <x v="1"/>
    <x v="2"/>
    <x v="652"/>
    <x v="3374"/>
    <n v="27.712"/>
    <n v="27.712"/>
    <n v="1"/>
  </r>
  <r>
    <n v="2995"/>
    <x v="3220"/>
    <d v="2017-09-09T00:00:00"/>
    <s v="13/09/2017"/>
    <x v="2"/>
    <s v="AT-10735"/>
    <x v="81"/>
    <x v="2"/>
    <s v="United States"/>
    <s v="Stockton"/>
    <s v="California"/>
    <n v="95207"/>
    <x v="2"/>
    <x v="1196"/>
    <x v="1"/>
    <x v="2"/>
    <x v="1202"/>
    <x v="3375"/>
    <n v="27.68"/>
    <n v="27.68"/>
    <n v="1"/>
  </r>
  <r>
    <n v="8668"/>
    <x v="3221"/>
    <s v="22/12/2017"/>
    <s v="24/12/2017"/>
    <x v="2"/>
    <s v="ED-13885"/>
    <x v="83"/>
    <x v="0"/>
    <s v="United States"/>
    <s v="Seattle"/>
    <s v="Washington"/>
    <n v="98115"/>
    <x v="2"/>
    <x v="1197"/>
    <x v="1"/>
    <x v="2"/>
    <x v="1203"/>
    <x v="3375"/>
    <n v="27.68"/>
    <n v="27.68"/>
    <n v="1"/>
  </r>
  <r>
    <n v="8781"/>
    <x v="321"/>
    <d v="2016-01-03T00:00:00"/>
    <d v="2016-04-03T00:00:00"/>
    <x v="1"/>
    <s v="CM-12715"/>
    <x v="267"/>
    <x v="1"/>
    <s v="United States"/>
    <s v="Houston"/>
    <s v="Texas"/>
    <n v="77070"/>
    <x v="1"/>
    <x v="1198"/>
    <x v="1"/>
    <x v="12"/>
    <x v="1204"/>
    <x v="3376"/>
    <n v="27.664000000000001"/>
    <n v="27.664000000000001"/>
    <n v="1"/>
  </r>
  <r>
    <n v="4150"/>
    <x v="1711"/>
    <s v="23/10/2018"/>
    <s v="28/10/2018"/>
    <x v="0"/>
    <s v="RB-19330"/>
    <x v="484"/>
    <x v="2"/>
    <s v="United States"/>
    <s v="Austin"/>
    <s v="Texas"/>
    <n v="78745"/>
    <x v="1"/>
    <x v="517"/>
    <x v="0"/>
    <x v="8"/>
    <x v="522"/>
    <x v="3377"/>
    <n v="27.6"/>
    <n v="27.6"/>
    <n v="1"/>
  </r>
  <r>
    <n v="610"/>
    <x v="3222"/>
    <s v="23/05/2015"/>
    <s v="27/05/2015"/>
    <x v="0"/>
    <s v="AR-10510"/>
    <x v="763"/>
    <x v="2"/>
    <s v="United States"/>
    <s v="Philadelphia"/>
    <s v="Pennsylvania"/>
    <n v="19134"/>
    <x v="3"/>
    <x v="676"/>
    <x v="0"/>
    <x v="4"/>
    <x v="684"/>
    <x v="3378"/>
    <n v="27.594000000000001"/>
    <n v="27.594000000000001"/>
    <n v="1"/>
  </r>
  <r>
    <n v="524"/>
    <x v="3060"/>
    <s v="21/05/2017"/>
    <s v="23/05/2017"/>
    <x v="1"/>
    <s v="LH-17155"/>
    <x v="656"/>
    <x v="2"/>
    <s v="United States"/>
    <s v="Los Angeles"/>
    <s v="California"/>
    <n v="90032"/>
    <x v="2"/>
    <x v="785"/>
    <x v="0"/>
    <x v="4"/>
    <x v="794"/>
    <x v="3379"/>
    <n v="27.588000000000001"/>
    <n v="27.588000000000001"/>
    <n v="1"/>
  </r>
  <r>
    <n v="6230"/>
    <x v="2557"/>
    <s v="22/01/2017"/>
    <s v="27/01/2017"/>
    <x v="0"/>
    <s v="BT-11530"/>
    <x v="381"/>
    <x v="0"/>
    <s v="United States"/>
    <s v="Cleveland"/>
    <s v="Ohio"/>
    <n v="44105"/>
    <x v="3"/>
    <x v="982"/>
    <x v="0"/>
    <x v="8"/>
    <x v="994"/>
    <x v="3379"/>
    <n v="27.588000000000001"/>
    <n v="27.588000000000001"/>
    <n v="1"/>
  </r>
  <r>
    <n v="9039"/>
    <x v="3223"/>
    <s v="21/11/2018"/>
    <s v="21/11/2018"/>
    <x v="3"/>
    <s v="HZ-14950"/>
    <x v="455"/>
    <x v="2"/>
    <s v="United States"/>
    <s v="Houston"/>
    <s v="Texas"/>
    <n v="77095"/>
    <x v="1"/>
    <x v="785"/>
    <x v="0"/>
    <x v="4"/>
    <x v="794"/>
    <x v="3379"/>
    <n v="27.588000000000001"/>
    <n v="27.588000000000001"/>
    <n v="1"/>
  </r>
  <r>
    <n v="746"/>
    <x v="3224"/>
    <s v="27/08/2017"/>
    <d v="2017-01-09T00:00:00"/>
    <x v="0"/>
    <s v="SS-20875"/>
    <x v="686"/>
    <x v="2"/>
    <s v="United States"/>
    <s v="Dallas"/>
    <s v="Texas"/>
    <n v="75220"/>
    <x v="1"/>
    <x v="1009"/>
    <x v="1"/>
    <x v="3"/>
    <x v="1021"/>
    <x v="3380"/>
    <n v="27.584"/>
    <n v="27.584"/>
    <n v="1"/>
  </r>
  <r>
    <n v="3650"/>
    <x v="3225"/>
    <s v="22/11/2016"/>
    <s v="27/11/2016"/>
    <x v="0"/>
    <s v="MC-17275"/>
    <x v="343"/>
    <x v="2"/>
    <s v="United States"/>
    <s v="Memphis"/>
    <s v="Tennessee"/>
    <n v="38109"/>
    <x v="0"/>
    <x v="1199"/>
    <x v="1"/>
    <x v="16"/>
    <x v="1205"/>
    <x v="3381"/>
    <n v="27.552"/>
    <n v="27.552"/>
    <n v="1"/>
  </r>
  <r>
    <n v="7034"/>
    <x v="1766"/>
    <d v="2017-11-11T00:00:00"/>
    <s v="16/11/2017"/>
    <x v="0"/>
    <s v="EB-13750"/>
    <x v="189"/>
    <x v="1"/>
    <s v="United States"/>
    <s v="New York City"/>
    <s v="New York"/>
    <n v="10011"/>
    <x v="3"/>
    <x v="822"/>
    <x v="1"/>
    <x v="2"/>
    <x v="831"/>
    <x v="3382"/>
    <n v="27.504000000000001"/>
    <n v="27.504000000000001"/>
    <n v="1"/>
  </r>
  <r>
    <n v="8522"/>
    <x v="3226"/>
    <d v="2017-11-01T00:00:00"/>
    <s v="15/01/2017"/>
    <x v="0"/>
    <s v="MP-17470"/>
    <x v="377"/>
    <x v="0"/>
    <s v="United States"/>
    <s v="Columbus"/>
    <s v="Ohio"/>
    <n v="43229"/>
    <x v="3"/>
    <x v="1200"/>
    <x v="2"/>
    <x v="11"/>
    <x v="1206"/>
    <x v="3383"/>
    <n v="27.495999999999999"/>
    <n v="27.495999999999999"/>
    <n v="1"/>
  </r>
  <r>
    <n v="5236"/>
    <x v="3227"/>
    <s v="19/11/2017"/>
    <s v="22/11/2017"/>
    <x v="1"/>
    <s v="TT-21265"/>
    <x v="666"/>
    <x v="1"/>
    <s v="United States"/>
    <s v="Indianapolis"/>
    <s v="Indiana"/>
    <n v="46203"/>
    <x v="1"/>
    <x v="983"/>
    <x v="1"/>
    <x v="10"/>
    <x v="995"/>
    <x v="3384"/>
    <n v="27.48"/>
    <n v="27.48"/>
    <n v="1"/>
  </r>
  <r>
    <n v="6698"/>
    <x v="1212"/>
    <d v="2017-02-12T00:00:00"/>
    <d v="2017-07-12T00:00:00"/>
    <x v="0"/>
    <s v="JF-15190"/>
    <x v="617"/>
    <x v="2"/>
    <s v="United States"/>
    <s v="New York City"/>
    <s v="New York"/>
    <n v="10024"/>
    <x v="3"/>
    <x v="552"/>
    <x v="1"/>
    <x v="14"/>
    <x v="557"/>
    <x v="3384"/>
    <n v="27.48"/>
    <n v="27.48"/>
    <n v="1"/>
  </r>
  <r>
    <n v="4790"/>
    <x v="1327"/>
    <d v="2016-11-12T00:00:00"/>
    <s v="16/12/2016"/>
    <x v="0"/>
    <s v="IM-15070"/>
    <x v="137"/>
    <x v="2"/>
    <s v="United States"/>
    <s v="Colorado Springs"/>
    <s v="Colorado"/>
    <n v="80906"/>
    <x v="2"/>
    <x v="710"/>
    <x v="2"/>
    <x v="11"/>
    <x v="737"/>
    <x v="3385"/>
    <n v="27.46"/>
    <n v="27.46"/>
    <n v="1"/>
  </r>
  <r>
    <n v="5763"/>
    <x v="935"/>
    <d v="2018-12-08T00:00:00"/>
    <s v="15/08/2018"/>
    <x v="1"/>
    <s v="JM-16195"/>
    <x v="418"/>
    <x v="2"/>
    <s v="United States"/>
    <s v="Lake Forest"/>
    <s v="California"/>
    <n v="92630"/>
    <x v="2"/>
    <x v="710"/>
    <x v="2"/>
    <x v="11"/>
    <x v="737"/>
    <x v="3385"/>
    <n v="27.46"/>
    <n v="27.46"/>
    <n v="1"/>
  </r>
  <r>
    <n v="3532"/>
    <x v="3228"/>
    <s v="28/05/2017"/>
    <s v="28/05/2017"/>
    <x v="3"/>
    <s v="EH-13765"/>
    <x v="19"/>
    <x v="1"/>
    <s v="United States"/>
    <s v="New York City"/>
    <s v="New York"/>
    <n v="10035"/>
    <x v="3"/>
    <x v="1112"/>
    <x v="1"/>
    <x v="3"/>
    <x v="1119"/>
    <x v="3386"/>
    <n v="27.45"/>
    <n v="27.45"/>
    <n v="1"/>
  </r>
  <r>
    <n v="6033"/>
    <x v="3229"/>
    <s v="23/04/2018"/>
    <s v="25/04/2018"/>
    <x v="1"/>
    <s v="TD-20995"/>
    <x v="332"/>
    <x v="2"/>
    <s v="United States"/>
    <s v="New York City"/>
    <s v="New York"/>
    <n v="10011"/>
    <x v="3"/>
    <x v="1112"/>
    <x v="1"/>
    <x v="3"/>
    <x v="1119"/>
    <x v="3386"/>
    <n v="27.45"/>
    <n v="27.45"/>
    <n v="1"/>
  </r>
  <r>
    <n v="7077"/>
    <x v="3230"/>
    <d v="2017-12-05T00:00:00"/>
    <s v="17/05/2017"/>
    <x v="0"/>
    <s v="JM-15580"/>
    <x v="756"/>
    <x v="2"/>
    <s v="United States"/>
    <s v="Seattle"/>
    <s v="Washington"/>
    <n v="98105"/>
    <x v="2"/>
    <x v="1201"/>
    <x v="1"/>
    <x v="15"/>
    <x v="1207"/>
    <x v="3386"/>
    <n v="27.45"/>
    <n v="27.45"/>
    <n v="1"/>
  </r>
  <r>
    <n v="7113"/>
    <x v="1112"/>
    <s v="19/04/2017"/>
    <s v="26/04/2017"/>
    <x v="0"/>
    <s v="KM-16720"/>
    <x v="342"/>
    <x v="2"/>
    <s v="United States"/>
    <s v="New York City"/>
    <s v="New York"/>
    <n v="10035"/>
    <x v="3"/>
    <x v="1112"/>
    <x v="1"/>
    <x v="3"/>
    <x v="1119"/>
    <x v="3386"/>
    <n v="27.45"/>
    <n v="27.45"/>
    <n v="1"/>
  </r>
  <r>
    <n v="9768"/>
    <x v="3231"/>
    <d v="2018-09-12T00:00:00"/>
    <s v="15/12/2018"/>
    <x v="0"/>
    <s v="LW-17215"/>
    <x v="44"/>
    <x v="2"/>
    <s v="United States"/>
    <s v="Grand Rapids"/>
    <s v="Michigan"/>
    <n v="49505"/>
    <x v="1"/>
    <x v="1044"/>
    <x v="1"/>
    <x v="2"/>
    <x v="1056"/>
    <x v="3386"/>
    <n v="27.45"/>
    <n v="27.45"/>
    <n v="1"/>
  </r>
  <r>
    <n v="2186"/>
    <x v="3232"/>
    <d v="2018-01-08T00:00:00"/>
    <d v="2018-04-08T00:00:00"/>
    <x v="2"/>
    <s v="HK-14890"/>
    <x v="97"/>
    <x v="1"/>
    <s v="United States"/>
    <s v="Salinas"/>
    <s v="California"/>
    <n v="93905"/>
    <x v="2"/>
    <x v="764"/>
    <x v="1"/>
    <x v="2"/>
    <x v="774"/>
    <x v="3387"/>
    <n v="27.448"/>
    <n v="27.448"/>
    <n v="1"/>
  </r>
  <r>
    <n v="1811"/>
    <x v="3233"/>
    <s v="23/10/2017"/>
    <s v="29/10/2017"/>
    <x v="0"/>
    <s v="HK-14890"/>
    <x v="97"/>
    <x v="1"/>
    <s v="United States"/>
    <s v="Chicago"/>
    <s v="Illinois"/>
    <n v="60610"/>
    <x v="1"/>
    <x v="904"/>
    <x v="1"/>
    <x v="14"/>
    <x v="915"/>
    <x v="3388"/>
    <n v="27.408000000000001"/>
    <n v="27.408000000000001"/>
    <n v="1"/>
  </r>
  <r>
    <n v="2225"/>
    <x v="3234"/>
    <s v="31/07/2018"/>
    <d v="2018-05-08T00:00:00"/>
    <x v="0"/>
    <s v="EA-14035"/>
    <x v="520"/>
    <x v="1"/>
    <s v="United States"/>
    <s v="Philadelphia"/>
    <s v="Pennsylvania"/>
    <n v="19134"/>
    <x v="3"/>
    <x v="741"/>
    <x v="1"/>
    <x v="14"/>
    <x v="751"/>
    <x v="3388"/>
    <n v="27.408000000000001"/>
    <n v="27.408000000000001"/>
    <n v="1"/>
  </r>
  <r>
    <n v="4171"/>
    <x v="3235"/>
    <s v="13/04/2016"/>
    <s v="14/04/2016"/>
    <x v="1"/>
    <s v="HJ-14875"/>
    <x v="737"/>
    <x v="0"/>
    <s v="United States"/>
    <s v="Mesa"/>
    <s v="Arizona"/>
    <n v="85204"/>
    <x v="2"/>
    <x v="903"/>
    <x v="1"/>
    <x v="14"/>
    <x v="914"/>
    <x v="3388"/>
    <n v="27.408000000000001"/>
    <n v="27.408000000000001"/>
    <n v="1"/>
  </r>
  <r>
    <n v="4513"/>
    <x v="3236"/>
    <d v="2017-02-10T00:00:00"/>
    <d v="2017-03-10T00:00:00"/>
    <x v="1"/>
    <s v="LP-17095"/>
    <x v="119"/>
    <x v="2"/>
    <s v="United States"/>
    <s v="Phoenix"/>
    <s v="Arizona"/>
    <n v="85023"/>
    <x v="2"/>
    <x v="685"/>
    <x v="1"/>
    <x v="2"/>
    <x v="693"/>
    <x v="3389"/>
    <n v="27.396000000000001"/>
    <n v="27.396000000000001"/>
    <n v="1"/>
  </r>
  <r>
    <n v="5519"/>
    <x v="1725"/>
    <d v="2018-04-12T00:00:00"/>
    <d v="2018-09-12T00:00:00"/>
    <x v="0"/>
    <s v="MS-17980"/>
    <x v="700"/>
    <x v="1"/>
    <s v="United States"/>
    <s v="Philadelphia"/>
    <s v="Pennsylvania"/>
    <n v="19134"/>
    <x v="3"/>
    <x v="839"/>
    <x v="2"/>
    <x v="11"/>
    <x v="849"/>
    <x v="3390"/>
    <n v="27.384"/>
    <n v="27.384"/>
    <n v="1"/>
  </r>
  <r>
    <n v="2382"/>
    <x v="3237"/>
    <d v="2017-06-05T00:00:00"/>
    <d v="2017-10-05T00:00:00"/>
    <x v="0"/>
    <s v="BE-11455"/>
    <x v="726"/>
    <x v="0"/>
    <s v="United States"/>
    <s v="Lorain"/>
    <s v="Ohio"/>
    <n v="44052"/>
    <x v="3"/>
    <x v="468"/>
    <x v="2"/>
    <x v="11"/>
    <x v="1208"/>
    <x v="3391"/>
    <n v="27.356000000000002"/>
    <n v="27.356000000000002"/>
    <n v="1"/>
  </r>
  <r>
    <n v="4127"/>
    <x v="3238"/>
    <d v="2018-06-05T00:00:00"/>
    <d v="2018-09-05T00:00:00"/>
    <x v="1"/>
    <s v="GZ-14470"/>
    <x v="344"/>
    <x v="2"/>
    <s v="United States"/>
    <s v="Arlington"/>
    <s v="Virginia"/>
    <n v="22204"/>
    <x v="0"/>
    <x v="1202"/>
    <x v="1"/>
    <x v="12"/>
    <x v="1209"/>
    <x v="3392"/>
    <n v="27.33"/>
    <n v="27.33"/>
    <n v="1"/>
  </r>
  <r>
    <n v="7335"/>
    <x v="3044"/>
    <d v="2016-11-04T00:00:00"/>
    <s v="17/04/2016"/>
    <x v="0"/>
    <s v="PR-18880"/>
    <x v="541"/>
    <x v="2"/>
    <s v="United States"/>
    <s v="Tampa"/>
    <s v="Florida"/>
    <n v="33614"/>
    <x v="0"/>
    <x v="1069"/>
    <x v="2"/>
    <x v="11"/>
    <x v="1079"/>
    <x v="3393"/>
    <n v="27.263999999999999"/>
    <n v="27.263999999999999"/>
    <n v="1"/>
  </r>
  <r>
    <n v="2772"/>
    <x v="3239"/>
    <d v="2017-03-09T00:00:00"/>
    <d v="2017-10-09T00:00:00"/>
    <x v="0"/>
    <s v="JJ-15445"/>
    <x v="676"/>
    <x v="2"/>
    <s v="United States"/>
    <s v="Waukesha"/>
    <s v="Wisconsin"/>
    <n v="53186"/>
    <x v="1"/>
    <x v="1203"/>
    <x v="1"/>
    <x v="9"/>
    <x v="1210"/>
    <x v="3394"/>
    <n v="27.25"/>
    <n v="27.25"/>
    <n v="1"/>
  </r>
  <r>
    <n v="6633"/>
    <x v="3240"/>
    <d v="2017-06-05T00:00:00"/>
    <d v="2017-08-05T00:00:00"/>
    <x v="2"/>
    <s v="BE-11455"/>
    <x v="726"/>
    <x v="0"/>
    <s v="United States"/>
    <s v="Springfield"/>
    <s v="Missouri"/>
    <n v="65807"/>
    <x v="1"/>
    <x v="402"/>
    <x v="1"/>
    <x v="10"/>
    <x v="406"/>
    <x v="3395"/>
    <n v="27.24"/>
    <n v="27.24"/>
    <n v="1"/>
  </r>
  <r>
    <n v="162"/>
    <x v="3241"/>
    <s v="28/12/2016"/>
    <s v="31/12/2016"/>
    <x v="2"/>
    <s v="EM-13960"/>
    <x v="538"/>
    <x v="2"/>
    <s v="United States"/>
    <s v="Philadelphia"/>
    <s v="Pennsylvania"/>
    <n v="19134"/>
    <x v="3"/>
    <x v="920"/>
    <x v="0"/>
    <x v="8"/>
    <x v="931"/>
    <x v="3396"/>
    <n v="27.192"/>
    <n v="27.192"/>
    <n v="1"/>
  </r>
  <r>
    <n v="4462"/>
    <x v="1937"/>
    <s v="28/09/2018"/>
    <d v="2018-01-10T00:00:00"/>
    <x v="1"/>
    <s v="DS-13030"/>
    <x v="705"/>
    <x v="0"/>
    <s v="United States"/>
    <s v="Aurora"/>
    <s v="Colorado"/>
    <n v="80013"/>
    <x v="2"/>
    <x v="920"/>
    <x v="0"/>
    <x v="8"/>
    <x v="931"/>
    <x v="3396"/>
    <n v="27.192"/>
    <n v="27.192"/>
    <n v="1"/>
  </r>
  <r>
    <n v="2434"/>
    <x v="3242"/>
    <s v="28/05/2018"/>
    <d v="2018-01-06T00:00:00"/>
    <x v="0"/>
    <s v="JH-15910"/>
    <x v="681"/>
    <x v="2"/>
    <s v="United States"/>
    <s v="Houston"/>
    <s v="Texas"/>
    <n v="77070"/>
    <x v="1"/>
    <x v="1015"/>
    <x v="0"/>
    <x v="4"/>
    <x v="1028"/>
    <x v="3397"/>
    <n v="27.184000000000001"/>
    <n v="27.184000000000001"/>
    <n v="1"/>
  </r>
  <r>
    <n v="7377"/>
    <x v="3243"/>
    <d v="2018-02-11T00:00:00"/>
    <d v="2018-05-11T00:00:00"/>
    <x v="1"/>
    <s v="GG-14650"/>
    <x v="608"/>
    <x v="1"/>
    <s v="United States"/>
    <s v="Bloomington"/>
    <s v="Illinois"/>
    <n v="61701"/>
    <x v="1"/>
    <x v="1102"/>
    <x v="1"/>
    <x v="12"/>
    <x v="1109"/>
    <x v="3398"/>
    <n v="27.167999999999999"/>
    <n v="27.167999999999999"/>
    <n v="1"/>
  </r>
  <r>
    <n v="4297"/>
    <x v="3244"/>
    <d v="2018-04-09T00:00:00"/>
    <d v="2018-10-09T00:00:00"/>
    <x v="0"/>
    <s v="TH-21235"/>
    <x v="635"/>
    <x v="1"/>
    <s v="United States"/>
    <s v="Los Angeles"/>
    <s v="California"/>
    <n v="90032"/>
    <x v="2"/>
    <x v="1103"/>
    <x v="1"/>
    <x v="9"/>
    <x v="1110"/>
    <x v="3399"/>
    <n v="27.16"/>
    <n v="27.16"/>
    <n v="1"/>
  </r>
  <r>
    <n v="9700"/>
    <x v="2005"/>
    <s v="15/12/2018"/>
    <s v="19/12/2018"/>
    <x v="0"/>
    <s v="KM-16660"/>
    <x v="730"/>
    <x v="2"/>
    <s v="United States"/>
    <s v="Inglewood"/>
    <s v="California"/>
    <n v="90301"/>
    <x v="2"/>
    <x v="1104"/>
    <x v="1"/>
    <x v="10"/>
    <x v="1111"/>
    <x v="3399"/>
    <n v="27.16"/>
    <n v="27.16"/>
    <n v="1"/>
  </r>
  <r>
    <n v="328"/>
    <x v="610"/>
    <s v="30/08/2017"/>
    <d v="2017-01-09T00:00:00"/>
    <x v="1"/>
    <s v="PO-18850"/>
    <x v="31"/>
    <x v="2"/>
    <s v="United States"/>
    <s v="Philadelphia"/>
    <s v="Pennsylvania"/>
    <n v="19143"/>
    <x v="3"/>
    <x v="555"/>
    <x v="1"/>
    <x v="9"/>
    <x v="560"/>
    <x v="3400"/>
    <n v="27.111999999999998"/>
    <n v="27.111999999999998"/>
    <n v="1"/>
  </r>
  <r>
    <n v="8529"/>
    <x v="2209"/>
    <s v="16/03/2018"/>
    <s v="16/03/2018"/>
    <x v="3"/>
    <s v="SP-20920"/>
    <x v="187"/>
    <x v="2"/>
    <s v="United States"/>
    <s v="Columbus"/>
    <s v="Ohio"/>
    <n v="43229"/>
    <x v="3"/>
    <x v="555"/>
    <x v="1"/>
    <x v="9"/>
    <x v="560"/>
    <x v="3400"/>
    <n v="27.111999999999998"/>
    <n v="27.111999999999998"/>
    <n v="1"/>
  </r>
  <r>
    <n v="9516"/>
    <x v="3245"/>
    <s v="17/02/2015"/>
    <s v="24/02/2015"/>
    <x v="0"/>
    <s v="DL-13315"/>
    <x v="642"/>
    <x v="2"/>
    <s v="United States"/>
    <s v="Chicago"/>
    <s v="Illinois"/>
    <n v="60653"/>
    <x v="1"/>
    <x v="1204"/>
    <x v="1"/>
    <x v="12"/>
    <x v="946"/>
    <x v="3401"/>
    <n v="27.103999999999999"/>
    <n v="27.103999999999999"/>
    <n v="1"/>
  </r>
  <r>
    <n v="3440"/>
    <x v="1748"/>
    <s v="30/10/2018"/>
    <s v="30/10/2018"/>
    <x v="3"/>
    <s v="RA-19945"/>
    <x v="570"/>
    <x v="2"/>
    <s v="United States"/>
    <s v="Dallas"/>
    <s v="Texas"/>
    <n v="75217"/>
    <x v="1"/>
    <x v="1189"/>
    <x v="1"/>
    <x v="9"/>
    <x v="1195"/>
    <x v="3402"/>
    <n v="27.096"/>
    <n v="27.096"/>
    <n v="1"/>
  </r>
  <r>
    <n v="5669"/>
    <x v="1265"/>
    <d v="2017-11-06T00:00:00"/>
    <s v="15/06/2017"/>
    <x v="0"/>
    <s v="SE-20110"/>
    <x v="8"/>
    <x v="2"/>
    <s v="United States"/>
    <s v="Seattle"/>
    <s v="Washington"/>
    <n v="98103"/>
    <x v="2"/>
    <x v="1205"/>
    <x v="1"/>
    <x v="2"/>
    <x v="1211"/>
    <x v="3403"/>
    <n v="26.992000000000001"/>
    <n v="26.992000000000001"/>
    <n v="1"/>
  </r>
  <r>
    <n v="4294"/>
    <x v="3246"/>
    <d v="2018-10-03T00:00:00"/>
    <s v="16/03/2018"/>
    <x v="0"/>
    <s v="EB-13870"/>
    <x v="318"/>
    <x v="2"/>
    <s v="United States"/>
    <s v="Philadelphia"/>
    <s v="Pennsylvania"/>
    <n v="19140"/>
    <x v="3"/>
    <x v="810"/>
    <x v="0"/>
    <x v="4"/>
    <x v="819"/>
    <x v="3404"/>
    <n v="26.991"/>
    <n v="26.991"/>
    <n v="1"/>
  </r>
  <r>
    <n v="4596"/>
    <x v="490"/>
    <s v="26/12/2017"/>
    <s v="31/12/2017"/>
    <x v="0"/>
    <s v="MC-18130"/>
    <x v="371"/>
    <x v="1"/>
    <s v="United States"/>
    <s v="Los Angeles"/>
    <s v="California"/>
    <n v="90004"/>
    <x v="2"/>
    <x v="865"/>
    <x v="1"/>
    <x v="12"/>
    <x v="875"/>
    <x v="3405"/>
    <n v="26.984999999999999"/>
    <n v="26.984999999999999"/>
    <n v="1"/>
  </r>
  <r>
    <n v="1801"/>
    <x v="3247"/>
    <d v="2017-08-08T00:00:00"/>
    <d v="2017-10-08T00:00:00"/>
    <x v="2"/>
    <s v="JF-15565"/>
    <x v="173"/>
    <x v="2"/>
    <s v="United States"/>
    <s v="Dallas"/>
    <s v="Texas"/>
    <n v="75081"/>
    <x v="1"/>
    <x v="1206"/>
    <x v="1"/>
    <x v="14"/>
    <x v="1212"/>
    <x v="3406"/>
    <n v="26.975999999999999"/>
    <n v="26.975999999999999"/>
    <n v="1"/>
  </r>
  <r>
    <n v="1162"/>
    <x v="3248"/>
    <d v="2015-01-09T00:00:00"/>
    <d v="2015-05-09T00:00:00"/>
    <x v="2"/>
    <s v="LT-16765"/>
    <x v="723"/>
    <x v="2"/>
    <s v="United States"/>
    <s v="Escondido"/>
    <s v="California"/>
    <n v="92025"/>
    <x v="2"/>
    <x v="784"/>
    <x v="1"/>
    <x v="12"/>
    <x v="793"/>
    <x v="3407"/>
    <n v="26.97"/>
    <n v="26.97"/>
    <n v="1"/>
  </r>
  <r>
    <n v="257"/>
    <x v="766"/>
    <s v="28/11/2016"/>
    <d v="2016-04-12T00:00:00"/>
    <x v="0"/>
    <s v="DR-12880"/>
    <x v="376"/>
    <x v="1"/>
    <s v="United States"/>
    <s v="Chicago"/>
    <s v="Illinois"/>
    <n v="60623"/>
    <x v="1"/>
    <x v="846"/>
    <x v="1"/>
    <x v="9"/>
    <x v="856"/>
    <x v="3408"/>
    <n v="26.96"/>
    <n v="26.96"/>
    <n v="1"/>
  </r>
  <r>
    <n v="7660"/>
    <x v="3249"/>
    <d v="2018-01-06T00:00:00"/>
    <d v="2018-05-06T00:00:00"/>
    <x v="0"/>
    <s v="CV-12805"/>
    <x v="400"/>
    <x v="1"/>
    <s v="United States"/>
    <s v="Fremont"/>
    <s v="Nebraska"/>
    <n v="68025"/>
    <x v="1"/>
    <x v="1207"/>
    <x v="1"/>
    <x v="2"/>
    <x v="1213"/>
    <x v="3409"/>
    <n v="26.95"/>
    <n v="26.95"/>
    <n v="1"/>
  </r>
  <r>
    <n v="5072"/>
    <x v="921"/>
    <d v="2015-08-08T00:00:00"/>
    <d v="2015-12-08T00:00:00"/>
    <x v="0"/>
    <s v="MA-17560"/>
    <x v="426"/>
    <x v="0"/>
    <s v="United States"/>
    <s v="Trenton"/>
    <s v="Michigan"/>
    <n v="48183"/>
    <x v="1"/>
    <x v="1208"/>
    <x v="2"/>
    <x v="11"/>
    <x v="1214"/>
    <x v="3410"/>
    <n v="26.94"/>
    <n v="26.94"/>
    <n v="1"/>
  </r>
  <r>
    <n v="3971"/>
    <x v="3250"/>
    <s v="22/11/2015"/>
    <s v="26/11/2015"/>
    <x v="0"/>
    <s v="SP-20920"/>
    <x v="187"/>
    <x v="2"/>
    <s v="United States"/>
    <s v="Los Angeles"/>
    <s v="California"/>
    <n v="90036"/>
    <x v="2"/>
    <x v="1209"/>
    <x v="1"/>
    <x v="14"/>
    <x v="1215"/>
    <x v="3411"/>
    <n v="26.91"/>
    <n v="26.91"/>
    <n v="1"/>
  </r>
  <r>
    <n v="2505"/>
    <x v="10"/>
    <s v="25/07/2015"/>
    <s v="27/07/2015"/>
    <x v="2"/>
    <s v="KL-16645"/>
    <x v="10"/>
    <x v="2"/>
    <s v="United States"/>
    <s v="San Francisco"/>
    <s v="California"/>
    <n v="94122"/>
    <x v="2"/>
    <x v="924"/>
    <x v="1"/>
    <x v="9"/>
    <x v="935"/>
    <x v="3412"/>
    <n v="26.86"/>
    <n v="26.86"/>
    <n v="1"/>
  </r>
  <r>
    <n v="9585"/>
    <x v="3251"/>
    <s v="26/08/2018"/>
    <s v="27/08/2018"/>
    <x v="1"/>
    <s v="HJ-14875"/>
    <x v="737"/>
    <x v="0"/>
    <s v="United States"/>
    <s v="Detroit"/>
    <s v="Michigan"/>
    <n v="48234"/>
    <x v="1"/>
    <x v="923"/>
    <x v="1"/>
    <x v="9"/>
    <x v="934"/>
    <x v="3412"/>
    <n v="26.86"/>
    <n v="26.86"/>
    <n v="1"/>
  </r>
  <r>
    <n v="3035"/>
    <x v="3203"/>
    <d v="2016-11-06T00:00:00"/>
    <s v="16/06/2016"/>
    <x v="0"/>
    <s v="BD-11605"/>
    <x v="235"/>
    <x v="2"/>
    <s v="United States"/>
    <s v="Monroe"/>
    <s v="Louisiana"/>
    <n v="71203"/>
    <x v="0"/>
    <x v="1080"/>
    <x v="0"/>
    <x v="8"/>
    <x v="1090"/>
    <x v="3413"/>
    <n v="26.85"/>
    <n v="26.85"/>
    <n v="1"/>
  </r>
  <r>
    <n v="6954"/>
    <x v="999"/>
    <d v="2016-02-10T00:00:00"/>
    <d v="2016-03-10T00:00:00"/>
    <x v="1"/>
    <s v="HM-14980"/>
    <x v="572"/>
    <x v="2"/>
    <s v="United States"/>
    <s v="Los Angeles"/>
    <s v="California"/>
    <n v="90008"/>
    <x v="2"/>
    <x v="1024"/>
    <x v="1"/>
    <x v="2"/>
    <x v="1036"/>
    <x v="3414"/>
    <n v="26.783999999999999"/>
    <n v="26.783999999999999"/>
    <n v="1"/>
  </r>
  <r>
    <n v="372"/>
    <x v="3252"/>
    <s v="29/05/2018"/>
    <d v="2018-04-06T00:00:00"/>
    <x v="0"/>
    <s v="GT-14755"/>
    <x v="772"/>
    <x v="2"/>
    <s v="United States"/>
    <s v="Harlingen"/>
    <s v="Texas"/>
    <n v="78550"/>
    <x v="1"/>
    <x v="797"/>
    <x v="1"/>
    <x v="9"/>
    <x v="806"/>
    <x v="3415"/>
    <n v="26.712"/>
    <n v="26.712"/>
    <n v="1"/>
  </r>
  <r>
    <n v="2984"/>
    <x v="1646"/>
    <d v="2015-06-12T00:00:00"/>
    <d v="2015-11-12T00:00:00"/>
    <x v="2"/>
    <s v="RC-19960"/>
    <x v="695"/>
    <x v="2"/>
    <s v="United States"/>
    <s v="Springfield"/>
    <s v="Oregon"/>
    <n v="97477"/>
    <x v="2"/>
    <x v="797"/>
    <x v="1"/>
    <x v="9"/>
    <x v="806"/>
    <x v="3415"/>
    <n v="26.712"/>
    <n v="26.712"/>
    <n v="1"/>
  </r>
  <r>
    <n v="1349"/>
    <x v="2733"/>
    <s v="17/03/2015"/>
    <s v="24/03/2015"/>
    <x v="0"/>
    <s v="BN-11515"/>
    <x v="595"/>
    <x v="2"/>
    <s v="United States"/>
    <s v="Lakeville"/>
    <s v="Minnesota"/>
    <n v="55044"/>
    <x v="1"/>
    <x v="1210"/>
    <x v="1"/>
    <x v="2"/>
    <x v="1216"/>
    <x v="3416"/>
    <n v="26.7"/>
    <n v="26.7"/>
    <n v="1"/>
  </r>
  <r>
    <n v="8728"/>
    <x v="2392"/>
    <s v="27/12/2016"/>
    <s v="31/12/2016"/>
    <x v="0"/>
    <s v="SP-20860"/>
    <x v="152"/>
    <x v="1"/>
    <s v="United States"/>
    <s v="Murfreesboro"/>
    <s v="Tennessee"/>
    <n v="37130"/>
    <x v="0"/>
    <x v="1211"/>
    <x v="2"/>
    <x v="11"/>
    <x v="1217"/>
    <x v="3417"/>
    <n v="26.675999999999998"/>
    <n v="26.675999999999998"/>
    <n v="1"/>
  </r>
  <r>
    <n v="94"/>
    <x v="3253"/>
    <s v="31/01/2016"/>
    <d v="2016-05-02T00:00:00"/>
    <x v="2"/>
    <s v="KB-16315"/>
    <x v="587"/>
    <x v="2"/>
    <s v="United States"/>
    <s v="Minneapolis"/>
    <s v="Minnesota"/>
    <n v="55407"/>
    <x v="1"/>
    <x v="927"/>
    <x v="2"/>
    <x v="11"/>
    <x v="938"/>
    <x v="3418"/>
    <n v="26.67"/>
    <n v="26.67"/>
    <n v="1"/>
  </r>
  <r>
    <n v="3980"/>
    <x v="3199"/>
    <s v="23/12/2015"/>
    <s v="27/12/2015"/>
    <x v="0"/>
    <s v="TH-21235"/>
    <x v="635"/>
    <x v="1"/>
    <s v="United States"/>
    <s v="New York City"/>
    <s v="New York"/>
    <n v="10024"/>
    <x v="3"/>
    <x v="869"/>
    <x v="2"/>
    <x v="7"/>
    <x v="879"/>
    <x v="3419"/>
    <n v="26.658000000000001"/>
    <n v="26.658000000000001"/>
    <n v="1"/>
  </r>
  <r>
    <n v="4733"/>
    <x v="1920"/>
    <s v="29/03/2016"/>
    <s v="31/03/2016"/>
    <x v="2"/>
    <s v="RB-19435"/>
    <x v="453"/>
    <x v="2"/>
    <s v="United States"/>
    <s v="San Diego"/>
    <s v="California"/>
    <n v="92105"/>
    <x v="2"/>
    <x v="928"/>
    <x v="0"/>
    <x v="8"/>
    <x v="939"/>
    <x v="3420"/>
    <n v="26.625"/>
    <n v="26.625"/>
    <n v="1"/>
  </r>
  <r>
    <n v="6130"/>
    <x v="3254"/>
    <s v="26/03/2018"/>
    <d v="2018-02-04T00:00:00"/>
    <x v="0"/>
    <s v="EM-14200"/>
    <x v="683"/>
    <x v="0"/>
    <s v="United States"/>
    <s v="Virginia Beach"/>
    <s v="Virginia"/>
    <n v="23464"/>
    <x v="0"/>
    <x v="928"/>
    <x v="0"/>
    <x v="8"/>
    <x v="939"/>
    <x v="3420"/>
    <n v="26.625"/>
    <n v="26.625"/>
    <n v="1"/>
  </r>
  <r>
    <n v="5177"/>
    <x v="3255"/>
    <d v="2017-05-11T00:00:00"/>
    <d v="2017-08-11T00:00:00"/>
    <x v="1"/>
    <s v="JH-15985"/>
    <x v="34"/>
    <x v="2"/>
    <s v="United States"/>
    <s v="San Francisco"/>
    <s v="California"/>
    <n v="94109"/>
    <x v="2"/>
    <x v="563"/>
    <x v="1"/>
    <x v="2"/>
    <x v="568"/>
    <x v="3421"/>
    <n v="26.623999999999999"/>
    <n v="26.623999999999999"/>
    <n v="1"/>
  </r>
  <r>
    <n v="3207"/>
    <x v="835"/>
    <d v="2015-10-11T00:00:00"/>
    <s v="16/11/2015"/>
    <x v="0"/>
    <s v="RD-19900"/>
    <x v="395"/>
    <x v="2"/>
    <s v="United States"/>
    <s v="San Diego"/>
    <s v="California"/>
    <n v="92037"/>
    <x v="2"/>
    <x v="1212"/>
    <x v="2"/>
    <x v="11"/>
    <x v="1218"/>
    <x v="3422"/>
    <n v="26.6"/>
    <n v="26.6"/>
    <n v="1"/>
  </r>
  <r>
    <n v="7154"/>
    <x v="3256"/>
    <d v="2016-10-12T00:00:00"/>
    <s v="15/12/2016"/>
    <x v="0"/>
    <s v="JW-16075"/>
    <x v="349"/>
    <x v="2"/>
    <s v="United States"/>
    <s v="Chicago"/>
    <s v="Illinois"/>
    <n v="60610"/>
    <x v="1"/>
    <x v="906"/>
    <x v="1"/>
    <x v="10"/>
    <x v="917"/>
    <x v="3423"/>
    <n v="26.544"/>
    <n v="26.544"/>
    <n v="1"/>
  </r>
  <r>
    <n v="5611"/>
    <x v="3257"/>
    <d v="2016-05-10T00:00:00"/>
    <d v="2016-07-10T00:00:00"/>
    <x v="1"/>
    <s v="MB-17305"/>
    <x v="622"/>
    <x v="2"/>
    <s v="United States"/>
    <s v="Cincinnati"/>
    <s v="Ohio"/>
    <n v="45231"/>
    <x v="3"/>
    <x v="757"/>
    <x v="0"/>
    <x v="8"/>
    <x v="767"/>
    <x v="3424"/>
    <n v="26.52"/>
    <n v="26.52"/>
    <n v="1"/>
  </r>
  <r>
    <n v="8744"/>
    <x v="3258"/>
    <d v="2016-02-10T00:00:00"/>
    <d v="2016-04-10T00:00:00"/>
    <x v="1"/>
    <s v="CK-12205"/>
    <x v="322"/>
    <x v="2"/>
    <s v="United States"/>
    <s v="Hillsboro"/>
    <s v="Oregon"/>
    <n v="97123"/>
    <x v="2"/>
    <x v="757"/>
    <x v="0"/>
    <x v="8"/>
    <x v="767"/>
    <x v="3424"/>
    <n v="26.52"/>
    <n v="26.52"/>
    <n v="1"/>
  </r>
  <r>
    <n v="2627"/>
    <x v="3"/>
    <s v="22/10/2018"/>
    <s v="24/10/2018"/>
    <x v="1"/>
    <s v="TA-21385"/>
    <x v="3"/>
    <x v="0"/>
    <s v="United States"/>
    <s v="New York City"/>
    <s v="New York"/>
    <n v="10024"/>
    <x v="3"/>
    <x v="931"/>
    <x v="0"/>
    <x v="4"/>
    <x v="942"/>
    <x v="3425"/>
    <n v="26.495000000000001"/>
    <n v="26.495000000000001"/>
    <n v="1"/>
  </r>
  <r>
    <n v="2231"/>
    <x v="725"/>
    <s v="31/03/2015"/>
    <d v="2015-05-04T00:00:00"/>
    <x v="0"/>
    <s v="AA-10315"/>
    <x v="42"/>
    <x v="2"/>
    <s v="United States"/>
    <s v="San Francisco"/>
    <s v="California"/>
    <n v="94122"/>
    <x v="2"/>
    <x v="932"/>
    <x v="1"/>
    <x v="10"/>
    <x v="943"/>
    <x v="3426"/>
    <n v="26.49"/>
    <n v="26.49"/>
    <n v="1"/>
  </r>
  <r>
    <n v="3990"/>
    <x v="3259"/>
    <s v="25/11/2015"/>
    <s v="27/11/2015"/>
    <x v="2"/>
    <s v="AR-10540"/>
    <x v="15"/>
    <x v="2"/>
    <s v="United States"/>
    <s v="Woonsocket"/>
    <s v="Rhode Island"/>
    <n v="2895"/>
    <x v="3"/>
    <x v="862"/>
    <x v="2"/>
    <x v="11"/>
    <x v="872"/>
    <x v="3427"/>
    <n v="26.48"/>
    <n v="26.48"/>
    <n v="1"/>
  </r>
  <r>
    <n v="7578"/>
    <x v="3260"/>
    <d v="2015-02-11T00:00:00"/>
    <d v="2015-07-11T00:00:00"/>
    <x v="2"/>
    <s v="SW-20755"/>
    <x v="534"/>
    <x v="1"/>
    <s v="United States"/>
    <s v="Seattle"/>
    <s v="Washington"/>
    <n v="98115"/>
    <x v="2"/>
    <x v="612"/>
    <x v="0"/>
    <x v="4"/>
    <x v="618"/>
    <x v="3428"/>
    <n v="26.396000000000001"/>
    <n v="26.396000000000001"/>
    <n v="1"/>
  </r>
  <r>
    <n v="8019"/>
    <x v="3261"/>
    <s v="17/10/2018"/>
    <s v="19/10/2018"/>
    <x v="2"/>
    <s v="BF-11020"/>
    <x v="324"/>
    <x v="1"/>
    <s v="United States"/>
    <s v="Modesto"/>
    <s v="California"/>
    <n v="95351"/>
    <x v="2"/>
    <x v="497"/>
    <x v="0"/>
    <x v="4"/>
    <x v="501"/>
    <x v="3428"/>
    <n v="26.396000000000001"/>
    <n v="26.396000000000001"/>
    <n v="1"/>
  </r>
  <r>
    <n v="909"/>
    <x v="1467"/>
    <s v="30/12/2018"/>
    <d v="2019-03-01T00:00:00"/>
    <x v="0"/>
    <s v="PO-18865"/>
    <x v="514"/>
    <x v="2"/>
    <s v="United States"/>
    <s v="New York City"/>
    <s v="New York"/>
    <n v="10009"/>
    <x v="3"/>
    <x v="832"/>
    <x v="1"/>
    <x v="2"/>
    <x v="841"/>
    <x v="3429"/>
    <n v="26.388000000000002"/>
    <n v="26.388000000000002"/>
    <n v="1"/>
  </r>
  <r>
    <n v="7462"/>
    <x v="776"/>
    <d v="2016-11-04T00:00:00"/>
    <s v="14/04/2016"/>
    <x v="2"/>
    <s v="AR-10540"/>
    <x v="15"/>
    <x v="2"/>
    <s v="United States"/>
    <s v="Los Angeles"/>
    <s v="California"/>
    <n v="90004"/>
    <x v="2"/>
    <x v="934"/>
    <x v="1"/>
    <x v="14"/>
    <x v="766"/>
    <x v="3430"/>
    <n v="26.38"/>
    <n v="26.38"/>
    <n v="1"/>
  </r>
  <r>
    <n v="9531"/>
    <x v="3262"/>
    <d v="2018-08-07T00:00:00"/>
    <d v="2018-12-07T00:00:00"/>
    <x v="0"/>
    <s v="MR-17545"/>
    <x v="649"/>
    <x v="0"/>
    <s v="United States"/>
    <s v="Seattle"/>
    <s v="Washington"/>
    <n v="98103"/>
    <x v="2"/>
    <x v="934"/>
    <x v="1"/>
    <x v="14"/>
    <x v="766"/>
    <x v="3430"/>
    <n v="26.38"/>
    <n v="26.38"/>
    <n v="1"/>
  </r>
  <r>
    <n v="9227"/>
    <x v="3263"/>
    <d v="2018-04-11T00:00:00"/>
    <d v="2018-04-11T00:00:00"/>
    <x v="3"/>
    <s v="FM-14290"/>
    <x v="193"/>
    <x v="0"/>
    <s v="United States"/>
    <s v="Bryan"/>
    <s v="Texas"/>
    <n v="77803"/>
    <x v="1"/>
    <x v="1000"/>
    <x v="1"/>
    <x v="9"/>
    <x v="1012"/>
    <x v="3431"/>
    <n v="26.376000000000001"/>
    <n v="26.376000000000001"/>
    <n v="1"/>
  </r>
  <r>
    <n v="3333"/>
    <x v="1861"/>
    <s v="14/12/2018"/>
    <s v="20/12/2018"/>
    <x v="0"/>
    <s v="GM-14455"/>
    <x v="419"/>
    <x v="0"/>
    <s v="United States"/>
    <s v="Chicago"/>
    <s v="Illinois"/>
    <n v="60653"/>
    <x v="1"/>
    <x v="875"/>
    <x v="0"/>
    <x v="4"/>
    <x v="885"/>
    <x v="3432"/>
    <n v="26.34"/>
    <n v="26.34"/>
    <n v="1"/>
  </r>
  <r>
    <n v="3667"/>
    <x v="2629"/>
    <d v="2015-08-12T00:00:00"/>
    <s v="13/12/2015"/>
    <x v="0"/>
    <s v="TB-21250"/>
    <x v="499"/>
    <x v="2"/>
    <s v="United States"/>
    <s v="Salem"/>
    <s v="Oregon"/>
    <n v="97301"/>
    <x v="2"/>
    <x v="875"/>
    <x v="0"/>
    <x v="4"/>
    <x v="885"/>
    <x v="3432"/>
    <n v="26.34"/>
    <n v="26.34"/>
    <n v="1"/>
  </r>
  <r>
    <n v="8922"/>
    <x v="3264"/>
    <d v="2017-04-10T00:00:00"/>
    <d v="2017-08-10T00:00:00"/>
    <x v="0"/>
    <s v="AH-10690"/>
    <x v="106"/>
    <x v="1"/>
    <s v="United States"/>
    <s v="Coral Gables"/>
    <s v="Florida"/>
    <n v="33134"/>
    <x v="0"/>
    <x v="875"/>
    <x v="0"/>
    <x v="4"/>
    <x v="885"/>
    <x v="3432"/>
    <n v="26.34"/>
    <n v="26.34"/>
    <n v="1"/>
  </r>
  <r>
    <n v="8732"/>
    <x v="3265"/>
    <s v="31/07/2016"/>
    <d v="2016-06-08T00:00:00"/>
    <x v="0"/>
    <s v="SC-20695"/>
    <x v="460"/>
    <x v="1"/>
    <s v="United States"/>
    <s v="Saint Louis"/>
    <s v="Missouri"/>
    <n v="63116"/>
    <x v="1"/>
    <x v="876"/>
    <x v="1"/>
    <x v="3"/>
    <x v="886"/>
    <x v="3433"/>
    <n v="26.295000000000002"/>
    <n v="26.295000000000002"/>
    <n v="1"/>
  </r>
  <r>
    <n v="7149"/>
    <x v="2741"/>
    <d v="2017-12-06T00:00:00"/>
    <s v="17/06/2017"/>
    <x v="0"/>
    <s v="CB-12415"/>
    <x v="206"/>
    <x v="2"/>
    <s v="United States"/>
    <s v="Long Beach"/>
    <s v="New York"/>
    <n v="11561"/>
    <x v="3"/>
    <x v="963"/>
    <x v="1"/>
    <x v="10"/>
    <x v="975"/>
    <x v="3434"/>
    <n v="26.28"/>
    <n v="26.28"/>
    <n v="1"/>
  </r>
  <r>
    <n v="531"/>
    <x v="737"/>
    <d v="2016-03-09T00:00:00"/>
    <d v="2016-07-09T00:00:00"/>
    <x v="0"/>
    <s v="MG-18145"/>
    <x v="295"/>
    <x v="2"/>
    <s v="United States"/>
    <s v="Philadelphia"/>
    <s v="Pennsylvania"/>
    <n v="19134"/>
    <x v="3"/>
    <x v="961"/>
    <x v="1"/>
    <x v="15"/>
    <x v="973"/>
    <x v="3435"/>
    <n v="26.256"/>
    <n v="26.256"/>
    <n v="1"/>
  </r>
  <r>
    <n v="5110"/>
    <x v="2059"/>
    <s v="18/10/2015"/>
    <s v="22/10/2015"/>
    <x v="0"/>
    <s v="EH-13765"/>
    <x v="19"/>
    <x v="1"/>
    <s v="United States"/>
    <s v="Philadelphia"/>
    <s v="Pennsylvania"/>
    <n v="19134"/>
    <x v="3"/>
    <x v="961"/>
    <x v="1"/>
    <x v="15"/>
    <x v="973"/>
    <x v="3435"/>
    <n v="26.256"/>
    <n v="26.256"/>
    <n v="1"/>
  </r>
  <r>
    <n v="175"/>
    <x v="3266"/>
    <s v="14/09/2015"/>
    <s v="19/09/2015"/>
    <x v="0"/>
    <s v="JB-15400"/>
    <x v="630"/>
    <x v="1"/>
    <s v="United States"/>
    <s v="Chicago"/>
    <s v="Illinois"/>
    <n v="60623"/>
    <x v="1"/>
    <x v="104"/>
    <x v="1"/>
    <x v="10"/>
    <x v="104"/>
    <x v="3436"/>
    <n v="26.224"/>
    <n v="26.224"/>
    <n v="1"/>
  </r>
  <r>
    <n v="5269"/>
    <x v="3267"/>
    <s v="16/11/2018"/>
    <s v="21/11/2018"/>
    <x v="0"/>
    <s v="MH-18115"/>
    <x v="282"/>
    <x v="0"/>
    <s v="United States"/>
    <s v="Yonkers"/>
    <s v="New York"/>
    <n v="10701"/>
    <x v="3"/>
    <x v="1045"/>
    <x v="0"/>
    <x v="0"/>
    <x v="1057"/>
    <x v="3437"/>
    <n v="26.22"/>
    <n v="26.22"/>
    <n v="1"/>
  </r>
  <r>
    <n v="4789"/>
    <x v="1327"/>
    <d v="2016-11-12T00:00:00"/>
    <s v="16/12/2016"/>
    <x v="0"/>
    <s v="IM-15070"/>
    <x v="137"/>
    <x v="2"/>
    <s v="United States"/>
    <s v="Colorado Springs"/>
    <s v="Colorado"/>
    <n v="80906"/>
    <x v="2"/>
    <x v="1213"/>
    <x v="2"/>
    <x v="11"/>
    <x v="1219"/>
    <x v="3438"/>
    <n v="26.207999999999998"/>
    <n v="26.207999999999998"/>
    <n v="1"/>
  </r>
  <r>
    <n v="2908"/>
    <x v="3268"/>
    <d v="2018-03-11T00:00:00"/>
    <d v="2018-09-11T00:00:00"/>
    <x v="0"/>
    <s v="DL-12925"/>
    <x v="243"/>
    <x v="2"/>
    <s v="United States"/>
    <s v="Eagan"/>
    <s v="Minnesota"/>
    <n v="55122"/>
    <x v="1"/>
    <x v="1063"/>
    <x v="1"/>
    <x v="9"/>
    <x v="1074"/>
    <x v="3439"/>
    <n v="26.2"/>
    <n v="26.2"/>
    <n v="1"/>
  </r>
  <r>
    <n v="2878"/>
    <x v="1730"/>
    <s v="15/01/2017"/>
    <s v="19/01/2017"/>
    <x v="0"/>
    <s v="Dp-13240"/>
    <x v="103"/>
    <x v="0"/>
    <s v="United States"/>
    <s v="Westfield"/>
    <s v="New Jersey"/>
    <n v="7090"/>
    <x v="3"/>
    <x v="939"/>
    <x v="1"/>
    <x v="15"/>
    <x v="949"/>
    <x v="3440"/>
    <n v="26.17"/>
    <n v="26.17"/>
    <n v="1"/>
  </r>
  <r>
    <n v="210"/>
    <x v="2389"/>
    <d v="2018-01-12T00:00:00"/>
    <d v="2018-07-12T00:00:00"/>
    <x v="0"/>
    <s v="JH-15985"/>
    <x v="34"/>
    <x v="2"/>
    <s v="United States"/>
    <s v="Saginaw"/>
    <s v="Michigan"/>
    <n v="48601"/>
    <x v="1"/>
    <x v="1214"/>
    <x v="1"/>
    <x v="16"/>
    <x v="1220"/>
    <x v="3441"/>
    <n v="26.145"/>
    <n v="26.145"/>
    <n v="1"/>
  </r>
  <r>
    <n v="3025"/>
    <x v="3269"/>
    <d v="2016-08-11T00:00:00"/>
    <s v="13/11/2016"/>
    <x v="0"/>
    <s v="AC-10450"/>
    <x v="143"/>
    <x v="2"/>
    <s v="United States"/>
    <s v="New York City"/>
    <s v="New York"/>
    <n v="10011"/>
    <x v="3"/>
    <x v="1145"/>
    <x v="1"/>
    <x v="2"/>
    <x v="1152"/>
    <x v="3442"/>
    <n v="26.135999999999999"/>
    <n v="26.135999999999999"/>
    <n v="1"/>
  </r>
  <r>
    <n v="3630"/>
    <x v="1914"/>
    <s v="26/11/2018"/>
    <s v="30/11/2018"/>
    <x v="0"/>
    <s v="CC-12610"/>
    <x v="274"/>
    <x v="1"/>
    <s v="United States"/>
    <s v="Columbus"/>
    <s v="Ohio"/>
    <n v="43229"/>
    <x v="3"/>
    <x v="1116"/>
    <x v="1"/>
    <x v="10"/>
    <x v="1123"/>
    <x v="3442"/>
    <n v="26.135999999999999"/>
    <n v="26.135999999999999"/>
    <n v="1"/>
  </r>
  <r>
    <n v="1458"/>
    <x v="3270"/>
    <s v="17/08/2016"/>
    <s v="21/08/2016"/>
    <x v="0"/>
    <s v="SC-20440"/>
    <x v="283"/>
    <x v="1"/>
    <s v="United States"/>
    <s v="New Bedford"/>
    <s v="Massachusetts"/>
    <n v="2740"/>
    <x v="3"/>
    <x v="1215"/>
    <x v="1"/>
    <x v="2"/>
    <x v="1221"/>
    <x v="3443"/>
    <n v="26.1"/>
    <n v="26.1"/>
    <n v="1"/>
  </r>
  <r>
    <n v="1478"/>
    <x v="3271"/>
    <s v="13/11/2017"/>
    <s v="17/11/2017"/>
    <x v="0"/>
    <s v="CS-12505"/>
    <x v="27"/>
    <x v="2"/>
    <s v="United States"/>
    <s v="Thomasville"/>
    <s v="North Carolina"/>
    <n v="27360"/>
    <x v="0"/>
    <x v="1117"/>
    <x v="1"/>
    <x v="3"/>
    <x v="1124"/>
    <x v="3444"/>
    <n v="26.068000000000001"/>
    <n v="26.068000000000001"/>
    <n v="1"/>
  </r>
  <r>
    <n v="3880"/>
    <x v="3272"/>
    <d v="2015-05-04T00:00:00"/>
    <d v="2015-07-04T00:00:00"/>
    <x v="1"/>
    <s v="JG-15805"/>
    <x v="464"/>
    <x v="1"/>
    <s v="United States"/>
    <s v="Decatur"/>
    <s v="Illinois"/>
    <n v="62521"/>
    <x v="1"/>
    <x v="1033"/>
    <x v="1"/>
    <x v="9"/>
    <x v="1045"/>
    <x v="3445"/>
    <n v="26.047999999999998"/>
    <n v="26.047999999999998"/>
    <n v="1"/>
  </r>
  <r>
    <n v="4996"/>
    <x v="3273"/>
    <d v="2015-04-11T00:00:00"/>
    <d v="2015-10-11T00:00:00"/>
    <x v="0"/>
    <s v="SZ-20035"/>
    <x v="497"/>
    <x v="0"/>
    <s v="United States"/>
    <s v="New York City"/>
    <s v="New York"/>
    <n v="10011"/>
    <x v="3"/>
    <x v="892"/>
    <x v="1"/>
    <x v="2"/>
    <x v="903"/>
    <x v="3446"/>
    <n v="26.032"/>
    <n v="26.032"/>
    <n v="1"/>
  </r>
  <r>
    <n v="7856"/>
    <x v="1477"/>
    <d v="2018-07-12T00:00:00"/>
    <d v="2018-12-12T00:00:00"/>
    <x v="0"/>
    <s v="BH-11710"/>
    <x v="147"/>
    <x v="2"/>
    <s v="United States"/>
    <s v="Hattiesburg"/>
    <s v="Mississippi"/>
    <n v="39401"/>
    <x v="0"/>
    <x v="1140"/>
    <x v="0"/>
    <x v="8"/>
    <x v="1148"/>
    <x v="3447"/>
    <n v="26"/>
    <n v="26"/>
    <n v="1"/>
  </r>
  <r>
    <n v="9136"/>
    <x v="2407"/>
    <d v="2017-12-04T00:00:00"/>
    <s v="17/04/2017"/>
    <x v="0"/>
    <s v="TB-21175"/>
    <x v="107"/>
    <x v="1"/>
    <s v="United States"/>
    <s v="Wilson"/>
    <s v="North Carolina"/>
    <n v="27893"/>
    <x v="0"/>
    <x v="357"/>
    <x v="1"/>
    <x v="9"/>
    <x v="361"/>
    <x v="3448"/>
    <n v="25.992000000000001"/>
    <n v="25.992000000000001"/>
    <n v="1"/>
  </r>
  <r>
    <n v="4195"/>
    <x v="3274"/>
    <s v="18/06/2016"/>
    <s v="22/06/2016"/>
    <x v="0"/>
    <s v="BG-11740"/>
    <x v="580"/>
    <x v="2"/>
    <s v="United States"/>
    <s v="San Diego"/>
    <s v="California"/>
    <n v="92105"/>
    <x v="2"/>
    <x v="795"/>
    <x v="1"/>
    <x v="12"/>
    <x v="804"/>
    <x v="3449"/>
    <n v="25.99"/>
    <n v="25.99"/>
    <n v="1"/>
  </r>
  <r>
    <n v="4690"/>
    <x v="1785"/>
    <s v="20/12/2015"/>
    <s v="22/12/2015"/>
    <x v="1"/>
    <s v="CT-11995"/>
    <x v="389"/>
    <x v="2"/>
    <s v="United States"/>
    <s v="Tucson"/>
    <s v="Arizona"/>
    <n v="85705"/>
    <x v="2"/>
    <x v="664"/>
    <x v="2"/>
    <x v="11"/>
    <x v="672"/>
    <x v="3450"/>
    <n v="25.984000000000002"/>
    <n v="25.984000000000002"/>
    <n v="1"/>
  </r>
  <r>
    <n v="6154"/>
    <x v="1439"/>
    <s v="20/04/2018"/>
    <s v="23/04/2018"/>
    <x v="1"/>
    <s v="CV-12805"/>
    <x v="400"/>
    <x v="1"/>
    <s v="United States"/>
    <s v="Philadelphia"/>
    <s v="Pennsylvania"/>
    <n v="19120"/>
    <x v="3"/>
    <x v="664"/>
    <x v="2"/>
    <x v="11"/>
    <x v="672"/>
    <x v="3450"/>
    <n v="25.984000000000002"/>
    <n v="25.984000000000002"/>
    <n v="1"/>
  </r>
  <r>
    <n v="8589"/>
    <x v="3275"/>
    <s v="15/05/2016"/>
    <s v="22/05/2016"/>
    <x v="0"/>
    <s v="FC-14335"/>
    <x v="162"/>
    <x v="1"/>
    <s v="United States"/>
    <s v="Philadelphia"/>
    <s v="Pennsylvania"/>
    <n v="19140"/>
    <x v="3"/>
    <x v="856"/>
    <x v="1"/>
    <x v="9"/>
    <x v="866"/>
    <x v="3450"/>
    <n v="25.984000000000002"/>
    <n v="25.984000000000002"/>
    <n v="1"/>
  </r>
  <r>
    <n v="9561"/>
    <x v="1179"/>
    <d v="2017-03-05T00:00:00"/>
    <d v="2017-05-05T00:00:00"/>
    <x v="1"/>
    <s v="SM-20905"/>
    <x v="611"/>
    <x v="2"/>
    <s v="United States"/>
    <s v="Newark"/>
    <s v="Ohio"/>
    <n v="43055"/>
    <x v="3"/>
    <x v="664"/>
    <x v="2"/>
    <x v="11"/>
    <x v="672"/>
    <x v="3450"/>
    <n v="25.984000000000002"/>
    <n v="25.984000000000002"/>
    <n v="1"/>
  </r>
  <r>
    <n v="2891"/>
    <x v="3276"/>
    <s v="29/04/2015"/>
    <d v="2015-01-05T00:00:00"/>
    <x v="2"/>
    <s v="HG-14845"/>
    <x v="673"/>
    <x v="2"/>
    <s v="United States"/>
    <s v="Lake Charles"/>
    <s v="Louisiana"/>
    <n v="70601"/>
    <x v="0"/>
    <x v="625"/>
    <x v="2"/>
    <x v="5"/>
    <x v="631"/>
    <x v="3451"/>
    <n v="25.98"/>
    <n v="25.98"/>
    <n v="1"/>
  </r>
  <r>
    <n v="867"/>
    <x v="3277"/>
    <d v="2015-10-01T00:00:00"/>
    <s v="15/01/2015"/>
    <x v="0"/>
    <s v="AJ-10780"/>
    <x v="146"/>
    <x v="1"/>
    <s v="United States"/>
    <s v="Springfield"/>
    <s v="Virginia"/>
    <n v="22153"/>
    <x v="0"/>
    <x v="426"/>
    <x v="2"/>
    <x v="11"/>
    <x v="430"/>
    <x v="3452"/>
    <n v="25.97"/>
    <n v="25.97"/>
    <n v="1"/>
  </r>
  <r>
    <n v="9259"/>
    <x v="1436"/>
    <d v="2015-11-02T00:00:00"/>
    <s v="15/02/2015"/>
    <x v="2"/>
    <s v="GA-14725"/>
    <x v="660"/>
    <x v="2"/>
    <s v="United States"/>
    <s v="Columbia"/>
    <s v="Missouri"/>
    <n v="65203"/>
    <x v="1"/>
    <x v="1196"/>
    <x v="1"/>
    <x v="2"/>
    <x v="1202"/>
    <x v="3453"/>
    <n v="25.95"/>
    <n v="25.95"/>
    <n v="1"/>
  </r>
  <r>
    <n v="7419"/>
    <x v="917"/>
    <s v="13/03/2017"/>
    <s v="15/03/2017"/>
    <x v="2"/>
    <s v="SC-20770"/>
    <x v="458"/>
    <x v="1"/>
    <s v="United States"/>
    <s v="Philadelphia"/>
    <s v="Pennsylvania"/>
    <n v="19134"/>
    <x v="3"/>
    <x v="219"/>
    <x v="1"/>
    <x v="2"/>
    <x v="221"/>
    <x v="3454"/>
    <n v="25.948499999999999"/>
    <n v="25.948499999999999"/>
    <n v="1"/>
  </r>
  <r>
    <n v="192"/>
    <x v="502"/>
    <d v="2016-12-10T00:00:00"/>
    <s v="14/10/2016"/>
    <x v="1"/>
    <s v="MP-17470"/>
    <x v="377"/>
    <x v="0"/>
    <s v="United States"/>
    <s v="New York City"/>
    <s v="New York"/>
    <n v="10035"/>
    <x v="3"/>
    <x v="1216"/>
    <x v="1"/>
    <x v="14"/>
    <x v="1222"/>
    <x v="3455"/>
    <n v="25.92"/>
    <n v="25.92"/>
    <n v="1"/>
  </r>
  <r>
    <n v="816"/>
    <x v="3278"/>
    <s v="20/03/2016"/>
    <s v="23/03/2016"/>
    <x v="1"/>
    <s v="BW-11110"/>
    <x v="58"/>
    <x v="1"/>
    <s v="United States"/>
    <s v="Milwaukee"/>
    <s v="Wisconsin"/>
    <n v="53209"/>
    <x v="1"/>
    <x v="1216"/>
    <x v="1"/>
    <x v="14"/>
    <x v="1222"/>
    <x v="3455"/>
    <n v="25.92"/>
    <n v="25.92"/>
    <n v="1"/>
  </r>
  <r>
    <n v="3111"/>
    <x v="1695"/>
    <s v="17/07/2017"/>
    <s v="22/07/2017"/>
    <x v="0"/>
    <s v="AA-10480"/>
    <x v="588"/>
    <x v="2"/>
    <s v="United States"/>
    <s v="Springfield"/>
    <s v="Missouri"/>
    <n v="65807"/>
    <x v="1"/>
    <x v="1217"/>
    <x v="1"/>
    <x v="14"/>
    <x v="1223"/>
    <x v="3455"/>
    <n v="25.92"/>
    <n v="25.92"/>
    <n v="1"/>
  </r>
  <r>
    <n v="6365"/>
    <x v="409"/>
    <s v="21/11/2018"/>
    <s v="25/11/2018"/>
    <x v="0"/>
    <s v="CK-12205"/>
    <x v="322"/>
    <x v="2"/>
    <s v="United States"/>
    <s v="Renton"/>
    <s v="Washington"/>
    <n v="98059"/>
    <x v="2"/>
    <x v="1218"/>
    <x v="1"/>
    <x v="14"/>
    <x v="1224"/>
    <x v="3455"/>
    <n v="25.92"/>
    <n v="25.92"/>
    <n v="1"/>
  </r>
  <r>
    <n v="8414"/>
    <x v="2179"/>
    <s v="17/12/2017"/>
    <s v="21/12/2017"/>
    <x v="0"/>
    <s v="AH-10075"/>
    <x v="410"/>
    <x v="1"/>
    <s v="United States"/>
    <s v="Arlington"/>
    <s v="Texas"/>
    <n v="76017"/>
    <x v="1"/>
    <x v="1219"/>
    <x v="1"/>
    <x v="14"/>
    <x v="1225"/>
    <x v="3455"/>
    <n v="25.92"/>
    <n v="25.92"/>
    <n v="1"/>
  </r>
  <r>
    <n v="8758"/>
    <x v="3279"/>
    <s v="22/07/2017"/>
    <s v="26/07/2017"/>
    <x v="0"/>
    <s v="MF-17665"/>
    <x v="551"/>
    <x v="1"/>
    <s v="United States"/>
    <s v="Columbia"/>
    <s v="Maryland"/>
    <n v="21044"/>
    <x v="3"/>
    <x v="1220"/>
    <x v="1"/>
    <x v="14"/>
    <x v="1226"/>
    <x v="3455"/>
    <n v="25.92"/>
    <n v="25.92"/>
    <n v="1"/>
  </r>
  <r>
    <n v="9207"/>
    <x v="3280"/>
    <s v="21/04/2017"/>
    <s v="21/04/2017"/>
    <x v="3"/>
    <s v="BT-11680"/>
    <x v="338"/>
    <x v="2"/>
    <s v="United States"/>
    <s v="Milford"/>
    <s v="Connecticut"/>
    <n v="6460"/>
    <x v="3"/>
    <x v="1218"/>
    <x v="1"/>
    <x v="14"/>
    <x v="1224"/>
    <x v="3455"/>
    <n v="25.92"/>
    <n v="25.92"/>
    <n v="1"/>
  </r>
  <r>
    <n v="8335"/>
    <x v="1374"/>
    <d v="2017-09-03T00:00:00"/>
    <d v="2017-12-03T00:00:00"/>
    <x v="1"/>
    <s v="PS-18760"/>
    <x v="623"/>
    <x v="2"/>
    <s v="United States"/>
    <s v="Andover"/>
    <s v="Massachusetts"/>
    <n v="1810"/>
    <x v="3"/>
    <x v="172"/>
    <x v="1"/>
    <x v="2"/>
    <x v="1127"/>
    <x v="3456"/>
    <n v="25.9"/>
    <n v="25.9"/>
    <n v="1"/>
  </r>
  <r>
    <n v="8286"/>
    <x v="783"/>
    <s v="21/12/2016"/>
    <s v="26/12/2016"/>
    <x v="2"/>
    <s v="SZ-20035"/>
    <x v="497"/>
    <x v="0"/>
    <s v="United States"/>
    <s v="Saint Charles"/>
    <s v="Illinois"/>
    <n v="60174"/>
    <x v="1"/>
    <x v="681"/>
    <x v="2"/>
    <x v="11"/>
    <x v="689"/>
    <x v="3457"/>
    <n v="25.878"/>
    <n v="25.878"/>
    <n v="1"/>
  </r>
  <r>
    <n v="3341"/>
    <x v="890"/>
    <s v="21/08/2018"/>
    <s v="22/08/2018"/>
    <x v="1"/>
    <s v="PR-18880"/>
    <x v="541"/>
    <x v="2"/>
    <s v="United States"/>
    <s v="Oakland"/>
    <s v="California"/>
    <n v="94601"/>
    <x v="2"/>
    <x v="977"/>
    <x v="1"/>
    <x v="13"/>
    <x v="989"/>
    <x v="3458"/>
    <n v="25.875"/>
    <n v="25.875"/>
    <n v="1"/>
  </r>
  <r>
    <n v="4372"/>
    <x v="2613"/>
    <d v="2017-05-11T00:00:00"/>
    <d v="2017-10-11T00:00:00"/>
    <x v="0"/>
    <s v="MA-17995"/>
    <x v="172"/>
    <x v="0"/>
    <s v="United States"/>
    <s v="Lawrence"/>
    <s v="Indiana"/>
    <n v="46226"/>
    <x v="1"/>
    <x v="1221"/>
    <x v="1"/>
    <x v="13"/>
    <x v="1227"/>
    <x v="3458"/>
    <n v="25.875"/>
    <n v="25.875"/>
    <n v="1"/>
  </r>
  <r>
    <n v="4632"/>
    <x v="2446"/>
    <d v="2018-03-08T00:00:00"/>
    <d v="2018-08-08T00:00:00"/>
    <x v="2"/>
    <s v="BD-11725"/>
    <x v="475"/>
    <x v="2"/>
    <s v="United States"/>
    <s v="San Francisco"/>
    <s v="California"/>
    <n v="94122"/>
    <x v="2"/>
    <x v="1071"/>
    <x v="1"/>
    <x v="13"/>
    <x v="1081"/>
    <x v="3458"/>
    <n v="25.875"/>
    <n v="25.875"/>
    <n v="1"/>
  </r>
  <r>
    <n v="5794"/>
    <x v="2694"/>
    <s v="29/09/2018"/>
    <d v="2018-02-10T00:00:00"/>
    <x v="1"/>
    <s v="PG-18820"/>
    <x v="525"/>
    <x v="2"/>
    <s v="United States"/>
    <s v="Bakersfield"/>
    <s v="California"/>
    <n v="93309"/>
    <x v="2"/>
    <x v="468"/>
    <x v="2"/>
    <x v="11"/>
    <x v="471"/>
    <x v="3458"/>
    <n v="25.875"/>
    <n v="25.875"/>
    <n v="1"/>
  </r>
  <r>
    <n v="6958"/>
    <x v="3281"/>
    <s v="14/07/2017"/>
    <s v="19/07/2017"/>
    <x v="0"/>
    <s v="AR-10570"/>
    <x v="775"/>
    <x v="2"/>
    <s v="United States"/>
    <s v="Columbus"/>
    <s v="Georgia"/>
    <n v="31907"/>
    <x v="0"/>
    <x v="468"/>
    <x v="2"/>
    <x v="11"/>
    <x v="471"/>
    <x v="3458"/>
    <n v="25.875"/>
    <n v="25.875"/>
    <n v="1"/>
  </r>
  <r>
    <n v="9185"/>
    <x v="232"/>
    <d v="2018-07-08T00:00:00"/>
    <d v="2018-11-08T00:00:00"/>
    <x v="0"/>
    <s v="JL-15505"/>
    <x v="199"/>
    <x v="2"/>
    <s v="United States"/>
    <s v="Westminster"/>
    <s v="California"/>
    <n v="92683"/>
    <x v="2"/>
    <x v="468"/>
    <x v="2"/>
    <x v="11"/>
    <x v="471"/>
    <x v="3458"/>
    <n v="25.875"/>
    <n v="25.875"/>
    <n v="1"/>
  </r>
  <r>
    <n v="2557"/>
    <x v="3282"/>
    <d v="2017-08-10T00:00:00"/>
    <s v="14/10/2017"/>
    <x v="0"/>
    <s v="BW-11110"/>
    <x v="58"/>
    <x v="1"/>
    <s v="United States"/>
    <s v="Houston"/>
    <s v="Texas"/>
    <n v="77070"/>
    <x v="1"/>
    <x v="964"/>
    <x v="2"/>
    <x v="11"/>
    <x v="976"/>
    <x v="3459"/>
    <n v="25.856000000000002"/>
    <n v="25.856000000000002"/>
    <n v="1"/>
  </r>
  <r>
    <n v="7212"/>
    <x v="3283"/>
    <d v="2017-02-06T00:00:00"/>
    <d v="2017-06-06T00:00:00"/>
    <x v="0"/>
    <s v="EH-13765"/>
    <x v="19"/>
    <x v="1"/>
    <s v="United States"/>
    <s v="Seattle"/>
    <s v="Washington"/>
    <n v="98115"/>
    <x v="2"/>
    <x v="1222"/>
    <x v="1"/>
    <x v="2"/>
    <x v="1228"/>
    <x v="3460"/>
    <n v="25.824000000000002"/>
    <n v="25.824000000000002"/>
    <n v="1"/>
  </r>
  <r>
    <n v="5294"/>
    <x v="3284"/>
    <s v="26/12/2016"/>
    <s v="30/12/2016"/>
    <x v="0"/>
    <s v="MC-18100"/>
    <x v="441"/>
    <x v="2"/>
    <s v="United States"/>
    <s v="Medina"/>
    <s v="Ohio"/>
    <n v="44256"/>
    <x v="3"/>
    <x v="391"/>
    <x v="2"/>
    <x v="7"/>
    <x v="395"/>
    <x v="3461"/>
    <n v="25.794"/>
    <n v="25.794"/>
    <n v="1"/>
  </r>
  <r>
    <n v="9477"/>
    <x v="2134"/>
    <s v="31/05/2016"/>
    <d v="2016-05-06T00:00:00"/>
    <x v="2"/>
    <s v="JM-15265"/>
    <x v="325"/>
    <x v="1"/>
    <s v="United States"/>
    <s v="Chicago"/>
    <s v="Illinois"/>
    <n v="60653"/>
    <x v="1"/>
    <x v="857"/>
    <x v="2"/>
    <x v="11"/>
    <x v="867"/>
    <x v="3462"/>
    <n v="25.78"/>
    <n v="25.78"/>
    <n v="1"/>
  </r>
  <r>
    <n v="9714"/>
    <x v="389"/>
    <d v="2015-05-11T00:00:00"/>
    <d v="2015-10-11T00:00:00"/>
    <x v="0"/>
    <s v="MD-17350"/>
    <x v="306"/>
    <x v="2"/>
    <s v="United States"/>
    <s v="Philadelphia"/>
    <s v="Pennsylvania"/>
    <n v="19143"/>
    <x v="3"/>
    <x v="942"/>
    <x v="0"/>
    <x v="8"/>
    <x v="952"/>
    <x v="3462"/>
    <n v="25.78"/>
    <n v="25.78"/>
    <n v="1"/>
  </r>
  <r>
    <n v="5140"/>
    <x v="3285"/>
    <s v="29/09/2018"/>
    <d v="2018-05-10T00:00:00"/>
    <x v="0"/>
    <s v="JA-15970"/>
    <x v="23"/>
    <x v="2"/>
    <s v="United States"/>
    <s v="Mount Vernon"/>
    <s v="New York"/>
    <n v="10550"/>
    <x v="3"/>
    <x v="1223"/>
    <x v="1"/>
    <x v="14"/>
    <x v="1229"/>
    <x v="3463"/>
    <n v="25.774999999999999"/>
    <n v="25.774999999999999"/>
    <n v="1"/>
  </r>
  <r>
    <n v="7094"/>
    <x v="2191"/>
    <d v="2016-09-01T00:00:00"/>
    <s v="13/01/2016"/>
    <x v="0"/>
    <s v="CC-12685"/>
    <x v="339"/>
    <x v="2"/>
    <s v="United States"/>
    <s v="Henderson"/>
    <s v="Kentucky"/>
    <n v="42420"/>
    <x v="0"/>
    <x v="1223"/>
    <x v="1"/>
    <x v="14"/>
    <x v="1229"/>
    <x v="3463"/>
    <n v="25.774999999999999"/>
    <n v="25.774999999999999"/>
    <n v="1"/>
  </r>
  <r>
    <n v="581"/>
    <x v="3286"/>
    <d v="2016-10-09T00:00:00"/>
    <s v="14/09/2016"/>
    <x v="0"/>
    <s v="CC-12145"/>
    <x v="131"/>
    <x v="2"/>
    <s v="United States"/>
    <s v="Los Angeles"/>
    <s v="California"/>
    <n v="90004"/>
    <x v="2"/>
    <x v="1124"/>
    <x v="1"/>
    <x v="3"/>
    <x v="1132"/>
    <x v="3464"/>
    <n v="25.76"/>
    <n v="25.76"/>
    <n v="1"/>
  </r>
  <r>
    <n v="743"/>
    <x v="3224"/>
    <s v="27/08/2017"/>
    <d v="2017-01-09T00:00:00"/>
    <x v="0"/>
    <s v="SS-20875"/>
    <x v="686"/>
    <x v="2"/>
    <s v="United States"/>
    <s v="Dallas"/>
    <s v="Texas"/>
    <n v="75220"/>
    <x v="1"/>
    <x v="1124"/>
    <x v="1"/>
    <x v="3"/>
    <x v="1132"/>
    <x v="3464"/>
    <n v="25.76"/>
    <n v="25.76"/>
    <n v="1"/>
  </r>
  <r>
    <n v="1769"/>
    <x v="3287"/>
    <s v="22/03/2015"/>
    <s v="26/03/2015"/>
    <x v="0"/>
    <s v="CC-12685"/>
    <x v="339"/>
    <x v="2"/>
    <s v="United States"/>
    <s v="Greensboro"/>
    <s v="North Carolina"/>
    <n v="27405"/>
    <x v="0"/>
    <x v="764"/>
    <x v="1"/>
    <x v="2"/>
    <x v="774"/>
    <x v="3465"/>
    <n v="25.732500000000002"/>
    <n v="25.732500000000002"/>
    <n v="1"/>
  </r>
  <r>
    <n v="517"/>
    <x v="62"/>
    <s v="22/01/2018"/>
    <s v="27/01/2018"/>
    <x v="0"/>
    <s v="AD-10180"/>
    <x v="62"/>
    <x v="0"/>
    <s v="United States"/>
    <s v="Great Falls"/>
    <s v="Montana"/>
    <n v="59405"/>
    <x v="2"/>
    <x v="1096"/>
    <x v="1"/>
    <x v="9"/>
    <x v="1105"/>
    <x v="3466"/>
    <n v="25.725000000000001"/>
    <n v="25.725000000000001"/>
    <n v="1"/>
  </r>
  <r>
    <n v="5093"/>
    <x v="3288"/>
    <s v="23/05/2016"/>
    <s v="27/05/2016"/>
    <x v="0"/>
    <s v="KH-16690"/>
    <x v="47"/>
    <x v="1"/>
    <s v="United States"/>
    <s v="Woonsocket"/>
    <s v="Rhode Island"/>
    <n v="2895"/>
    <x v="3"/>
    <x v="1096"/>
    <x v="1"/>
    <x v="9"/>
    <x v="1105"/>
    <x v="3466"/>
    <n v="25.725000000000001"/>
    <n v="25.725000000000001"/>
    <n v="1"/>
  </r>
  <r>
    <n v="5213"/>
    <x v="3289"/>
    <s v="26/09/2017"/>
    <s v="26/09/2017"/>
    <x v="3"/>
    <s v="CM-12445"/>
    <x v="774"/>
    <x v="2"/>
    <s v="United States"/>
    <s v="Redlands"/>
    <s v="California"/>
    <n v="92374"/>
    <x v="2"/>
    <x v="1096"/>
    <x v="1"/>
    <x v="9"/>
    <x v="1105"/>
    <x v="3466"/>
    <n v="25.725000000000001"/>
    <n v="25.725000000000001"/>
    <n v="1"/>
  </r>
  <r>
    <n v="7778"/>
    <x v="3290"/>
    <s v="27/12/2015"/>
    <s v="31/12/2015"/>
    <x v="0"/>
    <s v="CD-12790"/>
    <x v="390"/>
    <x v="0"/>
    <s v="United States"/>
    <s v="Moreno Valley"/>
    <s v="California"/>
    <n v="92553"/>
    <x v="2"/>
    <x v="1096"/>
    <x v="1"/>
    <x v="9"/>
    <x v="1105"/>
    <x v="3466"/>
    <n v="25.725000000000001"/>
    <n v="25.725000000000001"/>
    <n v="1"/>
  </r>
  <r>
    <n v="6155"/>
    <x v="1439"/>
    <s v="20/04/2018"/>
    <s v="23/04/2018"/>
    <x v="1"/>
    <s v="CV-12805"/>
    <x v="400"/>
    <x v="1"/>
    <s v="United States"/>
    <s v="Philadelphia"/>
    <s v="Pennsylvania"/>
    <n v="19120"/>
    <x v="3"/>
    <x v="814"/>
    <x v="1"/>
    <x v="9"/>
    <x v="823"/>
    <x v="3467"/>
    <n v="25.667999999999999"/>
    <n v="25.667999999999999"/>
    <n v="1"/>
  </r>
  <r>
    <n v="98"/>
    <x v="3291"/>
    <s v="17/06/2018"/>
    <s v="20/06/2018"/>
    <x v="1"/>
    <s v="KD-16345"/>
    <x v="396"/>
    <x v="2"/>
    <s v="United States"/>
    <s v="San Francisco"/>
    <s v="California"/>
    <n v="94122"/>
    <x v="2"/>
    <x v="672"/>
    <x v="1"/>
    <x v="2"/>
    <x v="680"/>
    <x v="3468"/>
    <n v="25.655999999999999"/>
    <n v="25.655999999999999"/>
    <n v="1"/>
  </r>
  <r>
    <n v="462"/>
    <x v="498"/>
    <s v="15/12/2016"/>
    <s v="22/12/2016"/>
    <x v="0"/>
    <s v="JH-15985"/>
    <x v="34"/>
    <x v="2"/>
    <s v="United States"/>
    <s v="Seattle"/>
    <s v="Washington"/>
    <n v="98115"/>
    <x v="2"/>
    <x v="1224"/>
    <x v="1"/>
    <x v="2"/>
    <x v="1230"/>
    <x v="3468"/>
    <n v="25.655999999999999"/>
    <n v="25.655999999999999"/>
    <n v="1"/>
  </r>
  <r>
    <n v="891"/>
    <x v="2279"/>
    <s v="20/06/2018"/>
    <s v="26/06/2018"/>
    <x v="0"/>
    <s v="JE-15475"/>
    <x v="438"/>
    <x v="2"/>
    <s v="United States"/>
    <s v="New Rochelle"/>
    <s v="New York"/>
    <n v="10801"/>
    <x v="3"/>
    <x v="1224"/>
    <x v="1"/>
    <x v="2"/>
    <x v="1230"/>
    <x v="3468"/>
    <n v="25.655999999999999"/>
    <n v="25.655999999999999"/>
    <n v="1"/>
  </r>
  <r>
    <n v="8526"/>
    <x v="2209"/>
    <s v="16/03/2018"/>
    <s v="16/03/2018"/>
    <x v="3"/>
    <s v="SP-20920"/>
    <x v="187"/>
    <x v="2"/>
    <s v="United States"/>
    <s v="Columbus"/>
    <s v="Ohio"/>
    <n v="43229"/>
    <x v="3"/>
    <x v="1058"/>
    <x v="2"/>
    <x v="11"/>
    <x v="1070"/>
    <x v="3469"/>
    <n v="25.632000000000001"/>
    <n v="25.632000000000001"/>
    <n v="1"/>
  </r>
  <r>
    <n v="837"/>
    <x v="3292"/>
    <d v="2015-08-09T00:00:00"/>
    <s v="13/09/2015"/>
    <x v="2"/>
    <s v="LH-17020"/>
    <x v="754"/>
    <x v="2"/>
    <s v="United States"/>
    <s v="Tyler"/>
    <s v="Texas"/>
    <n v="75701"/>
    <x v="1"/>
    <x v="441"/>
    <x v="1"/>
    <x v="2"/>
    <x v="444"/>
    <x v="3470"/>
    <n v="25.591999999999999"/>
    <n v="25.591999999999999"/>
    <n v="1"/>
  </r>
  <r>
    <n v="9343"/>
    <x v="3293"/>
    <s v="13/03/2017"/>
    <s v="18/03/2017"/>
    <x v="0"/>
    <s v="DB-13360"/>
    <x v="609"/>
    <x v="0"/>
    <s v="United States"/>
    <s v="Riverside"/>
    <s v="California"/>
    <n v="92503"/>
    <x v="2"/>
    <x v="1225"/>
    <x v="1"/>
    <x v="2"/>
    <x v="1231"/>
    <x v="3470"/>
    <n v="25.591999999999999"/>
    <n v="25.591999999999999"/>
    <n v="1"/>
  </r>
  <r>
    <n v="6209"/>
    <x v="3294"/>
    <s v="29/09/2018"/>
    <d v="2018-03-10T00:00:00"/>
    <x v="0"/>
    <s v="ME-18010"/>
    <x v="425"/>
    <x v="1"/>
    <s v="United States"/>
    <s v="Marion"/>
    <s v="Ohio"/>
    <n v="43302"/>
    <x v="3"/>
    <x v="584"/>
    <x v="1"/>
    <x v="9"/>
    <x v="589"/>
    <x v="3471"/>
    <n v="25.584"/>
    <n v="25.584"/>
    <n v="1"/>
  </r>
  <r>
    <n v="6657"/>
    <x v="1277"/>
    <s v="20/02/2018"/>
    <s v="27/02/2018"/>
    <x v="0"/>
    <s v="KM-16375"/>
    <x v="150"/>
    <x v="0"/>
    <s v="United States"/>
    <s v="Gilbert"/>
    <s v="Arizona"/>
    <n v="85234"/>
    <x v="2"/>
    <x v="584"/>
    <x v="1"/>
    <x v="9"/>
    <x v="589"/>
    <x v="3471"/>
    <n v="25.584"/>
    <n v="25.584"/>
    <n v="1"/>
  </r>
  <r>
    <n v="3221"/>
    <x v="2726"/>
    <d v="2016-02-10T00:00:00"/>
    <d v="2016-08-10T00:00:00"/>
    <x v="0"/>
    <s v="JP-15460"/>
    <x v="321"/>
    <x v="1"/>
    <s v="United States"/>
    <s v="Lakewood"/>
    <s v="New Jersey"/>
    <n v="8701"/>
    <x v="3"/>
    <x v="900"/>
    <x v="1"/>
    <x v="15"/>
    <x v="911"/>
    <x v="3472"/>
    <n v="25.56"/>
    <n v="25.56"/>
    <n v="1"/>
  </r>
  <r>
    <n v="1327"/>
    <x v="3295"/>
    <s v="14/06/2016"/>
    <s v="18/06/2016"/>
    <x v="0"/>
    <s v="AD-10180"/>
    <x v="62"/>
    <x v="0"/>
    <s v="United States"/>
    <s v="Philadelphia"/>
    <s v="Pennsylvania"/>
    <n v="19120"/>
    <x v="3"/>
    <x v="1212"/>
    <x v="2"/>
    <x v="11"/>
    <x v="1218"/>
    <x v="3473"/>
    <n v="25.536000000000001"/>
    <n v="25.536000000000001"/>
    <n v="1"/>
  </r>
  <r>
    <n v="6206"/>
    <x v="3194"/>
    <s v="20/10/2017"/>
    <s v="24/10/2017"/>
    <x v="2"/>
    <s v="CM-12445"/>
    <x v="774"/>
    <x v="2"/>
    <s v="United States"/>
    <s v="Houston"/>
    <s v="Texas"/>
    <n v="77095"/>
    <x v="1"/>
    <x v="1134"/>
    <x v="1"/>
    <x v="14"/>
    <x v="1142"/>
    <x v="3474"/>
    <n v="25.507999999999999"/>
    <n v="25.507999999999999"/>
    <n v="1"/>
  </r>
  <r>
    <n v="6362"/>
    <x v="3296"/>
    <s v="25/11/2015"/>
    <s v="30/11/2015"/>
    <x v="0"/>
    <s v="SE-20110"/>
    <x v="8"/>
    <x v="2"/>
    <s v="United States"/>
    <s v="Springfield"/>
    <s v="Oregon"/>
    <n v="97477"/>
    <x v="2"/>
    <x v="1202"/>
    <x v="1"/>
    <x v="12"/>
    <x v="1209"/>
    <x v="3474"/>
    <n v="25.507999999999999"/>
    <n v="25.507999999999999"/>
    <n v="1"/>
  </r>
  <r>
    <n v="3300"/>
    <x v="945"/>
    <s v="18/11/2015"/>
    <s v="22/11/2015"/>
    <x v="0"/>
    <s v="CS-11950"/>
    <x v="531"/>
    <x v="2"/>
    <s v="United States"/>
    <s v="Philadelphia"/>
    <s v="Pennsylvania"/>
    <n v="19140"/>
    <x v="3"/>
    <x v="252"/>
    <x v="1"/>
    <x v="2"/>
    <x v="255"/>
    <x v="3475"/>
    <n v="25.4985"/>
    <n v="25.4985"/>
    <n v="1"/>
  </r>
  <r>
    <n v="6199"/>
    <x v="2705"/>
    <s v="13/11/2016"/>
    <s v="17/11/2016"/>
    <x v="0"/>
    <s v="RA-19915"/>
    <x v="123"/>
    <x v="2"/>
    <s v="United States"/>
    <s v="Columbus"/>
    <s v="Indiana"/>
    <n v="47201"/>
    <x v="1"/>
    <x v="1015"/>
    <x v="0"/>
    <x v="4"/>
    <x v="1028"/>
    <x v="3476"/>
    <n v="25.484999999999999"/>
    <n v="25.484999999999999"/>
    <n v="1"/>
  </r>
  <r>
    <n v="7929"/>
    <x v="887"/>
    <s v="20/11/2018"/>
    <s v="24/11/2018"/>
    <x v="2"/>
    <s v="KH-16330"/>
    <x v="414"/>
    <x v="1"/>
    <s v="United States"/>
    <s v="New York City"/>
    <s v="New York"/>
    <n v="10035"/>
    <x v="3"/>
    <x v="1101"/>
    <x v="2"/>
    <x v="11"/>
    <x v="1108"/>
    <x v="3476"/>
    <n v="25.484999999999999"/>
    <n v="25.484999999999999"/>
    <n v="1"/>
  </r>
  <r>
    <n v="382"/>
    <x v="3297"/>
    <s v="28/10/2017"/>
    <s v="29/10/2017"/>
    <x v="1"/>
    <s v="AS-10285"/>
    <x v="78"/>
    <x v="1"/>
    <s v="United States"/>
    <s v="San Francisco"/>
    <s v="California"/>
    <n v="94109"/>
    <x v="2"/>
    <x v="1226"/>
    <x v="1"/>
    <x v="14"/>
    <x v="1232"/>
    <x v="3477"/>
    <n v="25.48"/>
    <n v="25.48"/>
    <n v="1"/>
  </r>
  <r>
    <n v="6891"/>
    <x v="1215"/>
    <s v="18/09/2018"/>
    <s v="22/09/2018"/>
    <x v="0"/>
    <s v="SS-20140"/>
    <x v="618"/>
    <x v="1"/>
    <s v="United States"/>
    <s v="Columbus"/>
    <s v="Georgia"/>
    <n v="31907"/>
    <x v="0"/>
    <x v="1227"/>
    <x v="1"/>
    <x v="14"/>
    <x v="1233"/>
    <x v="3477"/>
    <n v="25.48"/>
    <n v="25.48"/>
    <n v="1"/>
  </r>
  <r>
    <n v="765"/>
    <x v="770"/>
    <s v="13/01/2015"/>
    <s v="15/01/2015"/>
    <x v="2"/>
    <s v="CS-12250"/>
    <x v="489"/>
    <x v="1"/>
    <s v="United States"/>
    <s v="Bossier City"/>
    <s v="Louisiana"/>
    <n v="71111"/>
    <x v="0"/>
    <x v="948"/>
    <x v="1"/>
    <x v="15"/>
    <x v="958"/>
    <x v="3478"/>
    <n v="25.47"/>
    <n v="25.47"/>
    <n v="1"/>
  </r>
  <r>
    <n v="2846"/>
    <x v="3298"/>
    <s v="17/11/2018"/>
    <s v="20/11/2018"/>
    <x v="1"/>
    <s v="XP-21865"/>
    <x v="657"/>
    <x v="2"/>
    <s v="United States"/>
    <s v="Everett"/>
    <s v="Massachusetts"/>
    <n v="2149"/>
    <x v="3"/>
    <x v="1102"/>
    <x v="1"/>
    <x v="12"/>
    <x v="1109"/>
    <x v="3478"/>
    <n v="25.47"/>
    <n v="25.47"/>
    <n v="1"/>
  </r>
  <r>
    <n v="4334"/>
    <x v="3299"/>
    <s v="21/12/2016"/>
    <s v="27/12/2016"/>
    <x v="0"/>
    <s v="RD-19720"/>
    <x v="698"/>
    <x v="2"/>
    <s v="United States"/>
    <s v="Daytona Beach"/>
    <s v="Florida"/>
    <n v="32114"/>
    <x v="0"/>
    <x v="1228"/>
    <x v="0"/>
    <x v="8"/>
    <x v="1234"/>
    <x v="3479"/>
    <n v="25.44"/>
    <n v="25.44"/>
    <n v="1"/>
  </r>
  <r>
    <n v="3348"/>
    <x v="3300"/>
    <s v="13/08/2016"/>
    <s v="20/08/2016"/>
    <x v="0"/>
    <s v="ON-18715"/>
    <x v="502"/>
    <x v="1"/>
    <s v="United States"/>
    <s v="Yucaipa"/>
    <s v="California"/>
    <n v="92399"/>
    <x v="2"/>
    <x v="1229"/>
    <x v="1"/>
    <x v="12"/>
    <x v="1235"/>
    <x v="3480"/>
    <n v="25.4"/>
    <n v="25.4"/>
    <n v="1"/>
  </r>
  <r>
    <n v="7291"/>
    <x v="1534"/>
    <s v="30/01/2017"/>
    <s v="31/01/2017"/>
    <x v="1"/>
    <s v="SC-20725"/>
    <x v="296"/>
    <x v="2"/>
    <s v="United States"/>
    <s v="San Francisco"/>
    <s v="California"/>
    <n v="94122"/>
    <x v="2"/>
    <x v="1051"/>
    <x v="1"/>
    <x v="2"/>
    <x v="1063"/>
    <x v="3481"/>
    <n v="25.391999999999999"/>
    <n v="25.391999999999999"/>
    <n v="1"/>
  </r>
  <r>
    <n v="6729"/>
    <x v="3301"/>
    <d v="2017-04-11T00:00:00"/>
    <d v="2017-09-11T00:00:00"/>
    <x v="0"/>
    <s v="MF-17665"/>
    <x v="551"/>
    <x v="1"/>
    <s v="United States"/>
    <s v="Miami"/>
    <s v="Florida"/>
    <n v="33180"/>
    <x v="0"/>
    <x v="973"/>
    <x v="2"/>
    <x v="11"/>
    <x v="985"/>
    <x v="3482"/>
    <n v="25.248000000000001"/>
    <n v="25.248000000000001"/>
    <n v="1"/>
  </r>
  <r>
    <n v="3389"/>
    <x v="869"/>
    <d v="2018-07-10T00:00:00"/>
    <d v="2018-11-10T00:00:00"/>
    <x v="0"/>
    <s v="Dp-13240"/>
    <x v="103"/>
    <x v="0"/>
    <s v="United States"/>
    <s v="Charlotte"/>
    <s v="North Carolina"/>
    <n v="28205"/>
    <x v="0"/>
    <x v="723"/>
    <x v="1"/>
    <x v="2"/>
    <x v="731"/>
    <x v="3483"/>
    <n v="25.227"/>
    <n v="25.227"/>
    <n v="1"/>
  </r>
  <r>
    <n v="5295"/>
    <x v="3302"/>
    <s v="15/08/2018"/>
    <s v="19/08/2018"/>
    <x v="0"/>
    <s v="BO-11350"/>
    <x v="175"/>
    <x v="1"/>
    <s v="United States"/>
    <s v="Roseville"/>
    <s v="Minnesota"/>
    <n v="55113"/>
    <x v="1"/>
    <x v="1230"/>
    <x v="1"/>
    <x v="13"/>
    <x v="1236"/>
    <x v="3484"/>
    <n v="25.2"/>
    <n v="25.2"/>
    <n v="1"/>
  </r>
  <r>
    <n v="6510"/>
    <x v="1632"/>
    <s v="20/12/2018"/>
    <s v="26/12/2018"/>
    <x v="0"/>
    <s v="DK-13150"/>
    <x v="621"/>
    <x v="1"/>
    <s v="United States"/>
    <s v="New York City"/>
    <s v="New York"/>
    <n v="10009"/>
    <x v="3"/>
    <x v="847"/>
    <x v="1"/>
    <x v="2"/>
    <x v="857"/>
    <x v="3485"/>
    <n v="25.175999999999998"/>
    <n v="25.175999999999998"/>
    <n v="1"/>
  </r>
  <r>
    <n v="6701"/>
    <x v="1871"/>
    <s v="21/07/2018"/>
    <s v="25/07/2018"/>
    <x v="0"/>
    <s v="SW-20455"/>
    <x v="270"/>
    <x v="2"/>
    <s v="United States"/>
    <s v="San Diego"/>
    <s v="California"/>
    <n v="92024"/>
    <x v="2"/>
    <x v="847"/>
    <x v="1"/>
    <x v="2"/>
    <x v="857"/>
    <x v="3485"/>
    <n v="25.175999999999998"/>
    <n v="25.175999999999998"/>
    <n v="1"/>
  </r>
  <r>
    <n v="7832"/>
    <x v="1511"/>
    <s v="26/04/2016"/>
    <d v="2016-01-05T00:00:00"/>
    <x v="0"/>
    <s v="BW-11110"/>
    <x v="58"/>
    <x v="1"/>
    <s v="United States"/>
    <s v="San Diego"/>
    <s v="California"/>
    <n v="92105"/>
    <x v="2"/>
    <x v="847"/>
    <x v="1"/>
    <x v="2"/>
    <x v="857"/>
    <x v="3485"/>
    <n v="25.175999999999998"/>
    <n v="25.175999999999998"/>
    <n v="1"/>
  </r>
  <r>
    <n v="8675"/>
    <x v="838"/>
    <s v="16/02/2018"/>
    <s v="21/02/2018"/>
    <x v="0"/>
    <s v="JS-16030"/>
    <x v="519"/>
    <x v="2"/>
    <s v="United States"/>
    <s v="Decatur"/>
    <s v="Illinois"/>
    <n v="62521"/>
    <x v="1"/>
    <x v="954"/>
    <x v="1"/>
    <x v="9"/>
    <x v="965"/>
    <x v="3485"/>
    <n v="25.175999999999998"/>
    <n v="25.175999999999998"/>
    <n v="1"/>
  </r>
  <r>
    <n v="6503"/>
    <x v="946"/>
    <d v="2015-02-11T00:00:00"/>
    <d v="2015-06-11T00:00:00"/>
    <x v="0"/>
    <s v="LC-17050"/>
    <x v="392"/>
    <x v="2"/>
    <s v="United States"/>
    <s v="Medina"/>
    <s v="Ohio"/>
    <n v="44256"/>
    <x v="3"/>
    <x v="970"/>
    <x v="0"/>
    <x v="4"/>
    <x v="982"/>
    <x v="3486"/>
    <n v="25.116"/>
    <n v="25.116"/>
    <n v="1"/>
  </r>
  <r>
    <n v="7059"/>
    <x v="516"/>
    <d v="2017-11-12T00:00:00"/>
    <d v="2017-11-12T00:00:00"/>
    <x v="3"/>
    <s v="WB-21850"/>
    <x v="380"/>
    <x v="2"/>
    <s v="United States"/>
    <s v="Anaheim"/>
    <s v="California"/>
    <n v="92804"/>
    <x v="2"/>
    <x v="808"/>
    <x v="1"/>
    <x v="9"/>
    <x v="817"/>
    <x v="3487"/>
    <n v="25.11"/>
    <n v="25.11"/>
    <n v="1"/>
  </r>
  <r>
    <n v="9128"/>
    <x v="3303"/>
    <s v="25/05/2018"/>
    <d v="2018-01-06T00:00:00"/>
    <x v="0"/>
    <s v="JL-15505"/>
    <x v="199"/>
    <x v="2"/>
    <s v="United States"/>
    <s v="Houston"/>
    <s v="Texas"/>
    <n v="77070"/>
    <x v="1"/>
    <x v="809"/>
    <x v="1"/>
    <x v="9"/>
    <x v="818"/>
    <x v="3488"/>
    <n v="25.068000000000001"/>
    <n v="25.068000000000001"/>
    <n v="1"/>
  </r>
  <r>
    <n v="2770"/>
    <x v="3304"/>
    <d v="2016-02-04T00:00:00"/>
    <d v="2016-07-04T00:00:00"/>
    <x v="0"/>
    <s v="MO-17950"/>
    <x v="776"/>
    <x v="2"/>
    <s v="United States"/>
    <s v="Dallas"/>
    <s v="Texas"/>
    <n v="75220"/>
    <x v="1"/>
    <x v="1080"/>
    <x v="0"/>
    <x v="8"/>
    <x v="1090"/>
    <x v="3489"/>
    <n v="25.06"/>
    <n v="25.06"/>
    <n v="1"/>
  </r>
  <r>
    <n v="8882"/>
    <x v="3305"/>
    <s v="30/06/2017"/>
    <d v="2017-03-07T00:00:00"/>
    <x v="2"/>
    <s v="AH-10120"/>
    <x v="636"/>
    <x v="0"/>
    <s v="United States"/>
    <s v="Aurora"/>
    <s v="Illinois"/>
    <n v="60505"/>
    <x v="1"/>
    <x v="1080"/>
    <x v="0"/>
    <x v="8"/>
    <x v="1090"/>
    <x v="3489"/>
    <n v="25.06"/>
    <n v="25.06"/>
    <n v="1"/>
  </r>
  <r>
    <n v="9062"/>
    <x v="2780"/>
    <s v="20/11/2016"/>
    <s v="21/11/2016"/>
    <x v="1"/>
    <s v="CS-12250"/>
    <x v="489"/>
    <x v="1"/>
    <s v="United States"/>
    <s v="San Diego"/>
    <s v="California"/>
    <n v="92024"/>
    <x v="2"/>
    <x v="782"/>
    <x v="1"/>
    <x v="13"/>
    <x v="791"/>
    <x v="3489"/>
    <n v="25.06"/>
    <n v="25.06"/>
    <n v="1"/>
  </r>
  <r>
    <n v="1175"/>
    <x v="3306"/>
    <s v="22/08/2016"/>
    <s v="25/08/2016"/>
    <x v="1"/>
    <s v="DP-13105"/>
    <x v="345"/>
    <x v="1"/>
    <s v="United States"/>
    <s v="New York City"/>
    <s v="New York"/>
    <n v="10035"/>
    <x v="3"/>
    <x v="1231"/>
    <x v="1"/>
    <x v="2"/>
    <x v="1237"/>
    <x v="3490"/>
    <n v="25.056000000000001"/>
    <n v="25.056000000000001"/>
    <n v="1"/>
  </r>
  <r>
    <n v="9769"/>
    <x v="3307"/>
    <d v="2018-07-12T00:00:00"/>
    <s v="14/12/2018"/>
    <x v="0"/>
    <s v="TC-21535"/>
    <x v="627"/>
    <x v="0"/>
    <s v="United States"/>
    <s v="San Francisco"/>
    <s v="California"/>
    <n v="94122"/>
    <x v="2"/>
    <x v="1160"/>
    <x v="1"/>
    <x v="14"/>
    <x v="1166"/>
    <x v="3491"/>
    <n v="25.02"/>
    <n v="25.02"/>
    <n v="1"/>
  </r>
  <r>
    <n v="1624"/>
    <x v="611"/>
    <d v="2018-08-07T00:00:00"/>
    <s v="15/07/2018"/>
    <x v="0"/>
    <s v="JC-15385"/>
    <x v="432"/>
    <x v="2"/>
    <s v="United States"/>
    <s v="Kent"/>
    <s v="Washington"/>
    <n v="98031"/>
    <x v="2"/>
    <x v="957"/>
    <x v="0"/>
    <x v="8"/>
    <x v="969"/>
    <x v="3492"/>
    <n v="25"/>
    <n v="25"/>
    <n v="1"/>
  </r>
  <r>
    <n v="2556"/>
    <x v="3308"/>
    <s v="26/09/2016"/>
    <s v="30/09/2016"/>
    <x v="0"/>
    <s v="PF-19165"/>
    <x v="256"/>
    <x v="2"/>
    <s v="United States"/>
    <s v="New York City"/>
    <s v="New York"/>
    <n v="10035"/>
    <x v="3"/>
    <x v="1056"/>
    <x v="0"/>
    <x v="8"/>
    <x v="1068"/>
    <x v="3492"/>
    <n v="25"/>
    <n v="25"/>
    <n v="1"/>
  </r>
  <r>
    <n v="9376"/>
    <x v="3309"/>
    <s v="14/12/2016"/>
    <s v="19/12/2016"/>
    <x v="2"/>
    <s v="AJ-10945"/>
    <x v="494"/>
    <x v="2"/>
    <s v="United States"/>
    <s v="Los Angeles"/>
    <s v="California"/>
    <n v="90045"/>
    <x v="2"/>
    <x v="957"/>
    <x v="0"/>
    <x v="8"/>
    <x v="969"/>
    <x v="3492"/>
    <n v="25"/>
    <n v="25"/>
    <n v="1"/>
  </r>
  <r>
    <n v="739"/>
    <x v="3310"/>
    <d v="2015-08-09T00:00:00"/>
    <d v="2015-12-09T00:00:00"/>
    <x v="0"/>
    <s v="GZ-14470"/>
    <x v="344"/>
    <x v="2"/>
    <s v="United States"/>
    <s v="San Francisco"/>
    <s v="California"/>
    <n v="94110"/>
    <x v="2"/>
    <x v="597"/>
    <x v="0"/>
    <x v="8"/>
    <x v="603"/>
    <x v="3493"/>
    <n v="24.99"/>
    <n v="24.99"/>
    <n v="1"/>
  </r>
  <r>
    <n v="396"/>
    <x v="3311"/>
    <s v="17/10/2018"/>
    <s v="19/10/2018"/>
    <x v="2"/>
    <s v="SS-20140"/>
    <x v="618"/>
    <x v="1"/>
    <s v="United States"/>
    <s v="Warwick"/>
    <s v="Rhode Island"/>
    <n v="2886"/>
    <x v="3"/>
    <x v="884"/>
    <x v="1"/>
    <x v="9"/>
    <x v="895"/>
    <x v="3494"/>
    <n v="24.98"/>
    <n v="24.98"/>
    <n v="1"/>
  </r>
  <r>
    <n v="4864"/>
    <x v="3312"/>
    <d v="2017-10-11T00:00:00"/>
    <s v="14/11/2017"/>
    <x v="0"/>
    <s v="SH-19975"/>
    <x v="556"/>
    <x v="1"/>
    <s v="United States"/>
    <s v="New York City"/>
    <s v="New York"/>
    <n v="10011"/>
    <x v="3"/>
    <x v="815"/>
    <x v="1"/>
    <x v="2"/>
    <x v="824"/>
    <x v="3495"/>
    <n v="24.923999999999999"/>
    <n v="24.923999999999999"/>
    <n v="1"/>
  </r>
  <r>
    <n v="6381"/>
    <x v="3313"/>
    <d v="2015-08-04T00:00:00"/>
    <s v="13/04/2015"/>
    <x v="0"/>
    <s v="PC-19000"/>
    <x v="334"/>
    <x v="0"/>
    <s v="United States"/>
    <s v="Chandler"/>
    <s v="Arizona"/>
    <n v="85224"/>
    <x v="2"/>
    <x v="975"/>
    <x v="1"/>
    <x v="16"/>
    <x v="987"/>
    <x v="3496"/>
    <n v="24.896000000000001"/>
    <n v="24.896000000000001"/>
    <n v="1"/>
  </r>
  <r>
    <n v="7256"/>
    <x v="799"/>
    <s v="30/05/2017"/>
    <d v="2017-04-06T00:00:00"/>
    <x v="0"/>
    <s v="EM-14140"/>
    <x v="194"/>
    <x v="0"/>
    <s v="United States"/>
    <s v="Superior"/>
    <s v="Wisconsin"/>
    <n v="54880"/>
    <x v="1"/>
    <x v="1006"/>
    <x v="1"/>
    <x v="9"/>
    <x v="1018"/>
    <x v="3497"/>
    <n v="24.88"/>
    <n v="24.88"/>
    <n v="1"/>
  </r>
  <r>
    <n v="2897"/>
    <x v="3314"/>
    <s v="30/03/2015"/>
    <d v="2015-03-04T00:00:00"/>
    <x v="0"/>
    <s v="KM-16720"/>
    <x v="342"/>
    <x v="2"/>
    <s v="United States"/>
    <s v="Long Beach"/>
    <s v="New York"/>
    <n v="11561"/>
    <x v="3"/>
    <x v="960"/>
    <x v="1"/>
    <x v="12"/>
    <x v="972"/>
    <x v="3498"/>
    <n v="24.824999999999999"/>
    <n v="24.824999999999999"/>
    <n v="1"/>
  </r>
  <r>
    <n v="1863"/>
    <x v="3315"/>
    <d v="2015-12-11T00:00:00"/>
    <d v="2015-12-11T00:00:00"/>
    <x v="3"/>
    <s v="RF-19840"/>
    <x v="633"/>
    <x v="2"/>
    <s v="United States"/>
    <s v="San Antonio"/>
    <s v="Texas"/>
    <n v="78207"/>
    <x v="1"/>
    <x v="978"/>
    <x v="1"/>
    <x v="9"/>
    <x v="990"/>
    <x v="3499"/>
    <n v="24.815999999999999"/>
    <n v="24.815999999999999"/>
    <n v="1"/>
  </r>
  <r>
    <n v="3879"/>
    <x v="3272"/>
    <d v="2015-05-04T00:00:00"/>
    <d v="2015-07-04T00:00:00"/>
    <x v="1"/>
    <s v="JG-15805"/>
    <x v="464"/>
    <x v="1"/>
    <s v="United States"/>
    <s v="Decatur"/>
    <s v="Illinois"/>
    <n v="62521"/>
    <x v="1"/>
    <x v="1048"/>
    <x v="1"/>
    <x v="9"/>
    <x v="1060"/>
    <x v="3499"/>
    <n v="24.815999999999999"/>
    <n v="24.815999999999999"/>
    <n v="1"/>
  </r>
  <r>
    <n v="8500"/>
    <x v="1060"/>
    <d v="2015-05-03T00:00:00"/>
    <d v="2015-08-03T00:00:00"/>
    <x v="2"/>
    <s v="AB-10150"/>
    <x v="589"/>
    <x v="2"/>
    <s v="United States"/>
    <s v="Yonkers"/>
    <s v="New York"/>
    <n v="10701"/>
    <x v="3"/>
    <x v="1232"/>
    <x v="1"/>
    <x v="2"/>
    <x v="1238"/>
    <x v="3499"/>
    <n v="24.815999999999999"/>
    <n v="24.815999999999999"/>
    <n v="1"/>
  </r>
  <r>
    <n v="7542"/>
    <x v="488"/>
    <d v="2018-02-12T00:00:00"/>
    <d v="2018-06-12T00:00:00"/>
    <x v="0"/>
    <s v="BS-11380"/>
    <x v="369"/>
    <x v="1"/>
    <s v="United States"/>
    <s v="Denver"/>
    <s v="Colorado"/>
    <n v="80219"/>
    <x v="2"/>
    <x v="761"/>
    <x v="0"/>
    <x v="4"/>
    <x v="771"/>
    <x v="3500"/>
    <n v="24.808"/>
    <n v="24.808"/>
    <n v="1"/>
  </r>
  <r>
    <n v="8440"/>
    <x v="3316"/>
    <s v="14/03/2018"/>
    <s v="17/03/2018"/>
    <x v="2"/>
    <s v="BN-11470"/>
    <x v="736"/>
    <x v="1"/>
    <s v="United States"/>
    <s v="Chicago"/>
    <s v="Illinois"/>
    <n v="60623"/>
    <x v="1"/>
    <x v="761"/>
    <x v="0"/>
    <x v="4"/>
    <x v="771"/>
    <x v="3500"/>
    <n v="24.808"/>
    <n v="24.808"/>
    <n v="1"/>
  </r>
  <r>
    <n v="2381"/>
    <x v="3237"/>
    <d v="2017-06-05T00:00:00"/>
    <d v="2017-10-05T00:00:00"/>
    <x v="0"/>
    <s v="BE-11455"/>
    <x v="726"/>
    <x v="0"/>
    <s v="United States"/>
    <s v="Lorain"/>
    <s v="Ohio"/>
    <n v="44052"/>
    <x v="3"/>
    <x v="538"/>
    <x v="1"/>
    <x v="14"/>
    <x v="543"/>
    <x v="3501"/>
    <n v="24.783999999999999"/>
    <n v="24.783999999999999"/>
    <n v="1"/>
  </r>
  <r>
    <n v="4299"/>
    <x v="31"/>
    <s v="23/08/2018"/>
    <s v="26/08/2018"/>
    <x v="2"/>
    <s v="PO-18850"/>
    <x v="31"/>
    <x v="2"/>
    <s v="United States"/>
    <s v="Tallahassee"/>
    <s v="Florida"/>
    <n v="32303"/>
    <x v="0"/>
    <x v="738"/>
    <x v="1"/>
    <x v="14"/>
    <x v="747"/>
    <x v="3501"/>
    <n v="24.783999999999999"/>
    <n v="24.783999999999999"/>
    <n v="1"/>
  </r>
  <r>
    <n v="4559"/>
    <x v="3317"/>
    <s v="31/12/2015"/>
    <d v="2016-05-01T00:00:00"/>
    <x v="0"/>
    <s v="CM-11815"/>
    <x v="539"/>
    <x v="1"/>
    <s v="United States"/>
    <s v="El Paso"/>
    <s v="Texas"/>
    <n v="79907"/>
    <x v="1"/>
    <x v="638"/>
    <x v="1"/>
    <x v="15"/>
    <x v="644"/>
    <x v="3501"/>
    <n v="24.783999999999999"/>
    <n v="24.783999999999999"/>
    <n v="1"/>
  </r>
  <r>
    <n v="6672"/>
    <x v="3318"/>
    <s v="23/08/2015"/>
    <s v="27/08/2015"/>
    <x v="2"/>
    <s v="RB-19645"/>
    <x v="773"/>
    <x v="1"/>
    <s v="United States"/>
    <s v="Los Angeles"/>
    <s v="California"/>
    <n v="90032"/>
    <x v="2"/>
    <x v="1233"/>
    <x v="1"/>
    <x v="2"/>
    <x v="1239"/>
    <x v="3501"/>
    <n v="24.783999999999999"/>
    <n v="24.783999999999999"/>
    <n v="1"/>
  </r>
  <r>
    <n v="7220"/>
    <x v="1413"/>
    <d v="2016-03-05T00:00:00"/>
    <d v="2016-06-05T00:00:00"/>
    <x v="1"/>
    <s v="LC-16870"/>
    <x v="655"/>
    <x v="2"/>
    <s v="United States"/>
    <s v="San Francisco"/>
    <s v="California"/>
    <n v="94109"/>
    <x v="2"/>
    <x v="1233"/>
    <x v="1"/>
    <x v="2"/>
    <x v="1239"/>
    <x v="3501"/>
    <n v="24.783999999999999"/>
    <n v="24.783999999999999"/>
    <n v="1"/>
  </r>
  <r>
    <n v="9192"/>
    <x v="744"/>
    <s v="21/08/2016"/>
    <s v="25/08/2016"/>
    <x v="0"/>
    <s v="SM-20320"/>
    <x v="0"/>
    <x v="0"/>
    <s v="United States"/>
    <s v="Allentown"/>
    <s v="Pennsylvania"/>
    <n v="18103"/>
    <x v="3"/>
    <x v="800"/>
    <x v="1"/>
    <x v="14"/>
    <x v="809"/>
    <x v="3501"/>
    <n v="24.783999999999999"/>
    <n v="24.783999999999999"/>
    <n v="1"/>
  </r>
  <r>
    <n v="7245"/>
    <x v="3319"/>
    <s v="22/05/2018"/>
    <s v="25/05/2018"/>
    <x v="1"/>
    <s v="RL-19615"/>
    <x v="225"/>
    <x v="2"/>
    <s v="United States"/>
    <s v="Los Angeles"/>
    <s v="California"/>
    <n v="90049"/>
    <x v="2"/>
    <x v="1234"/>
    <x v="1"/>
    <x v="12"/>
    <x v="1240"/>
    <x v="3502"/>
    <n v="24.78"/>
    <n v="24.78"/>
    <n v="1"/>
  </r>
  <r>
    <n v="383"/>
    <x v="3297"/>
    <s v="28/10/2017"/>
    <s v="29/10/2017"/>
    <x v="1"/>
    <s v="AS-10285"/>
    <x v="78"/>
    <x v="1"/>
    <s v="United States"/>
    <s v="San Francisco"/>
    <s v="California"/>
    <n v="94109"/>
    <x v="2"/>
    <x v="1028"/>
    <x v="1"/>
    <x v="2"/>
    <x v="1040"/>
    <x v="3503"/>
    <n v="24.768000000000001"/>
    <n v="24.768000000000001"/>
    <n v="1"/>
  </r>
  <r>
    <n v="3744"/>
    <x v="3145"/>
    <s v="15/01/2017"/>
    <s v="21/01/2017"/>
    <x v="0"/>
    <s v="WB-21850"/>
    <x v="380"/>
    <x v="2"/>
    <s v="United States"/>
    <s v="New York City"/>
    <s v="New York"/>
    <n v="10011"/>
    <x v="3"/>
    <x v="1028"/>
    <x v="1"/>
    <x v="2"/>
    <x v="1040"/>
    <x v="3503"/>
    <n v="24.768000000000001"/>
    <n v="24.768000000000001"/>
    <n v="1"/>
  </r>
  <r>
    <n v="2023"/>
    <x v="196"/>
    <s v="19/09/2017"/>
    <s v="21/09/2017"/>
    <x v="1"/>
    <s v="RH-19510"/>
    <x v="51"/>
    <x v="0"/>
    <s v="United States"/>
    <s v="Providence"/>
    <s v="Rhode Island"/>
    <n v="2908"/>
    <x v="3"/>
    <x v="1235"/>
    <x v="1"/>
    <x v="2"/>
    <x v="1241"/>
    <x v="3504"/>
    <n v="24.765000000000001"/>
    <n v="24.765000000000001"/>
    <n v="1"/>
  </r>
  <r>
    <n v="8666"/>
    <x v="3320"/>
    <s v="17/11/2017"/>
    <s v="18/11/2017"/>
    <x v="1"/>
    <s v="HJ-14875"/>
    <x v="737"/>
    <x v="0"/>
    <s v="United States"/>
    <s v="San Francisco"/>
    <s v="California"/>
    <n v="94122"/>
    <x v="2"/>
    <x v="1236"/>
    <x v="1"/>
    <x v="3"/>
    <x v="1242"/>
    <x v="3505"/>
    <n v="24.75"/>
    <n v="24.75"/>
    <n v="1"/>
  </r>
  <r>
    <n v="2774"/>
    <x v="3321"/>
    <s v="22/11/2017"/>
    <s v="26/11/2017"/>
    <x v="0"/>
    <s v="RD-19585"/>
    <x v="313"/>
    <x v="2"/>
    <s v="United States"/>
    <s v="Detroit"/>
    <s v="Michigan"/>
    <n v="48205"/>
    <x v="1"/>
    <x v="1029"/>
    <x v="1"/>
    <x v="2"/>
    <x v="1041"/>
    <x v="3506"/>
    <n v="24.72"/>
    <n v="24.72"/>
    <n v="1"/>
  </r>
  <r>
    <n v="6129"/>
    <x v="3322"/>
    <s v="25/10/2015"/>
    <s v="28/10/2015"/>
    <x v="1"/>
    <s v="AH-10030"/>
    <x v="478"/>
    <x v="1"/>
    <s v="United States"/>
    <s v="San Francisco"/>
    <s v="California"/>
    <n v="94109"/>
    <x v="2"/>
    <x v="922"/>
    <x v="1"/>
    <x v="2"/>
    <x v="933"/>
    <x v="3507"/>
    <n v="24.704000000000001"/>
    <n v="24.704000000000001"/>
    <n v="1"/>
  </r>
  <r>
    <n v="4204"/>
    <x v="197"/>
    <s v="31/10/2015"/>
    <d v="2015-02-11T00:00:00"/>
    <x v="2"/>
    <s v="AM-10705"/>
    <x v="170"/>
    <x v="2"/>
    <s v="United States"/>
    <s v="Cranston"/>
    <s v="Rhode Island"/>
    <n v="2920"/>
    <x v="3"/>
    <x v="1171"/>
    <x v="1"/>
    <x v="12"/>
    <x v="1177"/>
    <x v="3508"/>
    <n v="24.625"/>
    <n v="24.625"/>
    <n v="1"/>
  </r>
  <r>
    <n v="353"/>
    <x v="32"/>
    <d v="2017-01-09T00:00:00"/>
    <d v="2017-03-09T00:00:00"/>
    <x v="1"/>
    <s v="AB-10060"/>
    <x v="32"/>
    <x v="0"/>
    <s v="United States"/>
    <s v="New York City"/>
    <s v="New York"/>
    <n v="10009"/>
    <x v="3"/>
    <x v="444"/>
    <x v="1"/>
    <x v="14"/>
    <x v="1022"/>
    <x v="3509"/>
    <n v="24.56"/>
    <n v="24.56"/>
    <n v="1"/>
  </r>
  <r>
    <n v="2735"/>
    <x v="3323"/>
    <s v="21/02/2016"/>
    <s v="23/02/2016"/>
    <x v="2"/>
    <s v="JE-15715"/>
    <x v="86"/>
    <x v="2"/>
    <s v="United States"/>
    <s v="Las Cruces"/>
    <s v="New Mexico"/>
    <n v="88001"/>
    <x v="2"/>
    <x v="1237"/>
    <x v="1"/>
    <x v="14"/>
    <x v="766"/>
    <x v="3509"/>
    <n v="24.56"/>
    <n v="24.56"/>
    <n v="1"/>
  </r>
  <r>
    <n v="3128"/>
    <x v="3324"/>
    <d v="2018-02-10T00:00:00"/>
    <d v="2018-06-10T00:00:00"/>
    <x v="0"/>
    <s v="BP-11155"/>
    <x v="340"/>
    <x v="2"/>
    <s v="United States"/>
    <s v="New York City"/>
    <s v="New York"/>
    <n v="10011"/>
    <x v="3"/>
    <x v="1238"/>
    <x v="1"/>
    <x v="14"/>
    <x v="1243"/>
    <x v="3509"/>
    <n v="24.56"/>
    <n v="24.56"/>
    <n v="1"/>
  </r>
  <r>
    <n v="5252"/>
    <x v="1752"/>
    <d v="2017-12-12T00:00:00"/>
    <s v="18/12/2017"/>
    <x v="0"/>
    <s v="EC-14050"/>
    <x v="703"/>
    <x v="2"/>
    <s v="United States"/>
    <s v="Columbus"/>
    <s v="Georgia"/>
    <n v="31907"/>
    <x v="0"/>
    <x v="1238"/>
    <x v="1"/>
    <x v="14"/>
    <x v="1243"/>
    <x v="3509"/>
    <n v="24.56"/>
    <n v="24.56"/>
    <n v="1"/>
  </r>
  <r>
    <n v="6335"/>
    <x v="3325"/>
    <d v="2015-11-07T00:00:00"/>
    <s v="15/07/2015"/>
    <x v="0"/>
    <s v="MH-17455"/>
    <x v="210"/>
    <x v="2"/>
    <s v="United States"/>
    <s v="New York City"/>
    <s v="New York"/>
    <n v="10011"/>
    <x v="3"/>
    <x v="444"/>
    <x v="1"/>
    <x v="14"/>
    <x v="1022"/>
    <x v="3509"/>
    <n v="24.56"/>
    <n v="24.56"/>
    <n v="1"/>
  </r>
  <r>
    <n v="7570"/>
    <x v="3326"/>
    <d v="2015-05-12T00:00:00"/>
    <d v="2015-10-12T00:00:00"/>
    <x v="0"/>
    <s v="RL-19615"/>
    <x v="225"/>
    <x v="2"/>
    <s v="United States"/>
    <s v="Los Angeles"/>
    <s v="California"/>
    <n v="90045"/>
    <x v="2"/>
    <x v="1010"/>
    <x v="1"/>
    <x v="14"/>
    <x v="1023"/>
    <x v="3509"/>
    <n v="24.56"/>
    <n v="24.56"/>
    <n v="1"/>
  </r>
  <r>
    <n v="8148"/>
    <x v="3327"/>
    <d v="2018-09-06T00:00:00"/>
    <s v="14/06/2018"/>
    <x v="0"/>
    <s v="AG-10675"/>
    <x v="99"/>
    <x v="2"/>
    <s v="United States"/>
    <s v="Salem"/>
    <s v="Virginia"/>
    <n v="24153"/>
    <x v="0"/>
    <x v="1237"/>
    <x v="1"/>
    <x v="14"/>
    <x v="766"/>
    <x v="3509"/>
    <n v="24.56"/>
    <n v="24.56"/>
    <n v="1"/>
  </r>
  <r>
    <n v="1372"/>
    <x v="3328"/>
    <d v="2018-07-03T00:00:00"/>
    <d v="2018-12-03T00:00:00"/>
    <x v="0"/>
    <s v="MG-17890"/>
    <x v="741"/>
    <x v="0"/>
    <s v="United States"/>
    <s v="Clinton"/>
    <s v="Maryland"/>
    <n v="20735"/>
    <x v="3"/>
    <x v="902"/>
    <x v="0"/>
    <x v="8"/>
    <x v="913"/>
    <x v="3510"/>
    <n v="24.54"/>
    <n v="24.54"/>
    <n v="1"/>
  </r>
  <r>
    <n v="3246"/>
    <x v="1460"/>
    <d v="2018-10-12T00:00:00"/>
    <d v="2018-12-12T00:00:00"/>
    <x v="2"/>
    <s v="BP-11185"/>
    <x v="292"/>
    <x v="1"/>
    <s v="United States"/>
    <s v="Seattle"/>
    <s v="Washington"/>
    <n v="98103"/>
    <x v="2"/>
    <x v="902"/>
    <x v="0"/>
    <x v="8"/>
    <x v="913"/>
    <x v="3510"/>
    <n v="24.54"/>
    <n v="24.54"/>
    <n v="1"/>
  </r>
  <r>
    <n v="5689"/>
    <x v="2403"/>
    <s v="28/07/2015"/>
    <s v="28/07/2015"/>
    <x v="3"/>
    <s v="CK-12205"/>
    <x v="322"/>
    <x v="2"/>
    <s v="United States"/>
    <s v="Apopka"/>
    <s v="Florida"/>
    <n v="32712"/>
    <x v="0"/>
    <x v="1239"/>
    <x v="1"/>
    <x v="15"/>
    <x v="1198"/>
    <x v="3511"/>
    <n v="24.472000000000001"/>
    <n v="24.472000000000001"/>
    <n v="1"/>
  </r>
  <r>
    <n v="1791"/>
    <x v="3329"/>
    <s v="30/09/2015"/>
    <d v="2015-04-10T00:00:00"/>
    <x v="0"/>
    <s v="RA-19915"/>
    <x v="123"/>
    <x v="2"/>
    <s v="United States"/>
    <s v="New York City"/>
    <s v="New York"/>
    <n v="10011"/>
    <x v="3"/>
    <x v="820"/>
    <x v="1"/>
    <x v="14"/>
    <x v="829"/>
    <x v="3512"/>
    <n v="24.47"/>
    <n v="24.47"/>
    <n v="1"/>
  </r>
  <r>
    <n v="3985"/>
    <x v="74"/>
    <d v="2017-07-07T00:00:00"/>
    <d v="2017-09-07T00:00:00"/>
    <x v="2"/>
    <s v="CC-12370"/>
    <x v="9"/>
    <x v="2"/>
    <s v="United States"/>
    <s v="Los Angeles"/>
    <s v="California"/>
    <n v="90045"/>
    <x v="2"/>
    <x v="724"/>
    <x v="1"/>
    <x v="14"/>
    <x v="732"/>
    <x v="3512"/>
    <n v="24.47"/>
    <n v="24.47"/>
    <n v="1"/>
  </r>
  <r>
    <n v="8657"/>
    <x v="1989"/>
    <s v="13/09/2015"/>
    <s v="13/09/2015"/>
    <x v="3"/>
    <s v="RP-19390"/>
    <x v="70"/>
    <x v="2"/>
    <s v="United States"/>
    <s v="Seattle"/>
    <s v="Washington"/>
    <n v="98103"/>
    <x v="2"/>
    <x v="724"/>
    <x v="1"/>
    <x v="14"/>
    <x v="732"/>
    <x v="3512"/>
    <n v="24.47"/>
    <n v="24.47"/>
    <n v="1"/>
  </r>
  <r>
    <n v="9290"/>
    <x v="3330"/>
    <s v="23/04/2015"/>
    <s v="26/04/2015"/>
    <x v="2"/>
    <s v="NM-18445"/>
    <x v="41"/>
    <x v="0"/>
    <s v="United States"/>
    <s v="San Francisco"/>
    <s v="California"/>
    <n v="94109"/>
    <x v="2"/>
    <x v="548"/>
    <x v="1"/>
    <x v="14"/>
    <x v="553"/>
    <x v="3513"/>
    <n v="24.454999999999998"/>
    <n v="24.454999999999998"/>
    <n v="1"/>
  </r>
  <r>
    <n v="3896"/>
    <x v="3331"/>
    <d v="2018-01-05T00:00:00"/>
    <d v="2018-05-05T00:00:00"/>
    <x v="0"/>
    <s v="SJ-20125"/>
    <x v="211"/>
    <x v="0"/>
    <s v="United States"/>
    <s v="Texarkana"/>
    <s v="Arkansas"/>
    <n v="71854"/>
    <x v="0"/>
    <x v="1098"/>
    <x v="0"/>
    <x v="8"/>
    <x v="1106"/>
    <x v="3514"/>
    <n v="24.45"/>
    <n v="24.45"/>
    <n v="1"/>
  </r>
  <r>
    <n v="849"/>
    <x v="3332"/>
    <d v="2018-01-01T00:00:00"/>
    <d v="2018-06-01T00:00:00"/>
    <x v="0"/>
    <s v="GA-14725"/>
    <x v="660"/>
    <x v="2"/>
    <s v="United States"/>
    <s v="Lorain"/>
    <s v="Ohio"/>
    <n v="44052"/>
    <x v="3"/>
    <x v="1146"/>
    <x v="2"/>
    <x v="11"/>
    <x v="1153"/>
    <x v="3515"/>
    <n v="24.448"/>
    <n v="24.448"/>
    <n v="1"/>
  </r>
  <r>
    <n v="4760"/>
    <x v="613"/>
    <d v="2015-03-11T00:00:00"/>
    <d v="2015-07-11T00:00:00"/>
    <x v="0"/>
    <s v="SG-20605"/>
    <x v="167"/>
    <x v="2"/>
    <s v="United States"/>
    <s v="New York City"/>
    <s v="New York"/>
    <n v="10009"/>
    <x v="3"/>
    <x v="803"/>
    <x v="1"/>
    <x v="2"/>
    <x v="812"/>
    <x v="3515"/>
    <n v="24.448"/>
    <n v="24.448"/>
    <n v="1"/>
  </r>
  <r>
    <n v="6979"/>
    <x v="3333"/>
    <s v="25/11/2018"/>
    <s v="29/11/2018"/>
    <x v="2"/>
    <s v="DL-13315"/>
    <x v="642"/>
    <x v="2"/>
    <s v="United States"/>
    <s v="Atlanta"/>
    <s v="Georgia"/>
    <n v="30318"/>
    <x v="0"/>
    <x v="1240"/>
    <x v="1"/>
    <x v="14"/>
    <x v="1244"/>
    <x v="3516"/>
    <n v="24.434999999999999"/>
    <n v="24.434999999999999"/>
    <n v="1"/>
  </r>
  <r>
    <n v="6"/>
    <x v="168"/>
    <d v="2015-09-06T00:00:00"/>
    <s v="14/06/2015"/>
    <x v="0"/>
    <s v="BH-11710"/>
    <x v="147"/>
    <x v="2"/>
    <s v="United States"/>
    <s v="Los Angeles"/>
    <s v="California"/>
    <n v="90032"/>
    <x v="2"/>
    <x v="1241"/>
    <x v="2"/>
    <x v="11"/>
    <x v="1245"/>
    <x v="3517"/>
    <n v="24.43"/>
    <n v="24.43"/>
    <n v="1"/>
  </r>
  <r>
    <n v="4172"/>
    <x v="3334"/>
    <s v="16/11/2018"/>
    <s v="20/11/2018"/>
    <x v="0"/>
    <s v="JK-15370"/>
    <x v="610"/>
    <x v="2"/>
    <s v="United States"/>
    <s v="Fresno"/>
    <s v="California"/>
    <n v="93727"/>
    <x v="2"/>
    <x v="1023"/>
    <x v="1"/>
    <x v="9"/>
    <x v="1035"/>
    <x v="3517"/>
    <n v="24.43"/>
    <n v="24.43"/>
    <n v="1"/>
  </r>
  <r>
    <n v="3949"/>
    <x v="1729"/>
    <s v="18/11/2017"/>
    <s v="22/11/2017"/>
    <x v="0"/>
    <s v="SN-20710"/>
    <x v="559"/>
    <x v="0"/>
    <s v="United States"/>
    <s v="Pasadena"/>
    <s v="Texas"/>
    <n v="77506"/>
    <x v="1"/>
    <x v="460"/>
    <x v="1"/>
    <x v="13"/>
    <x v="463"/>
    <x v="3518"/>
    <n v="24.423999999999999"/>
    <n v="24.423999999999999"/>
    <n v="1"/>
  </r>
  <r>
    <n v="5947"/>
    <x v="2723"/>
    <s v="25/08/2015"/>
    <s v="29/08/2015"/>
    <x v="0"/>
    <s v="JM-15265"/>
    <x v="325"/>
    <x v="1"/>
    <s v="United States"/>
    <s v="Los Angeles"/>
    <s v="California"/>
    <n v="90036"/>
    <x v="2"/>
    <x v="1242"/>
    <x v="1"/>
    <x v="9"/>
    <x v="1246"/>
    <x v="3519"/>
    <n v="24.42"/>
    <n v="24.42"/>
    <n v="1"/>
  </r>
  <r>
    <n v="4874"/>
    <x v="3335"/>
    <s v="23/05/2018"/>
    <s v="27/05/2018"/>
    <x v="0"/>
    <s v="KL-16645"/>
    <x v="10"/>
    <x v="2"/>
    <s v="United States"/>
    <s v="Houston"/>
    <s v="Texas"/>
    <n v="77095"/>
    <x v="1"/>
    <x v="1034"/>
    <x v="1"/>
    <x v="9"/>
    <x v="1046"/>
    <x v="3520"/>
    <n v="24.408000000000001"/>
    <n v="24.408000000000001"/>
    <n v="1"/>
  </r>
  <r>
    <n v="9786"/>
    <x v="3336"/>
    <d v="2016-09-05T00:00:00"/>
    <s v="13/05/2016"/>
    <x v="0"/>
    <s v="ME-17725"/>
    <x v="465"/>
    <x v="2"/>
    <s v="United States"/>
    <s v="Louisville"/>
    <s v="Kentucky"/>
    <n v="40214"/>
    <x v="0"/>
    <x v="892"/>
    <x v="1"/>
    <x v="2"/>
    <x v="903"/>
    <x v="3521"/>
    <n v="24.405000000000001"/>
    <n v="24.405000000000001"/>
    <n v="1"/>
  </r>
  <r>
    <n v="1272"/>
    <x v="2639"/>
    <s v="21/04/2017"/>
    <s v="26/04/2017"/>
    <x v="0"/>
    <s v="SP-20545"/>
    <x v="593"/>
    <x v="1"/>
    <s v="United States"/>
    <s v="Chicago"/>
    <s v="Illinois"/>
    <n v="60623"/>
    <x v="1"/>
    <x v="253"/>
    <x v="1"/>
    <x v="10"/>
    <x v="256"/>
    <x v="3522"/>
    <n v="24.396000000000001"/>
    <n v="24.396000000000001"/>
    <n v="1"/>
  </r>
  <r>
    <n v="4997"/>
    <x v="3337"/>
    <d v="2018-10-03T00:00:00"/>
    <s v="15/03/2018"/>
    <x v="0"/>
    <s v="KS-16300"/>
    <x v="777"/>
    <x v="1"/>
    <s v="United States"/>
    <s v="Raleigh"/>
    <s v="North Carolina"/>
    <n v="27604"/>
    <x v="0"/>
    <x v="1066"/>
    <x v="1"/>
    <x v="10"/>
    <x v="1077"/>
    <x v="3523"/>
    <n v="24.391999999999999"/>
    <n v="24.391999999999999"/>
    <n v="1"/>
  </r>
  <r>
    <n v="8917"/>
    <x v="549"/>
    <d v="2017-09-05T00:00:00"/>
    <s v="13/05/2017"/>
    <x v="0"/>
    <s v="CV-12805"/>
    <x v="400"/>
    <x v="1"/>
    <s v="United States"/>
    <s v="Austin"/>
    <s v="Texas"/>
    <n v="78745"/>
    <x v="1"/>
    <x v="1066"/>
    <x v="1"/>
    <x v="10"/>
    <x v="1077"/>
    <x v="3523"/>
    <n v="24.391999999999999"/>
    <n v="24.391999999999999"/>
    <n v="1"/>
  </r>
  <r>
    <n v="7911"/>
    <x v="1686"/>
    <d v="2017-03-12T00:00:00"/>
    <d v="2017-07-12T00:00:00"/>
    <x v="0"/>
    <s v="RD-19720"/>
    <x v="698"/>
    <x v="2"/>
    <s v="United States"/>
    <s v="Morgan Hill"/>
    <s v="California"/>
    <n v="95037"/>
    <x v="2"/>
    <x v="1035"/>
    <x v="1"/>
    <x v="9"/>
    <x v="1047"/>
    <x v="3524"/>
    <n v="24.36"/>
    <n v="24.36"/>
    <n v="1"/>
  </r>
  <r>
    <n v="4962"/>
    <x v="1783"/>
    <d v="2015-07-03T00:00:00"/>
    <d v="2015-08-03T00:00:00"/>
    <x v="1"/>
    <s v="AB-10015"/>
    <x v="652"/>
    <x v="2"/>
    <s v="United States"/>
    <s v="Seattle"/>
    <s v="Washington"/>
    <n v="98103"/>
    <x v="2"/>
    <x v="277"/>
    <x v="2"/>
    <x v="5"/>
    <x v="280"/>
    <x v="3525"/>
    <n v="24.356000000000002"/>
    <n v="24.356000000000002"/>
    <n v="1"/>
  </r>
  <r>
    <n v="1245"/>
    <x v="3338"/>
    <s v="14/05/2018"/>
    <s v="21/05/2018"/>
    <x v="0"/>
    <s v="EJ-14155"/>
    <x v="372"/>
    <x v="2"/>
    <s v="United States"/>
    <s v="Gulfport"/>
    <s v="Mississippi"/>
    <n v="39503"/>
    <x v="0"/>
    <x v="1243"/>
    <x v="1"/>
    <x v="15"/>
    <x v="1247"/>
    <x v="3526"/>
    <n v="24.344999999999999"/>
    <n v="24.344999999999999"/>
    <n v="1"/>
  </r>
  <r>
    <n v="3121"/>
    <x v="356"/>
    <d v="2016-11-06T00:00:00"/>
    <d v="2016-12-06T00:00:00"/>
    <x v="1"/>
    <s v="JE-15610"/>
    <x v="63"/>
    <x v="1"/>
    <s v="United States"/>
    <s v="Lakeland"/>
    <s v="Florida"/>
    <n v="33801"/>
    <x v="0"/>
    <x v="1149"/>
    <x v="2"/>
    <x v="11"/>
    <x v="1156"/>
    <x v="3527"/>
    <n v="24.335999999999999"/>
    <n v="24.335999999999999"/>
    <n v="1"/>
  </r>
  <r>
    <n v="4518"/>
    <x v="3339"/>
    <s v="15/09/2017"/>
    <s v="20/09/2017"/>
    <x v="0"/>
    <s v="RB-19570"/>
    <x v="728"/>
    <x v="2"/>
    <s v="United States"/>
    <s v="Seattle"/>
    <s v="Washington"/>
    <n v="98105"/>
    <x v="2"/>
    <x v="1244"/>
    <x v="1"/>
    <x v="2"/>
    <x v="1248"/>
    <x v="3528"/>
    <n v="24.332000000000001"/>
    <n v="24.332000000000001"/>
    <n v="1"/>
  </r>
  <r>
    <n v="3415"/>
    <x v="1667"/>
    <s v="20/09/2017"/>
    <s v="24/09/2017"/>
    <x v="0"/>
    <s v="GM-14695"/>
    <x v="36"/>
    <x v="1"/>
    <s v="United States"/>
    <s v="San Francisco"/>
    <s v="California"/>
    <n v="94122"/>
    <x v="2"/>
    <x v="505"/>
    <x v="1"/>
    <x v="2"/>
    <x v="509"/>
    <x v="3529"/>
    <n v="24.32"/>
    <n v="24.32"/>
    <n v="1"/>
  </r>
  <r>
    <n v="4276"/>
    <x v="3340"/>
    <d v="2016-09-07T00:00:00"/>
    <s v="13/07/2016"/>
    <x v="0"/>
    <s v="KN-16450"/>
    <x v="309"/>
    <x v="1"/>
    <s v="United States"/>
    <s v="Dallas"/>
    <s v="Texas"/>
    <n v="75220"/>
    <x v="1"/>
    <x v="105"/>
    <x v="1"/>
    <x v="10"/>
    <x v="105"/>
    <x v="3530"/>
    <n v="24.315999999999999"/>
    <n v="24.315999999999999"/>
    <n v="1"/>
  </r>
  <r>
    <n v="7566"/>
    <x v="1170"/>
    <s v="30/01/2017"/>
    <d v="2017-01-02T00:00:00"/>
    <x v="2"/>
    <s v="TB-21250"/>
    <x v="499"/>
    <x v="2"/>
    <s v="United States"/>
    <s v="Seattle"/>
    <s v="Washington"/>
    <n v="98103"/>
    <x v="2"/>
    <x v="726"/>
    <x v="2"/>
    <x v="6"/>
    <x v="734"/>
    <x v="3531"/>
    <n v="24.29"/>
    <n v="24.29"/>
    <n v="1"/>
  </r>
  <r>
    <n v="4814"/>
    <x v="336"/>
    <s v="14/11/2017"/>
    <s v="19/11/2017"/>
    <x v="2"/>
    <s v="EB-14110"/>
    <x v="276"/>
    <x v="2"/>
    <s v="United States"/>
    <s v="Philadelphia"/>
    <s v="Pennsylvania"/>
    <n v="19134"/>
    <x v="3"/>
    <x v="1037"/>
    <x v="2"/>
    <x v="11"/>
    <x v="1049"/>
    <x v="3532"/>
    <n v="24.288"/>
    <n v="24.288"/>
    <n v="1"/>
  </r>
  <r>
    <n v="61"/>
    <x v="1483"/>
    <s v="17/06/2017"/>
    <s v="18/06/2017"/>
    <x v="1"/>
    <s v="TB-21055"/>
    <x v="668"/>
    <x v="2"/>
    <s v="United States"/>
    <s v="Troy"/>
    <s v="New York"/>
    <n v="12180"/>
    <x v="3"/>
    <x v="930"/>
    <x v="1"/>
    <x v="2"/>
    <x v="941"/>
    <x v="3533"/>
    <n v="24.24"/>
    <n v="24.24"/>
    <n v="1"/>
  </r>
  <r>
    <n v="2761"/>
    <x v="3341"/>
    <s v="26/05/2015"/>
    <s v="29/05/2015"/>
    <x v="1"/>
    <s v="Dp-13240"/>
    <x v="103"/>
    <x v="0"/>
    <s v="United States"/>
    <s v="Murray"/>
    <s v="Utah"/>
    <n v="84107"/>
    <x v="2"/>
    <x v="1245"/>
    <x v="1"/>
    <x v="14"/>
    <x v="1249"/>
    <x v="3534"/>
    <n v="24.2"/>
    <n v="24.2"/>
    <n v="1"/>
  </r>
  <r>
    <n v="9442"/>
    <x v="3342"/>
    <s v="29/12/2015"/>
    <s v="31/12/2015"/>
    <x v="2"/>
    <s v="RE-19405"/>
    <x v="778"/>
    <x v="2"/>
    <s v="United States"/>
    <s v="Kent"/>
    <s v="Ohio"/>
    <n v="44240"/>
    <x v="3"/>
    <x v="1246"/>
    <x v="1"/>
    <x v="10"/>
    <x v="1250"/>
    <x v="3535"/>
    <n v="24.18"/>
    <n v="24.18"/>
    <n v="1"/>
  </r>
  <r>
    <n v="2283"/>
    <x v="3343"/>
    <d v="2017-03-09T00:00:00"/>
    <d v="2017-05-09T00:00:00"/>
    <x v="1"/>
    <s v="FM-14215"/>
    <x v="317"/>
    <x v="1"/>
    <s v="United States"/>
    <s v="Middletown"/>
    <s v="Connecticut"/>
    <n v="6457"/>
    <x v="3"/>
    <x v="1247"/>
    <x v="1"/>
    <x v="14"/>
    <x v="1251"/>
    <x v="3536"/>
    <n v="24.08"/>
    <n v="24.08"/>
    <n v="1"/>
  </r>
  <r>
    <n v="6739"/>
    <x v="872"/>
    <d v="2017-10-04T00:00:00"/>
    <s v="17/04/2017"/>
    <x v="0"/>
    <s v="BT-11680"/>
    <x v="338"/>
    <x v="2"/>
    <s v="United States"/>
    <s v="San Francisco"/>
    <s v="California"/>
    <n v="94122"/>
    <x v="2"/>
    <x v="845"/>
    <x v="1"/>
    <x v="2"/>
    <x v="855"/>
    <x v="3537"/>
    <n v="24.015999999999998"/>
    <n v="24.015999999999998"/>
    <n v="1"/>
  </r>
  <r>
    <n v="1596"/>
    <x v="3344"/>
    <d v="2018-08-05T00:00:00"/>
    <d v="2018-12-05T00:00:00"/>
    <x v="0"/>
    <s v="MD-17350"/>
    <x v="306"/>
    <x v="2"/>
    <s v="United States"/>
    <s v="Columbus"/>
    <s v="Ohio"/>
    <n v="43229"/>
    <x v="3"/>
    <x v="652"/>
    <x v="2"/>
    <x v="5"/>
    <x v="659"/>
    <x v="3538"/>
    <n v="23.995999999999999"/>
    <n v="23.995999999999999"/>
    <n v="1"/>
  </r>
  <r>
    <n v="2515"/>
    <x v="2712"/>
    <d v="2017-11-11T00:00:00"/>
    <s v="17/11/2017"/>
    <x v="0"/>
    <s v="BB-11545"/>
    <x v="145"/>
    <x v="1"/>
    <s v="United States"/>
    <s v="Chicago"/>
    <s v="Illinois"/>
    <n v="60623"/>
    <x v="1"/>
    <x v="652"/>
    <x v="2"/>
    <x v="5"/>
    <x v="659"/>
    <x v="3538"/>
    <n v="23.995999999999999"/>
    <n v="23.995999999999999"/>
    <n v="1"/>
  </r>
  <r>
    <n v="3465"/>
    <x v="3345"/>
    <d v="2018-03-12T00:00:00"/>
    <d v="2018-05-12T00:00:00"/>
    <x v="2"/>
    <s v="ND-18370"/>
    <x v="127"/>
    <x v="2"/>
    <s v="United States"/>
    <s v="Jacksonville"/>
    <s v="Florida"/>
    <n v="32216"/>
    <x v="0"/>
    <x v="348"/>
    <x v="0"/>
    <x v="8"/>
    <x v="352"/>
    <x v="3538"/>
    <n v="23.995999999999999"/>
    <n v="23.995999999999999"/>
    <n v="1"/>
  </r>
  <r>
    <n v="9195"/>
    <x v="2643"/>
    <s v="30/11/2015"/>
    <d v="2015-06-12T00:00:00"/>
    <x v="0"/>
    <s v="PB-19150"/>
    <x v="592"/>
    <x v="2"/>
    <s v="United States"/>
    <s v="Avondale"/>
    <s v="Arizona"/>
    <n v="85323"/>
    <x v="2"/>
    <x v="1248"/>
    <x v="1"/>
    <x v="3"/>
    <x v="1252"/>
    <x v="3538"/>
    <n v="23.995999999999999"/>
    <n v="23.995999999999999"/>
    <n v="1"/>
  </r>
  <r>
    <n v="785"/>
    <x v="3346"/>
    <d v="2016-03-10T00:00:00"/>
    <d v="2016-06-10T00:00:00"/>
    <x v="2"/>
    <s v="BM-11785"/>
    <x v="591"/>
    <x v="2"/>
    <s v="United States"/>
    <s v="Columbus"/>
    <s v="Ohio"/>
    <n v="43229"/>
    <x v="3"/>
    <x v="812"/>
    <x v="0"/>
    <x v="8"/>
    <x v="821"/>
    <x v="3539"/>
    <n v="23.992000000000001"/>
    <n v="23.992000000000001"/>
    <n v="1"/>
  </r>
  <r>
    <n v="1448"/>
    <x v="1092"/>
    <s v="13/06/2018"/>
    <s v="16/06/2018"/>
    <x v="1"/>
    <s v="SD-20485"/>
    <x v="43"/>
    <x v="0"/>
    <s v="United States"/>
    <s v="Chicago"/>
    <s v="Illinois"/>
    <n v="60653"/>
    <x v="1"/>
    <x v="811"/>
    <x v="0"/>
    <x v="4"/>
    <x v="820"/>
    <x v="3539"/>
    <n v="23.992000000000001"/>
    <n v="23.992000000000001"/>
    <n v="1"/>
  </r>
  <r>
    <n v="3177"/>
    <x v="2101"/>
    <s v="23/09/2018"/>
    <s v="29/09/2018"/>
    <x v="0"/>
    <s v="AP-10915"/>
    <x v="406"/>
    <x v="2"/>
    <s v="United States"/>
    <s v="Fort Collins"/>
    <s v="Colorado"/>
    <n v="80525"/>
    <x v="2"/>
    <x v="968"/>
    <x v="0"/>
    <x v="8"/>
    <x v="980"/>
    <x v="3539"/>
    <n v="23.992000000000001"/>
    <n v="23.992000000000001"/>
    <n v="1"/>
  </r>
  <r>
    <n v="3282"/>
    <x v="3347"/>
    <s v="17/09/2015"/>
    <s v="24/09/2015"/>
    <x v="0"/>
    <s v="KT-16465"/>
    <x v="346"/>
    <x v="2"/>
    <s v="United States"/>
    <s v="Raleigh"/>
    <s v="North Carolina"/>
    <n v="27604"/>
    <x v="0"/>
    <x v="749"/>
    <x v="0"/>
    <x v="8"/>
    <x v="759"/>
    <x v="3539"/>
    <n v="23.992000000000001"/>
    <n v="23.992000000000001"/>
    <n v="1"/>
  </r>
  <r>
    <n v="3309"/>
    <x v="1448"/>
    <s v="30/12/2015"/>
    <d v="2016-01-01T00:00:00"/>
    <x v="2"/>
    <s v="SP-20620"/>
    <x v="126"/>
    <x v="1"/>
    <s v="United States"/>
    <s v="Laredo"/>
    <s v="Texas"/>
    <n v="78041"/>
    <x v="1"/>
    <x v="698"/>
    <x v="0"/>
    <x v="8"/>
    <x v="706"/>
    <x v="3539"/>
    <n v="23.992000000000001"/>
    <n v="23.992000000000001"/>
    <n v="1"/>
  </r>
  <r>
    <n v="3461"/>
    <x v="949"/>
    <s v="16/09/2018"/>
    <s v="18/09/2018"/>
    <x v="1"/>
    <s v="AS-10090"/>
    <x v="327"/>
    <x v="2"/>
    <s v="United States"/>
    <s v="Philadelphia"/>
    <s v="Pennsylvania"/>
    <n v="19143"/>
    <x v="3"/>
    <x v="698"/>
    <x v="0"/>
    <x v="8"/>
    <x v="706"/>
    <x v="3539"/>
    <n v="23.992000000000001"/>
    <n v="23.992000000000001"/>
    <n v="1"/>
  </r>
  <r>
    <n v="3902"/>
    <x v="3348"/>
    <s v="14/11/2016"/>
    <s v="20/11/2016"/>
    <x v="0"/>
    <s v="MG-17680"/>
    <x v="195"/>
    <x v="0"/>
    <s v="United States"/>
    <s v="Philadelphia"/>
    <s v="Pennsylvania"/>
    <n v="19143"/>
    <x v="3"/>
    <x v="1162"/>
    <x v="0"/>
    <x v="8"/>
    <x v="1168"/>
    <x v="3539"/>
    <n v="23.992000000000001"/>
    <n v="23.992000000000001"/>
    <n v="1"/>
  </r>
  <r>
    <n v="3933"/>
    <x v="3349"/>
    <s v="26/08/2017"/>
    <d v="2017-02-09T00:00:00"/>
    <x v="0"/>
    <s v="VG-21805"/>
    <x v="661"/>
    <x v="1"/>
    <s v="United States"/>
    <s v="Philadelphia"/>
    <s v="Pennsylvania"/>
    <n v="19140"/>
    <x v="3"/>
    <x v="749"/>
    <x v="0"/>
    <x v="8"/>
    <x v="759"/>
    <x v="3539"/>
    <n v="23.992000000000001"/>
    <n v="23.992000000000001"/>
    <n v="1"/>
  </r>
  <r>
    <n v="4157"/>
    <x v="3350"/>
    <d v="2016-05-12T00:00:00"/>
    <d v="2016-09-12T00:00:00"/>
    <x v="2"/>
    <s v="SW-20245"/>
    <x v="712"/>
    <x v="2"/>
    <s v="United States"/>
    <s v="Philadelphia"/>
    <s v="Pennsylvania"/>
    <n v="19140"/>
    <x v="3"/>
    <x v="968"/>
    <x v="0"/>
    <x v="8"/>
    <x v="980"/>
    <x v="3539"/>
    <n v="23.992000000000001"/>
    <n v="23.992000000000001"/>
    <n v="1"/>
  </r>
  <r>
    <n v="6385"/>
    <x v="3110"/>
    <s v="15/01/2018"/>
    <s v="18/01/2018"/>
    <x v="1"/>
    <s v="TB-21250"/>
    <x v="499"/>
    <x v="2"/>
    <s v="United States"/>
    <s v="Austin"/>
    <s v="Texas"/>
    <n v="78745"/>
    <x v="1"/>
    <x v="698"/>
    <x v="0"/>
    <x v="8"/>
    <x v="706"/>
    <x v="3539"/>
    <n v="23.992000000000001"/>
    <n v="23.992000000000001"/>
    <n v="1"/>
  </r>
  <r>
    <n v="4260"/>
    <x v="3351"/>
    <s v="28/10/2018"/>
    <d v="2018-02-11T00:00:00"/>
    <x v="2"/>
    <s v="LO-17170"/>
    <x v="704"/>
    <x v="1"/>
    <s v="United States"/>
    <s v="New York City"/>
    <s v="New York"/>
    <n v="10035"/>
    <x v="3"/>
    <x v="1074"/>
    <x v="1"/>
    <x v="15"/>
    <x v="1085"/>
    <x v="3540"/>
    <n v="23.99"/>
    <n v="23.99"/>
    <n v="1"/>
  </r>
  <r>
    <n v="5841"/>
    <x v="3352"/>
    <s v="22/09/2016"/>
    <s v="26/09/2016"/>
    <x v="2"/>
    <s v="MG-17875"/>
    <x v="429"/>
    <x v="0"/>
    <s v="United States"/>
    <s v="Arlington"/>
    <s v="Virginia"/>
    <n v="22204"/>
    <x v="0"/>
    <x v="1073"/>
    <x v="2"/>
    <x v="11"/>
    <x v="1084"/>
    <x v="3540"/>
    <n v="23.99"/>
    <n v="23.99"/>
    <n v="1"/>
  </r>
  <r>
    <n v="346"/>
    <x v="3353"/>
    <s v="15/06/2018"/>
    <s v="19/06/2018"/>
    <x v="0"/>
    <s v="CC-12550"/>
    <x v="779"/>
    <x v="2"/>
    <s v="United States"/>
    <s v="San Francisco"/>
    <s v="California"/>
    <n v="94122"/>
    <x v="2"/>
    <x v="1040"/>
    <x v="0"/>
    <x v="4"/>
    <x v="1052"/>
    <x v="3541"/>
    <n v="23.988"/>
    <n v="23.988"/>
    <n v="1"/>
  </r>
  <r>
    <n v="2771"/>
    <x v="3304"/>
    <d v="2016-02-04T00:00:00"/>
    <d v="2016-07-04T00:00:00"/>
    <x v="0"/>
    <s v="MO-17950"/>
    <x v="776"/>
    <x v="2"/>
    <s v="United States"/>
    <s v="Dallas"/>
    <s v="Texas"/>
    <n v="75220"/>
    <x v="1"/>
    <x v="590"/>
    <x v="0"/>
    <x v="8"/>
    <x v="595"/>
    <x v="3541"/>
    <n v="23.988"/>
    <n v="23.988"/>
    <n v="1"/>
  </r>
  <r>
    <n v="4080"/>
    <x v="3354"/>
    <s v="21/12/2016"/>
    <s v="24/12/2016"/>
    <x v="1"/>
    <s v="LS-17245"/>
    <x v="691"/>
    <x v="2"/>
    <s v="United States"/>
    <s v="Jacksonville"/>
    <s v="North Carolina"/>
    <n v="28540"/>
    <x v="0"/>
    <x v="1040"/>
    <x v="0"/>
    <x v="4"/>
    <x v="1052"/>
    <x v="3541"/>
    <n v="23.988"/>
    <n v="23.988"/>
    <n v="1"/>
  </r>
  <r>
    <n v="7567"/>
    <x v="3355"/>
    <s v="21/04/2018"/>
    <s v="23/04/2018"/>
    <x v="1"/>
    <s v="KN-16390"/>
    <x v="522"/>
    <x v="1"/>
    <s v="United States"/>
    <s v="Houston"/>
    <s v="Texas"/>
    <n v="77070"/>
    <x v="1"/>
    <x v="1165"/>
    <x v="0"/>
    <x v="8"/>
    <x v="1171"/>
    <x v="3541"/>
    <n v="23.988"/>
    <n v="23.988"/>
    <n v="1"/>
  </r>
  <r>
    <n v="6695"/>
    <x v="3356"/>
    <s v="26/08/2017"/>
    <s v="30/08/2017"/>
    <x v="0"/>
    <s v="SS-20515"/>
    <x v="693"/>
    <x v="0"/>
    <s v="United States"/>
    <s v="Franklin"/>
    <s v="Wisconsin"/>
    <n v="53132"/>
    <x v="1"/>
    <x v="909"/>
    <x v="0"/>
    <x v="8"/>
    <x v="920"/>
    <x v="3542"/>
    <n v="23.984999999999999"/>
    <n v="23.984999999999999"/>
    <n v="1"/>
  </r>
  <r>
    <n v="6804"/>
    <x v="1681"/>
    <s v="25/12/2017"/>
    <d v="2018-01-01T00:00:00"/>
    <x v="0"/>
    <s v="LW-16825"/>
    <x v="537"/>
    <x v="1"/>
    <s v="United States"/>
    <s v="Phoenix"/>
    <s v="Arizona"/>
    <n v="85023"/>
    <x v="2"/>
    <x v="655"/>
    <x v="2"/>
    <x v="5"/>
    <x v="662"/>
    <x v="3543"/>
    <n v="23.984000000000002"/>
    <n v="23.984000000000002"/>
    <n v="1"/>
  </r>
  <r>
    <n v="2271"/>
    <x v="3357"/>
    <d v="2018-02-12T00:00:00"/>
    <d v="2018-07-12T00:00:00"/>
    <x v="0"/>
    <s v="MK-17905"/>
    <x v="320"/>
    <x v="1"/>
    <s v="United States"/>
    <s v="Miami"/>
    <s v="Florida"/>
    <n v="33180"/>
    <x v="0"/>
    <x v="969"/>
    <x v="1"/>
    <x v="12"/>
    <x v="981"/>
    <x v="3544"/>
    <n v="23.98"/>
    <n v="23.98"/>
    <n v="1"/>
  </r>
  <r>
    <n v="8288"/>
    <x v="1926"/>
    <d v="2015-12-08T00:00:00"/>
    <s v="16/08/2015"/>
    <x v="0"/>
    <s v="DH-13675"/>
    <x v="620"/>
    <x v="0"/>
    <s v="United States"/>
    <s v="Miami"/>
    <s v="Florida"/>
    <n v="33180"/>
    <x v="0"/>
    <x v="969"/>
    <x v="1"/>
    <x v="12"/>
    <x v="981"/>
    <x v="3544"/>
    <n v="23.98"/>
    <n v="23.98"/>
    <n v="1"/>
  </r>
  <r>
    <n v="1235"/>
    <x v="2181"/>
    <s v="28/10/2017"/>
    <s v="28/10/2017"/>
    <x v="3"/>
    <s v="PG-18820"/>
    <x v="525"/>
    <x v="2"/>
    <s v="United States"/>
    <s v="Boynton Beach"/>
    <s v="Florida"/>
    <n v="33437"/>
    <x v="0"/>
    <x v="791"/>
    <x v="2"/>
    <x v="11"/>
    <x v="800"/>
    <x v="3545"/>
    <n v="23.975999999999999"/>
    <n v="23.975999999999999"/>
    <n v="1"/>
  </r>
  <r>
    <n v="3470"/>
    <x v="3358"/>
    <d v="2016-06-04T00:00:00"/>
    <d v="2016-10-04T00:00:00"/>
    <x v="0"/>
    <s v="MH-17455"/>
    <x v="210"/>
    <x v="2"/>
    <s v="United States"/>
    <s v="Jacksonville"/>
    <s v="North Carolina"/>
    <n v="28540"/>
    <x v="0"/>
    <x v="827"/>
    <x v="1"/>
    <x v="14"/>
    <x v="836"/>
    <x v="3545"/>
    <n v="23.975999999999999"/>
    <n v="23.975999999999999"/>
    <n v="1"/>
  </r>
  <r>
    <n v="3676"/>
    <x v="2431"/>
    <d v="2018-06-11T00:00:00"/>
    <d v="2018-11-11T00:00:00"/>
    <x v="0"/>
    <s v="ML-17410"/>
    <x v="415"/>
    <x v="2"/>
    <s v="United States"/>
    <s v="Philadelphia"/>
    <s v="Pennsylvania"/>
    <n v="19143"/>
    <x v="3"/>
    <x v="751"/>
    <x v="1"/>
    <x v="14"/>
    <x v="761"/>
    <x v="3545"/>
    <n v="23.975999999999999"/>
    <n v="23.975999999999999"/>
    <n v="1"/>
  </r>
  <r>
    <n v="6308"/>
    <x v="764"/>
    <d v="2017-04-11T00:00:00"/>
    <d v="2017-06-11T00:00:00"/>
    <x v="2"/>
    <s v="TP-21565"/>
    <x v="486"/>
    <x v="1"/>
    <s v="United States"/>
    <s v="Eugene"/>
    <s v="Oregon"/>
    <n v="97405"/>
    <x v="2"/>
    <x v="616"/>
    <x v="1"/>
    <x v="14"/>
    <x v="622"/>
    <x v="3545"/>
    <n v="23.975999999999999"/>
    <n v="23.975999999999999"/>
    <n v="1"/>
  </r>
  <r>
    <n v="6410"/>
    <x v="500"/>
    <s v="14/05/2018"/>
    <s v="15/05/2018"/>
    <x v="1"/>
    <s v="GT-14710"/>
    <x v="39"/>
    <x v="2"/>
    <s v="United States"/>
    <s v="Houston"/>
    <s v="Texas"/>
    <n v="77041"/>
    <x v="1"/>
    <x v="1166"/>
    <x v="1"/>
    <x v="14"/>
    <x v="1172"/>
    <x v="3545"/>
    <n v="23.975999999999999"/>
    <n v="23.975999999999999"/>
    <n v="1"/>
  </r>
  <r>
    <n v="7714"/>
    <x v="2293"/>
    <s v="28/10/2018"/>
    <s v="30/10/2018"/>
    <x v="2"/>
    <s v="JM-15250"/>
    <x v="368"/>
    <x v="2"/>
    <s v="United States"/>
    <s v="Fayetteville"/>
    <s v="North Carolina"/>
    <n v="28314"/>
    <x v="0"/>
    <x v="1166"/>
    <x v="1"/>
    <x v="14"/>
    <x v="1172"/>
    <x v="3545"/>
    <n v="23.975999999999999"/>
    <n v="23.975999999999999"/>
    <n v="1"/>
  </r>
  <r>
    <n v="8033"/>
    <x v="2944"/>
    <s v="25/06/2016"/>
    <s v="28/06/2016"/>
    <x v="1"/>
    <s v="MV-17485"/>
    <x v="616"/>
    <x v="2"/>
    <s v="United States"/>
    <s v="Houston"/>
    <s v="Texas"/>
    <n v="77041"/>
    <x v="1"/>
    <x v="827"/>
    <x v="1"/>
    <x v="14"/>
    <x v="836"/>
    <x v="3545"/>
    <n v="23.975999999999999"/>
    <n v="23.975999999999999"/>
    <n v="1"/>
  </r>
  <r>
    <n v="533"/>
    <x v="3359"/>
    <d v="2018-07-09T00:00:00"/>
    <d v="2018-11-09T00:00:00"/>
    <x v="0"/>
    <s v="JC-15340"/>
    <x v="780"/>
    <x v="2"/>
    <s v="United States"/>
    <s v="Los Angeles"/>
    <s v="California"/>
    <n v="90032"/>
    <x v="2"/>
    <x v="1130"/>
    <x v="2"/>
    <x v="11"/>
    <x v="1138"/>
    <x v="3546"/>
    <n v="23.97"/>
    <n v="23.97"/>
    <n v="1"/>
  </r>
  <r>
    <n v="9277"/>
    <x v="2074"/>
    <s v="26/05/2017"/>
    <s v="29/05/2017"/>
    <x v="2"/>
    <s v="CP-12085"/>
    <x v="37"/>
    <x v="1"/>
    <s v="United States"/>
    <s v="Delray Beach"/>
    <s v="Florida"/>
    <n v="33445"/>
    <x v="0"/>
    <x v="886"/>
    <x v="0"/>
    <x v="8"/>
    <x v="897"/>
    <x v="3547"/>
    <n v="23.96"/>
    <n v="23.96"/>
    <n v="1"/>
  </r>
  <r>
    <n v="9318"/>
    <x v="3360"/>
    <s v="21/02/2018"/>
    <s v="26/02/2018"/>
    <x v="0"/>
    <s v="DK-13090"/>
    <x v="353"/>
    <x v="2"/>
    <s v="United States"/>
    <s v="Carrollton"/>
    <s v="Texas"/>
    <n v="75007"/>
    <x v="1"/>
    <x v="380"/>
    <x v="0"/>
    <x v="8"/>
    <x v="384"/>
    <x v="3548"/>
    <n v="23.952000000000002"/>
    <n v="23.952000000000002"/>
    <n v="1"/>
  </r>
  <r>
    <n v="4895"/>
    <x v="363"/>
    <s v="23/12/2017"/>
    <s v="30/12/2017"/>
    <x v="0"/>
    <s v="EH-13765"/>
    <x v="19"/>
    <x v="1"/>
    <s v="United States"/>
    <s v="Seattle"/>
    <s v="Washington"/>
    <n v="98103"/>
    <x v="2"/>
    <x v="733"/>
    <x v="1"/>
    <x v="14"/>
    <x v="742"/>
    <x v="3549"/>
    <n v="23.95"/>
    <n v="23.95"/>
    <n v="1"/>
  </r>
  <r>
    <n v="9172"/>
    <x v="371"/>
    <d v="2017-01-12T00:00:00"/>
    <d v="2017-01-12T00:00:00"/>
    <x v="3"/>
    <s v="LB-16795"/>
    <x v="299"/>
    <x v="0"/>
    <s v="United States"/>
    <s v="Oxnard"/>
    <s v="California"/>
    <n v="93030"/>
    <x v="2"/>
    <x v="657"/>
    <x v="1"/>
    <x v="14"/>
    <x v="664"/>
    <x v="3549"/>
    <n v="23.95"/>
    <n v="23.95"/>
    <n v="1"/>
  </r>
  <r>
    <n v="247"/>
    <x v="131"/>
    <d v="2015-01-06T00:00:00"/>
    <d v="2015-06-06T00:00:00"/>
    <x v="2"/>
    <s v="DW-13480"/>
    <x v="120"/>
    <x v="0"/>
    <s v="United States"/>
    <s v="Lakeville"/>
    <s v="Minnesota"/>
    <n v="55044"/>
    <x v="1"/>
    <x v="1194"/>
    <x v="1"/>
    <x v="14"/>
    <x v="1200"/>
    <x v="3550"/>
    <n v="23.94"/>
    <n v="23.94"/>
    <n v="1"/>
  </r>
  <r>
    <n v="1344"/>
    <x v="3361"/>
    <s v="28/05/2016"/>
    <d v="2016-01-06T00:00:00"/>
    <x v="0"/>
    <s v="KB-16315"/>
    <x v="587"/>
    <x v="2"/>
    <s v="United States"/>
    <s v="Freeport"/>
    <s v="New York"/>
    <n v="11520"/>
    <x v="3"/>
    <x v="1249"/>
    <x v="1"/>
    <x v="12"/>
    <x v="1253"/>
    <x v="3551"/>
    <n v="23.91"/>
    <n v="23.91"/>
    <n v="1"/>
  </r>
  <r>
    <n v="4068"/>
    <x v="446"/>
    <d v="2015-01-11T00:00:00"/>
    <d v="2015-05-11T00:00:00"/>
    <x v="0"/>
    <s v="KH-16630"/>
    <x v="261"/>
    <x v="1"/>
    <s v="United States"/>
    <s v="Charlotte"/>
    <s v="North Carolina"/>
    <n v="28205"/>
    <x v="0"/>
    <x v="1250"/>
    <x v="1"/>
    <x v="13"/>
    <x v="1254"/>
    <x v="3552"/>
    <n v="23.904"/>
    <n v="23.904"/>
    <n v="1"/>
  </r>
  <r>
    <n v="5005"/>
    <x v="3362"/>
    <s v="30/04/2015"/>
    <d v="2015-02-05T00:00:00"/>
    <x v="2"/>
    <s v="TM-21010"/>
    <x v="213"/>
    <x v="2"/>
    <s v="United States"/>
    <s v="Jackson"/>
    <s v="Mississippi"/>
    <n v="39212"/>
    <x v="0"/>
    <x v="753"/>
    <x v="0"/>
    <x v="8"/>
    <x v="1255"/>
    <x v="3553"/>
    <n v="23.895"/>
    <n v="23.895"/>
    <n v="1"/>
  </r>
  <r>
    <n v="8683"/>
    <x v="3363"/>
    <d v="2015-05-11T00:00:00"/>
    <d v="2015-10-11T00:00:00"/>
    <x v="0"/>
    <s v="SR-20740"/>
    <x v="49"/>
    <x v="0"/>
    <s v="United States"/>
    <s v="Arlington"/>
    <s v="Virginia"/>
    <n v="22204"/>
    <x v="0"/>
    <x v="753"/>
    <x v="0"/>
    <x v="8"/>
    <x v="1255"/>
    <x v="3553"/>
    <n v="23.895"/>
    <n v="23.895"/>
    <n v="1"/>
  </r>
  <r>
    <n v="1721"/>
    <x v="1120"/>
    <s v="19/05/2017"/>
    <s v="24/05/2017"/>
    <x v="0"/>
    <s v="BN-11515"/>
    <x v="595"/>
    <x v="2"/>
    <s v="United States"/>
    <s v="New York City"/>
    <s v="New York"/>
    <n v="10011"/>
    <x v="3"/>
    <x v="925"/>
    <x v="1"/>
    <x v="2"/>
    <x v="936"/>
    <x v="3554"/>
    <n v="23.872"/>
    <n v="23.872"/>
    <n v="1"/>
  </r>
  <r>
    <n v="1924"/>
    <x v="540"/>
    <d v="2017-08-07T00:00:00"/>
    <d v="2017-10-07T00:00:00"/>
    <x v="2"/>
    <s v="SC-20230"/>
    <x v="68"/>
    <x v="1"/>
    <s v="United States"/>
    <s v="Arlington"/>
    <s v="Texas"/>
    <n v="76017"/>
    <x v="1"/>
    <x v="1136"/>
    <x v="1"/>
    <x v="12"/>
    <x v="1143"/>
    <x v="3555"/>
    <n v="23.808"/>
    <n v="23.808"/>
    <n v="1"/>
  </r>
  <r>
    <n v="4613"/>
    <x v="3364"/>
    <s v="31/12/2017"/>
    <d v="2018-06-01T00:00:00"/>
    <x v="0"/>
    <s v="EP-13915"/>
    <x v="356"/>
    <x v="2"/>
    <s v="United States"/>
    <s v="Jacksonville"/>
    <s v="Florida"/>
    <n v="32216"/>
    <x v="0"/>
    <x v="1136"/>
    <x v="1"/>
    <x v="12"/>
    <x v="1143"/>
    <x v="3555"/>
    <n v="23.808"/>
    <n v="23.808"/>
    <n v="1"/>
  </r>
  <r>
    <n v="7809"/>
    <x v="2569"/>
    <d v="2017-08-01T00:00:00"/>
    <s v="13/01/2017"/>
    <x v="0"/>
    <s v="VS-21820"/>
    <x v="517"/>
    <x v="2"/>
    <s v="United States"/>
    <s v="Raleigh"/>
    <s v="North Carolina"/>
    <n v="27604"/>
    <x v="0"/>
    <x v="889"/>
    <x v="1"/>
    <x v="12"/>
    <x v="900"/>
    <x v="3555"/>
    <n v="23.808"/>
    <n v="23.808"/>
    <n v="1"/>
  </r>
  <r>
    <n v="2824"/>
    <x v="3365"/>
    <s v="18/09/2018"/>
    <s v="20/09/2018"/>
    <x v="1"/>
    <s v="DC-12850"/>
    <x v="169"/>
    <x v="2"/>
    <s v="United States"/>
    <s v="Arlington"/>
    <s v="Texas"/>
    <n v="76017"/>
    <x v="1"/>
    <x v="1081"/>
    <x v="1"/>
    <x v="9"/>
    <x v="1091"/>
    <x v="3556"/>
    <n v="23.792000000000002"/>
    <n v="23.792000000000002"/>
    <n v="1"/>
  </r>
  <r>
    <n v="2007"/>
    <x v="3366"/>
    <s v="31/12/2015"/>
    <d v="2016-04-01T00:00:00"/>
    <x v="0"/>
    <s v="RW-19630"/>
    <x v="297"/>
    <x v="1"/>
    <s v="United States"/>
    <s v="Columbia"/>
    <s v="Missouri"/>
    <n v="65203"/>
    <x v="1"/>
    <x v="1251"/>
    <x v="0"/>
    <x v="8"/>
    <x v="1256"/>
    <x v="3557"/>
    <n v="23.765000000000001"/>
    <n v="23.765000000000001"/>
    <n v="1"/>
  </r>
  <r>
    <n v="5581"/>
    <x v="1777"/>
    <d v="2018-09-09T00:00:00"/>
    <s v="14/09/2018"/>
    <x v="2"/>
    <s v="LC-17050"/>
    <x v="392"/>
    <x v="2"/>
    <s v="United States"/>
    <s v="Los Angeles"/>
    <s v="California"/>
    <n v="90004"/>
    <x v="2"/>
    <x v="1252"/>
    <x v="1"/>
    <x v="14"/>
    <x v="1257"/>
    <x v="3558"/>
    <n v="23.76"/>
    <n v="23.76"/>
    <n v="1"/>
  </r>
  <r>
    <n v="6871"/>
    <x v="68"/>
    <s v="21/08/2017"/>
    <s v="28/08/2017"/>
    <x v="0"/>
    <s v="SC-20230"/>
    <x v="68"/>
    <x v="1"/>
    <s v="United States"/>
    <s v="Los Angeles"/>
    <s v="California"/>
    <n v="90004"/>
    <x v="2"/>
    <x v="1253"/>
    <x v="1"/>
    <x v="14"/>
    <x v="1258"/>
    <x v="3558"/>
    <n v="23.76"/>
    <n v="23.76"/>
    <n v="1"/>
  </r>
  <r>
    <n v="2806"/>
    <x v="3367"/>
    <d v="2016-07-09T00:00:00"/>
    <d v="2016-11-09T00:00:00"/>
    <x v="0"/>
    <s v="CC-12145"/>
    <x v="131"/>
    <x v="2"/>
    <s v="United States"/>
    <s v="El Paso"/>
    <s v="Texas"/>
    <n v="79907"/>
    <x v="1"/>
    <x v="459"/>
    <x v="2"/>
    <x v="5"/>
    <x v="462"/>
    <x v="3559"/>
    <n v="23.757999999999999"/>
    <n v="23.757999999999999"/>
    <n v="1"/>
  </r>
  <r>
    <n v="8973"/>
    <x v="3368"/>
    <s v="19/11/2015"/>
    <s v="21/11/2015"/>
    <x v="1"/>
    <s v="RD-19900"/>
    <x v="395"/>
    <x v="2"/>
    <s v="United States"/>
    <s v="Philadelphia"/>
    <s v="Pennsylvania"/>
    <n v="19120"/>
    <x v="3"/>
    <x v="565"/>
    <x v="0"/>
    <x v="8"/>
    <x v="570"/>
    <x v="3560"/>
    <n v="23.748000000000001"/>
    <n v="23.748000000000001"/>
    <n v="1"/>
  </r>
  <r>
    <n v="6756"/>
    <x v="983"/>
    <s v="15/09/2018"/>
    <s v="19/09/2018"/>
    <x v="0"/>
    <s v="TC-21145"/>
    <x v="569"/>
    <x v="1"/>
    <s v="United States"/>
    <s v="Lakewood"/>
    <s v="New Jersey"/>
    <n v="8701"/>
    <x v="3"/>
    <x v="1111"/>
    <x v="2"/>
    <x v="11"/>
    <x v="1118"/>
    <x v="3561"/>
    <n v="23.7"/>
    <n v="23.7"/>
    <n v="1"/>
  </r>
  <r>
    <n v="7255"/>
    <x v="799"/>
    <s v="30/05/2017"/>
    <d v="2017-04-06T00:00:00"/>
    <x v="0"/>
    <s v="EM-14140"/>
    <x v="194"/>
    <x v="0"/>
    <s v="United States"/>
    <s v="Superior"/>
    <s v="Wisconsin"/>
    <n v="54880"/>
    <x v="1"/>
    <x v="1254"/>
    <x v="2"/>
    <x v="11"/>
    <x v="1259"/>
    <x v="3561"/>
    <n v="23.7"/>
    <n v="23.7"/>
    <n v="1"/>
  </r>
  <r>
    <n v="696"/>
    <x v="1981"/>
    <s v="14/05/2016"/>
    <s v="17/05/2016"/>
    <x v="1"/>
    <s v="JO-15550"/>
    <x v="597"/>
    <x v="0"/>
    <s v="United States"/>
    <s v="Chester"/>
    <s v="Pennsylvania"/>
    <n v="19013"/>
    <x v="3"/>
    <x v="1255"/>
    <x v="1"/>
    <x v="13"/>
    <x v="1260"/>
    <x v="3562"/>
    <n v="23.68"/>
    <n v="23.68"/>
    <n v="1"/>
  </r>
  <r>
    <n v="1942"/>
    <x v="3369"/>
    <s v="29/08/2018"/>
    <d v="2018-01-09T00:00:00"/>
    <x v="1"/>
    <s v="CP-12085"/>
    <x v="37"/>
    <x v="1"/>
    <s v="United States"/>
    <s v="Quincy"/>
    <s v="Illinois"/>
    <n v="62301"/>
    <x v="1"/>
    <x v="1062"/>
    <x v="1"/>
    <x v="13"/>
    <x v="1073"/>
    <x v="3562"/>
    <n v="23.68"/>
    <n v="23.68"/>
    <n v="1"/>
  </r>
  <r>
    <n v="7885"/>
    <x v="2640"/>
    <d v="2018-03-12T00:00:00"/>
    <d v="2018-06-12T00:00:00"/>
    <x v="2"/>
    <s v="LC-16870"/>
    <x v="655"/>
    <x v="2"/>
    <s v="United States"/>
    <s v="Thornton"/>
    <s v="Colorado"/>
    <n v="80229"/>
    <x v="2"/>
    <x v="1256"/>
    <x v="1"/>
    <x v="3"/>
    <x v="1261"/>
    <x v="3563"/>
    <n v="23.66"/>
    <n v="23.66"/>
    <n v="1"/>
  </r>
  <r>
    <n v="3644"/>
    <x v="1031"/>
    <s v="20/12/2015"/>
    <s v="23/12/2015"/>
    <x v="2"/>
    <s v="MC-17845"/>
    <x v="156"/>
    <x v="2"/>
    <s v="United States"/>
    <s v="Los Angeles"/>
    <s v="California"/>
    <n v="90008"/>
    <x v="2"/>
    <x v="1084"/>
    <x v="1"/>
    <x v="12"/>
    <x v="1094"/>
    <x v="3564"/>
    <n v="23.65"/>
    <n v="23.65"/>
    <n v="1"/>
  </r>
  <r>
    <n v="4639"/>
    <x v="2447"/>
    <s v="27/04/2018"/>
    <s v="29/04/2018"/>
    <x v="1"/>
    <s v="AP-10915"/>
    <x v="406"/>
    <x v="2"/>
    <s v="United States"/>
    <s v="Los Angeles"/>
    <s v="California"/>
    <n v="90045"/>
    <x v="2"/>
    <x v="1084"/>
    <x v="1"/>
    <x v="12"/>
    <x v="1094"/>
    <x v="3564"/>
    <n v="23.65"/>
    <n v="23.65"/>
    <n v="1"/>
  </r>
  <r>
    <n v="2937"/>
    <x v="1177"/>
    <d v="2017-06-12T00:00:00"/>
    <d v="2017-12-12T00:00:00"/>
    <x v="0"/>
    <s v="GT-14710"/>
    <x v="39"/>
    <x v="2"/>
    <s v="United States"/>
    <s v="Seattle"/>
    <s v="Washington"/>
    <n v="98105"/>
    <x v="2"/>
    <x v="1257"/>
    <x v="1"/>
    <x v="2"/>
    <x v="1262"/>
    <x v="3565"/>
    <n v="23.603999999999999"/>
    <n v="23.603999999999999"/>
    <n v="1"/>
  </r>
  <r>
    <n v="9454"/>
    <x v="2065"/>
    <s v="28/09/2016"/>
    <d v="2016-05-10T00:00:00"/>
    <x v="0"/>
    <s v="RP-19855"/>
    <x v="466"/>
    <x v="1"/>
    <s v="United States"/>
    <s v="Los Angeles"/>
    <s v="California"/>
    <n v="90032"/>
    <x v="2"/>
    <x v="915"/>
    <x v="1"/>
    <x v="3"/>
    <x v="926"/>
    <x v="3566"/>
    <n v="23.594999999999999"/>
    <n v="23.594999999999999"/>
    <n v="1"/>
  </r>
  <r>
    <n v="1347"/>
    <x v="2733"/>
    <s v="17/03/2015"/>
    <s v="24/03/2015"/>
    <x v="0"/>
    <s v="BN-11515"/>
    <x v="595"/>
    <x v="2"/>
    <s v="United States"/>
    <s v="Lakeville"/>
    <s v="Minnesota"/>
    <n v="55044"/>
    <x v="1"/>
    <x v="1258"/>
    <x v="1"/>
    <x v="14"/>
    <x v="1263"/>
    <x v="3567"/>
    <n v="23.59"/>
    <n v="23.59"/>
    <n v="1"/>
  </r>
  <r>
    <n v="365"/>
    <x v="1028"/>
    <s v="25/09/2018"/>
    <d v="2018-01-10T00:00:00"/>
    <x v="0"/>
    <s v="KW-16435"/>
    <x v="56"/>
    <x v="2"/>
    <s v="United States"/>
    <s v="New York City"/>
    <s v="New York"/>
    <n v="10009"/>
    <x v="3"/>
    <x v="1085"/>
    <x v="2"/>
    <x v="11"/>
    <x v="1095"/>
    <x v="3568"/>
    <n v="23.56"/>
    <n v="23.56"/>
    <n v="1"/>
  </r>
  <r>
    <n v="4611"/>
    <x v="3370"/>
    <d v="2018-09-11T00:00:00"/>
    <s v="14/11/2018"/>
    <x v="0"/>
    <s v="JE-15745"/>
    <x v="93"/>
    <x v="2"/>
    <s v="United States"/>
    <s v="Oceanside"/>
    <s v="California"/>
    <n v="92054"/>
    <x v="2"/>
    <x v="1085"/>
    <x v="2"/>
    <x v="11"/>
    <x v="1095"/>
    <x v="3568"/>
    <n v="23.56"/>
    <n v="23.56"/>
    <n v="1"/>
  </r>
  <r>
    <n v="120"/>
    <x v="1866"/>
    <d v="2017-12-06T00:00:00"/>
    <s v="15/06/2017"/>
    <x v="1"/>
    <s v="SC-20725"/>
    <x v="296"/>
    <x v="2"/>
    <s v="United States"/>
    <s v="Wilmington"/>
    <s v="Delaware"/>
    <n v="19805"/>
    <x v="3"/>
    <x v="1139"/>
    <x v="2"/>
    <x v="11"/>
    <x v="1147"/>
    <x v="3569"/>
    <n v="23.52"/>
    <n v="23.52"/>
    <n v="1"/>
  </r>
  <r>
    <n v="1584"/>
    <x v="324"/>
    <d v="2016-09-08T00:00:00"/>
    <d v="2016-12-08T00:00:00"/>
    <x v="1"/>
    <s v="NP-18325"/>
    <x v="269"/>
    <x v="2"/>
    <s v="United States"/>
    <s v="New York City"/>
    <s v="New York"/>
    <n v="10024"/>
    <x v="3"/>
    <x v="1139"/>
    <x v="2"/>
    <x v="11"/>
    <x v="1147"/>
    <x v="3569"/>
    <n v="23.52"/>
    <n v="23.52"/>
    <n v="1"/>
  </r>
  <r>
    <n v="6337"/>
    <x v="1412"/>
    <s v="30/08/2017"/>
    <d v="2017-06-09T00:00:00"/>
    <x v="0"/>
    <s v="BG-11740"/>
    <x v="580"/>
    <x v="2"/>
    <s v="United States"/>
    <s v="Los Angeles"/>
    <s v="California"/>
    <n v="90008"/>
    <x v="2"/>
    <x v="1086"/>
    <x v="2"/>
    <x v="11"/>
    <x v="1096"/>
    <x v="3569"/>
    <n v="23.52"/>
    <n v="23.52"/>
    <n v="1"/>
  </r>
  <r>
    <n v="7798"/>
    <x v="1094"/>
    <s v="24/03/2018"/>
    <s v="27/03/2018"/>
    <x v="1"/>
    <s v="HR-14830"/>
    <x v="96"/>
    <x v="1"/>
    <s v="United States"/>
    <s v="New York City"/>
    <s v="New York"/>
    <n v="10035"/>
    <x v="3"/>
    <x v="866"/>
    <x v="1"/>
    <x v="15"/>
    <x v="876"/>
    <x v="3570"/>
    <n v="23.504999999999999"/>
    <n v="23.504999999999999"/>
    <n v="1"/>
  </r>
  <r>
    <n v="899"/>
    <x v="3371"/>
    <s v="29/10/2018"/>
    <s v="31/10/2018"/>
    <x v="2"/>
    <s v="GB-14530"/>
    <x v="706"/>
    <x v="1"/>
    <s v="United States"/>
    <s v="Auburn"/>
    <s v="New York"/>
    <n v="13021"/>
    <x v="3"/>
    <x v="1259"/>
    <x v="1"/>
    <x v="14"/>
    <x v="1264"/>
    <x v="3571"/>
    <n v="23.48"/>
    <n v="23.48"/>
    <n v="1"/>
  </r>
  <r>
    <n v="914"/>
    <x v="2326"/>
    <s v="27/11/2018"/>
    <s v="29/11/2018"/>
    <x v="1"/>
    <s v="BM-11650"/>
    <x v="164"/>
    <x v="1"/>
    <s v="United States"/>
    <s v="Milwaukee"/>
    <s v="Wisconsin"/>
    <n v="53209"/>
    <x v="1"/>
    <x v="561"/>
    <x v="2"/>
    <x v="11"/>
    <x v="566"/>
    <x v="3572"/>
    <n v="23.47"/>
    <n v="23.47"/>
    <n v="1"/>
  </r>
  <r>
    <n v="7439"/>
    <x v="3372"/>
    <s v="24/03/2016"/>
    <s v="27/03/2016"/>
    <x v="2"/>
    <s v="CP-12085"/>
    <x v="37"/>
    <x v="1"/>
    <s v="United States"/>
    <s v="Covington"/>
    <s v="Washington"/>
    <n v="98042"/>
    <x v="2"/>
    <x v="1190"/>
    <x v="2"/>
    <x v="11"/>
    <x v="1196"/>
    <x v="3573"/>
    <n v="23.45"/>
    <n v="23.45"/>
    <n v="1"/>
  </r>
  <r>
    <n v="6679"/>
    <x v="3373"/>
    <d v="2015-10-10T00:00:00"/>
    <s v="14/10/2015"/>
    <x v="0"/>
    <s v="SD-20485"/>
    <x v="43"/>
    <x v="0"/>
    <s v="United States"/>
    <s v="Phoenix"/>
    <s v="Arizona"/>
    <n v="85023"/>
    <x v="2"/>
    <x v="1053"/>
    <x v="2"/>
    <x v="11"/>
    <x v="1065"/>
    <x v="3574"/>
    <n v="23.436"/>
    <n v="23.436"/>
    <n v="1"/>
  </r>
  <r>
    <n v="1759"/>
    <x v="3374"/>
    <d v="2015-11-05T00:00:00"/>
    <s v="17/05/2015"/>
    <x v="0"/>
    <s v="RM-19375"/>
    <x v="554"/>
    <x v="2"/>
    <s v="United States"/>
    <s v="Houston"/>
    <s v="Texas"/>
    <n v="77095"/>
    <x v="1"/>
    <x v="706"/>
    <x v="0"/>
    <x v="8"/>
    <x v="714"/>
    <x v="3575"/>
    <n v="23.431999999999999"/>
    <n v="23.431999999999999"/>
    <n v="1"/>
  </r>
  <r>
    <n v="8951"/>
    <x v="472"/>
    <s v="22/12/2018"/>
    <s v="28/12/2018"/>
    <x v="0"/>
    <s v="JL-15130"/>
    <x v="360"/>
    <x v="2"/>
    <s v="United States"/>
    <s v="Jackson"/>
    <s v="Tennessee"/>
    <n v="38301"/>
    <x v="0"/>
    <x v="706"/>
    <x v="0"/>
    <x v="8"/>
    <x v="714"/>
    <x v="3575"/>
    <n v="23.431999999999999"/>
    <n v="23.431999999999999"/>
    <n v="1"/>
  </r>
  <r>
    <n v="2115"/>
    <x v="295"/>
    <s v="31/10/2016"/>
    <s v="31/10/2016"/>
    <x v="3"/>
    <s v="SG-20080"/>
    <x v="245"/>
    <x v="2"/>
    <s v="United States"/>
    <s v="Redlands"/>
    <s v="California"/>
    <n v="92374"/>
    <x v="2"/>
    <x v="769"/>
    <x v="1"/>
    <x v="9"/>
    <x v="779"/>
    <x v="3576"/>
    <n v="23.42"/>
    <n v="23.42"/>
    <n v="1"/>
  </r>
  <r>
    <n v="1166"/>
    <x v="3375"/>
    <d v="2015-04-05T00:00:00"/>
    <d v="2015-08-05T00:00:00"/>
    <x v="0"/>
    <s v="PM-18940"/>
    <x v="311"/>
    <x v="2"/>
    <s v="United States"/>
    <s v="Jackson"/>
    <s v="Michigan"/>
    <n v="49201"/>
    <x v="1"/>
    <x v="879"/>
    <x v="1"/>
    <x v="2"/>
    <x v="890"/>
    <x v="3577"/>
    <n v="23.4"/>
    <n v="23.4"/>
    <n v="1"/>
  </r>
  <r>
    <n v="5147"/>
    <x v="2359"/>
    <d v="2018-02-02T00:00:00"/>
    <d v="2018-07-02T00:00:00"/>
    <x v="0"/>
    <s v="JL-15835"/>
    <x v="82"/>
    <x v="2"/>
    <s v="United States"/>
    <s v="Los Angeles"/>
    <s v="California"/>
    <n v="90045"/>
    <x v="2"/>
    <x v="1260"/>
    <x v="1"/>
    <x v="10"/>
    <x v="1265"/>
    <x v="3577"/>
    <n v="23.4"/>
    <n v="23.4"/>
    <n v="1"/>
  </r>
  <r>
    <n v="1307"/>
    <x v="2195"/>
    <s v="20/06/2017"/>
    <s v="21/06/2017"/>
    <x v="1"/>
    <s v="RC-19825"/>
    <x v="662"/>
    <x v="2"/>
    <s v="United States"/>
    <s v="Pasadena"/>
    <s v="California"/>
    <n v="91104"/>
    <x v="2"/>
    <x v="1261"/>
    <x v="1"/>
    <x v="14"/>
    <x v="1266"/>
    <x v="3578"/>
    <n v="23.38"/>
    <n v="23.38"/>
    <n v="1"/>
  </r>
  <r>
    <n v="4389"/>
    <x v="313"/>
    <s v="20/11/2018"/>
    <s v="22/11/2018"/>
    <x v="1"/>
    <s v="CD-11920"/>
    <x v="260"/>
    <x v="2"/>
    <s v="United States"/>
    <s v="New York City"/>
    <s v="New York"/>
    <n v="10035"/>
    <x v="3"/>
    <x v="1157"/>
    <x v="1"/>
    <x v="14"/>
    <x v="1163"/>
    <x v="3578"/>
    <n v="23.38"/>
    <n v="23.38"/>
    <n v="1"/>
  </r>
  <r>
    <n v="509"/>
    <x v="14"/>
    <s v="16/03/2016"/>
    <s v="22/03/2016"/>
    <x v="0"/>
    <s v="CM-12385"/>
    <x v="14"/>
    <x v="2"/>
    <s v="United States"/>
    <s v="Atlanta"/>
    <s v="Georgia"/>
    <n v="30318"/>
    <x v="0"/>
    <x v="924"/>
    <x v="1"/>
    <x v="9"/>
    <x v="1267"/>
    <x v="3579"/>
    <n v="23.37"/>
    <n v="23.37"/>
    <n v="1"/>
  </r>
  <r>
    <n v="8257"/>
    <x v="1561"/>
    <d v="2018-12-08T00:00:00"/>
    <s v="19/08/2018"/>
    <x v="0"/>
    <s v="DK-12895"/>
    <x v="397"/>
    <x v="2"/>
    <s v="United States"/>
    <s v="Seattle"/>
    <s v="Washington"/>
    <n v="98103"/>
    <x v="2"/>
    <x v="924"/>
    <x v="1"/>
    <x v="9"/>
    <x v="1267"/>
    <x v="3579"/>
    <n v="23.37"/>
    <n v="23.37"/>
    <n v="1"/>
  </r>
  <r>
    <n v="710"/>
    <x v="522"/>
    <d v="2015-02-12T00:00:00"/>
    <d v="2015-04-12T00:00:00"/>
    <x v="1"/>
    <s v="DP-13165"/>
    <x v="384"/>
    <x v="2"/>
    <s v="United States"/>
    <s v="New York City"/>
    <s v="New York"/>
    <n v="10035"/>
    <x v="3"/>
    <x v="1262"/>
    <x v="1"/>
    <x v="2"/>
    <x v="1268"/>
    <x v="3580"/>
    <n v="23.36"/>
    <n v="23.36"/>
    <n v="1"/>
  </r>
  <r>
    <n v="2742"/>
    <x v="3376"/>
    <s v="25/02/2017"/>
    <s v="27/02/2017"/>
    <x v="2"/>
    <s v="BD-11725"/>
    <x v="475"/>
    <x v="2"/>
    <s v="United States"/>
    <s v="Newark"/>
    <s v="Ohio"/>
    <n v="43055"/>
    <x v="3"/>
    <x v="1088"/>
    <x v="1"/>
    <x v="15"/>
    <x v="644"/>
    <x v="3580"/>
    <n v="23.36"/>
    <n v="23.36"/>
    <n v="1"/>
  </r>
  <r>
    <n v="5264"/>
    <x v="1983"/>
    <d v="2015-07-09T00:00:00"/>
    <d v="2015-10-09T00:00:00"/>
    <x v="1"/>
    <s v="SZ-20035"/>
    <x v="497"/>
    <x v="0"/>
    <s v="United States"/>
    <s v="Houston"/>
    <s v="Texas"/>
    <n v="77036"/>
    <x v="1"/>
    <x v="944"/>
    <x v="0"/>
    <x v="8"/>
    <x v="954"/>
    <x v="3581"/>
    <n v="23.344000000000001"/>
    <n v="23.344000000000001"/>
    <n v="1"/>
  </r>
  <r>
    <n v="8465"/>
    <x v="3377"/>
    <d v="2016-10-05T00:00:00"/>
    <s v="15/05/2016"/>
    <x v="0"/>
    <s v="AB-10165"/>
    <x v="678"/>
    <x v="2"/>
    <s v="United States"/>
    <s v="Louisville"/>
    <s v="Colorado"/>
    <n v="80027"/>
    <x v="2"/>
    <x v="944"/>
    <x v="0"/>
    <x v="8"/>
    <x v="954"/>
    <x v="3581"/>
    <n v="23.344000000000001"/>
    <n v="23.344000000000001"/>
    <n v="1"/>
  </r>
  <r>
    <n v="1114"/>
    <x v="2482"/>
    <s v="18/12/2018"/>
    <s v="23/12/2018"/>
    <x v="2"/>
    <s v="RA-19915"/>
    <x v="123"/>
    <x v="2"/>
    <s v="United States"/>
    <s v="Encinitas"/>
    <s v="California"/>
    <n v="92024"/>
    <x v="2"/>
    <x v="825"/>
    <x v="1"/>
    <x v="2"/>
    <x v="834"/>
    <x v="3582"/>
    <n v="23.335999999999999"/>
    <n v="23.335999999999999"/>
    <n v="1"/>
  </r>
  <r>
    <n v="5795"/>
    <x v="2694"/>
    <s v="29/09/2018"/>
    <d v="2018-02-10T00:00:00"/>
    <x v="1"/>
    <s v="PG-18820"/>
    <x v="525"/>
    <x v="2"/>
    <s v="United States"/>
    <s v="Bakersfield"/>
    <s v="California"/>
    <n v="93309"/>
    <x v="2"/>
    <x v="825"/>
    <x v="1"/>
    <x v="2"/>
    <x v="834"/>
    <x v="3582"/>
    <n v="23.335999999999999"/>
    <n v="23.335999999999999"/>
    <n v="1"/>
  </r>
  <r>
    <n v="1793"/>
    <x v="70"/>
    <d v="2015-01-12T00:00:00"/>
    <d v="2015-03-12T00:00:00"/>
    <x v="1"/>
    <s v="RP-19390"/>
    <x v="70"/>
    <x v="2"/>
    <s v="United States"/>
    <s v="Madison"/>
    <s v="Wisconsin"/>
    <n v="53711"/>
    <x v="1"/>
    <x v="1263"/>
    <x v="1"/>
    <x v="12"/>
    <x v="1269"/>
    <x v="3583"/>
    <n v="23.32"/>
    <n v="23.32"/>
    <n v="1"/>
  </r>
  <r>
    <n v="8791"/>
    <x v="3378"/>
    <d v="2016-06-09T00:00:00"/>
    <d v="2016-12-09T00:00:00"/>
    <x v="0"/>
    <s v="AG-10525"/>
    <x v="546"/>
    <x v="1"/>
    <s v="United States"/>
    <s v="Richmond"/>
    <s v="Virginia"/>
    <n v="23223"/>
    <x v="0"/>
    <x v="1264"/>
    <x v="1"/>
    <x v="2"/>
    <x v="1270"/>
    <x v="3584"/>
    <n v="23.31"/>
    <n v="23.31"/>
    <n v="1"/>
  </r>
  <r>
    <n v="2459"/>
    <x v="2497"/>
    <s v="17/03/2018"/>
    <s v="22/03/2018"/>
    <x v="2"/>
    <s v="DB-13405"/>
    <x v="560"/>
    <x v="2"/>
    <s v="United States"/>
    <s v="New York City"/>
    <s v="New York"/>
    <n v="10011"/>
    <x v="3"/>
    <x v="1048"/>
    <x v="1"/>
    <x v="9"/>
    <x v="1060"/>
    <x v="3585"/>
    <n v="23.265000000000001"/>
    <n v="23.265000000000001"/>
    <n v="1"/>
  </r>
  <r>
    <n v="5429"/>
    <x v="3379"/>
    <d v="2017-02-09T00:00:00"/>
    <d v="2017-04-09T00:00:00"/>
    <x v="1"/>
    <s v="SZ-20035"/>
    <x v="497"/>
    <x v="0"/>
    <s v="United States"/>
    <s v="San Francisco"/>
    <s v="California"/>
    <n v="94122"/>
    <x v="2"/>
    <x v="1048"/>
    <x v="1"/>
    <x v="9"/>
    <x v="1060"/>
    <x v="3585"/>
    <n v="23.265000000000001"/>
    <n v="23.265000000000001"/>
    <n v="1"/>
  </r>
  <r>
    <n v="5912"/>
    <x v="3380"/>
    <s v="17/12/2017"/>
    <s v="22/12/2017"/>
    <x v="0"/>
    <s v="SC-20680"/>
    <x v="421"/>
    <x v="0"/>
    <s v="United States"/>
    <s v="Seattle"/>
    <s v="Washington"/>
    <n v="98115"/>
    <x v="2"/>
    <x v="978"/>
    <x v="1"/>
    <x v="9"/>
    <x v="990"/>
    <x v="3585"/>
    <n v="23.265000000000001"/>
    <n v="23.265000000000001"/>
    <n v="1"/>
  </r>
  <r>
    <n v="1930"/>
    <x v="749"/>
    <s v="16/03/2018"/>
    <s v="18/03/2018"/>
    <x v="2"/>
    <s v="VM-21685"/>
    <x v="247"/>
    <x v="0"/>
    <s v="United States"/>
    <s v="Seattle"/>
    <s v="Washington"/>
    <n v="98105"/>
    <x v="2"/>
    <x v="662"/>
    <x v="1"/>
    <x v="9"/>
    <x v="669"/>
    <x v="3586"/>
    <n v="23.254999999999999"/>
    <n v="23.254999999999999"/>
    <n v="1"/>
  </r>
  <r>
    <n v="2327"/>
    <x v="2895"/>
    <s v="15/09/2016"/>
    <s v="19/09/2016"/>
    <x v="2"/>
    <s v="BM-11575"/>
    <x v="714"/>
    <x v="1"/>
    <s v="United States"/>
    <s v="New York City"/>
    <s v="New York"/>
    <n v="10035"/>
    <x v="3"/>
    <x v="518"/>
    <x v="2"/>
    <x v="6"/>
    <x v="523"/>
    <x v="3587"/>
    <n v="23.192"/>
    <n v="23.192"/>
    <n v="1"/>
  </r>
  <r>
    <n v="7507"/>
    <x v="1337"/>
    <d v="2015-02-11T00:00:00"/>
    <d v="2015-06-11T00:00:00"/>
    <x v="0"/>
    <s v="SH-20395"/>
    <x v="358"/>
    <x v="2"/>
    <s v="United States"/>
    <s v="San Francisco"/>
    <s v="California"/>
    <n v="94122"/>
    <x v="2"/>
    <x v="760"/>
    <x v="0"/>
    <x v="4"/>
    <x v="770"/>
    <x v="3587"/>
    <n v="23.192"/>
    <n v="23.192"/>
    <n v="1"/>
  </r>
  <r>
    <n v="7286"/>
    <x v="3381"/>
    <s v="14/10/2018"/>
    <s v="19/10/2018"/>
    <x v="0"/>
    <s v="BK-11260"/>
    <x v="719"/>
    <x v="2"/>
    <s v="United States"/>
    <s v="San Francisco"/>
    <s v="California"/>
    <n v="94110"/>
    <x v="2"/>
    <x v="1265"/>
    <x v="0"/>
    <x v="8"/>
    <x v="1271"/>
    <x v="3588"/>
    <n v="23.18"/>
    <n v="23.18"/>
    <n v="1"/>
  </r>
  <r>
    <n v="4179"/>
    <x v="3382"/>
    <s v="16/06/2017"/>
    <s v="18/06/2017"/>
    <x v="2"/>
    <s v="BD-11320"/>
    <x v="85"/>
    <x v="2"/>
    <s v="United States"/>
    <s v="Los Angeles"/>
    <s v="California"/>
    <n v="90045"/>
    <x v="2"/>
    <x v="1266"/>
    <x v="1"/>
    <x v="14"/>
    <x v="1272"/>
    <x v="3589"/>
    <n v="23.175000000000001"/>
    <n v="23.175000000000001"/>
    <n v="1"/>
  </r>
  <r>
    <n v="2013"/>
    <x v="2207"/>
    <d v="2016-11-12T00:00:00"/>
    <d v="2016-11-12T00:00:00"/>
    <x v="3"/>
    <s v="SC-20800"/>
    <x v="739"/>
    <x v="2"/>
    <s v="United States"/>
    <s v="Houston"/>
    <s v="Texas"/>
    <n v="77041"/>
    <x v="1"/>
    <x v="606"/>
    <x v="1"/>
    <x v="9"/>
    <x v="612"/>
    <x v="3590"/>
    <n v="23.172000000000001"/>
    <n v="23.172000000000001"/>
    <n v="1"/>
  </r>
  <r>
    <n v="2536"/>
    <x v="3383"/>
    <d v="2016-06-09T00:00:00"/>
    <d v="2016-08-09T00:00:00"/>
    <x v="1"/>
    <s v="LO-17170"/>
    <x v="704"/>
    <x v="1"/>
    <s v="United States"/>
    <s v="La Quinta"/>
    <s v="California"/>
    <n v="92253"/>
    <x v="2"/>
    <x v="1061"/>
    <x v="0"/>
    <x v="8"/>
    <x v="1072"/>
    <x v="3591"/>
    <n v="23.16"/>
    <n v="23.16"/>
    <n v="1"/>
  </r>
  <r>
    <n v="198"/>
    <x v="3384"/>
    <d v="2018-06-11T00:00:00"/>
    <s v="13/11/2018"/>
    <x v="0"/>
    <s v="VM-21685"/>
    <x v="247"/>
    <x v="0"/>
    <s v="United States"/>
    <s v="Westfield"/>
    <s v="New Jersey"/>
    <n v="7090"/>
    <x v="3"/>
    <x v="1267"/>
    <x v="1"/>
    <x v="9"/>
    <x v="1273"/>
    <x v="3592"/>
    <n v="23.13"/>
    <n v="23.13"/>
    <n v="1"/>
  </r>
  <r>
    <n v="1325"/>
    <x v="3385"/>
    <s v="28/09/2015"/>
    <d v="2015-03-10T00:00:00"/>
    <x v="0"/>
    <s v="GZ-14545"/>
    <x v="160"/>
    <x v="1"/>
    <s v="United States"/>
    <s v="Lawrence"/>
    <s v="Massachusetts"/>
    <n v="1841"/>
    <x v="3"/>
    <x v="980"/>
    <x v="1"/>
    <x v="9"/>
    <x v="992"/>
    <x v="3592"/>
    <n v="23.13"/>
    <n v="23.13"/>
    <n v="1"/>
  </r>
  <r>
    <n v="7027"/>
    <x v="1864"/>
    <d v="2018-06-02T00:00:00"/>
    <d v="2018-12-02T00:00:00"/>
    <x v="0"/>
    <s v="SP-20545"/>
    <x v="593"/>
    <x v="1"/>
    <s v="United States"/>
    <s v="New York City"/>
    <s v="New York"/>
    <n v="10024"/>
    <x v="3"/>
    <x v="1268"/>
    <x v="1"/>
    <x v="2"/>
    <x v="1274"/>
    <x v="3593"/>
    <n v="23.12"/>
    <n v="23.12"/>
    <n v="1"/>
  </r>
  <r>
    <n v="928"/>
    <x v="3386"/>
    <d v="2016-05-10T00:00:00"/>
    <d v="2016-09-10T00:00:00"/>
    <x v="0"/>
    <s v="JJ-15760"/>
    <x v="751"/>
    <x v="0"/>
    <s v="United States"/>
    <s v="Springfield"/>
    <s v="Virginia"/>
    <n v="22153"/>
    <x v="0"/>
    <x v="1182"/>
    <x v="1"/>
    <x v="12"/>
    <x v="1187"/>
    <x v="3594"/>
    <n v="23.1"/>
    <n v="23.1"/>
    <n v="1"/>
  </r>
  <r>
    <n v="6409"/>
    <x v="500"/>
    <s v="14/05/2018"/>
    <s v="15/05/2018"/>
    <x v="1"/>
    <s v="GT-14710"/>
    <x v="39"/>
    <x v="2"/>
    <s v="United States"/>
    <s v="Houston"/>
    <s v="Texas"/>
    <n v="77041"/>
    <x v="1"/>
    <x v="1122"/>
    <x v="1"/>
    <x v="12"/>
    <x v="1130"/>
    <x v="3594"/>
    <n v="23.1"/>
    <n v="23.1"/>
    <n v="1"/>
  </r>
  <r>
    <n v="8726"/>
    <x v="3387"/>
    <s v="18/03/2018"/>
    <s v="23/03/2018"/>
    <x v="0"/>
    <s v="SW-20275"/>
    <x v="386"/>
    <x v="2"/>
    <s v="United States"/>
    <s v="Seattle"/>
    <s v="Washington"/>
    <n v="98115"/>
    <x v="2"/>
    <x v="1181"/>
    <x v="1"/>
    <x v="12"/>
    <x v="1186"/>
    <x v="3594"/>
    <n v="23.1"/>
    <n v="23.1"/>
    <n v="1"/>
  </r>
  <r>
    <n v="5758"/>
    <x v="3388"/>
    <d v="2016-11-08T00:00:00"/>
    <s v="16/08/2016"/>
    <x v="0"/>
    <s v="BW-11065"/>
    <x v="665"/>
    <x v="2"/>
    <s v="United States"/>
    <s v="Raleigh"/>
    <s v="North Carolina"/>
    <n v="27604"/>
    <x v="0"/>
    <x v="1049"/>
    <x v="2"/>
    <x v="11"/>
    <x v="1061"/>
    <x v="3595"/>
    <n v="23.076000000000001"/>
    <n v="23.076000000000001"/>
    <n v="1"/>
  </r>
  <r>
    <n v="2366"/>
    <x v="2205"/>
    <s v="13/03/2017"/>
    <s v="18/03/2017"/>
    <x v="0"/>
    <s v="AB-10060"/>
    <x v="32"/>
    <x v="0"/>
    <s v="United States"/>
    <s v="Waynesboro"/>
    <s v="Virginia"/>
    <n v="22980"/>
    <x v="0"/>
    <x v="1269"/>
    <x v="1"/>
    <x v="2"/>
    <x v="1275"/>
    <x v="3596"/>
    <n v="23"/>
    <n v="23"/>
    <n v="1"/>
  </r>
  <r>
    <n v="4607"/>
    <x v="951"/>
    <s v="28/05/2016"/>
    <d v="2016-02-06T00:00:00"/>
    <x v="0"/>
    <s v="MS-17770"/>
    <x v="412"/>
    <x v="2"/>
    <s v="United States"/>
    <s v="Rochester"/>
    <s v="New York"/>
    <n v="14609"/>
    <x v="3"/>
    <x v="594"/>
    <x v="0"/>
    <x v="4"/>
    <x v="600"/>
    <x v="3597"/>
    <n v="22.995000000000001"/>
    <n v="22.995000000000001"/>
    <n v="1"/>
  </r>
  <r>
    <n v="45"/>
    <x v="3389"/>
    <d v="2017-11-03T00:00:00"/>
    <s v="13/03/2017"/>
    <x v="1"/>
    <s v="ON-18715"/>
    <x v="502"/>
    <x v="1"/>
    <s v="United States"/>
    <s v="Eagan"/>
    <s v="Minnesota"/>
    <n v="55122"/>
    <x v="1"/>
    <x v="982"/>
    <x v="0"/>
    <x v="8"/>
    <x v="994"/>
    <x v="3598"/>
    <n v="22.99"/>
    <n v="22.99"/>
    <n v="1"/>
  </r>
  <r>
    <n v="5360"/>
    <x v="3390"/>
    <d v="2015-05-08T00:00:00"/>
    <d v="2015-11-08T00:00:00"/>
    <x v="0"/>
    <s v="SS-20590"/>
    <x v="725"/>
    <x v="2"/>
    <s v="United States"/>
    <s v="San Francisco"/>
    <s v="California"/>
    <n v="94122"/>
    <x v="2"/>
    <x v="859"/>
    <x v="1"/>
    <x v="12"/>
    <x v="869"/>
    <x v="3598"/>
    <n v="22.99"/>
    <n v="22.99"/>
    <n v="1"/>
  </r>
  <r>
    <n v="8798"/>
    <x v="3391"/>
    <d v="2017-07-07T00:00:00"/>
    <s v="13/07/2017"/>
    <x v="0"/>
    <s v="MJ-17740"/>
    <x v="28"/>
    <x v="2"/>
    <s v="United States"/>
    <s v="Orem"/>
    <s v="Utah"/>
    <n v="84057"/>
    <x v="2"/>
    <x v="859"/>
    <x v="1"/>
    <x v="12"/>
    <x v="869"/>
    <x v="3598"/>
    <n v="22.99"/>
    <n v="22.99"/>
    <n v="1"/>
  </r>
  <r>
    <n v="9360"/>
    <x v="1184"/>
    <s v="25/01/2017"/>
    <s v="28/01/2017"/>
    <x v="2"/>
    <s v="JD-15895"/>
    <x v="112"/>
    <x v="1"/>
    <s v="United States"/>
    <s v="New York City"/>
    <s v="New York"/>
    <n v="10024"/>
    <x v="3"/>
    <x v="595"/>
    <x v="2"/>
    <x v="11"/>
    <x v="601"/>
    <x v="3598"/>
    <n v="22.99"/>
    <n v="22.99"/>
    <n v="1"/>
  </r>
  <r>
    <n v="7771"/>
    <x v="410"/>
    <d v="2017-01-08T00:00:00"/>
    <d v="2017-01-08T00:00:00"/>
    <x v="3"/>
    <s v="TS-21205"/>
    <x v="109"/>
    <x v="1"/>
    <s v="United States"/>
    <s v="Riverside"/>
    <s v="California"/>
    <n v="92503"/>
    <x v="2"/>
    <x v="901"/>
    <x v="1"/>
    <x v="10"/>
    <x v="912"/>
    <x v="3599"/>
    <n v="22.98"/>
    <n v="22.98"/>
    <n v="1"/>
  </r>
  <r>
    <n v="7842"/>
    <x v="3392"/>
    <s v="17/07/2017"/>
    <s v="22/07/2017"/>
    <x v="0"/>
    <s v="AT-10735"/>
    <x v="81"/>
    <x v="2"/>
    <s v="United States"/>
    <s v="New York City"/>
    <s v="New York"/>
    <n v="10024"/>
    <x v="3"/>
    <x v="901"/>
    <x v="1"/>
    <x v="10"/>
    <x v="912"/>
    <x v="3599"/>
    <n v="22.98"/>
    <n v="22.98"/>
    <n v="1"/>
  </r>
  <r>
    <n v="2339"/>
    <x v="3393"/>
    <s v="23/08/2015"/>
    <s v="23/08/2015"/>
    <x v="3"/>
    <s v="RH-19495"/>
    <x v="104"/>
    <x v="2"/>
    <s v="United States"/>
    <s v="New York City"/>
    <s v="New York"/>
    <n v="10009"/>
    <x v="3"/>
    <x v="786"/>
    <x v="1"/>
    <x v="14"/>
    <x v="795"/>
    <x v="3600"/>
    <n v="22.96"/>
    <n v="22.96"/>
    <n v="1"/>
  </r>
  <r>
    <n v="2960"/>
    <x v="3394"/>
    <s v="24/12/2016"/>
    <s v="29/12/2016"/>
    <x v="0"/>
    <s v="KT-16465"/>
    <x v="346"/>
    <x v="2"/>
    <s v="United States"/>
    <s v="Los Angeles"/>
    <s v="California"/>
    <n v="90032"/>
    <x v="2"/>
    <x v="1199"/>
    <x v="1"/>
    <x v="16"/>
    <x v="1205"/>
    <x v="3600"/>
    <n v="22.96"/>
    <n v="22.96"/>
    <n v="1"/>
  </r>
  <r>
    <n v="4227"/>
    <x v="3395"/>
    <d v="2018-11-11T00:00:00"/>
    <s v="16/11/2018"/>
    <x v="0"/>
    <s v="WB-21850"/>
    <x v="380"/>
    <x v="2"/>
    <s v="United States"/>
    <s v="Urbandale"/>
    <s v="Iowa"/>
    <n v="50322"/>
    <x v="1"/>
    <x v="1199"/>
    <x v="1"/>
    <x v="16"/>
    <x v="1205"/>
    <x v="3600"/>
    <n v="22.96"/>
    <n v="22.96"/>
    <n v="1"/>
  </r>
  <r>
    <n v="6651"/>
    <x v="1478"/>
    <d v="2018-08-09T00:00:00"/>
    <d v="2018-11-09T00:00:00"/>
    <x v="1"/>
    <s v="BF-11020"/>
    <x v="324"/>
    <x v="1"/>
    <s v="United States"/>
    <s v="Arlington"/>
    <s v="Texas"/>
    <n v="76017"/>
    <x v="1"/>
    <x v="1199"/>
    <x v="1"/>
    <x v="16"/>
    <x v="1205"/>
    <x v="3600"/>
    <n v="22.96"/>
    <n v="22.96"/>
    <n v="1"/>
  </r>
  <r>
    <n v="1650"/>
    <x v="2470"/>
    <s v="26/09/2016"/>
    <s v="29/09/2016"/>
    <x v="2"/>
    <s v="SF-20200"/>
    <x v="80"/>
    <x v="2"/>
    <s v="United States"/>
    <s v="Philadelphia"/>
    <s v="Pennsylvania"/>
    <n v="19143"/>
    <x v="3"/>
    <x v="642"/>
    <x v="0"/>
    <x v="4"/>
    <x v="648"/>
    <x v="3601"/>
    <n v="22.946999999999999"/>
    <n v="22.946999999999999"/>
    <n v="1"/>
  </r>
  <r>
    <n v="2712"/>
    <x v="3396"/>
    <d v="2018-09-10T00:00:00"/>
    <d v="2018-11-10T00:00:00"/>
    <x v="1"/>
    <s v="CP-12085"/>
    <x v="37"/>
    <x v="1"/>
    <s v="United States"/>
    <s v="Lakewood"/>
    <s v="Ohio"/>
    <n v="44107"/>
    <x v="3"/>
    <x v="794"/>
    <x v="2"/>
    <x v="11"/>
    <x v="803"/>
    <x v="3602"/>
    <n v="22.943999999999999"/>
    <n v="22.943999999999999"/>
    <n v="1"/>
  </r>
  <r>
    <n v="3528"/>
    <x v="841"/>
    <d v="2018-10-12T00:00:00"/>
    <s v="15/12/2018"/>
    <x v="2"/>
    <s v="SU-20665"/>
    <x v="352"/>
    <x v="0"/>
    <s v="United States"/>
    <s v="Jackson"/>
    <s v="Mississippi"/>
    <n v="39212"/>
    <x v="0"/>
    <x v="1270"/>
    <x v="1"/>
    <x v="2"/>
    <x v="1276"/>
    <x v="3603"/>
    <n v="22.92"/>
    <n v="22.92"/>
    <n v="1"/>
  </r>
  <r>
    <n v="8005"/>
    <x v="1670"/>
    <d v="2015-01-12T00:00:00"/>
    <d v="2015-03-12T00:00:00"/>
    <x v="1"/>
    <s v="AA-10645"/>
    <x v="238"/>
    <x v="2"/>
    <s v="United States"/>
    <s v="Lowell"/>
    <s v="Massachusetts"/>
    <n v="1852"/>
    <x v="3"/>
    <x v="1146"/>
    <x v="2"/>
    <x v="11"/>
    <x v="1153"/>
    <x v="3603"/>
    <n v="22.92"/>
    <n v="22.92"/>
    <n v="1"/>
  </r>
  <r>
    <n v="5183"/>
    <x v="3397"/>
    <d v="2018-12-09T00:00:00"/>
    <s v="15/09/2018"/>
    <x v="1"/>
    <s v="DJ-13510"/>
    <x v="171"/>
    <x v="1"/>
    <s v="United States"/>
    <s v="Woonsocket"/>
    <s v="Rhode Island"/>
    <n v="2895"/>
    <x v="3"/>
    <x v="1050"/>
    <x v="1"/>
    <x v="2"/>
    <x v="1062"/>
    <x v="3604"/>
    <n v="22.89"/>
    <n v="22.89"/>
    <n v="1"/>
  </r>
  <r>
    <n v="528"/>
    <x v="713"/>
    <s v="21/10/2018"/>
    <s v="26/10/2018"/>
    <x v="0"/>
    <s v="PH-18790"/>
    <x v="472"/>
    <x v="0"/>
    <s v="United States"/>
    <s v="Lakeland"/>
    <s v="Florida"/>
    <n v="33801"/>
    <x v="0"/>
    <x v="1271"/>
    <x v="2"/>
    <x v="11"/>
    <x v="1277"/>
    <x v="3605"/>
    <n v="22.847999999999999"/>
    <n v="22.847999999999999"/>
    <n v="1"/>
  </r>
  <r>
    <n v="604"/>
    <x v="2333"/>
    <s v="15/03/2015"/>
    <s v="19/03/2015"/>
    <x v="0"/>
    <s v="AS-10240"/>
    <x v="744"/>
    <x v="2"/>
    <s v="United States"/>
    <s v="Tampa"/>
    <s v="Florida"/>
    <n v="33614"/>
    <x v="0"/>
    <x v="1271"/>
    <x v="2"/>
    <x v="11"/>
    <x v="1277"/>
    <x v="3605"/>
    <n v="22.847999999999999"/>
    <n v="22.847999999999999"/>
    <n v="1"/>
  </r>
  <r>
    <n v="2176"/>
    <x v="2993"/>
    <s v="15/10/2017"/>
    <s v="21/10/2017"/>
    <x v="0"/>
    <s v="PB-18805"/>
    <x v="727"/>
    <x v="0"/>
    <s v="United States"/>
    <s v="Salt Lake City"/>
    <s v="Utah"/>
    <n v="84106"/>
    <x v="2"/>
    <x v="823"/>
    <x v="1"/>
    <x v="14"/>
    <x v="832"/>
    <x v="3606"/>
    <n v="22.84"/>
    <n v="22.84"/>
    <n v="1"/>
  </r>
  <r>
    <n v="3715"/>
    <x v="831"/>
    <d v="2015-08-12T00:00:00"/>
    <d v="2015-10-12T00:00:00"/>
    <x v="2"/>
    <s v="JK-15625"/>
    <x v="405"/>
    <x v="2"/>
    <s v="United States"/>
    <s v="Olympia"/>
    <s v="Washington"/>
    <n v="98502"/>
    <x v="2"/>
    <x v="544"/>
    <x v="1"/>
    <x v="14"/>
    <x v="549"/>
    <x v="3606"/>
    <n v="22.84"/>
    <n v="22.84"/>
    <n v="1"/>
  </r>
  <r>
    <n v="5889"/>
    <x v="3398"/>
    <d v="2016-07-05T00:00:00"/>
    <d v="2016-12-05T00:00:00"/>
    <x v="0"/>
    <s v="CC-12220"/>
    <x v="496"/>
    <x v="2"/>
    <s v="United States"/>
    <s v="Owensboro"/>
    <s v="Kentucky"/>
    <n v="42301"/>
    <x v="0"/>
    <x v="1272"/>
    <x v="1"/>
    <x v="14"/>
    <x v="1278"/>
    <x v="3606"/>
    <n v="22.84"/>
    <n v="22.84"/>
    <n v="1"/>
  </r>
  <r>
    <n v="6451"/>
    <x v="3399"/>
    <s v="25/09/2016"/>
    <s v="29/09/2016"/>
    <x v="0"/>
    <s v="EH-13990"/>
    <x v="663"/>
    <x v="2"/>
    <s v="United States"/>
    <s v="Meriden"/>
    <s v="Connecticut"/>
    <n v="6450"/>
    <x v="3"/>
    <x v="790"/>
    <x v="1"/>
    <x v="14"/>
    <x v="799"/>
    <x v="3606"/>
    <n v="22.84"/>
    <n v="22.84"/>
    <n v="1"/>
  </r>
  <r>
    <n v="8486"/>
    <x v="2555"/>
    <s v="27/03/2018"/>
    <s v="31/03/2018"/>
    <x v="0"/>
    <s v="BD-11560"/>
    <x v="742"/>
    <x v="0"/>
    <s v="United States"/>
    <s v="Fresno"/>
    <s v="California"/>
    <n v="93727"/>
    <x v="2"/>
    <x v="823"/>
    <x v="1"/>
    <x v="14"/>
    <x v="832"/>
    <x v="3606"/>
    <n v="22.84"/>
    <n v="22.84"/>
    <n v="1"/>
  </r>
  <r>
    <n v="9170"/>
    <x v="1482"/>
    <s v="15/03/2017"/>
    <s v="19/03/2017"/>
    <x v="0"/>
    <s v="SJ-20125"/>
    <x v="211"/>
    <x v="0"/>
    <s v="United States"/>
    <s v="Jackson"/>
    <s v="Mississippi"/>
    <n v="39212"/>
    <x v="0"/>
    <x v="544"/>
    <x v="1"/>
    <x v="14"/>
    <x v="549"/>
    <x v="3606"/>
    <n v="22.84"/>
    <n v="22.84"/>
    <n v="1"/>
  </r>
  <r>
    <n v="2513"/>
    <x v="3400"/>
    <d v="2018-02-12T00:00:00"/>
    <d v="2018-06-12T00:00:00"/>
    <x v="0"/>
    <s v="DB-12910"/>
    <x v="364"/>
    <x v="0"/>
    <s v="United States"/>
    <s v="Tampa"/>
    <s v="Florida"/>
    <n v="33614"/>
    <x v="0"/>
    <x v="685"/>
    <x v="1"/>
    <x v="2"/>
    <x v="693"/>
    <x v="3607"/>
    <n v="22.83"/>
    <n v="22.83"/>
    <n v="1"/>
  </r>
  <r>
    <n v="5196"/>
    <x v="1249"/>
    <s v="28/11/2015"/>
    <d v="2015-01-12T00:00:00"/>
    <x v="2"/>
    <s v="CS-12250"/>
    <x v="489"/>
    <x v="1"/>
    <s v="United States"/>
    <s v="Columbia"/>
    <s v="South Carolina"/>
    <n v="29203"/>
    <x v="0"/>
    <x v="1012"/>
    <x v="1"/>
    <x v="2"/>
    <x v="1025"/>
    <x v="3607"/>
    <n v="22.83"/>
    <n v="22.83"/>
    <n v="1"/>
  </r>
  <r>
    <n v="725"/>
    <x v="3401"/>
    <d v="2017-07-07T00:00:00"/>
    <d v="2017-12-07T00:00:00"/>
    <x v="0"/>
    <s v="SC-20695"/>
    <x v="460"/>
    <x v="1"/>
    <s v="United States"/>
    <s v="Hialeah"/>
    <s v="Florida"/>
    <n v="33012"/>
    <x v="0"/>
    <x v="1273"/>
    <x v="1"/>
    <x v="3"/>
    <x v="1279"/>
    <x v="3608"/>
    <n v="22.792000000000002"/>
    <n v="22.792000000000002"/>
    <n v="1"/>
  </r>
  <r>
    <n v="8437"/>
    <x v="3402"/>
    <s v="20/09/2016"/>
    <s v="26/09/2016"/>
    <x v="0"/>
    <s v="AM-10705"/>
    <x v="170"/>
    <x v="2"/>
    <s v="United States"/>
    <s v="Las Vegas"/>
    <s v="Nevada"/>
    <n v="89115"/>
    <x v="2"/>
    <x v="1274"/>
    <x v="1"/>
    <x v="2"/>
    <x v="1280"/>
    <x v="3608"/>
    <n v="22.792000000000002"/>
    <n v="22.792000000000002"/>
    <n v="1"/>
  </r>
  <r>
    <n v="3238"/>
    <x v="3403"/>
    <d v="2017-02-05T00:00:00"/>
    <d v="2017-02-05T00:00:00"/>
    <x v="3"/>
    <s v="CC-12475"/>
    <x v="471"/>
    <x v="2"/>
    <s v="United States"/>
    <s v="New York City"/>
    <s v="New York"/>
    <n v="10024"/>
    <x v="3"/>
    <x v="905"/>
    <x v="1"/>
    <x v="2"/>
    <x v="916"/>
    <x v="3609"/>
    <n v="22.788"/>
    <n v="22.788"/>
    <n v="1"/>
  </r>
  <r>
    <n v="3551"/>
    <x v="559"/>
    <s v="29/03/2017"/>
    <d v="2017-02-04T00:00:00"/>
    <x v="2"/>
    <s v="ME-17320"/>
    <x v="61"/>
    <x v="0"/>
    <s v="United States"/>
    <s v="Chicago"/>
    <s v="Illinois"/>
    <n v="60653"/>
    <x v="1"/>
    <x v="929"/>
    <x v="1"/>
    <x v="14"/>
    <x v="940"/>
    <x v="3610"/>
    <n v="22.763999999999999"/>
    <n v="22.763999999999999"/>
    <n v="1"/>
  </r>
  <r>
    <n v="5260"/>
    <x v="3404"/>
    <s v="20/10/2018"/>
    <s v="26/10/2018"/>
    <x v="0"/>
    <s v="MA-17560"/>
    <x v="426"/>
    <x v="0"/>
    <s v="United States"/>
    <s v="Philadelphia"/>
    <s v="Pennsylvania"/>
    <n v="19120"/>
    <x v="3"/>
    <x v="851"/>
    <x v="1"/>
    <x v="14"/>
    <x v="861"/>
    <x v="3610"/>
    <n v="22.763999999999999"/>
    <n v="22.763999999999999"/>
    <n v="1"/>
  </r>
  <r>
    <n v="9380"/>
    <x v="1190"/>
    <s v="23/12/2015"/>
    <s v="27/12/2015"/>
    <x v="2"/>
    <s v="CC-12670"/>
    <x v="362"/>
    <x v="2"/>
    <s v="United States"/>
    <s v="Tampa"/>
    <s v="Florida"/>
    <n v="33614"/>
    <x v="0"/>
    <x v="929"/>
    <x v="1"/>
    <x v="14"/>
    <x v="940"/>
    <x v="3610"/>
    <n v="22.763999999999999"/>
    <n v="22.763999999999999"/>
    <n v="1"/>
  </r>
  <r>
    <n v="307"/>
    <x v="1591"/>
    <d v="2015-01-06T00:00:00"/>
    <d v="2015-06-06T00:00:00"/>
    <x v="0"/>
    <s v="CR-12625"/>
    <x v="687"/>
    <x v="0"/>
    <s v="United States"/>
    <s v="Lakewood"/>
    <s v="New Jersey"/>
    <n v="8701"/>
    <x v="3"/>
    <x v="1154"/>
    <x v="1"/>
    <x v="2"/>
    <x v="1160"/>
    <x v="3611"/>
    <n v="22.74"/>
    <n v="22.74"/>
    <n v="1"/>
  </r>
  <r>
    <n v="9309"/>
    <x v="3405"/>
    <s v="25/03/2015"/>
    <s v="30/03/2015"/>
    <x v="0"/>
    <s v="CA-12265"/>
    <x v="366"/>
    <x v="2"/>
    <s v="United States"/>
    <s v="San Francisco"/>
    <s v="California"/>
    <n v="94110"/>
    <x v="2"/>
    <x v="1275"/>
    <x v="0"/>
    <x v="8"/>
    <x v="1281"/>
    <x v="3611"/>
    <n v="22.74"/>
    <n v="22.74"/>
    <n v="1"/>
  </r>
  <r>
    <n v="8471"/>
    <x v="1276"/>
    <s v="23/04/2018"/>
    <s v="27/04/2018"/>
    <x v="0"/>
    <s v="PN-18775"/>
    <x v="542"/>
    <x v="0"/>
    <s v="United States"/>
    <s v="Clarksville"/>
    <s v="Tennessee"/>
    <n v="37042"/>
    <x v="0"/>
    <x v="622"/>
    <x v="0"/>
    <x v="8"/>
    <x v="628"/>
    <x v="3612"/>
    <n v="22.704000000000001"/>
    <n v="22.704000000000001"/>
    <n v="1"/>
  </r>
  <r>
    <n v="6095"/>
    <x v="67"/>
    <s v="20/09/2018"/>
    <s v="26/09/2018"/>
    <x v="0"/>
    <s v="SV-20365"/>
    <x v="67"/>
    <x v="2"/>
    <s v="United States"/>
    <s v="New York City"/>
    <s v="New York"/>
    <n v="10035"/>
    <x v="3"/>
    <x v="990"/>
    <x v="1"/>
    <x v="9"/>
    <x v="1002"/>
    <x v="3613"/>
    <n v="22.7"/>
    <n v="22.7"/>
    <n v="1"/>
  </r>
  <r>
    <n v="1807"/>
    <x v="88"/>
    <s v="25/12/2017"/>
    <s v="28/12/2017"/>
    <x v="1"/>
    <s v="GK-14620"/>
    <x v="84"/>
    <x v="1"/>
    <s v="United States"/>
    <s v="Los Angeles"/>
    <s v="California"/>
    <n v="90049"/>
    <x v="2"/>
    <x v="1276"/>
    <x v="1"/>
    <x v="14"/>
    <x v="1282"/>
    <x v="3614"/>
    <n v="22.68"/>
    <n v="22.68"/>
    <n v="1"/>
  </r>
  <r>
    <n v="3068"/>
    <x v="1592"/>
    <s v="13/03/2018"/>
    <s v="18/03/2018"/>
    <x v="2"/>
    <s v="BF-11215"/>
    <x v="469"/>
    <x v="0"/>
    <s v="United States"/>
    <s v="Albuquerque"/>
    <s v="New Mexico"/>
    <n v="87105"/>
    <x v="2"/>
    <x v="1277"/>
    <x v="1"/>
    <x v="14"/>
    <x v="1283"/>
    <x v="3614"/>
    <n v="22.68"/>
    <n v="22.68"/>
    <n v="1"/>
  </r>
  <r>
    <n v="3480"/>
    <x v="248"/>
    <d v="2017-08-12T00:00:00"/>
    <s v="14/12/2017"/>
    <x v="0"/>
    <s v="SP-20620"/>
    <x v="126"/>
    <x v="1"/>
    <s v="United States"/>
    <s v="San Francisco"/>
    <s v="California"/>
    <n v="94110"/>
    <x v="2"/>
    <x v="1278"/>
    <x v="1"/>
    <x v="14"/>
    <x v="1284"/>
    <x v="3614"/>
    <n v="22.68"/>
    <n v="22.68"/>
    <n v="1"/>
  </r>
  <r>
    <n v="3541"/>
    <x v="2856"/>
    <d v="2015-09-05T00:00:00"/>
    <d v="2015-09-05T00:00:00"/>
    <x v="3"/>
    <s v="SB-20290"/>
    <x v="57"/>
    <x v="1"/>
    <s v="United States"/>
    <s v="Henderson"/>
    <s v="Kentucky"/>
    <n v="42420"/>
    <x v="0"/>
    <x v="1178"/>
    <x v="1"/>
    <x v="14"/>
    <x v="1184"/>
    <x v="3614"/>
    <n v="22.68"/>
    <n v="22.68"/>
    <n v="1"/>
  </r>
  <r>
    <n v="3557"/>
    <x v="3406"/>
    <d v="2018-01-12T00:00:00"/>
    <d v="2018-05-12T00:00:00"/>
    <x v="0"/>
    <s v="CC-12550"/>
    <x v="779"/>
    <x v="2"/>
    <s v="United States"/>
    <s v="Los Angeles"/>
    <s v="California"/>
    <n v="90008"/>
    <x v="2"/>
    <x v="1279"/>
    <x v="1"/>
    <x v="14"/>
    <x v="1285"/>
    <x v="3614"/>
    <n v="22.68"/>
    <n v="22.68"/>
    <n v="1"/>
  </r>
  <r>
    <n v="4610"/>
    <x v="951"/>
    <s v="28/05/2016"/>
    <d v="2016-02-06T00:00:00"/>
    <x v="0"/>
    <s v="MS-17770"/>
    <x v="412"/>
    <x v="2"/>
    <s v="United States"/>
    <s v="Rochester"/>
    <s v="New York"/>
    <n v="14609"/>
    <x v="3"/>
    <x v="1280"/>
    <x v="1"/>
    <x v="14"/>
    <x v="1286"/>
    <x v="3614"/>
    <n v="22.68"/>
    <n v="22.68"/>
    <n v="1"/>
  </r>
  <r>
    <n v="4719"/>
    <x v="3407"/>
    <d v="2016-10-10T00:00:00"/>
    <d v="2016-11-10T00:00:00"/>
    <x v="1"/>
    <s v="DJ-13420"/>
    <x v="201"/>
    <x v="1"/>
    <s v="United States"/>
    <s v="San Francisco"/>
    <s v="California"/>
    <n v="94109"/>
    <x v="2"/>
    <x v="1082"/>
    <x v="1"/>
    <x v="14"/>
    <x v="1092"/>
    <x v="3614"/>
    <n v="22.68"/>
    <n v="22.68"/>
    <n v="1"/>
  </r>
  <r>
    <n v="5182"/>
    <x v="3397"/>
    <d v="2018-12-09T00:00:00"/>
    <s v="15/09/2018"/>
    <x v="1"/>
    <s v="DJ-13510"/>
    <x v="171"/>
    <x v="1"/>
    <s v="United States"/>
    <s v="Woonsocket"/>
    <s v="Rhode Island"/>
    <n v="2895"/>
    <x v="3"/>
    <x v="1218"/>
    <x v="1"/>
    <x v="14"/>
    <x v="1224"/>
    <x v="3614"/>
    <n v="22.68"/>
    <n v="22.68"/>
    <n v="1"/>
  </r>
  <r>
    <n v="5904"/>
    <x v="3152"/>
    <d v="2018-06-11T00:00:00"/>
    <d v="2018-06-11T00:00:00"/>
    <x v="3"/>
    <s v="FM-14290"/>
    <x v="193"/>
    <x v="0"/>
    <s v="United States"/>
    <s v="San Francisco"/>
    <s v="California"/>
    <n v="94122"/>
    <x v="2"/>
    <x v="1100"/>
    <x v="1"/>
    <x v="14"/>
    <x v="766"/>
    <x v="3614"/>
    <n v="22.68"/>
    <n v="22.68"/>
    <n v="1"/>
  </r>
  <r>
    <n v="6486"/>
    <x v="1281"/>
    <d v="2018-03-06T00:00:00"/>
    <d v="2018-09-06T00:00:00"/>
    <x v="0"/>
    <s v="KN-16390"/>
    <x v="522"/>
    <x v="1"/>
    <s v="United States"/>
    <s v="New York City"/>
    <s v="New York"/>
    <n v="10011"/>
    <x v="3"/>
    <x v="1281"/>
    <x v="1"/>
    <x v="14"/>
    <x v="1287"/>
    <x v="3614"/>
    <n v="22.68"/>
    <n v="22.68"/>
    <n v="1"/>
  </r>
  <r>
    <n v="6606"/>
    <x v="1037"/>
    <s v="26/05/2017"/>
    <s v="31/05/2017"/>
    <x v="0"/>
    <s v="SV-20785"/>
    <x v="404"/>
    <x v="2"/>
    <s v="United States"/>
    <s v="Santa Ana"/>
    <s v="California"/>
    <n v="92704"/>
    <x v="2"/>
    <x v="1282"/>
    <x v="1"/>
    <x v="14"/>
    <x v="1288"/>
    <x v="3614"/>
    <n v="22.68"/>
    <n v="22.68"/>
    <n v="1"/>
  </r>
  <r>
    <n v="7260"/>
    <x v="799"/>
    <s v="30/05/2017"/>
    <d v="2017-04-06T00:00:00"/>
    <x v="0"/>
    <s v="EM-14140"/>
    <x v="194"/>
    <x v="0"/>
    <s v="United States"/>
    <s v="Superior"/>
    <s v="Wisconsin"/>
    <n v="54880"/>
    <x v="1"/>
    <x v="1283"/>
    <x v="1"/>
    <x v="14"/>
    <x v="1289"/>
    <x v="3614"/>
    <n v="22.68"/>
    <n v="22.68"/>
    <n v="1"/>
  </r>
  <r>
    <n v="8559"/>
    <x v="1126"/>
    <s v="23/12/2017"/>
    <s v="26/12/2017"/>
    <x v="2"/>
    <s v="LA-16780"/>
    <x v="46"/>
    <x v="1"/>
    <s v="United States"/>
    <s v="Houston"/>
    <s v="Texas"/>
    <n v="77041"/>
    <x v="1"/>
    <x v="1195"/>
    <x v="1"/>
    <x v="13"/>
    <x v="1201"/>
    <x v="3614"/>
    <n v="22.68"/>
    <n v="22.68"/>
    <n v="1"/>
  </r>
  <r>
    <n v="9330"/>
    <x v="3408"/>
    <s v="28/11/2016"/>
    <s v="30/11/2016"/>
    <x v="1"/>
    <s v="AJ-10945"/>
    <x v="494"/>
    <x v="2"/>
    <s v="United States"/>
    <s v="San Francisco"/>
    <s v="California"/>
    <n v="94110"/>
    <x v="2"/>
    <x v="1284"/>
    <x v="1"/>
    <x v="10"/>
    <x v="1290"/>
    <x v="3615"/>
    <n v="22.64"/>
    <n v="22.64"/>
    <n v="1"/>
  </r>
  <r>
    <n v="4656"/>
    <x v="3409"/>
    <d v="2015-05-05T00:00:00"/>
    <d v="2015-10-05T00:00:00"/>
    <x v="0"/>
    <s v="KH-16330"/>
    <x v="414"/>
    <x v="1"/>
    <s v="United States"/>
    <s v="Freeport"/>
    <s v="Illinois"/>
    <n v="61032"/>
    <x v="1"/>
    <x v="767"/>
    <x v="1"/>
    <x v="9"/>
    <x v="777"/>
    <x v="3616"/>
    <n v="22.623999999999999"/>
    <n v="22.623999999999999"/>
    <n v="1"/>
  </r>
  <r>
    <n v="7783"/>
    <x v="528"/>
    <d v="2017-04-11T00:00:00"/>
    <d v="2017-06-11T00:00:00"/>
    <x v="2"/>
    <s v="ER-13855"/>
    <x v="387"/>
    <x v="1"/>
    <s v="United States"/>
    <s v="Charlotte"/>
    <s v="North Carolina"/>
    <n v="28205"/>
    <x v="0"/>
    <x v="767"/>
    <x v="1"/>
    <x v="9"/>
    <x v="777"/>
    <x v="3616"/>
    <n v="22.623999999999999"/>
    <n v="22.623999999999999"/>
    <n v="1"/>
  </r>
  <r>
    <n v="5655"/>
    <x v="1301"/>
    <s v="18/12/2017"/>
    <s v="21/12/2017"/>
    <x v="1"/>
    <s v="AH-10120"/>
    <x v="636"/>
    <x v="0"/>
    <s v="United States"/>
    <s v="Salem"/>
    <s v="Oregon"/>
    <n v="97301"/>
    <x v="2"/>
    <x v="744"/>
    <x v="1"/>
    <x v="2"/>
    <x v="754"/>
    <x v="3617"/>
    <n v="22.62"/>
    <n v="22.62"/>
    <n v="1"/>
  </r>
  <r>
    <n v="1062"/>
    <x v="2502"/>
    <s v="16/04/2016"/>
    <s v="21/04/2016"/>
    <x v="0"/>
    <s v="TS-21160"/>
    <x v="523"/>
    <x v="1"/>
    <s v="United States"/>
    <s v="Toledo"/>
    <s v="Ohio"/>
    <n v="43615"/>
    <x v="3"/>
    <x v="701"/>
    <x v="1"/>
    <x v="10"/>
    <x v="709"/>
    <x v="3618"/>
    <n v="22.608000000000001"/>
    <n v="22.608000000000001"/>
    <n v="1"/>
  </r>
  <r>
    <n v="4566"/>
    <x v="3410"/>
    <d v="2018-03-12T00:00:00"/>
    <d v="2018-10-12T00:00:00"/>
    <x v="0"/>
    <s v="MC-17575"/>
    <x v="646"/>
    <x v="2"/>
    <s v="United States"/>
    <s v="Fayetteville"/>
    <s v="North Carolina"/>
    <n v="28314"/>
    <x v="0"/>
    <x v="701"/>
    <x v="1"/>
    <x v="10"/>
    <x v="709"/>
    <x v="3618"/>
    <n v="22.608000000000001"/>
    <n v="22.608000000000001"/>
    <n v="1"/>
  </r>
  <r>
    <n v="6802"/>
    <x v="1681"/>
    <s v="25/12/2017"/>
    <d v="2018-01-01T00:00:00"/>
    <x v="0"/>
    <s v="LW-16825"/>
    <x v="537"/>
    <x v="1"/>
    <s v="United States"/>
    <s v="Phoenix"/>
    <s v="Arizona"/>
    <n v="85023"/>
    <x v="2"/>
    <x v="852"/>
    <x v="0"/>
    <x v="8"/>
    <x v="862"/>
    <x v="3619"/>
    <n v="22.56"/>
    <n v="22.56"/>
    <n v="1"/>
  </r>
  <r>
    <n v="934"/>
    <x v="1142"/>
    <s v="20/06/2017"/>
    <s v="24/06/2017"/>
    <x v="0"/>
    <s v="CG-12040"/>
    <x v="605"/>
    <x v="0"/>
    <s v="United States"/>
    <s v="Philadelphia"/>
    <s v="Pennsylvania"/>
    <n v="19120"/>
    <x v="3"/>
    <x v="1285"/>
    <x v="1"/>
    <x v="14"/>
    <x v="1291"/>
    <x v="3620"/>
    <n v="22.527999999999999"/>
    <n v="22.527999999999999"/>
    <n v="1"/>
  </r>
  <r>
    <n v="5191"/>
    <x v="2159"/>
    <s v="14/11/2018"/>
    <s v="18/11/2018"/>
    <x v="0"/>
    <s v="XP-21865"/>
    <x v="657"/>
    <x v="2"/>
    <s v="United States"/>
    <s v="Pasadena"/>
    <s v="Texas"/>
    <n v="77506"/>
    <x v="1"/>
    <x v="831"/>
    <x v="1"/>
    <x v="12"/>
    <x v="840"/>
    <x v="3621"/>
    <n v="22.52"/>
    <n v="22.52"/>
    <n v="1"/>
  </r>
  <r>
    <n v="8321"/>
    <x v="3411"/>
    <d v="2016-05-12T00:00:00"/>
    <d v="2016-06-12T00:00:00"/>
    <x v="1"/>
    <s v="SF-20065"/>
    <x v="701"/>
    <x v="2"/>
    <s v="United States"/>
    <s v="Dallas"/>
    <s v="Texas"/>
    <n v="75220"/>
    <x v="1"/>
    <x v="831"/>
    <x v="1"/>
    <x v="12"/>
    <x v="840"/>
    <x v="3621"/>
    <n v="22.52"/>
    <n v="22.52"/>
    <n v="1"/>
  </r>
  <r>
    <n v="48"/>
    <x v="3412"/>
    <s v="20/06/2017"/>
    <s v="25/06/2017"/>
    <x v="0"/>
    <s v="LH-16900"/>
    <x v="493"/>
    <x v="2"/>
    <s v="United States"/>
    <s v="Dover"/>
    <s v="Delaware"/>
    <n v="19901"/>
    <x v="3"/>
    <x v="882"/>
    <x v="0"/>
    <x v="8"/>
    <x v="893"/>
    <x v="3622"/>
    <n v="22.5"/>
    <n v="22.5"/>
    <n v="1"/>
  </r>
  <r>
    <n v="4134"/>
    <x v="1934"/>
    <d v="2015-08-09T00:00:00"/>
    <s v="13/09/2015"/>
    <x v="0"/>
    <s v="TT-21070"/>
    <x v="95"/>
    <x v="2"/>
    <s v="United States"/>
    <s v="Chesapeake"/>
    <s v="Virginia"/>
    <n v="23320"/>
    <x v="0"/>
    <x v="1286"/>
    <x v="1"/>
    <x v="16"/>
    <x v="1292"/>
    <x v="3622"/>
    <n v="22.5"/>
    <n v="22.5"/>
    <n v="1"/>
  </r>
  <r>
    <n v="8422"/>
    <x v="118"/>
    <d v="2018-12-10T00:00:00"/>
    <s v="16/10/2018"/>
    <x v="0"/>
    <s v="NP-18670"/>
    <x v="111"/>
    <x v="2"/>
    <s v="United States"/>
    <s v="Lakewood"/>
    <s v="New Jersey"/>
    <n v="8701"/>
    <x v="3"/>
    <x v="882"/>
    <x v="0"/>
    <x v="8"/>
    <x v="893"/>
    <x v="3622"/>
    <n v="22.5"/>
    <n v="22.5"/>
    <n v="1"/>
  </r>
  <r>
    <n v="9425"/>
    <x v="826"/>
    <s v="23/07/2015"/>
    <s v="27/07/2015"/>
    <x v="0"/>
    <s v="NC-18535"/>
    <x v="22"/>
    <x v="1"/>
    <s v="United States"/>
    <s v="San Francisco"/>
    <s v="California"/>
    <n v="94122"/>
    <x v="2"/>
    <x v="882"/>
    <x v="0"/>
    <x v="8"/>
    <x v="893"/>
    <x v="3622"/>
    <n v="22.5"/>
    <n v="22.5"/>
    <n v="1"/>
  </r>
  <r>
    <n v="6856"/>
    <x v="1015"/>
    <s v="23/12/2018"/>
    <s v="28/12/2018"/>
    <x v="2"/>
    <s v="MF-18250"/>
    <x v="576"/>
    <x v="1"/>
    <s v="United States"/>
    <s v="Little Rock"/>
    <s v="Arkansas"/>
    <n v="72209"/>
    <x v="0"/>
    <x v="1206"/>
    <x v="1"/>
    <x v="14"/>
    <x v="1212"/>
    <x v="3623"/>
    <n v="22.48"/>
    <n v="22.48"/>
    <n v="1"/>
  </r>
  <r>
    <n v="3269"/>
    <x v="2370"/>
    <s v="22/05/2015"/>
    <s v="29/05/2015"/>
    <x v="0"/>
    <s v="EH-14185"/>
    <x v="530"/>
    <x v="2"/>
    <s v="United States"/>
    <s v="Decatur"/>
    <s v="Alabama"/>
    <n v="35601"/>
    <x v="0"/>
    <x v="668"/>
    <x v="0"/>
    <x v="4"/>
    <x v="676"/>
    <x v="3624"/>
    <n v="22.475000000000001"/>
    <n v="22.475000000000001"/>
    <n v="1"/>
  </r>
  <r>
    <n v="3237"/>
    <x v="3403"/>
    <d v="2017-02-05T00:00:00"/>
    <d v="2017-02-05T00:00:00"/>
    <x v="3"/>
    <s v="CC-12475"/>
    <x v="471"/>
    <x v="2"/>
    <s v="United States"/>
    <s v="New York City"/>
    <s v="New York"/>
    <n v="10024"/>
    <x v="3"/>
    <x v="1167"/>
    <x v="1"/>
    <x v="9"/>
    <x v="1173"/>
    <x v="3625"/>
    <n v="22.47"/>
    <n v="22.47"/>
    <n v="1"/>
  </r>
  <r>
    <n v="869"/>
    <x v="3413"/>
    <d v="2015-06-04T00:00:00"/>
    <d v="2015-10-04T00:00:00"/>
    <x v="0"/>
    <s v="GP-14740"/>
    <x v="757"/>
    <x v="1"/>
    <s v="United States"/>
    <s v="Lancaster"/>
    <s v="Pennsylvania"/>
    <n v="17602"/>
    <x v="3"/>
    <x v="867"/>
    <x v="1"/>
    <x v="2"/>
    <x v="877"/>
    <x v="3626"/>
    <n v="22.454999999999998"/>
    <n v="22.454999999999998"/>
    <n v="1"/>
  </r>
  <r>
    <n v="4823"/>
    <x v="3414"/>
    <d v="2017-10-07T00:00:00"/>
    <d v="2017-11-07T00:00:00"/>
    <x v="3"/>
    <s v="NZ-18565"/>
    <x v="411"/>
    <x v="0"/>
    <s v="United States"/>
    <s v="Yuma"/>
    <s v="Arizona"/>
    <n v="85364"/>
    <x v="2"/>
    <x v="959"/>
    <x v="1"/>
    <x v="2"/>
    <x v="971"/>
    <x v="3627"/>
    <n v="22.428000000000001"/>
    <n v="22.428000000000001"/>
    <n v="1"/>
  </r>
  <r>
    <n v="1273"/>
    <x v="2639"/>
    <s v="21/04/2017"/>
    <s v="26/04/2017"/>
    <x v="0"/>
    <s v="SP-20545"/>
    <x v="593"/>
    <x v="1"/>
    <s v="United States"/>
    <s v="Chicago"/>
    <s v="Illinois"/>
    <n v="60623"/>
    <x v="1"/>
    <x v="723"/>
    <x v="1"/>
    <x v="2"/>
    <x v="731"/>
    <x v="3628"/>
    <n v="22.423999999999999"/>
    <n v="22.423999999999999"/>
    <n v="1"/>
  </r>
  <r>
    <n v="5077"/>
    <x v="646"/>
    <s v="20/04/2015"/>
    <s v="22/04/2015"/>
    <x v="2"/>
    <s v="SV-20365"/>
    <x v="67"/>
    <x v="2"/>
    <s v="United States"/>
    <s v="Houston"/>
    <s v="Texas"/>
    <n v="77070"/>
    <x v="1"/>
    <x v="1287"/>
    <x v="1"/>
    <x v="9"/>
    <x v="1293"/>
    <x v="3629"/>
    <n v="22.42"/>
    <n v="22.42"/>
    <n v="1"/>
  </r>
  <r>
    <n v="5131"/>
    <x v="75"/>
    <s v="14/09/2015"/>
    <s v="14/09/2015"/>
    <x v="3"/>
    <s v="DM-13015"/>
    <x v="72"/>
    <x v="2"/>
    <s v="United States"/>
    <s v="New York City"/>
    <s v="New York"/>
    <n v="10009"/>
    <x v="3"/>
    <x v="1288"/>
    <x v="1"/>
    <x v="14"/>
    <x v="1294"/>
    <x v="3630"/>
    <n v="22.41"/>
    <n v="22.41"/>
    <n v="1"/>
  </r>
  <r>
    <n v="3139"/>
    <x v="2916"/>
    <d v="2018-12-11T00:00:00"/>
    <s v="18/11/2018"/>
    <x v="0"/>
    <s v="LS-16975"/>
    <x v="316"/>
    <x v="0"/>
    <s v="United States"/>
    <s v="Dallas"/>
    <s v="Texas"/>
    <n v="75081"/>
    <x v="1"/>
    <x v="631"/>
    <x v="0"/>
    <x v="8"/>
    <x v="637"/>
    <x v="3631"/>
    <n v="22.391999999999999"/>
    <n v="22.391999999999999"/>
    <n v="1"/>
  </r>
  <r>
    <n v="3518"/>
    <x v="889"/>
    <d v="2017-09-08T00:00:00"/>
    <d v="2017-12-08T00:00:00"/>
    <x v="1"/>
    <s v="HA-14920"/>
    <x v="477"/>
    <x v="2"/>
    <s v="United States"/>
    <s v="Fayetteville"/>
    <s v="North Carolina"/>
    <n v="28314"/>
    <x v="0"/>
    <x v="1017"/>
    <x v="0"/>
    <x v="4"/>
    <x v="1030"/>
    <x v="3631"/>
    <n v="22.391999999999999"/>
    <n v="22.391999999999999"/>
    <n v="1"/>
  </r>
  <r>
    <n v="8477"/>
    <x v="3415"/>
    <s v="27/10/2018"/>
    <d v="2018-01-11T00:00:00"/>
    <x v="0"/>
    <s v="TW-21025"/>
    <x v="117"/>
    <x v="0"/>
    <s v="United States"/>
    <s v="Mesa"/>
    <s v="Arizona"/>
    <n v="85204"/>
    <x v="2"/>
    <x v="772"/>
    <x v="1"/>
    <x v="14"/>
    <x v="782"/>
    <x v="3631"/>
    <n v="22.391999999999999"/>
    <n v="22.391999999999999"/>
    <n v="1"/>
  </r>
  <r>
    <n v="3960"/>
    <x v="3416"/>
    <s v="29/05/2017"/>
    <d v="2017-02-06T00:00:00"/>
    <x v="0"/>
    <s v="RB-19360"/>
    <x v="2"/>
    <x v="2"/>
    <s v="United States"/>
    <s v="Nashville"/>
    <s v="Tennessee"/>
    <n v="37211"/>
    <x v="0"/>
    <x v="910"/>
    <x v="2"/>
    <x v="11"/>
    <x v="921"/>
    <x v="3632"/>
    <n v="22.38"/>
    <n v="22.38"/>
    <n v="1"/>
  </r>
  <r>
    <n v="1009"/>
    <x v="3417"/>
    <s v="26/12/2018"/>
    <d v="2019-01-01T00:00:00"/>
    <x v="0"/>
    <s v="PO-18850"/>
    <x v="31"/>
    <x v="2"/>
    <s v="United States"/>
    <s v="Burlington"/>
    <s v="Iowa"/>
    <n v="52601"/>
    <x v="1"/>
    <x v="1079"/>
    <x v="1"/>
    <x v="14"/>
    <x v="1089"/>
    <x v="3633"/>
    <n v="22.375"/>
    <n v="22.375"/>
    <n v="1"/>
  </r>
  <r>
    <n v="2196"/>
    <x v="2258"/>
    <d v="2017-10-12T00:00:00"/>
    <s v="17/12/2017"/>
    <x v="0"/>
    <s v="AP-10915"/>
    <x v="406"/>
    <x v="2"/>
    <s v="United States"/>
    <s v="Seattle"/>
    <s v="Washington"/>
    <n v="98105"/>
    <x v="2"/>
    <x v="1080"/>
    <x v="0"/>
    <x v="8"/>
    <x v="1090"/>
    <x v="3633"/>
    <n v="22.375"/>
    <n v="22.375"/>
    <n v="1"/>
  </r>
  <r>
    <n v="5277"/>
    <x v="2220"/>
    <s v="14/12/2018"/>
    <s v="20/12/2018"/>
    <x v="0"/>
    <s v="KL-16555"/>
    <x v="226"/>
    <x v="1"/>
    <s v="United States"/>
    <s v="Fayetteville"/>
    <s v="Arkansas"/>
    <n v="72701"/>
    <x v="0"/>
    <x v="1080"/>
    <x v="0"/>
    <x v="8"/>
    <x v="1090"/>
    <x v="3633"/>
    <n v="22.375"/>
    <n v="22.375"/>
    <n v="1"/>
  </r>
  <r>
    <n v="5692"/>
    <x v="934"/>
    <d v="2016-10-12T00:00:00"/>
    <s v="16/12/2016"/>
    <x v="0"/>
    <s v="KM-16225"/>
    <x v="518"/>
    <x v="1"/>
    <s v="United States"/>
    <s v="Baltimore"/>
    <s v="Maryland"/>
    <n v="21215"/>
    <x v="3"/>
    <x v="1079"/>
    <x v="1"/>
    <x v="14"/>
    <x v="1089"/>
    <x v="3633"/>
    <n v="22.375"/>
    <n v="22.375"/>
    <n v="1"/>
  </r>
  <r>
    <n v="6125"/>
    <x v="3418"/>
    <d v="2018-03-06T00:00:00"/>
    <d v="2018-07-06T00:00:00"/>
    <x v="0"/>
    <s v="SS-20140"/>
    <x v="618"/>
    <x v="1"/>
    <s v="United States"/>
    <s v="Los Angeles"/>
    <s v="California"/>
    <n v="90036"/>
    <x v="2"/>
    <x v="1080"/>
    <x v="0"/>
    <x v="8"/>
    <x v="1090"/>
    <x v="3633"/>
    <n v="22.375"/>
    <n v="22.375"/>
    <n v="1"/>
  </r>
  <r>
    <n v="8324"/>
    <x v="3419"/>
    <s v="19/11/2017"/>
    <s v="25/11/2017"/>
    <x v="0"/>
    <s v="ND-18370"/>
    <x v="127"/>
    <x v="2"/>
    <s v="United States"/>
    <s v="Long Beach"/>
    <s v="New York"/>
    <n v="11561"/>
    <x v="3"/>
    <x v="1079"/>
    <x v="1"/>
    <x v="14"/>
    <x v="1089"/>
    <x v="3633"/>
    <n v="22.375"/>
    <n v="22.375"/>
    <n v="1"/>
  </r>
  <r>
    <n v="7944"/>
    <x v="3420"/>
    <s v="25/12/2018"/>
    <d v="2019-01-01T00:00:00"/>
    <x v="0"/>
    <s v="GA-14725"/>
    <x v="660"/>
    <x v="2"/>
    <s v="United States"/>
    <s v="Dallas"/>
    <s v="Texas"/>
    <n v="75081"/>
    <x v="1"/>
    <x v="1132"/>
    <x v="1"/>
    <x v="3"/>
    <x v="1140"/>
    <x v="3634"/>
    <n v="22.344000000000001"/>
    <n v="22.344000000000001"/>
    <n v="1"/>
  </r>
  <r>
    <n v="9219"/>
    <x v="1555"/>
    <s v="16/08/2016"/>
    <s v="20/08/2016"/>
    <x v="0"/>
    <s v="JW-15955"/>
    <x v="677"/>
    <x v="2"/>
    <s v="United States"/>
    <s v="Philadelphia"/>
    <s v="Pennsylvania"/>
    <n v="19120"/>
    <x v="3"/>
    <x v="1131"/>
    <x v="1"/>
    <x v="9"/>
    <x v="1139"/>
    <x v="3634"/>
    <n v="22.344000000000001"/>
    <n v="22.344000000000001"/>
    <n v="1"/>
  </r>
  <r>
    <n v="7249"/>
    <x v="1543"/>
    <d v="2015-03-03T00:00:00"/>
    <d v="2015-08-03T00:00:00"/>
    <x v="0"/>
    <s v="JS-15595"/>
    <x v="433"/>
    <x v="1"/>
    <s v="United States"/>
    <s v="Columbus"/>
    <s v="Ohio"/>
    <n v="43229"/>
    <x v="3"/>
    <x v="1023"/>
    <x v="1"/>
    <x v="9"/>
    <x v="1035"/>
    <x v="3635"/>
    <n v="22.335999999999999"/>
    <n v="22.335999999999999"/>
    <n v="1"/>
  </r>
  <r>
    <n v="3964"/>
    <x v="3421"/>
    <s v="19/02/2018"/>
    <s v="20/02/2018"/>
    <x v="1"/>
    <s v="ED-13885"/>
    <x v="83"/>
    <x v="0"/>
    <s v="United States"/>
    <s v="Los Angeles"/>
    <s v="California"/>
    <n v="90045"/>
    <x v="2"/>
    <x v="848"/>
    <x v="2"/>
    <x v="11"/>
    <x v="858"/>
    <x v="3636"/>
    <n v="22.335000000000001"/>
    <n v="22.335000000000001"/>
    <n v="1"/>
  </r>
  <r>
    <n v="854"/>
    <x v="1781"/>
    <s v="19/02/2017"/>
    <s v="24/02/2017"/>
    <x v="0"/>
    <s v="GT-14710"/>
    <x v="39"/>
    <x v="2"/>
    <s v="United States"/>
    <s v="New York City"/>
    <s v="New York"/>
    <n v="10035"/>
    <x v="3"/>
    <x v="996"/>
    <x v="2"/>
    <x v="11"/>
    <x v="1008"/>
    <x v="3637"/>
    <n v="22.23"/>
    <n v="22.23"/>
    <n v="1"/>
  </r>
  <r>
    <n v="3129"/>
    <x v="802"/>
    <s v="16/12/2015"/>
    <s v="17/12/2015"/>
    <x v="1"/>
    <s v="CC-12100"/>
    <x v="506"/>
    <x v="0"/>
    <s v="United States"/>
    <s v="Los Angeles"/>
    <s v="California"/>
    <n v="90049"/>
    <x v="2"/>
    <x v="996"/>
    <x v="2"/>
    <x v="11"/>
    <x v="1008"/>
    <x v="3637"/>
    <n v="22.23"/>
    <n v="22.23"/>
    <n v="1"/>
  </r>
  <r>
    <n v="3677"/>
    <x v="3422"/>
    <d v="2016-05-12T00:00:00"/>
    <d v="2016-09-12T00:00:00"/>
    <x v="0"/>
    <s v="MH-17620"/>
    <x v="284"/>
    <x v="1"/>
    <s v="United States"/>
    <s v="San Diego"/>
    <s v="California"/>
    <n v="92105"/>
    <x v="2"/>
    <x v="996"/>
    <x v="2"/>
    <x v="11"/>
    <x v="1008"/>
    <x v="3637"/>
    <n v="22.23"/>
    <n v="22.23"/>
    <n v="1"/>
  </r>
  <r>
    <n v="8212"/>
    <x v="1506"/>
    <d v="2017-07-11T00:00:00"/>
    <d v="2017-12-11T00:00:00"/>
    <x v="0"/>
    <s v="MC-17845"/>
    <x v="156"/>
    <x v="2"/>
    <s v="United States"/>
    <s v="Dallas"/>
    <s v="Texas"/>
    <n v="75220"/>
    <x v="1"/>
    <x v="1211"/>
    <x v="2"/>
    <x v="11"/>
    <x v="1217"/>
    <x v="3637"/>
    <n v="22.23"/>
    <n v="22.23"/>
    <n v="1"/>
  </r>
  <r>
    <n v="6991"/>
    <x v="1693"/>
    <d v="2016-08-11T00:00:00"/>
    <s v="13/11/2016"/>
    <x v="2"/>
    <s v="RH-19600"/>
    <x v="607"/>
    <x v="2"/>
    <s v="United States"/>
    <s v="Hampton"/>
    <s v="Virginia"/>
    <n v="23666"/>
    <x v="0"/>
    <x v="1170"/>
    <x v="1"/>
    <x v="10"/>
    <x v="1176"/>
    <x v="3638"/>
    <n v="22.215"/>
    <n v="22.215"/>
    <n v="1"/>
  </r>
  <r>
    <n v="3001"/>
    <x v="1957"/>
    <s v="21/06/2015"/>
    <s v="25/06/2015"/>
    <x v="0"/>
    <s v="NW-18400"/>
    <x v="73"/>
    <x v="2"/>
    <s v="United States"/>
    <s v="Philadelphia"/>
    <s v="Pennsylvania"/>
    <n v="19120"/>
    <x v="3"/>
    <x v="913"/>
    <x v="1"/>
    <x v="10"/>
    <x v="924"/>
    <x v="3639"/>
    <n v="22.207999999999998"/>
    <n v="22.207999999999998"/>
    <n v="1"/>
  </r>
  <r>
    <n v="2181"/>
    <x v="40"/>
    <d v="2017-07-05T00:00:00"/>
    <d v="2017-11-05T00:00:00"/>
    <x v="0"/>
    <s v="CJ-12010"/>
    <x v="40"/>
    <x v="2"/>
    <s v="United States"/>
    <s v="New York City"/>
    <s v="New York"/>
    <n v="10009"/>
    <x v="3"/>
    <x v="941"/>
    <x v="1"/>
    <x v="13"/>
    <x v="951"/>
    <x v="3640"/>
    <n v="22.2"/>
    <n v="22.2"/>
    <n v="1"/>
  </r>
  <r>
    <n v="2238"/>
    <x v="3423"/>
    <s v="15/07/2017"/>
    <s v="21/07/2017"/>
    <x v="0"/>
    <s v="RH-19510"/>
    <x v="51"/>
    <x v="0"/>
    <s v="United States"/>
    <s v="Provo"/>
    <s v="Utah"/>
    <n v="84604"/>
    <x v="2"/>
    <x v="1289"/>
    <x v="1"/>
    <x v="3"/>
    <x v="1295"/>
    <x v="3640"/>
    <n v="22.2"/>
    <n v="22.2"/>
    <n v="1"/>
  </r>
  <r>
    <n v="2239"/>
    <x v="3424"/>
    <s v="20/04/2018"/>
    <s v="26/04/2018"/>
    <x v="0"/>
    <s v="SJ-20125"/>
    <x v="211"/>
    <x v="0"/>
    <s v="United States"/>
    <s v="Chicago"/>
    <s v="Illinois"/>
    <n v="60610"/>
    <x v="1"/>
    <x v="778"/>
    <x v="2"/>
    <x v="11"/>
    <x v="787"/>
    <x v="3640"/>
    <n v="22.2"/>
    <n v="22.2"/>
    <n v="1"/>
  </r>
  <r>
    <n v="5285"/>
    <x v="3425"/>
    <s v="30/03/2015"/>
    <d v="2015-04-04T00:00:00"/>
    <x v="0"/>
    <s v="Dl-13600"/>
    <x v="483"/>
    <x v="1"/>
    <s v="United States"/>
    <s v="Seattle"/>
    <s v="Washington"/>
    <n v="98105"/>
    <x v="2"/>
    <x v="1255"/>
    <x v="1"/>
    <x v="13"/>
    <x v="1260"/>
    <x v="3640"/>
    <n v="22.2"/>
    <n v="22.2"/>
    <n v="1"/>
  </r>
  <r>
    <n v="5476"/>
    <x v="2837"/>
    <s v="15/06/2018"/>
    <s v="18/06/2018"/>
    <x v="1"/>
    <s v="Dp-13240"/>
    <x v="103"/>
    <x v="0"/>
    <s v="United States"/>
    <s v="Maple Grove"/>
    <s v="Minnesota"/>
    <n v="55369"/>
    <x v="1"/>
    <x v="1255"/>
    <x v="1"/>
    <x v="13"/>
    <x v="1260"/>
    <x v="3640"/>
    <n v="22.2"/>
    <n v="22.2"/>
    <n v="1"/>
  </r>
  <r>
    <n v="5752"/>
    <x v="3426"/>
    <s v="22/01/2017"/>
    <s v="28/01/2017"/>
    <x v="0"/>
    <s v="FP-14320"/>
    <x v="242"/>
    <x v="2"/>
    <s v="United States"/>
    <s v="San Diego"/>
    <s v="California"/>
    <n v="92037"/>
    <x v="2"/>
    <x v="850"/>
    <x v="1"/>
    <x v="13"/>
    <x v="860"/>
    <x v="3640"/>
    <n v="22.2"/>
    <n v="22.2"/>
    <n v="1"/>
  </r>
  <r>
    <n v="5896"/>
    <x v="3427"/>
    <d v="2015-01-11T00:00:00"/>
    <d v="2015-08-11T00:00:00"/>
    <x v="0"/>
    <s v="PL-18925"/>
    <x v="765"/>
    <x v="0"/>
    <s v="United States"/>
    <s v="Los Angeles"/>
    <s v="California"/>
    <n v="90049"/>
    <x v="2"/>
    <x v="850"/>
    <x v="1"/>
    <x v="13"/>
    <x v="860"/>
    <x v="3640"/>
    <n v="22.2"/>
    <n v="22.2"/>
    <n v="1"/>
  </r>
  <r>
    <n v="9049"/>
    <x v="2051"/>
    <s v="16/12/2018"/>
    <s v="20/12/2018"/>
    <x v="2"/>
    <s v="KM-16225"/>
    <x v="518"/>
    <x v="1"/>
    <s v="United States"/>
    <s v="Sunnyvale"/>
    <s v="California"/>
    <n v="94086"/>
    <x v="2"/>
    <x v="850"/>
    <x v="1"/>
    <x v="13"/>
    <x v="860"/>
    <x v="3640"/>
    <n v="22.2"/>
    <n v="22.2"/>
    <n v="1"/>
  </r>
  <r>
    <n v="3946"/>
    <x v="3428"/>
    <s v="18/11/2018"/>
    <s v="23/11/2018"/>
    <x v="0"/>
    <s v="AF-10870"/>
    <x v="481"/>
    <x v="2"/>
    <s v="United States"/>
    <s v="Homestead"/>
    <s v="Florida"/>
    <n v="33030"/>
    <x v="0"/>
    <x v="754"/>
    <x v="1"/>
    <x v="14"/>
    <x v="764"/>
    <x v="3641"/>
    <n v="22.192"/>
    <n v="22.192"/>
    <n v="1"/>
  </r>
  <r>
    <n v="8525"/>
    <x v="2209"/>
    <s v="16/03/2018"/>
    <s v="16/03/2018"/>
    <x v="3"/>
    <s v="SP-20920"/>
    <x v="187"/>
    <x v="2"/>
    <s v="United States"/>
    <s v="Columbus"/>
    <s v="Ohio"/>
    <n v="43229"/>
    <x v="3"/>
    <x v="997"/>
    <x v="0"/>
    <x v="4"/>
    <x v="1009"/>
    <x v="3642"/>
    <n v="22.187999999999999"/>
    <n v="22.187999999999999"/>
    <n v="1"/>
  </r>
  <r>
    <n v="1839"/>
    <x v="2914"/>
    <d v="2015-01-08T00:00:00"/>
    <d v="2015-05-08T00:00:00"/>
    <x v="0"/>
    <s v="BF-10975"/>
    <x v="672"/>
    <x v="1"/>
    <s v="United States"/>
    <s v="Charlotte"/>
    <s v="North Carolina"/>
    <n v="28205"/>
    <x v="0"/>
    <x v="870"/>
    <x v="2"/>
    <x v="11"/>
    <x v="880"/>
    <x v="3643"/>
    <n v="22.064"/>
    <n v="22.064"/>
    <n v="1"/>
  </r>
  <r>
    <n v="8816"/>
    <x v="1523"/>
    <s v="23/11/2016"/>
    <s v="25/11/2016"/>
    <x v="2"/>
    <s v="PW-19240"/>
    <x v="89"/>
    <x v="2"/>
    <s v="United States"/>
    <s v="Wilmington"/>
    <s v="Delaware"/>
    <n v="19805"/>
    <x v="3"/>
    <x v="1290"/>
    <x v="1"/>
    <x v="14"/>
    <x v="1296"/>
    <x v="3644"/>
    <n v="22.05"/>
    <n v="22.05"/>
    <n v="1"/>
  </r>
  <r>
    <n v="1001"/>
    <x v="3429"/>
    <s v="13/11/2017"/>
    <s v="17/11/2017"/>
    <x v="0"/>
    <s v="FM-14290"/>
    <x v="193"/>
    <x v="0"/>
    <s v="United States"/>
    <s v="Vancouver"/>
    <s v="Washington"/>
    <n v="98661"/>
    <x v="2"/>
    <x v="872"/>
    <x v="1"/>
    <x v="12"/>
    <x v="882"/>
    <x v="3645"/>
    <n v="22.01"/>
    <n v="22.01"/>
    <n v="1"/>
  </r>
  <r>
    <n v="5062"/>
    <x v="1299"/>
    <d v="2016-08-05T00:00:00"/>
    <d v="2016-12-05T00:00:00"/>
    <x v="0"/>
    <s v="DL-12925"/>
    <x v="243"/>
    <x v="2"/>
    <s v="United States"/>
    <s v="Minneapolis"/>
    <s v="Minnesota"/>
    <n v="55407"/>
    <x v="1"/>
    <x v="832"/>
    <x v="1"/>
    <x v="2"/>
    <x v="841"/>
    <x v="3646"/>
    <n v="21.99"/>
    <n v="21.99"/>
    <n v="1"/>
  </r>
  <r>
    <n v="4453"/>
    <x v="304"/>
    <d v="2017-04-07T00:00:00"/>
    <d v="2017-06-07T00:00:00"/>
    <x v="1"/>
    <s v="AA-10645"/>
    <x v="238"/>
    <x v="2"/>
    <s v="United States"/>
    <s v="San Francisco"/>
    <s v="California"/>
    <n v="94109"/>
    <x v="2"/>
    <x v="1001"/>
    <x v="1"/>
    <x v="15"/>
    <x v="1013"/>
    <x v="3647"/>
    <n v="21.98"/>
    <n v="21.98"/>
    <n v="1"/>
  </r>
  <r>
    <n v="7239"/>
    <x v="3430"/>
    <s v="24/12/2017"/>
    <s v="30/12/2017"/>
    <x v="0"/>
    <s v="SC-20305"/>
    <x v="71"/>
    <x v="2"/>
    <s v="United States"/>
    <s v="San Jose"/>
    <s v="California"/>
    <n v="95123"/>
    <x v="2"/>
    <x v="1094"/>
    <x v="2"/>
    <x v="11"/>
    <x v="1103"/>
    <x v="3647"/>
    <n v="21.98"/>
    <n v="21.98"/>
    <n v="1"/>
  </r>
  <r>
    <n v="8241"/>
    <x v="3431"/>
    <s v="20/10/2018"/>
    <s v="20/10/2018"/>
    <x v="3"/>
    <s v="PT-19090"/>
    <x v="762"/>
    <x v="2"/>
    <s v="United States"/>
    <s v="Jacksonville"/>
    <s v="Florida"/>
    <n v="32216"/>
    <x v="0"/>
    <x v="1030"/>
    <x v="2"/>
    <x v="11"/>
    <x v="1042"/>
    <x v="3648"/>
    <n v="21.968"/>
    <n v="21.968"/>
    <n v="1"/>
  </r>
  <r>
    <n v="3690"/>
    <x v="3432"/>
    <d v="2018-02-06T00:00:00"/>
    <d v="2018-05-06T00:00:00"/>
    <x v="2"/>
    <s v="DO-13435"/>
    <x v="637"/>
    <x v="2"/>
    <s v="United States"/>
    <s v="Mesa"/>
    <s v="Arizona"/>
    <n v="85204"/>
    <x v="2"/>
    <x v="1201"/>
    <x v="1"/>
    <x v="15"/>
    <x v="1207"/>
    <x v="3649"/>
    <n v="21.96"/>
    <n v="21.96"/>
    <n v="1"/>
  </r>
  <r>
    <n v="4241"/>
    <x v="3433"/>
    <s v="20/09/2015"/>
    <s v="26/09/2015"/>
    <x v="0"/>
    <s v="MA-17995"/>
    <x v="172"/>
    <x v="0"/>
    <s v="United States"/>
    <s v="Los Angeles"/>
    <s v="California"/>
    <n v="90004"/>
    <x v="2"/>
    <x v="1002"/>
    <x v="1"/>
    <x v="10"/>
    <x v="1014"/>
    <x v="3649"/>
    <n v="21.96"/>
    <n v="21.96"/>
    <n v="1"/>
  </r>
  <r>
    <n v="4387"/>
    <x v="3434"/>
    <s v="27/10/2017"/>
    <d v="2017-02-11T00:00:00"/>
    <x v="0"/>
    <s v="BP-11095"/>
    <x v="532"/>
    <x v="1"/>
    <s v="United States"/>
    <s v="San Francisco"/>
    <s v="California"/>
    <n v="94122"/>
    <x v="2"/>
    <x v="1002"/>
    <x v="1"/>
    <x v="10"/>
    <x v="1014"/>
    <x v="3649"/>
    <n v="21.96"/>
    <n v="21.96"/>
    <n v="1"/>
  </r>
  <r>
    <n v="6332"/>
    <x v="1662"/>
    <s v="20/01/2015"/>
    <s v="26/01/2015"/>
    <x v="0"/>
    <s v="XP-21865"/>
    <x v="657"/>
    <x v="2"/>
    <s v="United States"/>
    <s v="Westland"/>
    <s v="Michigan"/>
    <n v="48185"/>
    <x v="1"/>
    <x v="1065"/>
    <x v="1"/>
    <x v="12"/>
    <x v="1076"/>
    <x v="3649"/>
    <n v="21.96"/>
    <n v="21.96"/>
    <n v="1"/>
  </r>
  <r>
    <n v="7316"/>
    <x v="3435"/>
    <d v="2018-11-05T00:00:00"/>
    <s v="16/05/2018"/>
    <x v="2"/>
    <s v="ZC-21910"/>
    <x v="190"/>
    <x v="2"/>
    <s v="United States"/>
    <s v="New York City"/>
    <s v="New York"/>
    <n v="10024"/>
    <x v="3"/>
    <x v="1065"/>
    <x v="1"/>
    <x v="12"/>
    <x v="1076"/>
    <x v="3649"/>
    <n v="21.96"/>
    <n v="21.96"/>
    <n v="1"/>
  </r>
  <r>
    <n v="1257"/>
    <x v="3436"/>
    <d v="2018-10-03T00:00:00"/>
    <s v="14/03/2018"/>
    <x v="0"/>
    <s v="MH-18115"/>
    <x v="282"/>
    <x v="0"/>
    <s v="United States"/>
    <s v="Chester"/>
    <s v="Pennsylvania"/>
    <n v="19013"/>
    <x v="3"/>
    <x v="601"/>
    <x v="2"/>
    <x v="11"/>
    <x v="607"/>
    <x v="3650"/>
    <n v="21.936"/>
    <n v="21.936"/>
    <n v="1"/>
  </r>
  <r>
    <n v="1707"/>
    <x v="171"/>
    <s v="30/10/2018"/>
    <d v="2018-05-11T00:00:00"/>
    <x v="0"/>
    <s v="JK-15205"/>
    <x v="135"/>
    <x v="2"/>
    <s v="United States"/>
    <s v="San Francisco"/>
    <s v="California"/>
    <n v="94122"/>
    <x v="2"/>
    <x v="1291"/>
    <x v="1"/>
    <x v="13"/>
    <x v="1297"/>
    <x v="3651"/>
    <n v="21.93"/>
    <n v="21.93"/>
    <n v="1"/>
  </r>
  <r>
    <n v="2211"/>
    <x v="574"/>
    <s v="14/11/2015"/>
    <s v="16/11/2015"/>
    <x v="2"/>
    <s v="ML-17410"/>
    <x v="415"/>
    <x v="2"/>
    <s v="United States"/>
    <s v="Fairfield"/>
    <s v="Connecticut"/>
    <n v="6824"/>
    <x v="3"/>
    <x v="1292"/>
    <x v="1"/>
    <x v="2"/>
    <x v="1298"/>
    <x v="3652"/>
    <n v="21.9"/>
    <n v="21.9"/>
    <n v="1"/>
  </r>
  <r>
    <n v="9294"/>
    <x v="3437"/>
    <s v="17/11/2018"/>
    <s v="21/11/2018"/>
    <x v="2"/>
    <s v="TB-21625"/>
    <x v="308"/>
    <x v="2"/>
    <s v="United States"/>
    <s v="Hagerstown"/>
    <s v="Maryland"/>
    <n v="21740"/>
    <x v="3"/>
    <x v="1262"/>
    <x v="1"/>
    <x v="2"/>
    <x v="1268"/>
    <x v="3652"/>
    <n v="21.9"/>
    <n v="21.9"/>
    <n v="1"/>
  </r>
  <r>
    <n v="2949"/>
    <x v="3073"/>
    <s v="14/12/2018"/>
    <s v="18/12/2018"/>
    <x v="0"/>
    <s v="MP-18175"/>
    <x v="294"/>
    <x v="0"/>
    <s v="United States"/>
    <s v="San Diego"/>
    <s v="California"/>
    <n v="92024"/>
    <x v="2"/>
    <x v="1192"/>
    <x v="1"/>
    <x v="15"/>
    <x v="1198"/>
    <x v="3653"/>
    <n v="21.85"/>
    <n v="21.85"/>
    <n v="1"/>
  </r>
  <r>
    <n v="3685"/>
    <x v="1106"/>
    <d v="2016-09-07T00:00:00"/>
    <s v="14/07/2016"/>
    <x v="0"/>
    <s v="BT-11680"/>
    <x v="338"/>
    <x v="2"/>
    <s v="United States"/>
    <s v="Clinton"/>
    <s v="Maryland"/>
    <n v="20735"/>
    <x v="3"/>
    <x v="1293"/>
    <x v="1"/>
    <x v="2"/>
    <x v="1299"/>
    <x v="3654"/>
    <n v="21.84"/>
    <n v="21.84"/>
    <n v="1"/>
  </r>
  <r>
    <n v="5549"/>
    <x v="2352"/>
    <s v="28/11/2015"/>
    <d v="2015-01-12T00:00:00"/>
    <x v="1"/>
    <s v="SG-20470"/>
    <x v="319"/>
    <x v="2"/>
    <s v="United States"/>
    <s v="San Francisco"/>
    <s v="California"/>
    <n v="94109"/>
    <x v="2"/>
    <x v="1004"/>
    <x v="1"/>
    <x v="10"/>
    <x v="1016"/>
    <x v="3654"/>
    <n v="21.84"/>
    <n v="21.84"/>
    <n v="1"/>
  </r>
  <r>
    <n v="4800"/>
    <x v="3183"/>
    <s v="14/05/2017"/>
    <s v="19/05/2017"/>
    <x v="0"/>
    <s v="MK-17905"/>
    <x v="320"/>
    <x v="1"/>
    <s v="United States"/>
    <s v="Jacksonville"/>
    <s v="Florida"/>
    <n v="32216"/>
    <x v="0"/>
    <x v="1294"/>
    <x v="0"/>
    <x v="4"/>
    <x v="1300"/>
    <x v="3655"/>
    <n v="21.8"/>
    <n v="21.8"/>
    <n v="1"/>
  </r>
  <r>
    <n v="5198"/>
    <x v="2232"/>
    <d v="2015-10-05T00:00:00"/>
    <s v="15/05/2015"/>
    <x v="0"/>
    <s v="AI-10855"/>
    <x v="153"/>
    <x v="2"/>
    <s v="United States"/>
    <s v="Kent"/>
    <s v="Washington"/>
    <n v="98031"/>
    <x v="2"/>
    <x v="1294"/>
    <x v="0"/>
    <x v="4"/>
    <x v="1300"/>
    <x v="3655"/>
    <n v="21.8"/>
    <n v="21.8"/>
    <n v="1"/>
  </r>
  <r>
    <n v="7758"/>
    <x v="2250"/>
    <s v="13/11/2018"/>
    <s v="16/11/2018"/>
    <x v="2"/>
    <s v="SP-20620"/>
    <x v="126"/>
    <x v="1"/>
    <s v="United States"/>
    <s v="Buffalo"/>
    <s v="New York"/>
    <n v="14215"/>
    <x v="3"/>
    <x v="1294"/>
    <x v="0"/>
    <x v="4"/>
    <x v="1300"/>
    <x v="3655"/>
    <n v="21.8"/>
    <n v="21.8"/>
    <n v="1"/>
  </r>
  <r>
    <n v="9142"/>
    <x v="3438"/>
    <d v="2017-05-09T00:00:00"/>
    <d v="2017-07-09T00:00:00"/>
    <x v="1"/>
    <s v="FW-14395"/>
    <x v="781"/>
    <x v="1"/>
    <s v="United States"/>
    <s v="New York City"/>
    <s v="New York"/>
    <n v="10011"/>
    <x v="3"/>
    <x v="1294"/>
    <x v="0"/>
    <x v="4"/>
    <x v="1300"/>
    <x v="3655"/>
    <n v="21.8"/>
    <n v="21.8"/>
    <n v="1"/>
  </r>
  <r>
    <n v="2677"/>
    <x v="3439"/>
    <s v="27/11/2018"/>
    <d v="2018-02-12T00:00:00"/>
    <x v="0"/>
    <s v="DB-13615"/>
    <x v="351"/>
    <x v="2"/>
    <s v="United States"/>
    <s v="Asheville"/>
    <s v="North Carolina"/>
    <n v="28806"/>
    <x v="0"/>
    <x v="402"/>
    <x v="1"/>
    <x v="10"/>
    <x v="406"/>
    <x v="3656"/>
    <n v="21.792000000000002"/>
    <n v="21.792000000000002"/>
    <n v="1"/>
  </r>
  <r>
    <n v="4483"/>
    <x v="1500"/>
    <d v="2017-03-11T00:00:00"/>
    <d v="2017-08-11T00:00:00"/>
    <x v="0"/>
    <s v="XP-21865"/>
    <x v="657"/>
    <x v="2"/>
    <s v="United States"/>
    <s v="Los Angeles"/>
    <s v="California"/>
    <n v="90049"/>
    <x v="2"/>
    <x v="1295"/>
    <x v="1"/>
    <x v="2"/>
    <x v="1301"/>
    <x v="3656"/>
    <n v="21.792000000000002"/>
    <n v="21.792000000000002"/>
    <n v="1"/>
  </r>
  <r>
    <n v="322"/>
    <x v="41"/>
    <d v="2015-04-11T00:00:00"/>
    <d v="2015-09-11T00:00:00"/>
    <x v="0"/>
    <s v="NM-18445"/>
    <x v="41"/>
    <x v="0"/>
    <s v="United States"/>
    <s v="New York City"/>
    <s v="New York"/>
    <n v="10024"/>
    <x v="3"/>
    <x v="515"/>
    <x v="1"/>
    <x v="9"/>
    <x v="520"/>
    <x v="3657"/>
    <n v="21.785"/>
    <n v="21.785"/>
    <n v="1"/>
  </r>
  <r>
    <n v="2255"/>
    <x v="3440"/>
    <s v="28/09/2016"/>
    <d v="2016-01-10T00:00:00"/>
    <x v="1"/>
    <s v="HG-14965"/>
    <x v="132"/>
    <x v="1"/>
    <s v="United States"/>
    <s v="San Francisco"/>
    <s v="California"/>
    <n v="94110"/>
    <x v="2"/>
    <x v="1116"/>
    <x v="1"/>
    <x v="10"/>
    <x v="1123"/>
    <x v="3658"/>
    <n v="21.78"/>
    <n v="21.78"/>
    <n v="1"/>
  </r>
  <r>
    <n v="3418"/>
    <x v="3441"/>
    <s v="27/04/2016"/>
    <d v="2016-02-05T00:00:00"/>
    <x v="0"/>
    <s v="TC-21475"/>
    <x v="619"/>
    <x v="0"/>
    <s v="United States"/>
    <s v="Aurora"/>
    <s v="Colorado"/>
    <n v="80013"/>
    <x v="2"/>
    <x v="1148"/>
    <x v="1"/>
    <x v="10"/>
    <x v="1155"/>
    <x v="3658"/>
    <n v="21.78"/>
    <n v="21.78"/>
    <n v="1"/>
  </r>
  <r>
    <n v="6202"/>
    <x v="243"/>
    <s v="16/04/2016"/>
    <s v="20/04/2016"/>
    <x v="0"/>
    <s v="SB-20185"/>
    <x v="64"/>
    <x v="2"/>
    <s v="United States"/>
    <s v="Evanston"/>
    <s v="Illinois"/>
    <n v="60201"/>
    <x v="1"/>
    <x v="1070"/>
    <x v="0"/>
    <x v="8"/>
    <x v="1080"/>
    <x v="3658"/>
    <n v="21.78"/>
    <n v="21.78"/>
    <n v="1"/>
  </r>
  <r>
    <n v="3320"/>
    <x v="746"/>
    <s v="20/12/2015"/>
    <s v="25/12/2015"/>
    <x v="0"/>
    <s v="TS-21505"/>
    <x v="480"/>
    <x v="2"/>
    <s v="United States"/>
    <s v="Columbia"/>
    <s v="Tennessee"/>
    <n v="38401"/>
    <x v="0"/>
    <x v="1296"/>
    <x v="1"/>
    <x v="10"/>
    <x v="1302"/>
    <x v="3659"/>
    <n v="21.756"/>
    <n v="21.756"/>
    <n v="1"/>
  </r>
  <r>
    <n v="5249"/>
    <x v="3442"/>
    <d v="2018-03-11T00:00:00"/>
    <d v="2018-05-11T00:00:00"/>
    <x v="2"/>
    <s v="EJ-14155"/>
    <x v="372"/>
    <x v="2"/>
    <s v="United States"/>
    <s v="Seattle"/>
    <s v="Washington"/>
    <n v="98105"/>
    <x v="2"/>
    <x v="896"/>
    <x v="0"/>
    <x v="8"/>
    <x v="907"/>
    <x v="3660"/>
    <n v="21.75"/>
    <n v="21.75"/>
    <n v="1"/>
  </r>
  <r>
    <n v="8450"/>
    <x v="782"/>
    <s v="23/10/2018"/>
    <s v="24/10/2018"/>
    <x v="1"/>
    <s v="AH-10075"/>
    <x v="410"/>
    <x v="1"/>
    <s v="United States"/>
    <s v="Cranston"/>
    <s v="Rhode Island"/>
    <n v="2920"/>
    <x v="3"/>
    <x v="1240"/>
    <x v="1"/>
    <x v="14"/>
    <x v="1244"/>
    <x v="3661"/>
    <n v="21.72"/>
    <n v="21.72"/>
    <n v="1"/>
  </r>
  <r>
    <n v="6248"/>
    <x v="1104"/>
    <s v="29/05/2018"/>
    <d v="2018-04-06T00:00:00"/>
    <x v="0"/>
    <s v="ML-17410"/>
    <x v="415"/>
    <x v="2"/>
    <s v="United States"/>
    <s v="Columbus"/>
    <s v="Indiana"/>
    <n v="47201"/>
    <x v="1"/>
    <x v="417"/>
    <x v="1"/>
    <x v="2"/>
    <x v="421"/>
    <x v="3662"/>
    <n v="21.704999999999998"/>
    <n v="21.704999999999998"/>
    <n v="1"/>
  </r>
  <r>
    <n v="4758"/>
    <x v="3443"/>
    <s v="30/04/2018"/>
    <d v="2018-05-05T00:00:00"/>
    <x v="0"/>
    <s v="TC-21475"/>
    <x v="619"/>
    <x v="0"/>
    <s v="United States"/>
    <s v="Danville"/>
    <s v="Illinois"/>
    <n v="61832"/>
    <x v="1"/>
    <x v="1233"/>
    <x v="1"/>
    <x v="2"/>
    <x v="1239"/>
    <x v="3663"/>
    <n v="21.686"/>
    <n v="21.686"/>
    <n v="1"/>
  </r>
  <r>
    <n v="4482"/>
    <x v="1500"/>
    <d v="2017-03-11T00:00:00"/>
    <d v="2017-08-11T00:00:00"/>
    <x v="0"/>
    <s v="XP-21865"/>
    <x v="657"/>
    <x v="2"/>
    <s v="United States"/>
    <s v="Los Angeles"/>
    <s v="California"/>
    <n v="90049"/>
    <x v="2"/>
    <x v="806"/>
    <x v="1"/>
    <x v="10"/>
    <x v="815"/>
    <x v="3664"/>
    <n v="21.66"/>
    <n v="21.66"/>
    <n v="1"/>
  </r>
  <r>
    <n v="2149"/>
    <x v="3444"/>
    <d v="2015-12-12T00:00:00"/>
    <s v="17/12/2015"/>
    <x v="0"/>
    <s v="WB-21850"/>
    <x v="380"/>
    <x v="2"/>
    <s v="United States"/>
    <s v="Concord"/>
    <s v="California"/>
    <n v="94521"/>
    <x v="2"/>
    <x v="763"/>
    <x v="2"/>
    <x v="11"/>
    <x v="773"/>
    <x v="3665"/>
    <n v="21.655000000000001"/>
    <n v="21.655000000000001"/>
    <n v="1"/>
  </r>
  <r>
    <n v="2981"/>
    <x v="3445"/>
    <d v="2016-12-06T00:00:00"/>
    <s v="17/06/2016"/>
    <x v="0"/>
    <s v="GB-14575"/>
    <x v="149"/>
    <x v="2"/>
    <s v="United States"/>
    <s v="Philadelphia"/>
    <s v="Pennsylvania"/>
    <n v="19134"/>
    <x v="3"/>
    <x v="844"/>
    <x v="2"/>
    <x v="11"/>
    <x v="854"/>
    <x v="3666"/>
    <n v="21.648"/>
    <n v="21.648"/>
    <n v="1"/>
  </r>
  <r>
    <n v="7147"/>
    <x v="618"/>
    <d v="2018-11-03T00:00:00"/>
    <s v="16/03/2018"/>
    <x v="0"/>
    <s v="MH-17290"/>
    <x v="436"/>
    <x v="0"/>
    <s v="United States"/>
    <s v="Philadelphia"/>
    <s v="Pennsylvania"/>
    <n v="19140"/>
    <x v="3"/>
    <x v="680"/>
    <x v="1"/>
    <x v="9"/>
    <x v="688"/>
    <x v="3667"/>
    <n v="21.64"/>
    <n v="21.64"/>
    <n v="1"/>
  </r>
  <r>
    <n v="2254"/>
    <x v="3440"/>
    <s v="28/09/2016"/>
    <d v="2016-01-10T00:00:00"/>
    <x v="1"/>
    <s v="HG-14965"/>
    <x v="132"/>
    <x v="1"/>
    <s v="United States"/>
    <s v="San Francisco"/>
    <s v="California"/>
    <n v="94110"/>
    <x v="2"/>
    <x v="953"/>
    <x v="1"/>
    <x v="10"/>
    <x v="964"/>
    <x v="3668"/>
    <n v="21.63"/>
    <n v="21.63"/>
    <n v="1"/>
  </r>
  <r>
    <n v="3697"/>
    <x v="1842"/>
    <s v="15/10/2017"/>
    <s v="20/10/2017"/>
    <x v="0"/>
    <s v="QJ-19255"/>
    <x v="30"/>
    <x v="1"/>
    <s v="United States"/>
    <s v="Springfield"/>
    <s v="Virginia"/>
    <n v="22153"/>
    <x v="0"/>
    <x v="953"/>
    <x v="1"/>
    <x v="10"/>
    <x v="964"/>
    <x v="3668"/>
    <n v="21.63"/>
    <n v="21.63"/>
    <n v="1"/>
  </r>
  <r>
    <n v="5224"/>
    <x v="681"/>
    <s v="18/05/2018"/>
    <s v="22/05/2018"/>
    <x v="2"/>
    <s v="PP-18955"/>
    <x v="102"/>
    <x v="0"/>
    <s v="United States"/>
    <s v="Springfield"/>
    <s v="Missouri"/>
    <n v="65807"/>
    <x v="1"/>
    <x v="1297"/>
    <x v="1"/>
    <x v="2"/>
    <x v="1303"/>
    <x v="3669"/>
    <n v="21.594999999999999"/>
    <n v="21.594999999999999"/>
    <n v="1"/>
  </r>
  <r>
    <n v="606"/>
    <x v="2333"/>
    <s v="15/03/2015"/>
    <s v="19/03/2015"/>
    <x v="0"/>
    <s v="AS-10240"/>
    <x v="744"/>
    <x v="2"/>
    <s v="United States"/>
    <s v="Tampa"/>
    <s v="Florida"/>
    <n v="33614"/>
    <x v="0"/>
    <x v="574"/>
    <x v="1"/>
    <x v="2"/>
    <x v="579"/>
    <x v="3670"/>
    <n v="21.594000000000001"/>
    <n v="21.594000000000001"/>
    <n v="1"/>
  </r>
  <r>
    <n v="806"/>
    <x v="134"/>
    <d v="2015-01-11T00:00:00"/>
    <d v="2015-07-11T00:00:00"/>
    <x v="0"/>
    <s v="RA-19915"/>
    <x v="123"/>
    <x v="2"/>
    <s v="United States"/>
    <s v="Denver"/>
    <s v="Colorado"/>
    <n v="80219"/>
    <x v="2"/>
    <x v="865"/>
    <x v="1"/>
    <x v="12"/>
    <x v="875"/>
    <x v="3671"/>
    <n v="21.588000000000001"/>
    <n v="21.588000000000001"/>
    <n v="1"/>
  </r>
  <r>
    <n v="3048"/>
    <x v="3446"/>
    <s v="30/09/2015"/>
    <d v="2015-04-10T00:00:00"/>
    <x v="0"/>
    <s v="DB-13615"/>
    <x v="351"/>
    <x v="2"/>
    <s v="United States"/>
    <s v="Seattle"/>
    <s v="Washington"/>
    <n v="98105"/>
    <x v="2"/>
    <x v="1298"/>
    <x v="1"/>
    <x v="2"/>
    <x v="1304"/>
    <x v="3671"/>
    <n v="21.588000000000001"/>
    <n v="21.588000000000001"/>
    <n v="1"/>
  </r>
  <r>
    <n v="3081"/>
    <x v="3447"/>
    <d v="2018-04-09T00:00:00"/>
    <d v="2018-05-09T00:00:00"/>
    <x v="1"/>
    <s v="KB-16405"/>
    <x v="613"/>
    <x v="0"/>
    <s v="United States"/>
    <s v="Apple Valley"/>
    <s v="California"/>
    <n v="92307"/>
    <x v="2"/>
    <x v="993"/>
    <x v="0"/>
    <x v="4"/>
    <x v="1005"/>
    <x v="3671"/>
    <n v="21.588000000000001"/>
    <n v="21.588000000000001"/>
    <n v="1"/>
  </r>
  <r>
    <n v="8059"/>
    <x v="513"/>
    <s v="28/08/2016"/>
    <d v="2016-04-09T00:00:00"/>
    <x v="0"/>
    <s v="CB-12025"/>
    <x v="337"/>
    <x v="2"/>
    <s v="United States"/>
    <s v="Los Angeles"/>
    <s v="California"/>
    <n v="90049"/>
    <x v="2"/>
    <x v="993"/>
    <x v="0"/>
    <x v="4"/>
    <x v="1005"/>
    <x v="3671"/>
    <n v="21.588000000000001"/>
    <n v="21.588000000000001"/>
    <n v="1"/>
  </r>
  <r>
    <n v="4795"/>
    <x v="3448"/>
    <s v="16/03/2016"/>
    <s v="23/03/2016"/>
    <x v="0"/>
    <s v="MF-18250"/>
    <x v="576"/>
    <x v="1"/>
    <s v="United States"/>
    <s v="Los Angeles"/>
    <s v="California"/>
    <n v="90036"/>
    <x v="2"/>
    <x v="421"/>
    <x v="2"/>
    <x v="11"/>
    <x v="425"/>
    <x v="3672"/>
    <n v="21.565000000000001"/>
    <n v="21.565000000000001"/>
    <n v="1"/>
  </r>
  <r>
    <n v="7401"/>
    <x v="3449"/>
    <d v="2017-08-09T00:00:00"/>
    <s v="13/09/2017"/>
    <x v="0"/>
    <s v="TR-21325"/>
    <x v="694"/>
    <x v="2"/>
    <s v="United States"/>
    <s v="Seattle"/>
    <s v="Washington"/>
    <n v="98103"/>
    <x v="2"/>
    <x v="681"/>
    <x v="2"/>
    <x v="11"/>
    <x v="689"/>
    <x v="3672"/>
    <n v="21.565000000000001"/>
    <n v="21.565000000000001"/>
    <n v="1"/>
  </r>
  <r>
    <n v="140"/>
    <x v="2931"/>
    <s v="13/10/2017"/>
    <s v="19/10/2017"/>
    <x v="0"/>
    <s v="LC-16885"/>
    <x v="59"/>
    <x v="2"/>
    <s v="United States"/>
    <s v="Roseville"/>
    <s v="California"/>
    <n v="95661"/>
    <x v="2"/>
    <x v="1299"/>
    <x v="2"/>
    <x v="11"/>
    <x v="1305"/>
    <x v="3673"/>
    <n v="21.56"/>
    <n v="21.56"/>
    <n v="1"/>
  </r>
  <r>
    <n v="9358"/>
    <x v="1184"/>
    <s v="25/01/2017"/>
    <s v="28/01/2017"/>
    <x v="2"/>
    <s v="JD-15895"/>
    <x v="112"/>
    <x v="1"/>
    <s v="United States"/>
    <s v="New York City"/>
    <s v="New York"/>
    <n v="10024"/>
    <x v="3"/>
    <x v="1207"/>
    <x v="1"/>
    <x v="2"/>
    <x v="1213"/>
    <x v="3673"/>
    <n v="21.56"/>
    <n v="21.56"/>
    <n v="1"/>
  </r>
  <r>
    <n v="3117"/>
    <x v="570"/>
    <s v="23/08/2017"/>
    <s v="30/08/2017"/>
    <x v="0"/>
    <s v="MS-17770"/>
    <x v="412"/>
    <x v="2"/>
    <s v="United States"/>
    <s v="Seattle"/>
    <s v="Washington"/>
    <n v="98105"/>
    <x v="2"/>
    <x v="1047"/>
    <x v="1"/>
    <x v="10"/>
    <x v="1059"/>
    <x v="3674"/>
    <n v="21.55"/>
    <n v="21.55"/>
    <n v="1"/>
  </r>
  <r>
    <n v="8276"/>
    <x v="3450"/>
    <s v="26/06/2016"/>
    <s v="30/06/2016"/>
    <x v="0"/>
    <s v="DB-13360"/>
    <x v="609"/>
    <x v="0"/>
    <s v="United States"/>
    <s v="Lakewood"/>
    <s v="Ohio"/>
    <n v="44107"/>
    <x v="3"/>
    <x v="1300"/>
    <x v="1"/>
    <x v="14"/>
    <x v="1306"/>
    <x v="3675"/>
    <n v="21.527999999999999"/>
    <n v="21.527999999999999"/>
    <n v="1"/>
  </r>
  <r>
    <n v="791"/>
    <x v="1434"/>
    <s v="26/06/2016"/>
    <s v="30/06/2016"/>
    <x v="0"/>
    <s v="SA-20830"/>
    <x v="75"/>
    <x v="2"/>
    <s v="United States"/>
    <s v="Richmond"/>
    <s v="Virginia"/>
    <n v="23223"/>
    <x v="0"/>
    <x v="1301"/>
    <x v="1"/>
    <x v="2"/>
    <x v="1307"/>
    <x v="3676"/>
    <n v="21.52"/>
    <n v="21.52"/>
    <n v="1"/>
  </r>
  <r>
    <n v="5972"/>
    <x v="2617"/>
    <s v="20/07/2015"/>
    <s v="22/07/2015"/>
    <x v="1"/>
    <s v="CC-12145"/>
    <x v="131"/>
    <x v="2"/>
    <s v="United States"/>
    <s v="San Diego"/>
    <s v="California"/>
    <n v="92105"/>
    <x v="2"/>
    <x v="794"/>
    <x v="2"/>
    <x v="11"/>
    <x v="803"/>
    <x v="3677"/>
    <n v="21.51"/>
    <n v="21.51"/>
    <n v="1"/>
  </r>
  <r>
    <n v="2316"/>
    <x v="1210"/>
    <s v="20/07/2018"/>
    <s v="25/07/2018"/>
    <x v="0"/>
    <s v="EM-13825"/>
    <x v="578"/>
    <x v="1"/>
    <s v="United States"/>
    <s v="Sioux Falls"/>
    <s v="South Dakota"/>
    <n v="57103"/>
    <x v="1"/>
    <x v="1302"/>
    <x v="1"/>
    <x v="2"/>
    <x v="1308"/>
    <x v="3678"/>
    <n v="21.5"/>
    <n v="21.5"/>
    <n v="1"/>
  </r>
  <r>
    <n v="1981"/>
    <x v="473"/>
    <s v="14/04/2017"/>
    <s v="14/04/2017"/>
    <x v="3"/>
    <s v="KT-16465"/>
    <x v="346"/>
    <x v="2"/>
    <s v="United States"/>
    <s v="Glendale"/>
    <s v="Arizona"/>
    <n v="85301"/>
    <x v="2"/>
    <x v="924"/>
    <x v="1"/>
    <x v="9"/>
    <x v="935"/>
    <x v="3679"/>
    <n v="21.488"/>
    <n v="21.488"/>
    <n v="1"/>
  </r>
  <r>
    <n v="2298"/>
    <x v="258"/>
    <d v="2016-01-11T00:00:00"/>
    <d v="2016-05-11T00:00:00"/>
    <x v="0"/>
    <s v="VD-21670"/>
    <x v="218"/>
    <x v="2"/>
    <s v="United States"/>
    <s v="New York City"/>
    <s v="New York"/>
    <n v="10011"/>
    <x v="3"/>
    <x v="858"/>
    <x v="0"/>
    <x v="4"/>
    <x v="868"/>
    <x v="3680"/>
    <n v="21.475000000000001"/>
    <n v="21.475000000000001"/>
    <n v="1"/>
  </r>
  <r>
    <n v="4329"/>
    <x v="3451"/>
    <d v="2018-01-04T00:00:00"/>
    <d v="2018-07-04T00:00:00"/>
    <x v="0"/>
    <s v="JC-15775"/>
    <x v="461"/>
    <x v="2"/>
    <s v="United States"/>
    <s v="New York City"/>
    <s v="New York"/>
    <n v="10011"/>
    <x v="3"/>
    <x v="1303"/>
    <x v="1"/>
    <x v="14"/>
    <x v="1309"/>
    <x v="3681"/>
    <n v="21.465"/>
    <n v="21.465"/>
    <n v="1"/>
  </r>
  <r>
    <n v="6667"/>
    <x v="2808"/>
    <d v="2018-12-05T00:00:00"/>
    <s v="14/05/2018"/>
    <x v="2"/>
    <s v="CA-12775"/>
    <x v="266"/>
    <x v="2"/>
    <s v="United States"/>
    <s v="Vineland"/>
    <s v="New Jersey"/>
    <n v="8360"/>
    <x v="3"/>
    <x v="1161"/>
    <x v="2"/>
    <x v="11"/>
    <x v="1167"/>
    <x v="3682"/>
    <n v="21.425000000000001"/>
    <n v="21.425000000000001"/>
    <n v="1"/>
  </r>
  <r>
    <n v="2647"/>
    <x v="587"/>
    <d v="2015-07-09T00:00:00"/>
    <d v="2015-12-09T00:00:00"/>
    <x v="2"/>
    <s v="TB-21400"/>
    <x v="13"/>
    <x v="2"/>
    <s v="United States"/>
    <s v="Tulsa"/>
    <s v="Oklahoma"/>
    <n v="74133"/>
    <x v="1"/>
    <x v="1304"/>
    <x v="1"/>
    <x v="2"/>
    <x v="1310"/>
    <x v="3683"/>
    <n v="21.405000000000001"/>
    <n v="21.405000000000001"/>
    <n v="1"/>
  </r>
  <r>
    <n v="4807"/>
    <x v="3452"/>
    <s v="22/11/2016"/>
    <s v="25/11/2016"/>
    <x v="2"/>
    <s v="NG-18430"/>
    <x v="557"/>
    <x v="2"/>
    <s v="United States"/>
    <s v="Los Angeles"/>
    <s v="California"/>
    <n v="90008"/>
    <x v="2"/>
    <x v="1305"/>
    <x v="1"/>
    <x v="14"/>
    <x v="1311"/>
    <x v="3684"/>
    <n v="21.4"/>
    <n v="21.4"/>
    <n v="1"/>
  </r>
  <r>
    <n v="3756"/>
    <x v="898"/>
    <d v="2017-03-03T00:00:00"/>
    <d v="2017-06-03T00:00:00"/>
    <x v="1"/>
    <s v="JG-15310"/>
    <x v="468"/>
    <x v="1"/>
    <s v="United States"/>
    <s v="Odessa"/>
    <s v="Texas"/>
    <n v="79762"/>
    <x v="1"/>
    <x v="1306"/>
    <x v="1"/>
    <x v="14"/>
    <x v="1312"/>
    <x v="3685"/>
    <n v="21.391999999999999"/>
    <n v="21.391999999999999"/>
    <n v="1"/>
  </r>
  <r>
    <n v="5411"/>
    <x v="2763"/>
    <d v="2018-08-12T00:00:00"/>
    <s v="14/12/2018"/>
    <x v="0"/>
    <s v="DM-13345"/>
    <x v="77"/>
    <x v="1"/>
    <s v="United States"/>
    <s v="San Francisco"/>
    <s v="California"/>
    <n v="94109"/>
    <x v="2"/>
    <x v="423"/>
    <x v="1"/>
    <x v="9"/>
    <x v="427"/>
    <x v="3686"/>
    <n v="21.38"/>
    <n v="21.38"/>
    <n v="1"/>
  </r>
  <r>
    <n v="5888"/>
    <x v="3453"/>
    <d v="2018-08-10T00:00:00"/>
    <d v="2018-11-10T00:00:00"/>
    <x v="1"/>
    <s v="BP-11050"/>
    <x v="544"/>
    <x v="1"/>
    <s v="United States"/>
    <s v="Cranston"/>
    <s v="Rhode Island"/>
    <n v="2920"/>
    <x v="3"/>
    <x v="423"/>
    <x v="1"/>
    <x v="9"/>
    <x v="427"/>
    <x v="3686"/>
    <n v="21.38"/>
    <n v="21.38"/>
    <n v="1"/>
  </r>
  <r>
    <n v="7093"/>
    <x v="2191"/>
    <d v="2016-09-01T00:00:00"/>
    <s v="13/01/2016"/>
    <x v="0"/>
    <s v="CC-12685"/>
    <x v="339"/>
    <x v="2"/>
    <s v="United States"/>
    <s v="Henderson"/>
    <s v="Kentucky"/>
    <n v="42420"/>
    <x v="0"/>
    <x v="1125"/>
    <x v="1"/>
    <x v="12"/>
    <x v="1133"/>
    <x v="3686"/>
    <n v="21.38"/>
    <n v="21.38"/>
    <n v="1"/>
  </r>
  <r>
    <n v="5949"/>
    <x v="1563"/>
    <d v="2018-05-03T00:00:00"/>
    <d v="2018-05-03T00:00:00"/>
    <x v="3"/>
    <s v="CB-12535"/>
    <x v="183"/>
    <x v="1"/>
    <s v="United States"/>
    <s v="Southaven"/>
    <s v="Mississippi"/>
    <n v="38671"/>
    <x v="0"/>
    <x v="1127"/>
    <x v="1"/>
    <x v="15"/>
    <x v="1135"/>
    <x v="3687"/>
    <n v="21.34"/>
    <n v="21.34"/>
    <n v="1"/>
  </r>
  <r>
    <n v="2633"/>
    <x v="1886"/>
    <s v="15/05/2018"/>
    <s v="20/05/2018"/>
    <x v="0"/>
    <s v="JF-15295"/>
    <x v="718"/>
    <x v="2"/>
    <s v="United States"/>
    <s v="Seattle"/>
    <s v="Washington"/>
    <n v="98103"/>
    <x v="2"/>
    <x v="1059"/>
    <x v="2"/>
    <x v="5"/>
    <x v="1071"/>
    <x v="3688"/>
    <n v="21.312000000000001"/>
    <n v="21.312000000000001"/>
    <n v="1"/>
  </r>
  <r>
    <n v="537"/>
    <x v="3454"/>
    <d v="2018-03-09T00:00:00"/>
    <d v="2018-08-09T00:00:00"/>
    <x v="2"/>
    <s v="EP-13915"/>
    <x v="356"/>
    <x v="2"/>
    <s v="United States"/>
    <s v="Chicago"/>
    <s v="Illinois"/>
    <n v="60653"/>
    <x v="1"/>
    <x v="685"/>
    <x v="1"/>
    <x v="2"/>
    <x v="693"/>
    <x v="3689"/>
    <n v="21.308"/>
    <n v="21.308"/>
    <n v="1"/>
  </r>
  <r>
    <n v="6649"/>
    <x v="1478"/>
    <d v="2018-08-09T00:00:00"/>
    <d v="2018-11-09T00:00:00"/>
    <x v="1"/>
    <s v="BF-11020"/>
    <x v="324"/>
    <x v="1"/>
    <s v="United States"/>
    <s v="Arlington"/>
    <s v="Texas"/>
    <n v="76017"/>
    <x v="1"/>
    <x v="685"/>
    <x v="1"/>
    <x v="2"/>
    <x v="693"/>
    <x v="3689"/>
    <n v="21.308"/>
    <n v="21.308"/>
    <n v="1"/>
  </r>
  <r>
    <n v="560"/>
    <x v="2840"/>
    <s v="20/11/2018"/>
    <s v="22/11/2018"/>
    <x v="2"/>
    <s v="LP-17080"/>
    <x v="599"/>
    <x v="2"/>
    <s v="United States"/>
    <s v="San Francisco"/>
    <s v="California"/>
    <n v="94110"/>
    <x v="2"/>
    <x v="907"/>
    <x v="2"/>
    <x v="11"/>
    <x v="918"/>
    <x v="3690"/>
    <n v="21.3"/>
    <n v="21.3"/>
    <n v="1"/>
  </r>
  <r>
    <n v="1489"/>
    <x v="330"/>
    <d v="2016-03-11T00:00:00"/>
    <d v="2016-07-11T00:00:00"/>
    <x v="0"/>
    <s v="CM-12655"/>
    <x v="105"/>
    <x v="0"/>
    <s v="United States"/>
    <s v="Los Angeles"/>
    <s v="California"/>
    <n v="90008"/>
    <x v="2"/>
    <x v="907"/>
    <x v="2"/>
    <x v="11"/>
    <x v="918"/>
    <x v="3690"/>
    <n v="21.3"/>
    <n v="21.3"/>
    <n v="1"/>
  </r>
  <r>
    <n v="6037"/>
    <x v="2401"/>
    <d v="2017-04-09T00:00:00"/>
    <d v="2017-08-09T00:00:00"/>
    <x v="0"/>
    <s v="AA-10645"/>
    <x v="238"/>
    <x v="2"/>
    <s v="United States"/>
    <s v="Georgetown"/>
    <s v="Kentucky"/>
    <n v="40324"/>
    <x v="0"/>
    <x v="907"/>
    <x v="2"/>
    <x v="11"/>
    <x v="918"/>
    <x v="3690"/>
    <n v="21.3"/>
    <n v="21.3"/>
    <n v="1"/>
  </r>
  <r>
    <n v="6157"/>
    <x v="1439"/>
    <s v="20/04/2018"/>
    <s v="23/04/2018"/>
    <x v="1"/>
    <s v="CV-12805"/>
    <x v="400"/>
    <x v="1"/>
    <s v="United States"/>
    <s v="Philadelphia"/>
    <s v="Pennsylvania"/>
    <n v="19120"/>
    <x v="3"/>
    <x v="1307"/>
    <x v="2"/>
    <x v="11"/>
    <x v="1313"/>
    <x v="3691"/>
    <n v="21.204000000000001"/>
    <n v="21.204000000000001"/>
    <n v="1"/>
  </r>
  <r>
    <n v="9772"/>
    <x v="1415"/>
    <s v="24/11/2017"/>
    <s v="30/11/2017"/>
    <x v="0"/>
    <s v="SC-20050"/>
    <x v="136"/>
    <x v="0"/>
    <s v="United States"/>
    <s v="Hialeah"/>
    <s v="Florida"/>
    <n v="33012"/>
    <x v="0"/>
    <x v="932"/>
    <x v="1"/>
    <x v="10"/>
    <x v="943"/>
    <x v="3692"/>
    <n v="21.192"/>
    <n v="21.192"/>
    <n v="1"/>
  </r>
  <r>
    <n v="1681"/>
    <x v="1244"/>
    <d v="2015-07-09T00:00:00"/>
    <s v="13/09/2015"/>
    <x v="0"/>
    <s v="SB-20290"/>
    <x v="57"/>
    <x v="1"/>
    <s v="United States"/>
    <s v="Philadelphia"/>
    <s v="Pennsylvania"/>
    <n v="19134"/>
    <x v="3"/>
    <x v="689"/>
    <x v="2"/>
    <x v="11"/>
    <x v="697"/>
    <x v="3693"/>
    <n v="21.184000000000001"/>
    <n v="21.184000000000001"/>
    <n v="1"/>
  </r>
  <r>
    <n v="2737"/>
    <x v="1297"/>
    <s v="13/11/2016"/>
    <s v="19/11/2016"/>
    <x v="0"/>
    <s v="KL-16645"/>
    <x v="10"/>
    <x v="2"/>
    <s v="United States"/>
    <s v="Newark"/>
    <s v="Delaware"/>
    <n v="19711"/>
    <x v="3"/>
    <x v="1308"/>
    <x v="1"/>
    <x v="14"/>
    <x v="1314"/>
    <x v="3694"/>
    <n v="21.14"/>
    <n v="21.14"/>
    <n v="1"/>
  </r>
  <r>
    <n v="3970"/>
    <x v="3455"/>
    <d v="2016-01-06T00:00:00"/>
    <d v="2016-05-06T00:00:00"/>
    <x v="0"/>
    <s v="KE-16420"/>
    <x v="521"/>
    <x v="1"/>
    <s v="United States"/>
    <s v="San Antonio"/>
    <s v="Texas"/>
    <n v="78207"/>
    <x v="1"/>
    <x v="1253"/>
    <x v="1"/>
    <x v="14"/>
    <x v="1258"/>
    <x v="3695"/>
    <n v="21.12"/>
    <n v="21.12"/>
    <n v="1"/>
  </r>
  <r>
    <n v="7761"/>
    <x v="3456"/>
    <d v="2015-06-12T00:00:00"/>
    <d v="2015-11-12T00:00:00"/>
    <x v="0"/>
    <s v="BG-11035"/>
    <x v="221"/>
    <x v="2"/>
    <s v="United States"/>
    <s v="Memphis"/>
    <s v="Tennessee"/>
    <n v="38109"/>
    <x v="0"/>
    <x v="692"/>
    <x v="1"/>
    <x v="14"/>
    <x v="700"/>
    <x v="3696"/>
    <n v="21.103999999999999"/>
    <n v="21.103999999999999"/>
    <n v="1"/>
  </r>
  <r>
    <n v="2525"/>
    <x v="3457"/>
    <d v="2016-06-04T00:00:00"/>
    <d v="2016-10-04T00:00:00"/>
    <x v="0"/>
    <s v="TT-21220"/>
    <x v="558"/>
    <x v="2"/>
    <s v="United States"/>
    <s v="Houston"/>
    <s v="Texas"/>
    <n v="77041"/>
    <x v="1"/>
    <x v="1309"/>
    <x v="1"/>
    <x v="12"/>
    <x v="1315"/>
    <x v="3697"/>
    <n v="21.024000000000001"/>
    <n v="21.024000000000001"/>
    <n v="1"/>
  </r>
  <r>
    <n v="5108"/>
    <x v="3037"/>
    <s v="25/04/2018"/>
    <s v="26/04/2018"/>
    <x v="1"/>
    <s v="PN-18775"/>
    <x v="542"/>
    <x v="0"/>
    <s v="United States"/>
    <s v="Nashville"/>
    <s v="Tennessee"/>
    <n v="37211"/>
    <x v="0"/>
    <x v="1309"/>
    <x v="1"/>
    <x v="12"/>
    <x v="1315"/>
    <x v="3697"/>
    <n v="21.024000000000001"/>
    <n v="21.024000000000001"/>
    <n v="1"/>
  </r>
  <r>
    <n v="3909"/>
    <x v="897"/>
    <d v="2016-05-04T00:00:00"/>
    <d v="2016-10-04T00:00:00"/>
    <x v="0"/>
    <s v="VT-21700"/>
    <x v="543"/>
    <x v="0"/>
    <s v="United States"/>
    <s v="Philadelphia"/>
    <s v="Pennsylvania"/>
    <n v="19143"/>
    <x v="3"/>
    <x v="1138"/>
    <x v="0"/>
    <x v="4"/>
    <x v="1145"/>
    <x v="3698"/>
    <n v="20.994"/>
    <n v="20.994"/>
    <n v="1"/>
  </r>
  <r>
    <n v="111"/>
    <x v="3458"/>
    <s v="25/12/2018"/>
    <s v="30/12/2018"/>
    <x v="0"/>
    <s v="CV-12805"/>
    <x v="400"/>
    <x v="1"/>
    <s v="United States"/>
    <s v="New York City"/>
    <s v="New York"/>
    <n v="10035"/>
    <x v="3"/>
    <x v="1018"/>
    <x v="2"/>
    <x v="11"/>
    <x v="1031"/>
    <x v="3699"/>
    <n v="20.98"/>
    <n v="20.98"/>
    <n v="1"/>
  </r>
  <r>
    <n v="1582"/>
    <x v="324"/>
    <d v="2016-09-08T00:00:00"/>
    <d v="2016-12-08T00:00:00"/>
    <x v="1"/>
    <s v="NP-18325"/>
    <x v="269"/>
    <x v="2"/>
    <s v="United States"/>
    <s v="New York City"/>
    <s v="New York"/>
    <n v="10024"/>
    <x v="3"/>
    <x v="954"/>
    <x v="1"/>
    <x v="9"/>
    <x v="965"/>
    <x v="3699"/>
    <n v="20.98"/>
    <n v="20.98"/>
    <n v="1"/>
  </r>
  <r>
    <n v="2331"/>
    <x v="3459"/>
    <s v="24/09/2017"/>
    <s v="26/09/2017"/>
    <x v="2"/>
    <s v="LA-16780"/>
    <x v="46"/>
    <x v="1"/>
    <s v="United States"/>
    <s v="Los Angeles"/>
    <s v="California"/>
    <n v="90004"/>
    <x v="2"/>
    <x v="954"/>
    <x v="1"/>
    <x v="9"/>
    <x v="965"/>
    <x v="3699"/>
    <n v="20.98"/>
    <n v="20.98"/>
    <n v="1"/>
  </r>
  <r>
    <n v="3051"/>
    <x v="1863"/>
    <d v="2018-06-10T00:00:00"/>
    <d v="2018-11-10T00:00:00"/>
    <x v="0"/>
    <s v="NZ-18565"/>
    <x v="411"/>
    <x v="0"/>
    <s v="United States"/>
    <s v="Meridian"/>
    <s v="Idaho"/>
    <n v="83642"/>
    <x v="2"/>
    <x v="774"/>
    <x v="2"/>
    <x v="11"/>
    <x v="783"/>
    <x v="3699"/>
    <n v="20.98"/>
    <n v="20.98"/>
    <n v="1"/>
  </r>
  <r>
    <n v="3730"/>
    <x v="314"/>
    <s v="18/09/2016"/>
    <s v="23/09/2016"/>
    <x v="0"/>
    <s v="KH-16630"/>
    <x v="261"/>
    <x v="1"/>
    <s v="United States"/>
    <s v="Clinton"/>
    <s v="Maryland"/>
    <n v="20735"/>
    <x v="3"/>
    <x v="911"/>
    <x v="1"/>
    <x v="9"/>
    <x v="966"/>
    <x v="3699"/>
    <n v="20.98"/>
    <n v="20.98"/>
    <n v="1"/>
  </r>
  <r>
    <n v="7324"/>
    <x v="3460"/>
    <d v="2018-05-12T00:00:00"/>
    <d v="2018-08-12T00:00:00"/>
    <x v="1"/>
    <s v="CS-11950"/>
    <x v="531"/>
    <x v="2"/>
    <s v="United States"/>
    <s v="New York City"/>
    <s v="New York"/>
    <n v="10024"/>
    <x v="3"/>
    <x v="1018"/>
    <x v="2"/>
    <x v="11"/>
    <x v="1031"/>
    <x v="3699"/>
    <n v="20.98"/>
    <n v="20.98"/>
    <n v="1"/>
  </r>
  <r>
    <n v="8120"/>
    <x v="1129"/>
    <d v="2017-11-11T00:00:00"/>
    <s v="16/11/2017"/>
    <x v="0"/>
    <s v="LP-17080"/>
    <x v="599"/>
    <x v="2"/>
    <s v="United States"/>
    <s v="San Francisco"/>
    <s v="California"/>
    <n v="94110"/>
    <x v="2"/>
    <x v="1018"/>
    <x v="2"/>
    <x v="11"/>
    <x v="1031"/>
    <x v="3699"/>
    <n v="20.98"/>
    <n v="20.98"/>
    <n v="1"/>
  </r>
  <r>
    <n v="9350"/>
    <x v="563"/>
    <s v="22/12/2017"/>
    <s v="28/12/2017"/>
    <x v="0"/>
    <s v="DN-13690"/>
    <x v="407"/>
    <x v="2"/>
    <s v="United States"/>
    <s v="Moreno Valley"/>
    <s v="California"/>
    <n v="92553"/>
    <x v="2"/>
    <x v="1018"/>
    <x v="2"/>
    <x v="11"/>
    <x v="1031"/>
    <x v="3699"/>
    <n v="20.98"/>
    <n v="20.98"/>
    <n v="1"/>
  </r>
  <r>
    <n v="3635"/>
    <x v="1427"/>
    <d v="2017-10-11T00:00:00"/>
    <s v="14/11/2017"/>
    <x v="0"/>
    <s v="PP-18955"/>
    <x v="102"/>
    <x v="0"/>
    <s v="United States"/>
    <s v="Springfield"/>
    <s v="Ohio"/>
    <n v="45503"/>
    <x v="3"/>
    <x v="1310"/>
    <x v="0"/>
    <x v="4"/>
    <x v="1316"/>
    <x v="3700"/>
    <n v="20.978999999999999"/>
    <n v="20.978999999999999"/>
    <n v="1"/>
  </r>
  <r>
    <n v="3988"/>
    <x v="87"/>
    <d v="2018-08-04T00:00:00"/>
    <s v="14/04/2018"/>
    <x v="0"/>
    <s v="KF-16285"/>
    <x v="38"/>
    <x v="0"/>
    <s v="United States"/>
    <s v="Plainfield"/>
    <s v="New Jersey"/>
    <n v="7060"/>
    <x v="3"/>
    <x v="1019"/>
    <x v="1"/>
    <x v="10"/>
    <x v="1032"/>
    <x v="3701"/>
    <n v="20.975000000000001"/>
    <n v="20.975000000000001"/>
    <n v="1"/>
  </r>
  <r>
    <n v="7577"/>
    <x v="3260"/>
    <d v="2015-02-11T00:00:00"/>
    <d v="2015-07-11T00:00:00"/>
    <x v="2"/>
    <s v="SW-20755"/>
    <x v="534"/>
    <x v="1"/>
    <s v="United States"/>
    <s v="Seattle"/>
    <s v="Washington"/>
    <n v="98115"/>
    <x v="2"/>
    <x v="1020"/>
    <x v="0"/>
    <x v="8"/>
    <x v="1033"/>
    <x v="3702"/>
    <n v="20.97"/>
    <n v="20.97"/>
    <n v="1"/>
  </r>
  <r>
    <n v="8130"/>
    <x v="952"/>
    <s v="20/07/2015"/>
    <s v="23/07/2015"/>
    <x v="1"/>
    <s v="JD-15895"/>
    <x v="112"/>
    <x v="1"/>
    <s v="United States"/>
    <s v="Riverside"/>
    <s v="California"/>
    <n v="92503"/>
    <x v="2"/>
    <x v="1020"/>
    <x v="0"/>
    <x v="8"/>
    <x v="1033"/>
    <x v="3702"/>
    <n v="20.97"/>
    <n v="20.97"/>
    <n v="1"/>
  </r>
  <r>
    <n v="1664"/>
    <x v="1572"/>
    <s v="24/11/2017"/>
    <s v="26/11/2017"/>
    <x v="2"/>
    <s v="NS-18505"/>
    <x v="383"/>
    <x v="2"/>
    <s v="United States"/>
    <s v="Dallas"/>
    <s v="Texas"/>
    <n v="75217"/>
    <x v="1"/>
    <x v="1063"/>
    <x v="1"/>
    <x v="9"/>
    <x v="1074"/>
    <x v="3703"/>
    <n v="20.96"/>
    <n v="20.96"/>
    <n v="1"/>
  </r>
  <r>
    <n v="5352"/>
    <x v="1447"/>
    <d v="2017-06-09T00:00:00"/>
    <d v="2017-12-09T00:00:00"/>
    <x v="0"/>
    <s v="YC-21895"/>
    <x v="66"/>
    <x v="1"/>
    <s v="United States"/>
    <s v="Dallas"/>
    <s v="Texas"/>
    <n v="75217"/>
    <x v="1"/>
    <x v="1021"/>
    <x v="1"/>
    <x v="14"/>
    <x v="1034"/>
    <x v="3703"/>
    <n v="20.96"/>
    <n v="20.96"/>
    <n v="1"/>
  </r>
  <r>
    <n v="8038"/>
    <x v="3461"/>
    <d v="2018-10-07T00:00:00"/>
    <s v="14/07/2018"/>
    <x v="0"/>
    <s v="BF-11275"/>
    <x v="643"/>
    <x v="1"/>
    <s v="United States"/>
    <s v="Columbus"/>
    <s v="Georgia"/>
    <n v="31907"/>
    <x v="0"/>
    <x v="1311"/>
    <x v="1"/>
    <x v="10"/>
    <x v="1317"/>
    <x v="3704"/>
    <n v="20.954999999999998"/>
    <n v="20.954999999999998"/>
    <n v="1"/>
  </r>
  <r>
    <n v="6116"/>
    <x v="3462"/>
    <s v="14/03/2017"/>
    <s v="20/03/2017"/>
    <x v="0"/>
    <s v="SP-20650"/>
    <x v="692"/>
    <x v="1"/>
    <s v="United States"/>
    <s v="Redwood City"/>
    <s v="California"/>
    <n v="94061"/>
    <x v="2"/>
    <x v="1312"/>
    <x v="1"/>
    <x v="2"/>
    <x v="1318"/>
    <x v="3705"/>
    <n v="20.952000000000002"/>
    <n v="20.952000000000002"/>
    <n v="1"/>
  </r>
  <r>
    <n v="8174"/>
    <x v="3463"/>
    <d v="2015-09-07T00:00:00"/>
    <s v="13/07/2015"/>
    <x v="0"/>
    <s v="GH-14410"/>
    <x v="335"/>
    <x v="0"/>
    <s v="United States"/>
    <s v="Los Angeles"/>
    <s v="California"/>
    <n v="90049"/>
    <x v="2"/>
    <x v="1312"/>
    <x v="1"/>
    <x v="2"/>
    <x v="1318"/>
    <x v="3705"/>
    <n v="20.952000000000002"/>
    <n v="20.952000000000002"/>
    <n v="1"/>
  </r>
  <r>
    <n v="384"/>
    <x v="3464"/>
    <s v="26/06/2016"/>
    <s v="29/06/2016"/>
    <x v="2"/>
    <s v="LA-16780"/>
    <x v="46"/>
    <x v="1"/>
    <s v="United States"/>
    <s v="Taylor"/>
    <s v="Michigan"/>
    <n v="48180"/>
    <x v="1"/>
    <x v="938"/>
    <x v="0"/>
    <x v="8"/>
    <x v="948"/>
    <x v="3706"/>
    <n v="20.95"/>
    <n v="20.95"/>
    <n v="1"/>
  </r>
  <r>
    <n v="5500"/>
    <x v="741"/>
    <s v="15/07/2018"/>
    <s v="18/07/2018"/>
    <x v="2"/>
    <s v="MM-18055"/>
    <x v="440"/>
    <x v="2"/>
    <s v="United States"/>
    <s v="New York City"/>
    <s v="New York"/>
    <n v="10024"/>
    <x v="3"/>
    <x v="938"/>
    <x v="0"/>
    <x v="8"/>
    <x v="948"/>
    <x v="3706"/>
    <n v="20.95"/>
    <n v="20.95"/>
    <n v="1"/>
  </r>
  <r>
    <n v="9096"/>
    <x v="1234"/>
    <d v="2016-01-06T00:00:00"/>
    <d v="2016-05-06T00:00:00"/>
    <x v="0"/>
    <s v="AJ-10945"/>
    <x v="494"/>
    <x v="2"/>
    <s v="United States"/>
    <s v="Detroit"/>
    <s v="Michigan"/>
    <n v="48227"/>
    <x v="1"/>
    <x v="699"/>
    <x v="0"/>
    <x v="4"/>
    <x v="707"/>
    <x v="3706"/>
    <n v="20.95"/>
    <n v="20.95"/>
    <n v="1"/>
  </r>
  <r>
    <n v="5058"/>
    <x v="3465"/>
    <d v="2016-08-09T00:00:00"/>
    <d v="2016-11-09T00:00:00"/>
    <x v="1"/>
    <s v="NM-18520"/>
    <x v="159"/>
    <x v="2"/>
    <s v="United States"/>
    <s v="Moreno Valley"/>
    <s v="California"/>
    <n v="92553"/>
    <x v="2"/>
    <x v="1023"/>
    <x v="1"/>
    <x v="9"/>
    <x v="1035"/>
    <x v="3707"/>
    <n v="20.94"/>
    <n v="20.94"/>
    <n v="1"/>
  </r>
  <r>
    <n v="6623"/>
    <x v="3168"/>
    <d v="2015-06-09T00:00:00"/>
    <d v="2015-09-09T00:00:00"/>
    <x v="1"/>
    <s v="VP-21760"/>
    <x v="134"/>
    <x v="1"/>
    <s v="United States"/>
    <s v="San Francisco"/>
    <s v="California"/>
    <n v="94109"/>
    <x v="2"/>
    <x v="1241"/>
    <x v="2"/>
    <x v="11"/>
    <x v="1245"/>
    <x v="3707"/>
    <n v="20.94"/>
    <n v="20.94"/>
    <n v="1"/>
  </r>
  <r>
    <n v="1210"/>
    <x v="874"/>
    <s v="14/07/2017"/>
    <s v="18/07/2017"/>
    <x v="2"/>
    <s v="SW-20755"/>
    <x v="534"/>
    <x v="1"/>
    <s v="United States"/>
    <s v="New York City"/>
    <s v="New York"/>
    <n v="10009"/>
    <x v="3"/>
    <x v="1313"/>
    <x v="1"/>
    <x v="12"/>
    <x v="1319"/>
    <x v="3708"/>
    <n v="20.93"/>
    <n v="20.93"/>
    <n v="1"/>
  </r>
  <r>
    <n v="2002"/>
    <x v="1990"/>
    <d v="2018-11-04T00:00:00"/>
    <s v="18/04/2018"/>
    <x v="0"/>
    <s v="LW-17215"/>
    <x v="44"/>
    <x v="2"/>
    <s v="United States"/>
    <s v="Pasadena"/>
    <s v="California"/>
    <n v="91104"/>
    <x v="2"/>
    <x v="1314"/>
    <x v="1"/>
    <x v="12"/>
    <x v="1320"/>
    <x v="3708"/>
    <n v="20.93"/>
    <n v="20.93"/>
    <n v="1"/>
  </r>
  <r>
    <n v="2341"/>
    <x v="3466"/>
    <d v="2017-10-11T00:00:00"/>
    <s v="15/11/2017"/>
    <x v="0"/>
    <s v="DC-13285"/>
    <x v="603"/>
    <x v="2"/>
    <s v="United States"/>
    <s v="Warner Robins"/>
    <s v="Georgia"/>
    <n v="31088"/>
    <x v="0"/>
    <x v="1313"/>
    <x v="1"/>
    <x v="12"/>
    <x v="1319"/>
    <x v="3708"/>
    <n v="20.93"/>
    <n v="20.93"/>
    <n v="1"/>
  </r>
  <r>
    <n v="2391"/>
    <x v="193"/>
    <d v="2016-06-12T00:00:00"/>
    <d v="2016-10-12T00:00:00"/>
    <x v="0"/>
    <s v="SG-20605"/>
    <x v="167"/>
    <x v="2"/>
    <s v="United States"/>
    <s v="New York City"/>
    <s v="New York"/>
    <n v="10009"/>
    <x v="3"/>
    <x v="1315"/>
    <x v="1"/>
    <x v="14"/>
    <x v="1321"/>
    <x v="3708"/>
    <n v="20.93"/>
    <n v="20.93"/>
    <n v="1"/>
  </r>
  <r>
    <n v="7122"/>
    <x v="2341"/>
    <d v="2018-01-12T00:00:00"/>
    <d v="2018-08-12T00:00:00"/>
    <x v="0"/>
    <s v="SO-20335"/>
    <x v="355"/>
    <x v="2"/>
    <s v="United States"/>
    <s v="Seattle"/>
    <s v="Washington"/>
    <n v="98105"/>
    <x v="2"/>
    <x v="1316"/>
    <x v="1"/>
    <x v="14"/>
    <x v="1322"/>
    <x v="3708"/>
    <n v="20.93"/>
    <n v="20.93"/>
    <n v="1"/>
  </r>
  <r>
    <n v="8307"/>
    <x v="2922"/>
    <d v="2017-11-08T00:00:00"/>
    <s v="16/08/2017"/>
    <x v="0"/>
    <s v="MT-18070"/>
    <x v="567"/>
    <x v="0"/>
    <s v="United States"/>
    <s v="Tulsa"/>
    <s v="Oklahoma"/>
    <n v="74133"/>
    <x v="1"/>
    <x v="1317"/>
    <x v="1"/>
    <x v="2"/>
    <x v="1323"/>
    <x v="3708"/>
    <n v="20.93"/>
    <n v="20.93"/>
    <n v="1"/>
  </r>
  <r>
    <n v="1265"/>
    <x v="3016"/>
    <d v="2017-01-10T00:00:00"/>
    <d v="2017-02-10T00:00:00"/>
    <x v="1"/>
    <s v="CC-12220"/>
    <x v="496"/>
    <x v="2"/>
    <s v="United States"/>
    <s v="La Porte"/>
    <s v="Indiana"/>
    <n v="46350"/>
    <x v="1"/>
    <x v="1053"/>
    <x v="2"/>
    <x v="11"/>
    <x v="1065"/>
    <x v="3709"/>
    <n v="20.925000000000001"/>
    <n v="20.925000000000001"/>
    <n v="1"/>
  </r>
  <r>
    <n v="2178"/>
    <x v="2993"/>
    <s v="15/10/2017"/>
    <s v="21/10/2017"/>
    <x v="0"/>
    <s v="PB-18805"/>
    <x v="727"/>
    <x v="0"/>
    <s v="United States"/>
    <s v="Salt Lake City"/>
    <s v="Utah"/>
    <n v="84106"/>
    <x v="2"/>
    <x v="1175"/>
    <x v="1"/>
    <x v="2"/>
    <x v="1181"/>
    <x v="3710"/>
    <n v="20.86"/>
    <n v="20.86"/>
    <n v="1"/>
  </r>
  <r>
    <n v="2249"/>
    <x v="938"/>
    <s v="15/02/2016"/>
    <s v="18/02/2016"/>
    <x v="2"/>
    <s v="JM-16195"/>
    <x v="418"/>
    <x v="2"/>
    <s v="United States"/>
    <s v="Los Angeles"/>
    <s v="California"/>
    <n v="90004"/>
    <x v="2"/>
    <x v="1175"/>
    <x v="1"/>
    <x v="2"/>
    <x v="1181"/>
    <x v="3710"/>
    <n v="20.86"/>
    <n v="20.86"/>
    <n v="1"/>
  </r>
  <r>
    <n v="5202"/>
    <x v="42"/>
    <d v="2017-03-03T00:00:00"/>
    <d v="2017-08-03T00:00:00"/>
    <x v="0"/>
    <s v="AA-10315"/>
    <x v="42"/>
    <x v="2"/>
    <s v="United States"/>
    <s v="Round Rock"/>
    <s v="Texas"/>
    <n v="78664"/>
    <x v="1"/>
    <x v="1318"/>
    <x v="0"/>
    <x v="8"/>
    <x v="1324"/>
    <x v="3710"/>
    <n v="20.86"/>
    <n v="20.86"/>
    <n v="1"/>
  </r>
  <r>
    <n v="2332"/>
    <x v="3459"/>
    <s v="24/09/2017"/>
    <s v="26/09/2017"/>
    <x v="2"/>
    <s v="LA-16780"/>
    <x v="46"/>
    <x v="1"/>
    <s v="United States"/>
    <s v="Los Angeles"/>
    <s v="California"/>
    <n v="90004"/>
    <x v="2"/>
    <x v="1160"/>
    <x v="1"/>
    <x v="14"/>
    <x v="1166"/>
    <x v="3711"/>
    <n v="20.85"/>
    <n v="20.85"/>
    <n v="1"/>
  </r>
  <r>
    <n v="2950"/>
    <x v="728"/>
    <d v="2018-12-11T00:00:00"/>
    <d v="2018-12-11T00:00:00"/>
    <x v="3"/>
    <s v="EM-14140"/>
    <x v="194"/>
    <x v="0"/>
    <s v="United States"/>
    <s v="Glendale"/>
    <s v="Arizona"/>
    <n v="85301"/>
    <x v="2"/>
    <x v="1140"/>
    <x v="0"/>
    <x v="8"/>
    <x v="1148"/>
    <x v="3712"/>
    <n v="20.8"/>
    <n v="20.8"/>
    <n v="1"/>
  </r>
  <r>
    <n v="9676"/>
    <x v="3467"/>
    <d v="2017-06-05T00:00:00"/>
    <d v="2017-10-05T00:00:00"/>
    <x v="0"/>
    <s v="GM-14500"/>
    <x v="505"/>
    <x v="2"/>
    <s v="United States"/>
    <s v="Bakersfield"/>
    <s v="California"/>
    <n v="93309"/>
    <x v="2"/>
    <x v="1319"/>
    <x v="2"/>
    <x v="11"/>
    <x v="1325"/>
    <x v="3712"/>
    <n v="20.8"/>
    <n v="20.8"/>
    <n v="1"/>
  </r>
  <r>
    <n v="6935"/>
    <x v="3468"/>
    <s v="14/07/2015"/>
    <s v="18/07/2015"/>
    <x v="0"/>
    <s v="ST-20530"/>
    <x v="745"/>
    <x v="2"/>
    <s v="United States"/>
    <s v="Philadelphia"/>
    <s v="Pennsylvania"/>
    <n v="19140"/>
    <x v="3"/>
    <x v="795"/>
    <x v="1"/>
    <x v="12"/>
    <x v="804"/>
    <x v="3713"/>
    <n v="20.792000000000002"/>
    <n v="20.792000000000002"/>
    <n v="1"/>
  </r>
  <r>
    <n v="1758"/>
    <x v="3469"/>
    <s v="13/07/2016"/>
    <s v="15/07/2016"/>
    <x v="1"/>
    <s v="SL-20155"/>
    <x v="208"/>
    <x v="0"/>
    <s v="United States"/>
    <s v="Houston"/>
    <s v="Texas"/>
    <n v="77095"/>
    <x v="1"/>
    <x v="646"/>
    <x v="1"/>
    <x v="2"/>
    <x v="652"/>
    <x v="3714"/>
    <n v="20.783999999999999"/>
    <n v="20.783999999999999"/>
    <n v="1"/>
  </r>
  <r>
    <n v="2614"/>
    <x v="3470"/>
    <s v="28/04/2017"/>
    <d v="2017-05-05T00:00:00"/>
    <x v="0"/>
    <s v="BO-11350"/>
    <x v="175"/>
    <x v="1"/>
    <s v="United States"/>
    <s v="Los Angeles"/>
    <s v="California"/>
    <n v="90045"/>
    <x v="2"/>
    <x v="625"/>
    <x v="2"/>
    <x v="5"/>
    <x v="631"/>
    <x v="3714"/>
    <n v="20.783999999999999"/>
    <n v="20.783999999999999"/>
    <n v="1"/>
  </r>
  <r>
    <n v="9371"/>
    <x v="1491"/>
    <s v="29/05/2016"/>
    <s v="31/05/2016"/>
    <x v="1"/>
    <s v="VP-21760"/>
    <x v="134"/>
    <x v="1"/>
    <s v="United States"/>
    <s v="Columbus"/>
    <s v="Ohio"/>
    <n v="43229"/>
    <x v="3"/>
    <x v="1320"/>
    <x v="2"/>
    <x v="11"/>
    <x v="1326"/>
    <x v="3714"/>
    <n v="20.783999999999999"/>
    <n v="20.783999999999999"/>
    <n v="1"/>
  </r>
  <r>
    <n v="6686"/>
    <x v="2102"/>
    <s v="17/12/2016"/>
    <s v="22/12/2016"/>
    <x v="0"/>
    <s v="MC-18100"/>
    <x v="441"/>
    <x v="2"/>
    <s v="United States"/>
    <s v="Bloomington"/>
    <s v="Illinois"/>
    <n v="61701"/>
    <x v="1"/>
    <x v="426"/>
    <x v="2"/>
    <x v="11"/>
    <x v="430"/>
    <x v="3715"/>
    <n v="20.776"/>
    <n v="20.776"/>
    <n v="1"/>
  </r>
  <r>
    <n v="1470"/>
    <x v="529"/>
    <d v="2018-09-12T00:00:00"/>
    <s v="13/12/2018"/>
    <x v="0"/>
    <s v="DK-12835"/>
    <x v="388"/>
    <x v="1"/>
    <s v="United States"/>
    <s v="Detroit"/>
    <s v="Michigan"/>
    <n v="48234"/>
    <x v="1"/>
    <x v="815"/>
    <x v="1"/>
    <x v="2"/>
    <x v="824"/>
    <x v="3716"/>
    <n v="20.77"/>
    <n v="20.77"/>
    <n v="1"/>
  </r>
  <r>
    <n v="818"/>
    <x v="320"/>
    <s v="28/06/2015"/>
    <d v="2015-02-07T00:00:00"/>
    <x v="0"/>
    <s v="CA-12775"/>
    <x v="266"/>
    <x v="2"/>
    <s v="United States"/>
    <s v="Philadelphia"/>
    <s v="Pennsylvania"/>
    <n v="19140"/>
    <x v="3"/>
    <x v="1321"/>
    <x v="1"/>
    <x v="14"/>
    <x v="1327"/>
    <x v="3717"/>
    <n v="20.736000000000001"/>
    <n v="20.736000000000001"/>
    <n v="1"/>
  </r>
  <r>
    <n v="7966"/>
    <x v="1269"/>
    <s v="18/11/2018"/>
    <s v="23/11/2018"/>
    <x v="2"/>
    <s v="JS-15685"/>
    <x v="629"/>
    <x v="1"/>
    <s v="United States"/>
    <s v="Miramar"/>
    <s v="Florida"/>
    <n v="33023"/>
    <x v="0"/>
    <x v="1322"/>
    <x v="1"/>
    <x v="14"/>
    <x v="1328"/>
    <x v="3717"/>
    <n v="20.736000000000001"/>
    <n v="20.736000000000001"/>
    <n v="1"/>
  </r>
  <r>
    <n v="8778"/>
    <x v="959"/>
    <d v="2017-02-07T00:00:00"/>
    <d v="2017-03-07T00:00:00"/>
    <x v="1"/>
    <s v="EA-14035"/>
    <x v="520"/>
    <x v="1"/>
    <s v="United States"/>
    <s v="Huntsville"/>
    <s v="Texas"/>
    <n v="77340"/>
    <x v="1"/>
    <x v="1323"/>
    <x v="1"/>
    <x v="14"/>
    <x v="1329"/>
    <x v="3717"/>
    <n v="20.736000000000001"/>
    <n v="20.736000000000001"/>
    <n v="1"/>
  </r>
  <r>
    <n v="9601"/>
    <x v="3471"/>
    <d v="2018-08-05T00:00:00"/>
    <d v="2018-11-05T00:00:00"/>
    <x v="2"/>
    <s v="EB-13705"/>
    <x v="248"/>
    <x v="1"/>
    <s v="United States"/>
    <s v="Mansfield"/>
    <s v="Texas"/>
    <n v="76063"/>
    <x v="1"/>
    <x v="1324"/>
    <x v="1"/>
    <x v="14"/>
    <x v="1330"/>
    <x v="3717"/>
    <n v="20.736000000000001"/>
    <n v="20.736000000000001"/>
    <n v="1"/>
  </r>
  <r>
    <n v="3785"/>
    <x v="3472"/>
    <s v="31/07/2018"/>
    <d v="2018-04-08T00:00:00"/>
    <x v="0"/>
    <s v="EH-14125"/>
    <x v="448"/>
    <x v="0"/>
    <s v="United States"/>
    <s v="Fort Lauderdale"/>
    <s v="Florida"/>
    <n v="33311"/>
    <x v="0"/>
    <x v="617"/>
    <x v="0"/>
    <x v="8"/>
    <x v="623"/>
    <x v="3718"/>
    <n v="20.712"/>
    <n v="20.712"/>
    <n v="1"/>
  </r>
  <r>
    <n v="9297"/>
    <x v="1767"/>
    <s v="18/04/2016"/>
    <s v="22/04/2016"/>
    <x v="2"/>
    <s v="MP-17965"/>
    <x v="157"/>
    <x v="1"/>
    <s v="United States"/>
    <s v="Mcallen"/>
    <s v="Texas"/>
    <n v="78501"/>
    <x v="1"/>
    <x v="617"/>
    <x v="0"/>
    <x v="8"/>
    <x v="623"/>
    <x v="3718"/>
    <n v="20.712"/>
    <n v="20.712"/>
    <n v="1"/>
  </r>
  <r>
    <n v="1617"/>
    <x v="3473"/>
    <d v="2016-10-08T00:00:00"/>
    <s v="16/08/2016"/>
    <x v="0"/>
    <s v="JK-16120"/>
    <x v="373"/>
    <x v="0"/>
    <s v="United States"/>
    <s v="Eagan"/>
    <s v="Minnesota"/>
    <n v="55122"/>
    <x v="1"/>
    <x v="1325"/>
    <x v="1"/>
    <x v="13"/>
    <x v="1331"/>
    <x v="3719"/>
    <n v="20.7"/>
    <n v="20.7"/>
    <n v="1"/>
  </r>
  <r>
    <n v="2912"/>
    <x v="3474"/>
    <s v="16/06/2015"/>
    <s v="21/06/2015"/>
    <x v="0"/>
    <s v="CK-12205"/>
    <x v="322"/>
    <x v="2"/>
    <s v="United States"/>
    <s v="Hempstead"/>
    <s v="New York"/>
    <n v="11550"/>
    <x v="3"/>
    <x v="1060"/>
    <x v="1"/>
    <x v="15"/>
    <x v="644"/>
    <x v="3719"/>
    <n v="20.7"/>
    <n v="20.7"/>
    <n v="1"/>
  </r>
  <r>
    <n v="5494"/>
    <x v="1218"/>
    <s v="28/11/2015"/>
    <s v="28/11/2015"/>
    <x v="3"/>
    <s v="DH-13675"/>
    <x v="620"/>
    <x v="0"/>
    <s v="United States"/>
    <s v="San Francisco"/>
    <s v="California"/>
    <n v="94122"/>
    <x v="2"/>
    <x v="1325"/>
    <x v="1"/>
    <x v="13"/>
    <x v="1331"/>
    <x v="3719"/>
    <n v="20.7"/>
    <n v="20.7"/>
    <n v="1"/>
  </r>
  <r>
    <n v="5906"/>
    <x v="3152"/>
    <d v="2018-06-11T00:00:00"/>
    <d v="2018-06-11T00:00:00"/>
    <x v="3"/>
    <s v="FM-14290"/>
    <x v="193"/>
    <x v="0"/>
    <s v="United States"/>
    <s v="San Francisco"/>
    <s v="California"/>
    <n v="94122"/>
    <x v="2"/>
    <x v="1221"/>
    <x v="1"/>
    <x v="13"/>
    <x v="1227"/>
    <x v="3719"/>
    <n v="20.7"/>
    <n v="20.7"/>
    <n v="1"/>
  </r>
  <r>
    <n v="6262"/>
    <x v="3475"/>
    <s v="23/07/2018"/>
    <s v="27/07/2018"/>
    <x v="0"/>
    <s v="LR-17035"/>
    <x v="431"/>
    <x v="1"/>
    <s v="United States"/>
    <s v="Long Beach"/>
    <s v="New York"/>
    <n v="11561"/>
    <x v="3"/>
    <x v="977"/>
    <x v="1"/>
    <x v="13"/>
    <x v="989"/>
    <x v="3719"/>
    <n v="20.7"/>
    <n v="20.7"/>
    <n v="1"/>
  </r>
  <r>
    <n v="3993"/>
    <x v="2137"/>
    <d v="2016-01-05T00:00:00"/>
    <d v="2016-05-05T00:00:00"/>
    <x v="0"/>
    <s v="DB-13120"/>
    <x v="186"/>
    <x v="1"/>
    <s v="United States"/>
    <s v="Tampa"/>
    <s v="Florida"/>
    <n v="33614"/>
    <x v="0"/>
    <x v="1009"/>
    <x v="1"/>
    <x v="3"/>
    <x v="1021"/>
    <x v="3720"/>
    <n v="20.687999999999999"/>
    <n v="20.687999999999999"/>
    <n v="1"/>
  </r>
  <r>
    <n v="8052"/>
    <x v="3476"/>
    <s v="26/09/2015"/>
    <s v="30/09/2015"/>
    <x v="0"/>
    <s v="CM-12715"/>
    <x v="267"/>
    <x v="1"/>
    <s v="United States"/>
    <s v="Philadelphia"/>
    <s v="Pennsylvania"/>
    <n v="19140"/>
    <x v="3"/>
    <x v="1047"/>
    <x v="1"/>
    <x v="10"/>
    <x v="1059"/>
    <x v="3720"/>
    <n v="20.687999999999999"/>
    <n v="20.687999999999999"/>
    <n v="1"/>
  </r>
  <r>
    <n v="1642"/>
    <x v="3477"/>
    <s v="26/05/2017"/>
    <d v="2017-01-06T00:00:00"/>
    <x v="0"/>
    <s v="TB-21280"/>
    <x v="249"/>
    <x v="2"/>
    <s v="United States"/>
    <s v="Washington"/>
    <s v="District of Columbia"/>
    <n v="20016"/>
    <x v="3"/>
    <x v="870"/>
    <x v="2"/>
    <x v="11"/>
    <x v="880"/>
    <x v="3721"/>
    <n v="20.684999999999999"/>
    <n v="20.684999999999999"/>
    <n v="1"/>
  </r>
  <r>
    <n v="2803"/>
    <x v="3478"/>
    <d v="2018-03-11T00:00:00"/>
    <d v="2018-08-11T00:00:00"/>
    <x v="0"/>
    <s v="DL-13330"/>
    <x v="625"/>
    <x v="2"/>
    <s v="United States"/>
    <s v="Las Cruces"/>
    <s v="New Mexico"/>
    <n v="88001"/>
    <x v="2"/>
    <x v="870"/>
    <x v="2"/>
    <x v="11"/>
    <x v="880"/>
    <x v="3721"/>
    <n v="20.684999999999999"/>
    <n v="20.684999999999999"/>
    <n v="1"/>
  </r>
  <r>
    <n v="8058"/>
    <x v="513"/>
    <s v="28/08/2016"/>
    <d v="2016-04-09T00:00:00"/>
    <x v="0"/>
    <s v="CB-12025"/>
    <x v="337"/>
    <x v="2"/>
    <s v="United States"/>
    <s v="Los Angeles"/>
    <s v="California"/>
    <n v="90049"/>
    <x v="2"/>
    <x v="1232"/>
    <x v="1"/>
    <x v="2"/>
    <x v="1238"/>
    <x v="3722"/>
    <n v="20.68"/>
    <n v="20.68"/>
    <n v="1"/>
  </r>
  <r>
    <n v="3976"/>
    <x v="1214"/>
    <s v="29/03/2017"/>
    <d v="2017-02-04T00:00:00"/>
    <x v="0"/>
    <s v="JM-15250"/>
    <x v="368"/>
    <x v="2"/>
    <s v="United States"/>
    <s v="New York City"/>
    <s v="New York"/>
    <n v="10009"/>
    <x v="3"/>
    <x v="1326"/>
    <x v="1"/>
    <x v="2"/>
    <x v="1332"/>
    <x v="3723"/>
    <n v="20.664000000000001"/>
    <n v="20.664000000000001"/>
    <n v="1"/>
  </r>
  <r>
    <n v="547"/>
    <x v="3479"/>
    <s v="19/11/2018"/>
    <s v="22/11/2018"/>
    <x v="1"/>
    <s v="AS-10135"/>
    <x v="782"/>
    <x v="0"/>
    <s v="United States"/>
    <s v="New York City"/>
    <s v="New York"/>
    <n v="10035"/>
    <x v="3"/>
    <x v="1302"/>
    <x v="1"/>
    <x v="2"/>
    <x v="1308"/>
    <x v="3724"/>
    <n v="20.64"/>
    <n v="20.64"/>
    <n v="1"/>
  </r>
  <r>
    <n v="4202"/>
    <x v="597"/>
    <d v="2016-10-12T00:00:00"/>
    <d v="2016-10-12T00:00:00"/>
    <x v="3"/>
    <s v="MA-17560"/>
    <x v="426"/>
    <x v="0"/>
    <s v="United States"/>
    <s v="New York City"/>
    <s v="New York"/>
    <n v="10024"/>
    <x v="3"/>
    <x v="1247"/>
    <x v="1"/>
    <x v="14"/>
    <x v="1251"/>
    <x v="3724"/>
    <n v="20.64"/>
    <n v="20.64"/>
    <n v="1"/>
  </r>
  <r>
    <n v="6907"/>
    <x v="3480"/>
    <s v="20/05/2018"/>
    <s v="20/05/2018"/>
    <x v="3"/>
    <s v="AR-10405"/>
    <x v="197"/>
    <x v="1"/>
    <s v="United States"/>
    <s v="Trenton"/>
    <s v="Michigan"/>
    <n v="48183"/>
    <x v="1"/>
    <x v="1028"/>
    <x v="1"/>
    <x v="2"/>
    <x v="1040"/>
    <x v="3724"/>
    <n v="20.64"/>
    <n v="20.64"/>
    <n v="1"/>
  </r>
  <r>
    <n v="1630"/>
    <x v="3481"/>
    <s v="21/06/2018"/>
    <s v="25/06/2018"/>
    <x v="2"/>
    <s v="AS-10240"/>
    <x v="744"/>
    <x v="2"/>
    <s v="United States"/>
    <s v="Cleveland"/>
    <s v="Ohio"/>
    <n v="44105"/>
    <x v="3"/>
    <x v="822"/>
    <x v="1"/>
    <x v="2"/>
    <x v="831"/>
    <x v="3725"/>
    <n v="20.628"/>
    <n v="20.628"/>
    <n v="1"/>
  </r>
  <r>
    <n v="7418"/>
    <x v="917"/>
    <s v="13/03/2017"/>
    <s v="15/03/2017"/>
    <x v="2"/>
    <s v="SC-20770"/>
    <x v="458"/>
    <x v="1"/>
    <s v="United States"/>
    <s v="Philadelphia"/>
    <s v="Pennsylvania"/>
    <n v="19134"/>
    <x v="3"/>
    <x v="1223"/>
    <x v="1"/>
    <x v="14"/>
    <x v="1229"/>
    <x v="3726"/>
    <n v="20.62"/>
    <n v="20.62"/>
    <n v="1"/>
  </r>
  <r>
    <n v="6366"/>
    <x v="1797"/>
    <d v="2018-04-04T00:00:00"/>
    <d v="2018-05-04T00:00:00"/>
    <x v="1"/>
    <s v="DS-13030"/>
    <x v="705"/>
    <x v="0"/>
    <s v="United States"/>
    <s v="New York City"/>
    <s v="New York"/>
    <n v="10009"/>
    <x v="3"/>
    <x v="705"/>
    <x v="0"/>
    <x v="4"/>
    <x v="713"/>
    <x v="3727"/>
    <n v="20.61"/>
    <n v="20.61"/>
    <n v="1"/>
  </r>
  <r>
    <n v="9199"/>
    <x v="246"/>
    <d v="2015-10-05T00:00:00"/>
    <s v="15/05/2015"/>
    <x v="0"/>
    <s v="GM-14680"/>
    <x v="209"/>
    <x v="2"/>
    <s v="United States"/>
    <s v="San Jose"/>
    <s v="California"/>
    <n v="95123"/>
    <x v="2"/>
    <x v="1327"/>
    <x v="1"/>
    <x v="3"/>
    <x v="1333"/>
    <x v="3728"/>
    <n v="20.52"/>
    <n v="20.52"/>
    <n v="1"/>
  </r>
  <r>
    <n v="1131"/>
    <x v="1401"/>
    <d v="2017-12-04T00:00:00"/>
    <s v="16/04/2017"/>
    <x v="0"/>
    <s v="BD-11605"/>
    <x v="235"/>
    <x v="2"/>
    <s v="United States"/>
    <s v="Springfield"/>
    <s v="Virginia"/>
    <n v="22153"/>
    <x v="0"/>
    <x v="501"/>
    <x v="1"/>
    <x v="14"/>
    <x v="505"/>
    <x v="3729"/>
    <n v="20.495000000000001"/>
    <n v="20.495000000000001"/>
    <n v="1"/>
  </r>
  <r>
    <n v="5653"/>
    <x v="3482"/>
    <d v="2018-06-10T00:00:00"/>
    <d v="2018-11-10T00:00:00"/>
    <x v="0"/>
    <s v="MM-18280"/>
    <x v="722"/>
    <x v="1"/>
    <s v="United States"/>
    <s v="New York City"/>
    <s v="New York"/>
    <n v="10009"/>
    <x v="3"/>
    <x v="577"/>
    <x v="1"/>
    <x v="14"/>
    <x v="582"/>
    <x v="3729"/>
    <n v="20.495000000000001"/>
    <n v="20.495000000000001"/>
    <n v="1"/>
  </r>
  <r>
    <n v="8227"/>
    <x v="2053"/>
    <d v="2018-01-11T00:00:00"/>
    <d v="2018-04-11T00:00:00"/>
    <x v="2"/>
    <s v="SF-20065"/>
    <x v="701"/>
    <x v="2"/>
    <s v="United States"/>
    <s v="Everett"/>
    <s v="Massachusetts"/>
    <n v="2149"/>
    <x v="3"/>
    <x v="577"/>
    <x v="1"/>
    <x v="14"/>
    <x v="582"/>
    <x v="3729"/>
    <n v="20.495000000000001"/>
    <n v="20.495000000000001"/>
    <n v="1"/>
  </r>
  <r>
    <n v="7946"/>
    <x v="3420"/>
    <s v="25/12/2018"/>
    <d v="2019-01-01T00:00:00"/>
    <x v="0"/>
    <s v="GA-14725"/>
    <x v="660"/>
    <x v="2"/>
    <s v="United States"/>
    <s v="Dallas"/>
    <s v="Texas"/>
    <n v="75081"/>
    <x v="1"/>
    <x v="530"/>
    <x v="1"/>
    <x v="2"/>
    <x v="535"/>
    <x v="3730"/>
    <n v="20.49"/>
    <n v="20.49"/>
    <n v="1"/>
  </r>
  <r>
    <n v="1240"/>
    <x v="3483"/>
    <d v="2015-11-08T00:00:00"/>
    <s v="15/08/2015"/>
    <x v="0"/>
    <s v="GM-14680"/>
    <x v="209"/>
    <x v="2"/>
    <s v="United States"/>
    <s v="Seattle"/>
    <s v="Washington"/>
    <n v="98105"/>
    <x v="2"/>
    <x v="579"/>
    <x v="1"/>
    <x v="12"/>
    <x v="584"/>
    <x v="3731"/>
    <n v="20.484999999999999"/>
    <n v="20.484999999999999"/>
    <n v="1"/>
  </r>
  <r>
    <n v="1110"/>
    <x v="2656"/>
    <s v="19/11/2017"/>
    <s v="24/11/2017"/>
    <x v="0"/>
    <s v="EH-13945"/>
    <x v="759"/>
    <x v="2"/>
    <s v="United States"/>
    <s v="Houston"/>
    <s v="Texas"/>
    <n v="77041"/>
    <x v="1"/>
    <x v="1328"/>
    <x v="1"/>
    <x v="15"/>
    <x v="1334"/>
    <x v="3732"/>
    <n v="20.484000000000002"/>
    <n v="20.484000000000002"/>
    <n v="1"/>
  </r>
  <r>
    <n v="4421"/>
    <x v="3484"/>
    <s v="17/11/2016"/>
    <s v="21/11/2016"/>
    <x v="2"/>
    <s v="GH-14665"/>
    <x v="768"/>
    <x v="2"/>
    <s v="United States"/>
    <s v="Chicago"/>
    <s v="Illinois"/>
    <n v="60610"/>
    <x v="1"/>
    <x v="943"/>
    <x v="1"/>
    <x v="3"/>
    <x v="953"/>
    <x v="3733"/>
    <n v="20.46"/>
    <n v="20.46"/>
    <n v="1"/>
  </r>
  <r>
    <n v="1077"/>
    <x v="3485"/>
    <s v="29/09/2017"/>
    <s v="30/09/2017"/>
    <x v="1"/>
    <s v="CC-12100"/>
    <x v="506"/>
    <x v="0"/>
    <s v="United States"/>
    <s v="Columbus"/>
    <s v="Indiana"/>
    <n v="47201"/>
    <x v="1"/>
    <x v="1329"/>
    <x v="1"/>
    <x v="12"/>
    <x v="1335"/>
    <x v="3734"/>
    <n v="20.440000000000001"/>
    <n v="20.440000000000001"/>
    <n v="1"/>
  </r>
  <r>
    <n v="1844"/>
    <x v="3486"/>
    <d v="2016-09-02T00:00:00"/>
    <d v="2016-11-02T00:00:00"/>
    <x v="2"/>
    <s v="FA-14230"/>
    <x v="398"/>
    <x v="1"/>
    <s v="United States"/>
    <s v="San Antonio"/>
    <s v="Texas"/>
    <n v="78207"/>
    <x v="1"/>
    <x v="624"/>
    <x v="2"/>
    <x v="11"/>
    <x v="630"/>
    <x v="3735"/>
    <n v="20.391999999999999"/>
    <n v="20.391999999999999"/>
    <n v="1"/>
  </r>
  <r>
    <n v="2669"/>
    <x v="2601"/>
    <s v="25/08/2016"/>
    <s v="30/08/2016"/>
    <x v="0"/>
    <s v="NL-18310"/>
    <x v="528"/>
    <x v="0"/>
    <s v="United States"/>
    <s v="Los Angeles"/>
    <s v="California"/>
    <n v="90045"/>
    <x v="2"/>
    <x v="708"/>
    <x v="2"/>
    <x v="5"/>
    <x v="716"/>
    <x v="3735"/>
    <n v="20.391999999999999"/>
    <n v="20.391999999999999"/>
    <n v="1"/>
  </r>
  <r>
    <n v="3621"/>
    <x v="3090"/>
    <s v="22/09/2017"/>
    <s v="29/09/2017"/>
    <x v="0"/>
    <s v="SH-19975"/>
    <x v="556"/>
    <x v="1"/>
    <s v="United States"/>
    <s v="Smyrna"/>
    <s v="Tennessee"/>
    <n v="37167"/>
    <x v="0"/>
    <x v="947"/>
    <x v="1"/>
    <x v="12"/>
    <x v="957"/>
    <x v="3736"/>
    <n v="20.388000000000002"/>
    <n v="20.388000000000002"/>
    <n v="1"/>
  </r>
  <r>
    <n v="7709"/>
    <x v="3487"/>
    <s v="25/10/2015"/>
    <s v="29/10/2015"/>
    <x v="0"/>
    <s v="EH-14185"/>
    <x v="530"/>
    <x v="2"/>
    <s v="United States"/>
    <s v="Philadelphia"/>
    <s v="Pennsylvania"/>
    <n v="19120"/>
    <x v="3"/>
    <x v="878"/>
    <x v="0"/>
    <x v="8"/>
    <x v="888"/>
    <x v="3736"/>
    <n v="20.388000000000002"/>
    <n v="20.388000000000002"/>
    <n v="1"/>
  </r>
  <r>
    <n v="7716"/>
    <x v="3488"/>
    <d v="2018-03-11T00:00:00"/>
    <d v="2018-08-11T00:00:00"/>
    <x v="0"/>
    <s v="PB-19105"/>
    <x v="515"/>
    <x v="2"/>
    <s v="United States"/>
    <s v="Philadelphia"/>
    <s v="Pennsylvania"/>
    <n v="19140"/>
    <x v="3"/>
    <x v="878"/>
    <x v="0"/>
    <x v="8"/>
    <x v="888"/>
    <x v="3736"/>
    <n v="20.388000000000002"/>
    <n v="20.388000000000002"/>
    <n v="1"/>
  </r>
  <r>
    <n v="5701"/>
    <x v="2350"/>
    <s v="24/11/2017"/>
    <s v="26/11/2017"/>
    <x v="1"/>
    <s v="CA-12055"/>
    <x v="568"/>
    <x v="0"/>
    <s v="United States"/>
    <s v="Cleveland"/>
    <s v="Ohio"/>
    <n v="44105"/>
    <x v="3"/>
    <x v="948"/>
    <x v="1"/>
    <x v="15"/>
    <x v="958"/>
    <x v="3737"/>
    <n v="20.376000000000001"/>
    <n v="20.376000000000001"/>
    <n v="1"/>
  </r>
  <r>
    <n v="1536"/>
    <x v="3489"/>
    <s v="29/10/2017"/>
    <d v="2017-02-11T00:00:00"/>
    <x v="0"/>
    <s v="JM-15655"/>
    <x v="632"/>
    <x v="1"/>
    <s v="United States"/>
    <s v="Bridgeton"/>
    <s v="New Jersey"/>
    <n v="8302"/>
    <x v="3"/>
    <x v="1103"/>
    <x v="1"/>
    <x v="9"/>
    <x v="1110"/>
    <x v="3738"/>
    <n v="20.37"/>
    <n v="20.37"/>
    <n v="1"/>
  </r>
  <r>
    <n v="3537"/>
    <x v="3490"/>
    <s v="17/06/2017"/>
    <s v="20/06/2017"/>
    <x v="2"/>
    <s v="FM-14380"/>
    <x v="628"/>
    <x v="2"/>
    <s v="United States"/>
    <s v="New York City"/>
    <s v="New York"/>
    <n v="10024"/>
    <x v="3"/>
    <x v="1103"/>
    <x v="1"/>
    <x v="9"/>
    <x v="1110"/>
    <x v="3738"/>
    <n v="20.37"/>
    <n v="20.37"/>
    <n v="1"/>
  </r>
  <r>
    <n v="7380"/>
    <x v="278"/>
    <s v="13/09/2017"/>
    <s v="18/09/2017"/>
    <x v="0"/>
    <s v="AG-10270"/>
    <x v="233"/>
    <x v="2"/>
    <s v="United States"/>
    <s v="Omaha"/>
    <s v="Nebraska"/>
    <n v="68104"/>
    <x v="1"/>
    <x v="1103"/>
    <x v="1"/>
    <x v="9"/>
    <x v="1110"/>
    <x v="3738"/>
    <n v="20.37"/>
    <n v="20.37"/>
    <n v="1"/>
  </r>
  <r>
    <n v="7723"/>
    <x v="3491"/>
    <s v="16/04/2018"/>
    <s v="20/04/2018"/>
    <x v="0"/>
    <s v="JO-15550"/>
    <x v="597"/>
    <x v="0"/>
    <s v="United States"/>
    <s v="San Francisco"/>
    <s v="California"/>
    <n v="94109"/>
    <x v="2"/>
    <x v="1104"/>
    <x v="1"/>
    <x v="10"/>
    <x v="1111"/>
    <x v="3738"/>
    <n v="20.37"/>
    <n v="20.37"/>
    <n v="1"/>
  </r>
  <r>
    <n v="6148"/>
    <x v="3492"/>
    <s v="21/11/2018"/>
    <s v="25/11/2018"/>
    <x v="0"/>
    <s v="PJ-18835"/>
    <x v="417"/>
    <x v="1"/>
    <s v="United States"/>
    <s v="San Francisco"/>
    <s v="California"/>
    <n v="94122"/>
    <x v="2"/>
    <x v="804"/>
    <x v="1"/>
    <x v="2"/>
    <x v="813"/>
    <x v="3739"/>
    <n v="20.367999999999999"/>
    <n v="20.367999999999999"/>
    <n v="1"/>
  </r>
  <r>
    <n v="4783"/>
    <x v="714"/>
    <d v="2015-07-11T00:00:00"/>
    <d v="2015-12-11T00:00:00"/>
    <x v="0"/>
    <s v="SC-20725"/>
    <x v="296"/>
    <x v="2"/>
    <s v="United States"/>
    <s v="Houston"/>
    <s v="Texas"/>
    <n v="77070"/>
    <x v="1"/>
    <x v="1330"/>
    <x v="1"/>
    <x v="3"/>
    <x v="1336"/>
    <x v="3740"/>
    <n v="20.356000000000002"/>
    <n v="20.356000000000002"/>
    <n v="1"/>
  </r>
  <r>
    <n v="8682"/>
    <x v="119"/>
    <d v="2017-01-12T00:00:00"/>
    <d v="2017-03-12T00:00:00"/>
    <x v="2"/>
    <s v="JD-15895"/>
    <x v="112"/>
    <x v="1"/>
    <s v="United States"/>
    <s v="Richmond"/>
    <s v="Virginia"/>
    <n v="23223"/>
    <x v="0"/>
    <x v="1273"/>
    <x v="1"/>
    <x v="3"/>
    <x v="1279"/>
    <x v="3741"/>
    <n v="20.350000000000001"/>
    <n v="20.350000000000001"/>
    <n v="1"/>
  </r>
  <r>
    <n v="9423"/>
    <x v="826"/>
    <s v="23/07/2015"/>
    <s v="27/07/2015"/>
    <x v="0"/>
    <s v="NC-18535"/>
    <x v="22"/>
    <x v="1"/>
    <s v="United States"/>
    <s v="San Francisco"/>
    <s v="California"/>
    <n v="94122"/>
    <x v="2"/>
    <x v="1273"/>
    <x v="1"/>
    <x v="3"/>
    <x v="1279"/>
    <x v="3741"/>
    <n v="20.350000000000001"/>
    <n v="20.350000000000001"/>
    <n v="1"/>
  </r>
  <r>
    <n v="1575"/>
    <x v="631"/>
    <s v="15/12/2015"/>
    <s v="18/12/2015"/>
    <x v="1"/>
    <s v="MC-18100"/>
    <x v="441"/>
    <x v="2"/>
    <s v="United States"/>
    <s v="El Paso"/>
    <s v="Texas"/>
    <n v="79907"/>
    <x v="1"/>
    <x v="1105"/>
    <x v="0"/>
    <x v="4"/>
    <x v="1112"/>
    <x v="3742"/>
    <n v="20.34"/>
    <n v="20.34"/>
    <n v="1"/>
  </r>
  <r>
    <n v="4752"/>
    <x v="3493"/>
    <d v="2017-09-12T00:00:00"/>
    <s v="13/12/2017"/>
    <x v="0"/>
    <s v="EB-13870"/>
    <x v="318"/>
    <x v="2"/>
    <s v="United States"/>
    <s v="Franklin"/>
    <s v="Tennessee"/>
    <n v="37064"/>
    <x v="0"/>
    <x v="1105"/>
    <x v="0"/>
    <x v="4"/>
    <x v="1112"/>
    <x v="3742"/>
    <n v="20.34"/>
    <n v="20.34"/>
    <n v="1"/>
  </r>
  <r>
    <n v="5484"/>
    <x v="1813"/>
    <d v="2018-08-10T00:00:00"/>
    <s v="14/10/2018"/>
    <x v="0"/>
    <s v="CS-12250"/>
    <x v="489"/>
    <x v="1"/>
    <s v="United States"/>
    <s v="San Diego"/>
    <s v="California"/>
    <n v="92105"/>
    <x v="2"/>
    <x v="1034"/>
    <x v="1"/>
    <x v="9"/>
    <x v="1046"/>
    <x v="3742"/>
    <n v="20.34"/>
    <n v="20.34"/>
    <n v="1"/>
  </r>
  <r>
    <n v="7223"/>
    <x v="3494"/>
    <d v="2018-02-09T00:00:00"/>
    <d v="2018-06-09T00:00:00"/>
    <x v="0"/>
    <s v="MC-18100"/>
    <x v="441"/>
    <x v="2"/>
    <s v="United States"/>
    <s v="Chicago"/>
    <s v="Illinois"/>
    <n v="60623"/>
    <x v="1"/>
    <x v="949"/>
    <x v="0"/>
    <x v="8"/>
    <x v="959"/>
    <x v="3742"/>
    <n v="20.34"/>
    <n v="20.34"/>
    <n v="1"/>
  </r>
  <r>
    <n v="8234"/>
    <x v="2153"/>
    <s v="22/09/2015"/>
    <s v="28/09/2015"/>
    <x v="0"/>
    <s v="SE-20110"/>
    <x v="8"/>
    <x v="2"/>
    <s v="United States"/>
    <s v="San Jose"/>
    <s v="California"/>
    <n v="95123"/>
    <x v="2"/>
    <x v="1034"/>
    <x v="1"/>
    <x v="9"/>
    <x v="1046"/>
    <x v="3742"/>
    <n v="20.34"/>
    <n v="20.34"/>
    <n v="1"/>
  </r>
  <r>
    <n v="9534"/>
    <x v="1186"/>
    <s v="27/10/2017"/>
    <s v="31/10/2017"/>
    <x v="0"/>
    <s v="BW-11200"/>
    <x v="423"/>
    <x v="2"/>
    <s v="United States"/>
    <s v="New York City"/>
    <s v="New York"/>
    <n v="10011"/>
    <x v="3"/>
    <x v="1214"/>
    <x v="1"/>
    <x v="16"/>
    <x v="1220"/>
    <x v="3743"/>
    <n v="20.335000000000001"/>
    <n v="20.335000000000001"/>
    <n v="1"/>
  </r>
  <r>
    <n v="3968"/>
    <x v="3495"/>
    <s v="20/05/2017"/>
    <s v="23/05/2017"/>
    <x v="1"/>
    <s v="EH-14125"/>
    <x v="448"/>
    <x v="0"/>
    <s v="United States"/>
    <s v="Colorado Springs"/>
    <s v="Colorado"/>
    <n v="80906"/>
    <x v="2"/>
    <x v="979"/>
    <x v="1"/>
    <x v="2"/>
    <x v="991"/>
    <x v="3744"/>
    <n v="20.317499999999999"/>
    <n v="20.317499999999999"/>
    <n v="1"/>
  </r>
  <r>
    <n v="1226"/>
    <x v="2026"/>
    <d v="2017-04-12T00:00:00"/>
    <d v="2017-05-12T00:00:00"/>
    <x v="1"/>
    <s v="BM-11140"/>
    <x v="11"/>
    <x v="2"/>
    <s v="United States"/>
    <s v="New York City"/>
    <s v="New York"/>
    <n v="10024"/>
    <x v="3"/>
    <x v="1067"/>
    <x v="1"/>
    <x v="14"/>
    <x v="766"/>
    <x v="3745"/>
    <n v="20.28"/>
    <n v="20.28"/>
    <n v="1"/>
  </r>
  <r>
    <n v="5452"/>
    <x v="1362"/>
    <d v="2015-12-09T00:00:00"/>
    <s v="19/09/2015"/>
    <x v="0"/>
    <s v="TA-21385"/>
    <x v="3"/>
    <x v="0"/>
    <s v="United States"/>
    <s v="Olathe"/>
    <s v="Kansas"/>
    <n v="66062"/>
    <x v="1"/>
    <x v="1149"/>
    <x v="2"/>
    <x v="11"/>
    <x v="1156"/>
    <x v="3745"/>
    <n v="20.28"/>
    <n v="20.28"/>
    <n v="1"/>
  </r>
  <r>
    <n v="8601"/>
    <x v="3496"/>
    <s v="26/11/2015"/>
    <d v="2015-01-12T00:00:00"/>
    <x v="0"/>
    <s v="LS-17200"/>
    <x v="513"/>
    <x v="1"/>
    <s v="United States"/>
    <s v="Fresno"/>
    <s v="California"/>
    <n v="93727"/>
    <x v="2"/>
    <x v="1036"/>
    <x v="1"/>
    <x v="10"/>
    <x v="1048"/>
    <x v="3746"/>
    <n v="20.27"/>
    <n v="20.27"/>
    <n v="1"/>
  </r>
  <r>
    <n v="617"/>
    <x v="2589"/>
    <s v="18/08/2018"/>
    <s v="23/08/2018"/>
    <x v="2"/>
    <s v="NG-18355"/>
    <x v="533"/>
    <x v="1"/>
    <s v="United States"/>
    <s v="New York City"/>
    <s v="New York"/>
    <n v="10011"/>
    <x v="3"/>
    <x v="1152"/>
    <x v="2"/>
    <x v="11"/>
    <x v="1159"/>
    <x v="3747"/>
    <n v="20.239999999999998"/>
    <n v="20.239999999999998"/>
    <n v="1"/>
  </r>
  <r>
    <n v="7802"/>
    <x v="3497"/>
    <s v="24/03/2015"/>
    <s v="29/03/2015"/>
    <x v="2"/>
    <s v="MS-17710"/>
    <x v="579"/>
    <x v="2"/>
    <s v="United States"/>
    <s v="Fresno"/>
    <s v="California"/>
    <n v="93727"/>
    <x v="2"/>
    <x v="1037"/>
    <x v="2"/>
    <x v="11"/>
    <x v="1049"/>
    <x v="3747"/>
    <n v="20.239999999999998"/>
    <n v="20.239999999999998"/>
    <n v="1"/>
  </r>
  <r>
    <n v="8424"/>
    <x v="118"/>
    <d v="2018-12-10T00:00:00"/>
    <s v="16/10/2018"/>
    <x v="0"/>
    <s v="NP-18670"/>
    <x v="111"/>
    <x v="2"/>
    <s v="United States"/>
    <s v="Lakewood"/>
    <s v="New Jersey"/>
    <n v="8701"/>
    <x v="3"/>
    <x v="1038"/>
    <x v="2"/>
    <x v="11"/>
    <x v="1050"/>
    <x v="3747"/>
    <n v="20.239999999999998"/>
    <n v="20.239999999999998"/>
    <n v="1"/>
  </r>
  <r>
    <n v="8807"/>
    <x v="3498"/>
    <d v="2017-12-09T00:00:00"/>
    <s v="16/09/2017"/>
    <x v="0"/>
    <s v="MC-17590"/>
    <x v="268"/>
    <x v="1"/>
    <s v="United States"/>
    <s v="Utica"/>
    <s v="New York"/>
    <n v="13501"/>
    <x v="3"/>
    <x v="1037"/>
    <x v="2"/>
    <x v="11"/>
    <x v="1049"/>
    <x v="3747"/>
    <n v="20.239999999999998"/>
    <n v="20.239999999999998"/>
    <n v="1"/>
  </r>
  <r>
    <n v="1481"/>
    <x v="3499"/>
    <d v="2017-02-12T00:00:00"/>
    <d v="2017-08-12T00:00:00"/>
    <x v="0"/>
    <s v="MK-18160"/>
    <x v="540"/>
    <x v="2"/>
    <s v="United States"/>
    <s v="San Francisco"/>
    <s v="California"/>
    <n v="94122"/>
    <x v="2"/>
    <x v="1331"/>
    <x v="1"/>
    <x v="14"/>
    <x v="1337"/>
    <x v="3748"/>
    <n v="20.23"/>
    <n v="20.23"/>
    <n v="1"/>
  </r>
  <r>
    <n v="3522"/>
    <x v="1232"/>
    <s v="21/11/2017"/>
    <s v="25/11/2017"/>
    <x v="2"/>
    <s v="DM-13345"/>
    <x v="77"/>
    <x v="1"/>
    <s v="United States"/>
    <s v="Des Moines"/>
    <s v="Iowa"/>
    <n v="50315"/>
    <x v="1"/>
    <x v="1332"/>
    <x v="1"/>
    <x v="14"/>
    <x v="1338"/>
    <x v="3748"/>
    <n v="20.23"/>
    <n v="20.23"/>
    <n v="1"/>
  </r>
  <r>
    <n v="4532"/>
    <x v="1227"/>
    <s v="14/11/2017"/>
    <s v="17/11/2017"/>
    <x v="1"/>
    <s v="MB-17305"/>
    <x v="622"/>
    <x v="2"/>
    <s v="United States"/>
    <s v="New York City"/>
    <s v="New York"/>
    <n v="10009"/>
    <x v="3"/>
    <x v="846"/>
    <x v="1"/>
    <x v="9"/>
    <x v="856"/>
    <x v="3749"/>
    <n v="20.22"/>
    <n v="20.22"/>
    <n v="1"/>
  </r>
  <r>
    <n v="5387"/>
    <x v="3500"/>
    <d v="2018-12-03T00:00:00"/>
    <s v="17/03/2018"/>
    <x v="0"/>
    <s v="GA-14725"/>
    <x v="660"/>
    <x v="2"/>
    <s v="United States"/>
    <s v="Rogers"/>
    <s v="Arkansas"/>
    <n v="72756"/>
    <x v="0"/>
    <x v="1333"/>
    <x v="1"/>
    <x v="2"/>
    <x v="1339"/>
    <x v="3750"/>
    <n v="20.204999999999998"/>
    <n v="20.204999999999998"/>
    <n v="1"/>
  </r>
  <r>
    <n v="775"/>
    <x v="1954"/>
    <s v="30/01/2018"/>
    <d v="2018-05-02T00:00:00"/>
    <x v="0"/>
    <s v="BV-11245"/>
    <x v="491"/>
    <x v="1"/>
    <s v="United States"/>
    <s v="Des Moines"/>
    <s v="Iowa"/>
    <n v="50315"/>
    <x v="1"/>
    <x v="743"/>
    <x v="1"/>
    <x v="12"/>
    <x v="753"/>
    <x v="3751"/>
    <n v="20.149999999999999"/>
    <n v="20.149999999999999"/>
    <n v="1"/>
  </r>
  <r>
    <n v="2855"/>
    <x v="3501"/>
    <s v="20/08/2018"/>
    <s v="20/08/2018"/>
    <x v="3"/>
    <s v="EM-13810"/>
    <x v="230"/>
    <x v="1"/>
    <s v="United States"/>
    <s v="Franklin"/>
    <s v="Massachusetts"/>
    <n v="2038"/>
    <x v="3"/>
    <x v="923"/>
    <x v="1"/>
    <x v="9"/>
    <x v="934"/>
    <x v="3752"/>
    <n v="20.145"/>
    <n v="20.145"/>
    <n v="1"/>
  </r>
  <r>
    <n v="5184"/>
    <x v="3502"/>
    <s v="24/09/2018"/>
    <s v="27/09/2018"/>
    <x v="1"/>
    <s v="AG-10675"/>
    <x v="99"/>
    <x v="2"/>
    <s v="United States"/>
    <s v="Columbus"/>
    <s v="Georgia"/>
    <n v="31907"/>
    <x v="0"/>
    <x v="1108"/>
    <x v="1"/>
    <x v="9"/>
    <x v="1115"/>
    <x v="3752"/>
    <n v="20.145"/>
    <n v="20.145"/>
    <n v="1"/>
  </r>
  <r>
    <n v="3884"/>
    <x v="1330"/>
    <s v="15/06/2016"/>
    <s v="20/06/2016"/>
    <x v="0"/>
    <s v="PF-19120"/>
    <x v="35"/>
    <x v="2"/>
    <s v="United States"/>
    <s v="Gilbert"/>
    <s v="Arizona"/>
    <n v="85234"/>
    <x v="2"/>
    <x v="1334"/>
    <x v="2"/>
    <x v="11"/>
    <x v="1340"/>
    <x v="3753"/>
    <n v="20.128"/>
    <n v="20.128"/>
    <n v="1"/>
  </r>
  <r>
    <n v="7600"/>
    <x v="2286"/>
    <s v="17/09/2015"/>
    <s v="22/09/2015"/>
    <x v="0"/>
    <s v="JA-15970"/>
    <x v="23"/>
    <x v="2"/>
    <s v="United States"/>
    <s v="Springfield"/>
    <s v="Oregon"/>
    <n v="97477"/>
    <x v="2"/>
    <x v="1335"/>
    <x v="1"/>
    <x v="14"/>
    <x v="1341"/>
    <x v="3754"/>
    <n v="20.12"/>
    <n v="20.12"/>
    <n v="1"/>
  </r>
  <r>
    <n v="479"/>
    <x v="3503"/>
    <s v="27/10/2017"/>
    <d v="2017-02-11T00:00:00"/>
    <x v="0"/>
    <s v="JE-15475"/>
    <x v="438"/>
    <x v="2"/>
    <s v="United States"/>
    <s v="Troy"/>
    <s v="New York"/>
    <n v="12180"/>
    <x v="3"/>
    <x v="1109"/>
    <x v="2"/>
    <x v="11"/>
    <x v="1116"/>
    <x v="3755"/>
    <n v="20.100000000000001"/>
    <n v="20.100000000000001"/>
    <n v="1"/>
  </r>
  <r>
    <n v="9508"/>
    <x v="707"/>
    <d v="2015-05-04T00:00:00"/>
    <d v="2015-07-04T00:00:00"/>
    <x v="2"/>
    <s v="RD-19900"/>
    <x v="395"/>
    <x v="2"/>
    <s v="United States"/>
    <s v="Dearborn Heights"/>
    <s v="Michigan"/>
    <n v="48127"/>
    <x v="1"/>
    <x v="1336"/>
    <x v="1"/>
    <x v="2"/>
    <x v="1342"/>
    <x v="3755"/>
    <n v="20.100000000000001"/>
    <n v="20.100000000000001"/>
    <n v="1"/>
  </r>
  <r>
    <n v="3862"/>
    <x v="3504"/>
    <d v="2015-03-05T00:00:00"/>
    <d v="2015-10-05T00:00:00"/>
    <x v="0"/>
    <s v="NC-18415"/>
    <x v="188"/>
    <x v="2"/>
    <s v="United States"/>
    <s v="Yonkers"/>
    <s v="New York"/>
    <n v="10701"/>
    <x v="3"/>
    <x v="1024"/>
    <x v="1"/>
    <x v="2"/>
    <x v="1036"/>
    <x v="3756"/>
    <n v="20.088000000000001"/>
    <n v="20.088000000000001"/>
    <n v="1"/>
  </r>
  <r>
    <n v="5707"/>
    <x v="3505"/>
    <s v="22/09/2018"/>
    <s v="25/09/2018"/>
    <x v="2"/>
    <s v="SC-20440"/>
    <x v="283"/>
    <x v="1"/>
    <s v="United States"/>
    <s v="New York City"/>
    <s v="New York"/>
    <n v="10009"/>
    <x v="3"/>
    <x v="1024"/>
    <x v="1"/>
    <x v="2"/>
    <x v="1036"/>
    <x v="3756"/>
    <n v="20.088000000000001"/>
    <n v="20.088000000000001"/>
    <n v="1"/>
  </r>
  <r>
    <n v="2020"/>
    <x v="3506"/>
    <s v="19/03/2016"/>
    <s v="23/03/2016"/>
    <x v="0"/>
    <s v="BK-11260"/>
    <x v="719"/>
    <x v="2"/>
    <s v="United States"/>
    <s v="San Bernardino"/>
    <s v="California"/>
    <n v="92404"/>
    <x v="2"/>
    <x v="1337"/>
    <x v="1"/>
    <x v="14"/>
    <x v="1343"/>
    <x v="3757"/>
    <n v="20.07"/>
    <n v="20.07"/>
    <n v="1"/>
  </r>
  <r>
    <n v="114"/>
    <x v="2394"/>
    <s v="25/08/2015"/>
    <s v="27/08/2015"/>
    <x v="2"/>
    <s v="RC-19960"/>
    <x v="695"/>
    <x v="2"/>
    <s v="United States"/>
    <s v="Columbus"/>
    <s v="Ohio"/>
    <n v="43229"/>
    <x v="3"/>
    <x v="1338"/>
    <x v="1"/>
    <x v="16"/>
    <x v="1344"/>
    <x v="3758"/>
    <n v="20.047999999999998"/>
    <n v="20.047999999999998"/>
    <n v="1"/>
  </r>
  <r>
    <n v="1843"/>
    <x v="3486"/>
    <d v="2016-09-02T00:00:00"/>
    <d v="2016-11-02T00:00:00"/>
    <x v="2"/>
    <s v="FA-14230"/>
    <x v="398"/>
    <x v="1"/>
    <s v="United States"/>
    <s v="San Antonio"/>
    <s v="Texas"/>
    <n v="78207"/>
    <x v="1"/>
    <x v="956"/>
    <x v="1"/>
    <x v="13"/>
    <x v="968"/>
    <x v="3758"/>
    <n v="20.047999999999998"/>
    <n v="20.047999999999998"/>
    <n v="1"/>
  </r>
  <r>
    <n v="1846"/>
    <x v="3507"/>
    <d v="2018-12-01T00:00:00"/>
    <s v="17/01/2018"/>
    <x v="2"/>
    <s v="DA-13450"/>
    <x v="783"/>
    <x v="0"/>
    <s v="United States"/>
    <s v="Washington"/>
    <s v="District of Columbia"/>
    <n v="20016"/>
    <x v="3"/>
    <x v="1339"/>
    <x v="1"/>
    <x v="14"/>
    <x v="1345"/>
    <x v="3759"/>
    <n v="20.04"/>
    <n v="20.04"/>
    <n v="1"/>
  </r>
  <r>
    <n v="7669"/>
    <x v="1143"/>
    <s v="27/11/2016"/>
    <s v="29/11/2016"/>
    <x v="2"/>
    <s v="MA-17560"/>
    <x v="426"/>
    <x v="0"/>
    <s v="United States"/>
    <s v="Everett"/>
    <s v="Massachusetts"/>
    <n v="2149"/>
    <x v="3"/>
    <x v="1340"/>
    <x v="1"/>
    <x v="14"/>
    <x v="1346"/>
    <x v="3759"/>
    <n v="20.04"/>
    <n v="20.04"/>
    <n v="1"/>
  </r>
  <r>
    <n v="9156"/>
    <x v="3508"/>
    <s v="23/01/2015"/>
    <s v="28/01/2015"/>
    <x v="0"/>
    <s v="IM-15055"/>
    <x v="784"/>
    <x v="2"/>
    <s v="United States"/>
    <s v="Las Vegas"/>
    <s v="Nevada"/>
    <n v="89115"/>
    <x v="2"/>
    <x v="1339"/>
    <x v="1"/>
    <x v="14"/>
    <x v="1345"/>
    <x v="3759"/>
    <n v="20.04"/>
    <n v="20.04"/>
    <n v="1"/>
  </r>
  <r>
    <n v="1495"/>
    <x v="3509"/>
    <s v="17/12/2015"/>
    <s v="19/12/2015"/>
    <x v="2"/>
    <s v="RF-19840"/>
    <x v="633"/>
    <x v="2"/>
    <s v="United States"/>
    <s v="Columbus"/>
    <s v="Georgia"/>
    <n v="31907"/>
    <x v="0"/>
    <x v="881"/>
    <x v="1"/>
    <x v="12"/>
    <x v="892"/>
    <x v="3760"/>
    <n v="20.024999999999999"/>
    <n v="20.024999999999999"/>
    <n v="1"/>
  </r>
  <r>
    <n v="3395"/>
    <x v="3510"/>
    <d v="2018-10-06T00:00:00"/>
    <d v="2018-10-06T00:00:00"/>
    <x v="3"/>
    <s v="CL-11890"/>
    <x v="434"/>
    <x v="2"/>
    <s v="United States"/>
    <s v="Philadelphia"/>
    <s v="Pennsylvania"/>
    <n v="19143"/>
    <x v="3"/>
    <x v="1160"/>
    <x v="1"/>
    <x v="14"/>
    <x v="1166"/>
    <x v="3761"/>
    <n v="20.015999999999998"/>
    <n v="20.015999999999998"/>
    <n v="1"/>
  </r>
  <r>
    <n v="5104"/>
    <x v="3511"/>
    <s v="26/03/2016"/>
    <s v="30/03/2016"/>
    <x v="2"/>
    <s v="GM-14500"/>
    <x v="505"/>
    <x v="2"/>
    <s v="United States"/>
    <s v="Philadelphia"/>
    <s v="Pennsylvania"/>
    <n v="19140"/>
    <x v="3"/>
    <x v="1054"/>
    <x v="1"/>
    <x v="14"/>
    <x v="1066"/>
    <x v="3761"/>
    <n v="20.015999999999998"/>
    <n v="20.015999999999998"/>
    <n v="1"/>
  </r>
  <r>
    <n v="7182"/>
    <x v="3512"/>
    <s v="27/12/2017"/>
    <s v="30/12/2017"/>
    <x v="2"/>
    <s v="MW-18220"/>
    <x v="228"/>
    <x v="2"/>
    <s v="United States"/>
    <s v="Lancaster"/>
    <s v="Ohio"/>
    <n v="43130"/>
    <x v="3"/>
    <x v="957"/>
    <x v="0"/>
    <x v="8"/>
    <x v="969"/>
    <x v="3762"/>
    <n v="20"/>
    <n v="20"/>
    <n v="1"/>
  </r>
  <r>
    <n v="4063"/>
    <x v="3513"/>
    <d v="2017-10-03T00:00:00"/>
    <s v="14/03/2017"/>
    <x v="0"/>
    <s v="BD-11770"/>
    <x v="708"/>
    <x v="2"/>
    <s v="United States"/>
    <s v="Philadelphia"/>
    <s v="Pennsylvania"/>
    <n v="19143"/>
    <x v="3"/>
    <x v="436"/>
    <x v="0"/>
    <x v="8"/>
    <x v="439"/>
    <x v="3763"/>
    <n v="19.995999999999999"/>
    <n v="19.995999999999999"/>
    <n v="1"/>
  </r>
  <r>
    <n v="6270"/>
    <x v="345"/>
    <d v="2018-02-12T00:00:00"/>
    <d v="2018-06-12T00:00:00"/>
    <x v="0"/>
    <s v="BB-11545"/>
    <x v="145"/>
    <x v="1"/>
    <s v="United States"/>
    <s v="Oakland"/>
    <s v="California"/>
    <n v="94601"/>
    <x v="2"/>
    <x v="789"/>
    <x v="0"/>
    <x v="4"/>
    <x v="798"/>
    <x v="3763"/>
    <n v="19.995999999999999"/>
    <n v="19.995999999999999"/>
    <n v="1"/>
  </r>
  <r>
    <n v="9790"/>
    <x v="419"/>
    <s v="27/03/2018"/>
    <d v="2018-01-04T00:00:00"/>
    <x v="0"/>
    <s v="CJ-12010"/>
    <x v="40"/>
    <x v="2"/>
    <s v="United States"/>
    <s v="Houston"/>
    <s v="Texas"/>
    <n v="77070"/>
    <x v="1"/>
    <x v="589"/>
    <x v="0"/>
    <x v="8"/>
    <x v="594"/>
    <x v="3763"/>
    <n v="19.995999999999999"/>
    <n v="19.995999999999999"/>
    <n v="1"/>
  </r>
  <r>
    <n v="1538"/>
    <x v="614"/>
    <s v="15/09/2018"/>
    <s v="17/09/2018"/>
    <x v="2"/>
    <s v="CL-11890"/>
    <x v="434"/>
    <x v="2"/>
    <s v="United States"/>
    <s v="Everett"/>
    <s v="Massachusetts"/>
    <n v="2149"/>
    <x v="3"/>
    <x v="619"/>
    <x v="0"/>
    <x v="4"/>
    <x v="625"/>
    <x v="3764"/>
    <n v="19.995000000000001"/>
    <n v="19.995000000000001"/>
    <n v="1"/>
  </r>
  <r>
    <n v="2956"/>
    <x v="3514"/>
    <s v="18/08/2017"/>
    <s v="24/08/2017"/>
    <x v="0"/>
    <s v="GG-14650"/>
    <x v="608"/>
    <x v="1"/>
    <s v="United States"/>
    <s v="New York City"/>
    <s v="New York"/>
    <n v="10035"/>
    <x v="3"/>
    <x v="619"/>
    <x v="0"/>
    <x v="4"/>
    <x v="625"/>
    <x v="3764"/>
    <n v="19.995000000000001"/>
    <n v="19.995000000000001"/>
    <n v="1"/>
  </r>
  <r>
    <n v="5417"/>
    <x v="2970"/>
    <s v="23/09/2018"/>
    <s v="28/09/2018"/>
    <x v="0"/>
    <s v="LC-16870"/>
    <x v="655"/>
    <x v="2"/>
    <s v="United States"/>
    <s v="Chicago"/>
    <s v="Illinois"/>
    <n v="60653"/>
    <x v="1"/>
    <x v="833"/>
    <x v="0"/>
    <x v="4"/>
    <x v="843"/>
    <x v="3765"/>
    <n v="19.992000000000001"/>
    <n v="19.992000000000001"/>
    <n v="1"/>
  </r>
  <r>
    <n v="7793"/>
    <x v="3515"/>
    <d v="2018-12-10T00:00:00"/>
    <s v="15/10/2018"/>
    <x v="1"/>
    <s v="SP-20860"/>
    <x v="152"/>
    <x v="1"/>
    <s v="United States"/>
    <s v="Dallas"/>
    <s v="Texas"/>
    <n v="75217"/>
    <x v="1"/>
    <x v="597"/>
    <x v="0"/>
    <x v="8"/>
    <x v="603"/>
    <x v="3765"/>
    <n v="19.992000000000001"/>
    <n v="19.992000000000001"/>
    <n v="1"/>
  </r>
  <r>
    <n v="391"/>
    <x v="3516"/>
    <d v="2018-11-12T00:00:00"/>
    <s v="15/12/2018"/>
    <x v="0"/>
    <s v="MV-18190"/>
    <x v="393"/>
    <x v="2"/>
    <s v="United States"/>
    <s v="New York City"/>
    <s v="New York"/>
    <n v="10009"/>
    <x v="3"/>
    <x v="1165"/>
    <x v="0"/>
    <x v="8"/>
    <x v="1171"/>
    <x v="3766"/>
    <n v="19.989999999999998"/>
    <n v="19.989999999999998"/>
    <n v="1"/>
  </r>
  <r>
    <n v="1409"/>
    <x v="2943"/>
    <d v="2017-02-09T00:00:00"/>
    <d v="2017-06-09T00:00:00"/>
    <x v="0"/>
    <s v="KD-16270"/>
    <x v="20"/>
    <x v="2"/>
    <s v="United States"/>
    <s v="New York City"/>
    <s v="New York"/>
    <n v="10024"/>
    <x v="3"/>
    <x v="1341"/>
    <x v="2"/>
    <x v="11"/>
    <x v="1347"/>
    <x v="3766"/>
    <n v="19.989999999999998"/>
    <n v="19.989999999999998"/>
    <n v="1"/>
  </r>
  <r>
    <n v="5308"/>
    <x v="1575"/>
    <s v="21/02/2017"/>
    <s v="26/02/2017"/>
    <x v="0"/>
    <s v="BV-11245"/>
    <x v="491"/>
    <x v="1"/>
    <s v="United States"/>
    <s v="Oceanside"/>
    <s v="New York"/>
    <n v="11572"/>
    <x v="3"/>
    <x v="883"/>
    <x v="0"/>
    <x v="4"/>
    <x v="894"/>
    <x v="3766"/>
    <n v="19.989999999999998"/>
    <n v="19.989999999999998"/>
    <n v="1"/>
  </r>
  <r>
    <n v="8407"/>
    <x v="2128"/>
    <d v="2018-08-07T00:00:00"/>
    <d v="2018-12-07T00:00:00"/>
    <x v="0"/>
    <s v="HE-14800"/>
    <x v="733"/>
    <x v="1"/>
    <s v="United States"/>
    <s v="Newark"/>
    <s v="Delaware"/>
    <n v="19711"/>
    <x v="3"/>
    <x v="861"/>
    <x v="2"/>
    <x v="11"/>
    <x v="871"/>
    <x v="3766"/>
    <n v="19.989999999999998"/>
    <n v="19.989999999999998"/>
    <n v="1"/>
  </r>
  <r>
    <n v="856"/>
    <x v="2641"/>
    <d v="2015-03-08T00:00:00"/>
    <d v="2015-08-08T00:00:00"/>
    <x v="0"/>
    <s v="BK-11260"/>
    <x v="719"/>
    <x v="2"/>
    <s v="United States"/>
    <s v="New York City"/>
    <s v="New York"/>
    <n v="10035"/>
    <x v="3"/>
    <x v="827"/>
    <x v="1"/>
    <x v="14"/>
    <x v="836"/>
    <x v="3767"/>
    <n v="19.98"/>
    <n v="19.98"/>
    <n v="1"/>
  </r>
  <r>
    <n v="1441"/>
    <x v="3517"/>
    <d v="2018-12-04T00:00:00"/>
    <s v="15/04/2018"/>
    <x v="2"/>
    <s v="BD-11320"/>
    <x v="85"/>
    <x v="2"/>
    <s v="United States"/>
    <s v="Providence"/>
    <s v="Rhode Island"/>
    <n v="2908"/>
    <x v="3"/>
    <x v="1091"/>
    <x v="1"/>
    <x v="14"/>
    <x v="1100"/>
    <x v="3767"/>
    <n v="19.98"/>
    <n v="19.98"/>
    <n v="1"/>
  </r>
  <r>
    <n v="1605"/>
    <x v="2968"/>
    <s v="19/04/2017"/>
    <s v="24/04/2017"/>
    <x v="2"/>
    <s v="JO-15280"/>
    <x v="323"/>
    <x v="2"/>
    <s v="United States"/>
    <s v="Los Angeles"/>
    <s v="California"/>
    <n v="90049"/>
    <x v="2"/>
    <x v="1090"/>
    <x v="0"/>
    <x v="4"/>
    <x v="1099"/>
    <x v="3767"/>
    <n v="19.98"/>
    <n v="19.98"/>
    <n v="1"/>
  </r>
  <r>
    <n v="2632"/>
    <x v="1886"/>
    <s v="15/05/2018"/>
    <s v="20/05/2018"/>
    <x v="0"/>
    <s v="JF-15295"/>
    <x v="718"/>
    <x v="2"/>
    <s v="United States"/>
    <s v="Seattle"/>
    <s v="Washington"/>
    <n v="98103"/>
    <x v="2"/>
    <x v="791"/>
    <x v="2"/>
    <x v="11"/>
    <x v="800"/>
    <x v="3767"/>
    <n v="19.98"/>
    <n v="19.98"/>
    <n v="1"/>
  </r>
  <r>
    <n v="2790"/>
    <x v="3171"/>
    <d v="2015-02-12T00:00:00"/>
    <d v="2015-06-12T00:00:00"/>
    <x v="0"/>
    <s v="MD-17860"/>
    <x v="367"/>
    <x v="1"/>
    <s v="United States"/>
    <s v="Corpus Christi"/>
    <s v="Texas"/>
    <n v="78415"/>
    <x v="1"/>
    <x v="715"/>
    <x v="2"/>
    <x v="11"/>
    <x v="723"/>
    <x v="3767"/>
    <n v="19.98"/>
    <n v="19.98"/>
    <n v="1"/>
  </r>
  <r>
    <n v="2799"/>
    <x v="2312"/>
    <s v="20/10/2018"/>
    <s v="27/10/2018"/>
    <x v="0"/>
    <s v="IG-15085"/>
    <x v="639"/>
    <x v="2"/>
    <s v="United States"/>
    <s v="Little Rock"/>
    <s v="Arkansas"/>
    <n v="72209"/>
    <x v="0"/>
    <x v="827"/>
    <x v="1"/>
    <x v="14"/>
    <x v="836"/>
    <x v="3767"/>
    <n v="19.98"/>
    <n v="19.98"/>
    <n v="1"/>
  </r>
  <r>
    <n v="3376"/>
    <x v="1331"/>
    <d v="2016-04-12T00:00:00"/>
    <d v="2016-10-12T00:00:00"/>
    <x v="0"/>
    <s v="SO-20335"/>
    <x v="355"/>
    <x v="2"/>
    <s v="United States"/>
    <s v="Hempstead"/>
    <s v="New York"/>
    <n v="11550"/>
    <x v="3"/>
    <x v="1310"/>
    <x v="0"/>
    <x v="4"/>
    <x v="1316"/>
    <x v="3767"/>
    <n v="19.98"/>
    <n v="19.98"/>
    <n v="1"/>
  </r>
  <r>
    <n v="6319"/>
    <x v="3518"/>
    <s v="25/11/2018"/>
    <s v="29/11/2018"/>
    <x v="2"/>
    <s v="EB-13750"/>
    <x v="189"/>
    <x v="1"/>
    <s v="United States"/>
    <s v="Laguna Niguel"/>
    <s v="California"/>
    <n v="92677"/>
    <x v="2"/>
    <x v="1076"/>
    <x v="0"/>
    <x v="4"/>
    <x v="1087"/>
    <x v="3767"/>
    <n v="19.98"/>
    <n v="19.98"/>
    <n v="1"/>
  </r>
  <r>
    <n v="7860"/>
    <x v="1108"/>
    <s v="30/05/2015"/>
    <d v="2015-01-06T00:00:00"/>
    <x v="1"/>
    <s v="LW-16825"/>
    <x v="537"/>
    <x v="1"/>
    <s v="United States"/>
    <s v="New York City"/>
    <s v="New York"/>
    <n v="10024"/>
    <x v="3"/>
    <x v="1091"/>
    <x v="1"/>
    <x v="14"/>
    <x v="1100"/>
    <x v="3767"/>
    <n v="19.98"/>
    <n v="19.98"/>
    <n v="1"/>
  </r>
  <r>
    <n v="8832"/>
    <x v="3519"/>
    <s v="15/11/2016"/>
    <s v="19/11/2016"/>
    <x v="0"/>
    <s v="DH-13675"/>
    <x v="620"/>
    <x v="0"/>
    <s v="United States"/>
    <s v="Harrisonburg"/>
    <s v="Virginia"/>
    <n v="22801"/>
    <x v="0"/>
    <x v="715"/>
    <x v="2"/>
    <x v="11"/>
    <x v="723"/>
    <x v="3767"/>
    <n v="19.98"/>
    <n v="19.98"/>
    <n v="1"/>
  </r>
  <r>
    <n v="9197"/>
    <x v="246"/>
    <d v="2015-10-05T00:00:00"/>
    <s v="15/05/2015"/>
    <x v="0"/>
    <s v="GM-14680"/>
    <x v="209"/>
    <x v="2"/>
    <s v="United States"/>
    <s v="San Jose"/>
    <s v="California"/>
    <n v="95123"/>
    <x v="2"/>
    <x v="616"/>
    <x v="1"/>
    <x v="14"/>
    <x v="622"/>
    <x v="3767"/>
    <n v="19.98"/>
    <n v="19.98"/>
    <n v="1"/>
  </r>
  <r>
    <n v="9540"/>
    <x v="3520"/>
    <d v="2018-07-09T00:00:00"/>
    <d v="2018-09-09T00:00:00"/>
    <x v="1"/>
    <s v="AA-10375"/>
    <x v="575"/>
    <x v="2"/>
    <s v="United States"/>
    <s v="Providence"/>
    <s v="Rhode Island"/>
    <n v="2908"/>
    <x v="3"/>
    <x v="751"/>
    <x v="1"/>
    <x v="14"/>
    <x v="761"/>
    <x v="3767"/>
    <n v="19.98"/>
    <n v="19.98"/>
    <n v="1"/>
  </r>
  <r>
    <n v="7992"/>
    <x v="3521"/>
    <s v="14/06/2017"/>
    <s v="17/06/2017"/>
    <x v="1"/>
    <s v="VM-21835"/>
    <x v="747"/>
    <x v="2"/>
    <s v="United States"/>
    <s v="Boca Raton"/>
    <s v="Florida"/>
    <n v="33433"/>
    <x v="0"/>
    <x v="563"/>
    <x v="1"/>
    <x v="2"/>
    <x v="568"/>
    <x v="3768"/>
    <n v="19.968"/>
    <n v="19.968"/>
    <n v="1"/>
  </r>
  <r>
    <n v="3977"/>
    <x v="3522"/>
    <s v="22/10/2017"/>
    <s v="24/10/2017"/>
    <x v="1"/>
    <s v="EB-13930"/>
    <x v="561"/>
    <x v="2"/>
    <s v="United States"/>
    <s v="Richmond"/>
    <s v="Virginia"/>
    <n v="23223"/>
    <x v="0"/>
    <x v="1342"/>
    <x v="2"/>
    <x v="11"/>
    <x v="1348"/>
    <x v="3769"/>
    <n v="19.96"/>
    <n v="19.96"/>
    <n v="1"/>
  </r>
  <r>
    <n v="4835"/>
    <x v="3117"/>
    <d v="2018-05-10T00:00:00"/>
    <d v="2018-10-10T00:00:00"/>
    <x v="0"/>
    <s v="MP-18175"/>
    <x v="294"/>
    <x v="0"/>
    <s v="United States"/>
    <s v="San Francisco"/>
    <s v="California"/>
    <n v="94110"/>
    <x v="2"/>
    <x v="1343"/>
    <x v="1"/>
    <x v="2"/>
    <x v="1349"/>
    <x v="3769"/>
    <n v="19.96"/>
    <n v="19.96"/>
    <n v="1"/>
  </r>
  <r>
    <n v="5024"/>
    <x v="624"/>
    <s v="18/12/2017"/>
    <s v="24/12/2017"/>
    <x v="0"/>
    <s v="JE-15475"/>
    <x v="438"/>
    <x v="2"/>
    <s v="United States"/>
    <s v="San Diego"/>
    <s v="California"/>
    <n v="92037"/>
    <x v="2"/>
    <x v="1342"/>
    <x v="2"/>
    <x v="11"/>
    <x v="1348"/>
    <x v="3769"/>
    <n v="19.96"/>
    <n v="19.96"/>
    <n v="1"/>
  </r>
  <r>
    <n v="8089"/>
    <x v="3523"/>
    <d v="2016-10-07T00:00:00"/>
    <s v="14/07/2016"/>
    <x v="0"/>
    <s v="MV-18190"/>
    <x v="393"/>
    <x v="2"/>
    <s v="United States"/>
    <s v="San Bernardino"/>
    <s v="California"/>
    <n v="92404"/>
    <x v="2"/>
    <x v="867"/>
    <x v="1"/>
    <x v="2"/>
    <x v="877"/>
    <x v="3769"/>
    <n v="19.96"/>
    <n v="19.96"/>
    <n v="1"/>
  </r>
  <r>
    <n v="8546"/>
    <x v="3524"/>
    <s v="27/03/2017"/>
    <s v="31/03/2017"/>
    <x v="0"/>
    <s v="DS-13180"/>
    <x v="509"/>
    <x v="1"/>
    <s v="United States"/>
    <s v="Columbus"/>
    <s v="Georgia"/>
    <n v="31907"/>
    <x v="0"/>
    <x v="1342"/>
    <x v="2"/>
    <x v="11"/>
    <x v="1348"/>
    <x v="3769"/>
    <n v="19.96"/>
    <n v="19.96"/>
    <n v="1"/>
  </r>
  <r>
    <n v="2077"/>
    <x v="2725"/>
    <d v="2018-12-09T00:00:00"/>
    <s v="15/09/2018"/>
    <x v="1"/>
    <s v="BF-11080"/>
    <x v="761"/>
    <x v="2"/>
    <s v="United States"/>
    <s v="Baltimore"/>
    <s v="Maryland"/>
    <n v="21215"/>
    <x v="3"/>
    <x v="1194"/>
    <x v="1"/>
    <x v="14"/>
    <x v="1200"/>
    <x v="3770"/>
    <n v="19.95"/>
    <n v="19.95"/>
    <n v="1"/>
  </r>
  <r>
    <n v="5152"/>
    <x v="3525"/>
    <s v="25/09/2018"/>
    <s v="28/09/2018"/>
    <x v="1"/>
    <s v="LS-17200"/>
    <x v="513"/>
    <x v="1"/>
    <s v="United States"/>
    <s v="Helena"/>
    <s v="Montana"/>
    <n v="59601"/>
    <x v="2"/>
    <x v="1131"/>
    <x v="1"/>
    <x v="9"/>
    <x v="1139"/>
    <x v="3770"/>
    <n v="19.95"/>
    <n v="19.95"/>
    <n v="1"/>
  </r>
  <r>
    <n v="5350"/>
    <x v="3526"/>
    <d v="2016-04-01T00:00:00"/>
    <d v="2016-10-01T00:00:00"/>
    <x v="0"/>
    <s v="CS-12250"/>
    <x v="489"/>
    <x v="1"/>
    <s v="United States"/>
    <s v="Woodbury"/>
    <s v="Minnesota"/>
    <n v="55125"/>
    <x v="1"/>
    <x v="1194"/>
    <x v="1"/>
    <x v="14"/>
    <x v="1200"/>
    <x v="3770"/>
    <n v="19.95"/>
    <n v="19.95"/>
    <n v="1"/>
  </r>
  <r>
    <n v="1288"/>
    <x v="3527"/>
    <s v="22/11/2017"/>
    <s v="26/11/2017"/>
    <x v="0"/>
    <s v="TB-21355"/>
    <x v="679"/>
    <x v="1"/>
    <s v="United States"/>
    <s v="New York City"/>
    <s v="New York"/>
    <n v="10009"/>
    <x v="3"/>
    <x v="835"/>
    <x v="2"/>
    <x v="11"/>
    <x v="845"/>
    <x v="3771"/>
    <n v="19.940000000000001"/>
    <n v="19.940000000000001"/>
    <n v="1"/>
  </r>
  <r>
    <n v="3205"/>
    <x v="835"/>
    <d v="2015-10-11T00:00:00"/>
    <s v="16/11/2015"/>
    <x v="0"/>
    <s v="RD-19900"/>
    <x v="395"/>
    <x v="2"/>
    <s v="United States"/>
    <s v="San Diego"/>
    <s v="California"/>
    <n v="92037"/>
    <x v="2"/>
    <x v="835"/>
    <x v="2"/>
    <x v="11"/>
    <x v="845"/>
    <x v="3771"/>
    <n v="19.940000000000001"/>
    <n v="19.940000000000001"/>
    <n v="1"/>
  </r>
  <r>
    <n v="9213"/>
    <x v="2899"/>
    <d v="2015-08-12T00:00:00"/>
    <s v="15/12/2015"/>
    <x v="0"/>
    <s v="DJ-13420"/>
    <x v="201"/>
    <x v="1"/>
    <s v="United States"/>
    <s v="San Francisco"/>
    <s v="California"/>
    <n v="94110"/>
    <x v="2"/>
    <x v="835"/>
    <x v="2"/>
    <x v="11"/>
    <x v="845"/>
    <x v="3771"/>
    <n v="19.940000000000001"/>
    <n v="19.940000000000001"/>
    <n v="1"/>
  </r>
  <r>
    <n v="8645"/>
    <x v="3528"/>
    <d v="2016-08-11T00:00:00"/>
    <s v="15/11/2016"/>
    <x v="0"/>
    <s v="NS-18640"/>
    <x v="594"/>
    <x v="1"/>
    <s v="United States"/>
    <s v="Jacksonville"/>
    <s v="North Carolina"/>
    <n v="28540"/>
    <x v="0"/>
    <x v="905"/>
    <x v="1"/>
    <x v="2"/>
    <x v="916"/>
    <x v="3772"/>
    <n v="19.939499999999999"/>
    <n v="19.939499999999999"/>
    <n v="1"/>
  </r>
  <r>
    <n v="5241"/>
    <x v="1435"/>
    <d v="2017-11-09T00:00:00"/>
    <s v="17/09/2017"/>
    <x v="0"/>
    <s v="EB-14110"/>
    <x v="276"/>
    <x v="2"/>
    <s v="United States"/>
    <s v="San Jose"/>
    <s v="California"/>
    <n v="95123"/>
    <x v="2"/>
    <x v="959"/>
    <x v="1"/>
    <x v="2"/>
    <x v="971"/>
    <x v="3773"/>
    <n v="19.936"/>
    <n v="19.936"/>
    <n v="1"/>
  </r>
  <r>
    <n v="3208"/>
    <x v="835"/>
    <d v="2015-10-11T00:00:00"/>
    <s v="16/11/2015"/>
    <x v="0"/>
    <s v="RD-19900"/>
    <x v="395"/>
    <x v="2"/>
    <s v="United States"/>
    <s v="San Diego"/>
    <s v="California"/>
    <n v="92037"/>
    <x v="2"/>
    <x v="1344"/>
    <x v="1"/>
    <x v="13"/>
    <x v="1350"/>
    <x v="3774"/>
    <n v="19.920000000000002"/>
    <n v="19.920000000000002"/>
    <n v="1"/>
  </r>
  <r>
    <n v="9208"/>
    <x v="3529"/>
    <d v="2018-03-08T00:00:00"/>
    <d v="2018-07-08T00:00:00"/>
    <x v="0"/>
    <s v="AB-10105"/>
    <x v="5"/>
    <x v="2"/>
    <s v="United States"/>
    <s v="Bloomington"/>
    <s v="Illinois"/>
    <n v="61701"/>
    <x v="1"/>
    <x v="1025"/>
    <x v="0"/>
    <x v="8"/>
    <x v="1037"/>
    <x v="3775"/>
    <n v="19.908000000000001"/>
    <n v="19.908000000000001"/>
    <n v="1"/>
  </r>
  <r>
    <n v="8623"/>
    <x v="3530"/>
    <s v="27/11/2017"/>
    <d v="2017-01-12T00:00:00"/>
    <x v="0"/>
    <s v="CM-12235"/>
    <x v="216"/>
    <x v="2"/>
    <s v="United States"/>
    <s v="Phoenix"/>
    <s v="Arizona"/>
    <n v="85023"/>
    <x v="2"/>
    <x v="1006"/>
    <x v="1"/>
    <x v="9"/>
    <x v="1018"/>
    <x v="3776"/>
    <n v="19.904"/>
    <n v="19.904"/>
    <n v="1"/>
  </r>
  <r>
    <n v="1720"/>
    <x v="1120"/>
    <s v="19/05/2017"/>
    <s v="24/05/2017"/>
    <x v="0"/>
    <s v="BN-11515"/>
    <x v="595"/>
    <x v="2"/>
    <s v="United States"/>
    <s v="New York City"/>
    <s v="New York"/>
    <n v="10011"/>
    <x v="3"/>
    <x v="1345"/>
    <x v="2"/>
    <x v="11"/>
    <x v="1351"/>
    <x v="3777"/>
    <n v="19.88"/>
    <n v="19.88"/>
    <n v="1"/>
  </r>
  <r>
    <n v="7240"/>
    <x v="3430"/>
    <s v="24/12/2017"/>
    <s v="30/12/2017"/>
    <x v="0"/>
    <s v="SC-20305"/>
    <x v="71"/>
    <x v="2"/>
    <s v="United States"/>
    <s v="San Jose"/>
    <s v="California"/>
    <n v="95123"/>
    <x v="2"/>
    <x v="1346"/>
    <x v="1"/>
    <x v="15"/>
    <x v="644"/>
    <x v="3777"/>
    <n v="19.88"/>
    <n v="19.88"/>
    <n v="1"/>
  </r>
  <r>
    <n v="6493"/>
    <x v="1589"/>
    <s v="20/11/2017"/>
    <s v="25/11/2017"/>
    <x v="0"/>
    <s v="FA-14230"/>
    <x v="398"/>
    <x v="1"/>
    <s v="United States"/>
    <s v="Orlando"/>
    <s v="Florida"/>
    <n v="32839"/>
    <x v="0"/>
    <x v="1347"/>
    <x v="1"/>
    <x v="9"/>
    <x v="1352"/>
    <x v="3778"/>
    <n v="19.86"/>
    <n v="19.86"/>
    <n v="1"/>
  </r>
  <r>
    <n v="2394"/>
    <x v="3531"/>
    <s v="17/03/2017"/>
    <s v="23/03/2017"/>
    <x v="0"/>
    <s v="CS-12355"/>
    <x v="511"/>
    <x v="2"/>
    <s v="United States"/>
    <s v="Malden"/>
    <s v="Massachusetts"/>
    <n v="2148"/>
    <x v="3"/>
    <x v="1136"/>
    <x v="1"/>
    <x v="12"/>
    <x v="1143"/>
    <x v="3779"/>
    <n v="19.84"/>
    <n v="19.84"/>
    <n v="1"/>
  </r>
  <r>
    <n v="4371"/>
    <x v="2613"/>
    <d v="2017-05-11T00:00:00"/>
    <d v="2017-10-11T00:00:00"/>
    <x v="0"/>
    <s v="MA-17995"/>
    <x v="172"/>
    <x v="0"/>
    <s v="United States"/>
    <s v="Lawrence"/>
    <s v="Indiana"/>
    <n v="46226"/>
    <x v="1"/>
    <x v="888"/>
    <x v="1"/>
    <x v="12"/>
    <x v="899"/>
    <x v="3779"/>
    <n v="19.84"/>
    <n v="19.84"/>
    <n v="1"/>
  </r>
  <r>
    <n v="8613"/>
    <x v="3532"/>
    <s v="28/01/2017"/>
    <d v="2017-01-02T00:00:00"/>
    <x v="2"/>
    <s v="HG-14965"/>
    <x v="132"/>
    <x v="1"/>
    <s v="United States"/>
    <s v="Los Angeles"/>
    <s v="California"/>
    <n v="90036"/>
    <x v="2"/>
    <x v="1136"/>
    <x v="1"/>
    <x v="12"/>
    <x v="1143"/>
    <x v="3779"/>
    <n v="19.84"/>
    <n v="19.84"/>
    <n v="1"/>
  </r>
  <r>
    <n v="6661"/>
    <x v="1139"/>
    <d v="2016-08-08T00:00:00"/>
    <d v="2016-10-08T00:00:00"/>
    <x v="2"/>
    <s v="DB-13405"/>
    <x v="560"/>
    <x v="2"/>
    <s v="United States"/>
    <s v="Lawrence"/>
    <s v="Massachusetts"/>
    <n v="1841"/>
    <x v="3"/>
    <x v="1348"/>
    <x v="1"/>
    <x v="12"/>
    <x v="1353"/>
    <x v="3780"/>
    <n v="19.829999999999998"/>
    <n v="19.829999999999998"/>
    <n v="1"/>
  </r>
  <r>
    <n v="8618"/>
    <x v="2868"/>
    <d v="2017-10-09T00:00:00"/>
    <s v="14/09/2017"/>
    <x v="0"/>
    <s v="BD-11770"/>
    <x v="708"/>
    <x v="2"/>
    <s v="United States"/>
    <s v="Edmonds"/>
    <s v="Washington"/>
    <n v="98026"/>
    <x v="2"/>
    <x v="1235"/>
    <x v="1"/>
    <x v="2"/>
    <x v="1241"/>
    <x v="3781"/>
    <n v="19.812000000000001"/>
    <n v="19.812000000000001"/>
    <n v="1"/>
  </r>
  <r>
    <n v="9706"/>
    <x v="3533"/>
    <s v="19/10/2018"/>
    <s v="23/10/2018"/>
    <x v="0"/>
    <s v="JS-16030"/>
    <x v="519"/>
    <x v="2"/>
    <s v="United States"/>
    <s v="San Francisco"/>
    <s v="California"/>
    <n v="94122"/>
    <x v="2"/>
    <x v="1235"/>
    <x v="1"/>
    <x v="2"/>
    <x v="1241"/>
    <x v="3781"/>
    <n v="19.812000000000001"/>
    <n v="19.812000000000001"/>
    <n v="1"/>
  </r>
  <r>
    <n v="4804"/>
    <x v="2757"/>
    <s v="13/07/2018"/>
    <s v="17/07/2018"/>
    <x v="2"/>
    <s v="MH-17455"/>
    <x v="210"/>
    <x v="2"/>
    <s v="United States"/>
    <s v="Philadelphia"/>
    <s v="Pennsylvania"/>
    <n v="19140"/>
    <x v="3"/>
    <x v="613"/>
    <x v="0"/>
    <x v="4"/>
    <x v="619"/>
    <x v="3782"/>
    <n v="19.797000000000001"/>
    <n v="19.797000000000001"/>
    <n v="1"/>
  </r>
  <r>
    <n v="7943"/>
    <x v="3420"/>
    <s v="25/12/2018"/>
    <d v="2019-01-01T00:00:00"/>
    <x v="0"/>
    <s v="GA-14725"/>
    <x v="660"/>
    <x v="2"/>
    <s v="United States"/>
    <s v="Dallas"/>
    <s v="Texas"/>
    <n v="75081"/>
    <x v="1"/>
    <x v="832"/>
    <x v="1"/>
    <x v="2"/>
    <x v="841"/>
    <x v="3783"/>
    <n v="19.791"/>
    <n v="19.791"/>
    <n v="1"/>
  </r>
  <r>
    <n v="2914"/>
    <x v="3474"/>
    <s v="16/06/2015"/>
    <s v="21/06/2015"/>
    <x v="0"/>
    <s v="CK-12205"/>
    <x v="322"/>
    <x v="2"/>
    <s v="United States"/>
    <s v="Hempstead"/>
    <s v="New York"/>
    <n v="11550"/>
    <x v="3"/>
    <x v="1029"/>
    <x v="1"/>
    <x v="2"/>
    <x v="1041"/>
    <x v="3784"/>
    <n v="19.776"/>
    <n v="19.776"/>
    <n v="1"/>
  </r>
  <r>
    <n v="7624"/>
    <x v="3534"/>
    <s v="14/07/2015"/>
    <s v="20/07/2015"/>
    <x v="0"/>
    <s v="SS-20515"/>
    <x v="693"/>
    <x v="0"/>
    <s v="United States"/>
    <s v="Newark"/>
    <s v="Delaware"/>
    <n v="19711"/>
    <x v="3"/>
    <x v="485"/>
    <x v="1"/>
    <x v="10"/>
    <x v="516"/>
    <x v="3785"/>
    <n v="19.739999999999998"/>
    <n v="19.739999999999998"/>
    <n v="1"/>
  </r>
  <r>
    <n v="2427"/>
    <x v="1659"/>
    <s v="25/12/2018"/>
    <s v="30/12/2018"/>
    <x v="0"/>
    <s v="SV-20935"/>
    <x v="550"/>
    <x v="2"/>
    <s v="United States"/>
    <s v="Fairfield"/>
    <s v="Ohio"/>
    <n v="45014"/>
    <x v="3"/>
    <x v="1349"/>
    <x v="1"/>
    <x v="16"/>
    <x v="1182"/>
    <x v="3786"/>
    <n v="19.655999999999999"/>
    <n v="19.655999999999999"/>
    <n v="1"/>
  </r>
  <r>
    <n v="4012"/>
    <x v="3535"/>
    <s v="21/11/2018"/>
    <s v="24/11/2018"/>
    <x v="1"/>
    <s v="CC-12475"/>
    <x v="471"/>
    <x v="2"/>
    <s v="United States"/>
    <s v="Philadelphia"/>
    <s v="Pennsylvania"/>
    <n v="19143"/>
    <x v="3"/>
    <x v="1011"/>
    <x v="1"/>
    <x v="9"/>
    <x v="1024"/>
    <x v="3787"/>
    <n v="19.648"/>
    <n v="19.648"/>
    <n v="1"/>
  </r>
  <r>
    <n v="2962"/>
    <x v="3536"/>
    <s v="26/04/2018"/>
    <d v="2018-01-05T00:00:00"/>
    <x v="0"/>
    <s v="PO-19180"/>
    <x v="333"/>
    <x v="0"/>
    <s v="United States"/>
    <s v="Seattle"/>
    <s v="Washington"/>
    <n v="98115"/>
    <x v="2"/>
    <x v="1350"/>
    <x v="1"/>
    <x v="13"/>
    <x v="1354"/>
    <x v="3788"/>
    <n v="19.64"/>
    <n v="19.64"/>
    <n v="1"/>
  </r>
  <r>
    <n v="6715"/>
    <x v="1689"/>
    <s v="14/12/2018"/>
    <s v="14/12/2018"/>
    <x v="3"/>
    <s v="DB-13060"/>
    <x v="239"/>
    <x v="2"/>
    <s v="United States"/>
    <s v="Skokie"/>
    <s v="Illinois"/>
    <n v="60076"/>
    <x v="1"/>
    <x v="902"/>
    <x v="0"/>
    <x v="8"/>
    <x v="913"/>
    <x v="3789"/>
    <n v="19.632000000000001"/>
    <n v="19.632000000000001"/>
    <n v="1"/>
  </r>
  <r>
    <n v="3806"/>
    <x v="2637"/>
    <s v="14/10/2017"/>
    <s v="20/10/2017"/>
    <x v="0"/>
    <s v="NC-18415"/>
    <x v="188"/>
    <x v="2"/>
    <s v="United States"/>
    <s v="Jacksonville"/>
    <s v="North Carolina"/>
    <n v="28540"/>
    <x v="0"/>
    <x v="602"/>
    <x v="1"/>
    <x v="14"/>
    <x v="608"/>
    <x v="3790"/>
    <n v="19.576000000000001"/>
    <n v="19.576000000000001"/>
    <n v="1"/>
  </r>
  <r>
    <n v="8969"/>
    <x v="3537"/>
    <s v="30/12/2015"/>
    <d v="2016-01-01T00:00:00"/>
    <x v="1"/>
    <s v="DD-13570"/>
    <x v="766"/>
    <x v="2"/>
    <s v="United States"/>
    <s v="Memphis"/>
    <s v="Tennessee"/>
    <n v="38109"/>
    <x v="0"/>
    <x v="644"/>
    <x v="1"/>
    <x v="9"/>
    <x v="650"/>
    <x v="3791"/>
    <n v="19.564"/>
    <n v="19.564"/>
    <n v="1"/>
  </r>
  <r>
    <n v="4528"/>
    <x v="1678"/>
    <s v="17/07/2018"/>
    <s v="23/07/2018"/>
    <x v="0"/>
    <s v="BE-11335"/>
    <x v="128"/>
    <x v="0"/>
    <s v="United States"/>
    <s v="Rome"/>
    <s v="New York"/>
    <n v="13440"/>
    <x v="3"/>
    <x v="468"/>
    <x v="2"/>
    <x v="11"/>
    <x v="1208"/>
    <x v="3792"/>
    <n v="19.54"/>
    <n v="19.54"/>
    <n v="1"/>
  </r>
  <r>
    <n v="404"/>
    <x v="3538"/>
    <s v="16/04/2015"/>
    <s v="20/04/2015"/>
    <x v="0"/>
    <s v="SP-20650"/>
    <x v="692"/>
    <x v="1"/>
    <s v="United States"/>
    <s v="Wilmington"/>
    <s v="North Carolina"/>
    <n v="28403"/>
    <x v="0"/>
    <x v="1078"/>
    <x v="1"/>
    <x v="12"/>
    <x v="1088"/>
    <x v="3793"/>
    <n v="19.536000000000001"/>
    <n v="19.536000000000001"/>
    <n v="1"/>
  </r>
  <r>
    <n v="3672"/>
    <x v="2629"/>
    <d v="2015-08-12T00:00:00"/>
    <s v="13/12/2015"/>
    <x v="0"/>
    <s v="TB-21250"/>
    <x v="499"/>
    <x v="2"/>
    <s v="United States"/>
    <s v="Salem"/>
    <s v="Oregon"/>
    <n v="97301"/>
    <x v="2"/>
    <x v="1033"/>
    <x v="1"/>
    <x v="9"/>
    <x v="1045"/>
    <x v="3793"/>
    <n v="19.536000000000001"/>
    <n v="19.536000000000001"/>
    <n v="1"/>
  </r>
  <r>
    <n v="5786"/>
    <x v="1899"/>
    <d v="2018-02-10T00:00:00"/>
    <d v="2018-08-10T00:00:00"/>
    <x v="0"/>
    <s v="JK-16090"/>
    <x v="92"/>
    <x v="2"/>
    <s v="United States"/>
    <s v="Springfield"/>
    <s v="Oregon"/>
    <n v="97477"/>
    <x v="2"/>
    <x v="1273"/>
    <x v="1"/>
    <x v="3"/>
    <x v="1279"/>
    <x v="3793"/>
    <n v="19.536000000000001"/>
    <n v="19.536000000000001"/>
    <n v="1"/>
  </r>
  <r>
    <n v="5398"/>
    <x v="3539"/>
    <s v="20/11/2017"/>
    <s v="27/11/2017"/>
    <x v="0"/>
    <s v="MC-17605"/>
    <x v="476"/>
    <x v="1"/>
    <s v="United States"/>
    <s v="Los Angeles"/>
    <s v="California"/>
    <n v="90004"/>
    <x v="2"/>
    <x v="1351"/>
    <x v="1"/>
    <x v="10"/>
    <x v="1355"/>
    <x v="3794"/>
    <n v="19.5"/>
    <n v="19.5"/>
    <n v="1"/>
  </r>
  <r>
    <n v="8548"/>
    <x v="3540"/>
    <d v="2016-05-12T00:00:00"/>
    <d v="2016-10-12T00:00:00"/>
    <x v="0"/>
    <s v="GB-14530"/>
    <x v="706"/>
    <x v="1"/>
    <s v="United States"/>
    <s v="Los Angeles"/>
    <s v="California"/>
    <n v="90049"/>
    <x v="2"/>
    <x v="1140"/>
    <x v="0"/>
    <x v="8"/>
    <x v="1148"/>
    <x v="3794"/>
    <n v="19.5"/>
    <n v="19.5"/>
    <n v="1"/>
  </r>
  <r>
    <n v="2869"/>
    <x v="3541"/>
    <d v="2017-10-11T00:00:00"/>
    <d v="2017-12-11T00:00:00"/>
    <x v="2"/>
    <s v="AF-10885"/>
    <x v="648"/>
    <x v="2"/>
    <s v="United States"/>
    <s v="Toledo"/>
    <s v="Ohio"/>
    <n v="43615"/>
    <x v="3"/>
    <x v="1035"/>
    <x v="1"/>
    <x v="9"/>
    <x v="1047"/>
    <x v="3795"/>
    <n v="19.488"/>
    <n v="19.488"/>
    <n v="1"/>
  </r>
  <r>
    <n v="4406"/>
    <x v="3542"/>
    <d v="2016-05-07T00:00:00"/>
    <d v="2016-10-07T00:00:00"/>
    <x v="0"/>
    <s v="MW-18220"/>
    <x v="228"/>
    <x v="2"/>
    <s v="United States"/>
    <s v="Philadelphia"/>
    <s v="Pennsylvania"/>
    <n v="19140"/>
    <x v="3"/>
    <x v="1035"/>
    <x v="1"/>
    <x v="9"/>
    <x v="1047"/>
    <x v="3795"/>
    <n v="19.488"/>
    <n v="19.488"/>
    <n v="1"/>
  </r>
  <r>
    <n v="5678"/>
    <x v="3543"/>
    <s v="29/12/2015"/>
    <d v="2016-05-01T00:00:00"/>
    <x v="0"/>
    <s v="ZC-21910"/>
    <x v="190"/>
    <x v="2"/>
    <s v="United States"/>
    <s v="Chicago"/>
    <s v="Illinois"/>
    <n v="60610"/>
    <x v="1"/>
    <x v="854"/>
    <x v="2"/>
    <x v="11"/>
    <x v="864"/>
    <x v="3795"/>
    <n v="19.488"/>
    <n v="19.488"/>
    <n v="1"/>
  </r>
  <r>
    <n v="3527"/>
    <x v="841"/>
    <d v="2018-10-12T00:00:00"/>
    <s v="15/12/2018"/>
    <x v="2"/>
    <s v="SU-20665"/>
    <x v="352"/>
    <x v="0"/>
    <s v="United States"/>
    <s v="Jackson"/>
    <s v="Mississippi"/>
    <n v="39212"/>
    <x v="0"/>
    <x v="1352"/>
    <x v="0"/>
    <x v="4"/>
    <x v="1356"/>
    <x v="3796"/>
    <n v="19.484999999999999"/>
    <n v="19.484999999999999"/>
    <n v="1"/>
  </r>
  <r>
    <n v="7673"/>
    <x v="1143"/>
    <s v="27/11/2016"/>
    <s v="29/11/2016"/>
    <x v="2"/>
    <s v="MA-17560"/>
    <x v="426"/>
    <x v="0"/>
    <s v="United States"/>
    <s v="Everett"/>
    <s v="Massachusetts"/>
    <n v="2149"/>
    <x v="3"/>
    <x v="1320"/>
    <x v="2"/>
    <x v="11"/>
    <x v="1326"/>
    <x v="3796"/>
    <n v="19.484999999999999"/>
    <n v="19.484999999999999"/>
    <n v="1"/>
  </r>
  <r>
    <n v="675"/>
    <x v="2672"/>
    <d v="2018-05-12T00:00:00"/>
    <d v="2018-08-12T00:00:00"/>
    <x v="1"/>
    <s v="RB-19570"/>
    <x v="728"/>
    <x v="2"/>
    <s v="United States"/>
    <s v="Columbus"/>
    <s v="Indiana"/>
    <n v="47201"/>
    <x v="1"/>
    <x v="919"/>
    <x v="1"/>
    <x v="14"/>
    <x v="930"/>
    <x v="3797"/>
    <n v="19.45"/>
    <n v="19.45"/>
    <n v="1"/>
  </r>
  <r>
    <n v="852"/>
    <x v="3544"/>
    <s v="20/06/2017"/>
    <s v="25/06/2017"/>
    <x v="2"/>
    <s v="DP-13105"/>
    <x v="345"/>
    <x v="1"/>
    <s v="United States"/>
    <s v="Salinas"/>
    <s v="California"/>
    <n v="93905"/>
    <x v="2"/>
    <x v="1353"/>
    <x v="1"/>
    <x v="14"/>
    <x v="1357"/>
    <x v="3798"/>
    <n v="19.440000000000001"/>
    <n v="19.440000000000001"/>
    <n v="1"/>
  </r>
  <r>
    <n v="1315"/>
    <x v="873"/>
    <s v="18/12/2017"/>
    <s v="23/12/2017"/>
    <x v="0"/>
    <s v="HG-14965"/>
    <x v="132"/>
    <x v="1"/>
    <s v="United States"/>
    <s v="Los Angeles"/>
    <s v="California"/>
    <n v="90032"/>
    <x v="2"/>
    <x v="1354"/>
    <x v="1"/>
    <x v="14"/>
    <x v="1358"/>
    <x v="3798"/>
    <n v="19.440000000000001"/>
    <n v="19.440000000000001"/>
    <n v="1"/>
  </r>
  <r>
    <n v="1829"/>
    <x v="3545"/>
    <s v="13/07/2016"/>
    <s v="15/07/2016"/>
    <x v="2"/>
    <s v="ND-18460"/>
    <x v="231"/>
    <x v="1"/>
    <s v="United States"/>
    <s v="Macon"/>
    <s v="Georgia"/>
    <n v="31204"/>
    <x v="0"/>
    <x v="1355"/>
    <x v="1"/>
    <x v="14"/>
    <x v="1359"/>
    <x v="3798"/>
    <n v="19.440000000000001"/>
    <n v="19.440000000000001"/>
    <n v="1"/>
  </r>
  <r>
    <n v="4497"/>
    <x v="477"/>
    <s v="18/06/2018"/>
    <s v="23/06/2018"/>
    <x v="0"/>
    <s v="CC-12670"/>
    <x v="362"/>
    <x v="2"/>
    <s v="United States"/>
    <s v="Los Angeles"/>
    <s v="California"/>
    <n v="90032"/>
    <x v="2"/>
    <x v="1356"/>
    <x v="1"/>
    <x v="14"/>
    <x v="1360"/>
    <x v="3798"/>
    <n v="19.440000000000001"/>
    <n v="19.440000000000001"/>
    <n v="1"/>
  </r>
  <r>
    <n v="5258"/>
    <x v="3546"/>
    <d v="2018-03-01T00:00:00"/>
    <d v="2018-08-01T00:00:00"/>
    <x v="0"/>
    <s v="DL-13315"/>
    <x v="642"/>
    <x v="2"/>
    <s v="United States"/>
    <s v="Rancho Cucamonga"/>
    <s v="California"/>
    <n v="91730"/>
    <x v="2"/>
    <x v="1279"/>
    <x v="1"/>
    <x v="14"/>
    <x v="1285"/>
    <x v="3798"/>
    <n v="19.440000000000001"/>
    <n v="19.440000000000001"/>
    <n v="1"/>
  </r>
  <r>
    <n v="6775"/>
    <x v="3547"/>
    <d v="2017-04-11T00:00:00"/>
    <d v="2017-08-11T00:00:00"/>
    <x v="0"/>
    <s v="CW-11905"/>
    <x v="527"/>
    <x v="0"/>
    <s v="United States"/>
    <s v="Los Angeles"/>
    <s v="California"/>
    <n v="90004"/>
    <x v="2"/>
    <x v="1357"/>
    <x v="1"/>
    <x v="14"/>
    <x v="1361"/>
    <x v="3798"/>
    <n v="19.440000000000001"/>
    <n v="19.440000000000001"/>
    <n v="1"/>
  </r>
  <r>
    <n v="7067"/>
    <x v="3548"/>
    <s v="30/05/2017"/>
    <d v="2017-03-06T00:00:00"/>
    <x v="0"/>
    <s v="NL-18310"/>
    <x v="528"/>
    <x v="0"/>
    <s v="United States"/>
    <s v="Los Angeles"/>
    <s v="California"/>
    <n v="90049"/>
    <x v="2"/>
    <x v="1358"/>
    <x v="1"/>
    <x v="14"/>
    <x v="1362"/>
    <x v="3798"/>
    <n v="19.440000000000001"/>
    <n v="19.440000000000001"/>
    <n v="1"/>
  </r>
  <r>
    <n v="8191"/>
    <x v="2057"/>
    <s v="17/11/2018"/>
    <s v="21/11/2018"/>
    <x v="0"/>
    <s v="CC-12370"/>
    <x v="9"/>
    <x v="2"/>
    <s v="United States"/>
    <s v="New York City"/>
    <s v="New York"/>
    <n v="10011"/>
    <x v="3"/>
    <x v="1279"/>
    <x v="1"/>
    <x v="14"/>
    <x v="1285"/>
    <x v="3798"/>
    <n v="19.440000000000001"/>
    <n v="19.440000000000001"/>
    <n v="1"/>
  </r>
  <r>
    <n v="8819"/>
    <x v="1523"/>
    <s v="23/11/2016"/>
    <s v="25/11/2016"/>
    <x v="2"/>
    <s v="PW-19240"/>
    <x v="89"/>
    <x v="2"/>
    <s v="United States"/>
    <s v="Wilmington"/>
    <s v="Delaware"/>
    <n v="19805"/>
    <x v="3"/>
    <x v="1177"/>
    <x v="1"/>
    <x v="14"/>
    <x v="1183"/>
    <x v="3798"/>
    <n v="19.440000000000001"/>
    <n v="19.440000000000001"/>
    <n v="1"/>
  </r>
  <r>
    <n v="8865"/>
    <x v="1940"/>
    <d v="2016-11-09T00:00:00"/>
    <s v="18/09/2016"/>
    <x v="0"/>
    <s v="SN-20560"/>
    <x v="442"/>
    <x v="0"/>
    <s v="United States"/>
    <s v="Paterson"/>
    <s v="New Jersey"/>
    <n v="7501"/>
    <x v="3"/>
    <x v="1359"/>
    <x v="1"/>
    <x v="14"/>
    <x v="1363"/>
    <x v="3798"/>
    <n v="19.440000000000001"/>
    <n v="19.440000000000001"/>
    <n v="1"/>
  </r>
  <r>
    <n v="9683"/>
    <x v="1979"/>
    <s v="13/12/2018"/>
    <s v="18/12/2018"/>
    <x v="0"/>
    <s v="EP-13915"/>
    <x v="356"/>
    <x v="2"/>
    <s v="United States"/>
    <s v="San Francisco"/>
    <s v="California"/>
    <n v="94122"/>
    <x v="2"/>
    <x v="1360"/>
    <x v="1"/>
    <x v="14"/>
    <x v="1364"/>
    <x v="3798"/>
    <n v="19.440000000000001"/>
    <n v="19.440000000000001"/>
    <n v="1"/>
  </r>
  <r>
    <n v="2044"/>
    <x v="3549"/>
    <s v="18/11/2018"/>
    <s v="23/11/2018"/>
    <x v="0"/>
    <s v="JW-15220"/>
    <x v="18"/>
    <x v="1"/>
    <s v="United States"/>
    <s v="Lakewood"/>
    <s v="Ohio"/>
    <n v="44107"/>
    <x v="3"/>
    <x v="1361"/>
    <x v="1"/>
    <x v="12"/>
    <x v="1365"/>
    <x v="3799"/>
    <n v="19.431999999999999"/>
    <n v="19.431999999999999"/>
    <n v="1"/>
  </r>
  <r>
    <n v="7189"/>
    <x v="2949"/>
    <s v="17/08/2018"/>
    <s v="24/08/2018"/>
    <x v="0"/>
    <s v="ED-13885"/>
    <x v="83"/>
    <x v="0"/>
    <s v="United States"/>
    <s v="Houston"/>
    <s v="Texas"/>
    <n v="77095"/>
    <x v="1"/>
    <x v="605"/>
    <x v="1"/>
    <x v="10"/>
    <x v="611"/>
    <x v="3799"/>
    <n v="19.431999999999999"/>
    <n v="19.431999999999999"/>
    <n v="1"/>
  </r>
  <r>
    <n v="1249"/>
    <x v="170"/>
    <s v="18/12/2018"/>
    <s v="24/12/2018"/>
    <x v="0"/>
    <s v="DJ-13630"/>
    <x v="148"/>
    <x v="2"/>
    <s v="United States"/>
    <s v="New York City"/>
    <s v="New York"/>
    <n v="10009"/>
    <x v="3"/>
    <x v="1362"/>
    <x v="1"/>
    <x v="12"/>
    <x v="946"/>
    <x v="3800"/>
    <n v="19.41"/>
    <n v="19.41"/>
    <n v="1"/>
  </r>
  <r>
    <n v="7350"/>
    <x v="3550"/>
    <s v="21/10/2018"/>
    <s v="27/10/2018"/>
    <x v="0"/>
    <s v="JB-15400"/>
    <x v="630"/>
    <x v="1"/>
    <s v="United States"/>
    <s v="Milwaukee"/>
    <s v="Wisconsin"/>
    <n v="53209"/>
    <x v="1"/>
    <x v="1363"/>
    <x v="1"/>
    <x v="2"/>
    <x v="1366"/>
    <x v="3800"/>
    <n v="19.41"/>
    <n v="19.41"/>
    <n v="1"/>
  </r>
  <r>
    <n v="7106"/>
    <x v="635"/>
    <s v="19/06/2018"/>
    <s v="21/06/2018"/>
    <x v="2"/>
    <s v="KH-16330"/>
    <x v="414"/>
    <x v="1"/>
    <s v="United States"/>
    <s v="Newark"/>
    <s v="Ohio"/>
    <n v="43055"/>
    <x v="3"/>
    <x v="964"/>
    <x v="2"/>
    <x v="11"/>
    <x v="976"/>
    <x v="3801"/>
    <n v="19.391999999999999"/>
    <n v="19.391999999999999"/>
    <n v="1"/>
  </r>
  <r>
    <n v="5185"/>
    <x v="3502"/>
    <s v="24/09/2018"/>
    <s v="27/09/2018"/>
    <x v="1"/>
    <s v="AG-10675"/>
    <x v="99"/>
    <x v="2"/>
    <s v="United States"/>
    <s v="Columbus"/>
    <s v="Georgia"/>
    <n v="31907"/>
    <x v="0"/>
    <x v="1364"/>
    <x v="1"/>
    <x v="2"/>
    <x v="1367"/>
    <x v="3802"/>
    <n v="19.355"/>
    <n v="19.355"/>
    <n v="1"/>
  </r>
  <r>
    <n v="7920"/>
    <x v="3150"/>
    <s v="15/09/2018"/>
    <s v="21/09/2018"/>
    <x v="0"/>
    <s v="Dp-13240"/>
    <x v="103"/>
    <x v="0"/>
    <s v="United States"/>
    <s v="Waterbury"/>
    <s v="Connecticut"/>
    <n v="6708"/>
    <x v="3"/>
    <x v="606"/>
    <x v="1"/>
    <x v="9"/>
    <x v="612"/>
    <x v="3803"/>
    <n v="19.309999999999999"/>
    <n v="19.309999999999999"/>
    <n v="1"/>
  </r>
  <r>
    <n v="1124"/>
    <x v="395"/>
    <s v="20/01/2015"/>
    <s v="26/01/2015"/>
    <x v="0"/>
    <s v="HL-15040"/>
    <x v="4"/>
    <x v="2"/>
    <s v="United States"/>
    <s v="Jonesboro"/>
    <s v="Arkansas"/>
    <n v="72401"/>
    <x v="0"/>
    <x v="1365"/>
    <x v="2"/>
    <x v="11"/>
    <x v="1368"/>
    <x v="3804"/>
    <n v="19.3"/>
    <n v="19.3"/>
    <n v="1"/>
  </r>
  <r>
    <n v="2131"/>
    <x v="2354"/>
    <s v="20/05/2015"/>
    <s v="22/05/2015"/>
    <x v="2"/>
    <s v="RF-19345"/>
    <x v="258"/>
    <x v="1"/>
    <s v="United States"/>
    <s v="Dover"/>
    <s v="New Hampshire"/>
    <n v="3820"/>
    <x v="3"/>
    <x v="1366"/>
    <x v="1"/>
    <x v="12"/>
    <x v="1369"/>
    <x v="3805"/>
    <n v="19.260000000000002"/>
    <n v="19.260000000000002"/>
    <n v="1"/>
  </r>
  <r>
    <n v="3165"/>
    <x v="1798"/>
    <s v="21/09/2015"/>
    <s v="25/09/2015"/>
    <x v="0"/>
    <s v="HF-14995"/>
    <x v="549"/>
    <x v="2"/>
    <s v="United States"/>
    <s v="San Francisco"/>
    <s v="California"/>
    <n v="94109"/>
    <x v="2"/>
    <x v="1305"/>
    <x v="1"/>
    <x v="14"/>
    <x v="1311"/>
    <x v="3805"/>
    <n v="19.260000000000002"/>
    <n v="19.260000000000002"/>
    <n v="1"/>
  </r>
  <r>
    <n v="5836"/>
    <x v="2976"/>
    <d v="2016-09-06T00:00:00"/>
    <s v="16/06/2016"/>
    <x v="0"/>
    <s v="MJ-17740"/>
    <x v="28"/>
    <x v="2"/>
    <s v="United States"/>
    <s v="Miami"/>
    <s v="Florida"/>
    <n v="33178"/>
    <x v="0"/>
    <x v="603"/>
    <x v="1"/>
    <x v="2"/>
    <x v="609"/>
    <x v="3805"/>
    <n v="19.260000000000002"/>
    <n v="19.260000000000002"/>
    <n v="1"/>
  </r>
  <r>
    <n v="6093"/>
    <x v="67"/>
    <s v="20/09/2018"/>
    <s v="26/09/2018"/>
    <x v="0"/>
    <s v="SV-20365"/>
    <x v="67"/>
    <x v="2"/>
    <s v="United States"/>
    <s v="New York City"/>
    <s v="New York"/>
    <n v="10035"/>
    <x v="3"/>
    <x v="1367"/>
    <x v="1"/>
    <x v="14"/>
    <x v="1370"/>
    <x v="3805"/>
    <n v="19.260000000000002"/>
    <n v="19.260000000000002"/>
    <n v="1"/>
  </r>
  <r>
    <n v="5891"/>
    <x v="2873"/>
    <s v="21/11/2017"/>
    <s v="26/11/2017"/>
    <x v="0"/>
    <s v="RD-19720"/>
    <x v="698"/>
    <x v="2"/>
    <s v="United States"/>
    <s v="Chicago"/>
    <s v="Illinois"/>
    <n v="60610"/>
    <x v="1"/>
    <x v="729"/>
    <x v="1"/>
    <x v="14"/>
    <x v="738"/>
    <x v="3806"/>
    <n v="19.216000000000001"/>
    <n v="19.216000000000001"/>
    <n v="1"/>
  </r>
  <r>
    <n v="1364"/>
    <x v="503"/>
    <d v="2018-10-11T00:00:00"/>
    <d v="2018-11-11T00:00:00"/>
    <x v="1"/>
    <s v="AB-10600"/>
    <x v="378"/>
    <x v="1"/>
    <s v="United States"/>
    <s v="Tucson"/>
    <s v="Arizona"/>
    <n v="85705"/>
    <x v="2"/>
    <x v="1225"/>
    <x v="1"/>
    <x v="2"/>
    <x v="1231"/>
    <x v="3807"/>
    <n v="19.193999999999999"/>
    <n v="19.193999999999999"/>
    <n v="1"/>
  </r>
  <r>
    <n v="5739"/>
    <x v="3551"/>
    <s v="31/12/2017"/>
    <d v="2018-06-01T00:00:00"/>
    <x v="0"/>
    <s v="BP-11155"/>
    <x v="340"/>
    <x v="2"/>
    <s v="United States"/>
    <s v="San Francisco"/>
    <s v="California"/>
    <n v="94109"/>
    <x v="2"/>
    <x v="1129"/>
    <x v="1"/>
    <x v="2"/>
    <x v="1137"/>
    <x v="3808"/>
    <n v="19.187999999999999"/>
    <n v="19.187999999999999"/>
    <n v="1"/>
  </r>
  <r>
    <n v="5071"/>
    <x v="921"/>
    <d v="2015-08-08T00:00:00"/>
    <d v="2015-12-08T00:00:00"/>
    <x v="0"/>
    <s v="MA-17560"/>
    <x v="426"/>
    <x v="0"/>
    <s v="United States"/>
    <s v="Trenton"/>
    <s v="Michigan"/>
    <n v="48183"/>
    <x v="1"/>
    <x v="900"/>
    <x v="1"/>
    <x v="15"/>
    <x v="911"/>
    <x v="3809"/>
    <n v="19.170000000000002"/>
    <n v="19.170000000000002"/>
    <n v="1"/>
  </r>
  <r>
    <n v="9511"/>
    <x v="3552"/>
    <d v="2017-06-08T00:00:00"/>
    <d v="2017-11-08T00:00:00"/>
    <x v="0"/>
    <s v="LM-17065"/>
    <x v="488"/>
    <x v="2"/>
    <s v="United States"/>
    <s v="New York City"/>
    <s v="New York"/>
    <n v="10024"/>
    <x v="3"/>
    <x v="1368"/>
    <x v="1"/>
    <x v="12"/>
    <x v="1371"/>
    <x v="3809"/>
    <n v="19.170000000000002"/>
    <n v="19.170000000000002"/>
    <n v="1"/>
  </r>
  <r>
    <n v="2946"/>
    <x v="3553"/>
    <d v="2017-04-11T00:00:00"/>
    <d v="2017-05-11T00:00:00"/>
    <x v="1"/>
    <s v="LH-17020"/>
    <x v="754"/>
    <x v="2"/>
    <s v="United States"/>
    <s v="San Francisco"/>
    <s v="California"/>
    <n v="94122"/>
    <x v="2"/>
    <x v="1369"/>
    <x v="2"/>
    <x v="11"/>
    <x v="1372"/>
    <x v="3810"/>
    <n v="19.145"/>
    <n v="19.145"/>
    <n v="1"/>
  </r>
  <r>
    <n v="3961"/>
    <x v="2281"/>
    <s v="19/10/2016"/>
    <s v="24/10/2016"/>
    <x v="0"/>
    <s v="NH-18610"/>
    <x v="264"/>
    <x v="1"/>
    <s v="United States"/>
    <s v="Detroit"/>
    <s v="Michigan"/>
    <n v="48227"/>
    <x v="1"/>
    <x v="1184"/>
    <x v="1"/>
    <x v="2"/>
    <x v="1189"/>
    <x v="3811"/>
    <n v="19.14"/>
    <n v="19.14"/>
    <n v="1"/>
  </r>
  <r>
    <n v="2208"/>
    <x v="3554"/>
    <s v="14/07/2015"/>
    <s v="20/07/2015"/>
    <x v="0"/>
    <s v="AW-10930"/>
    <x v="293"/>
    <x v="0"/>
    <s v="United States"/>
    <s v="Aurora"/>
    <s v="Illinois"/>
    <n v="60505"/>
    <x v="1"/>
    <x v="970"/>
    <x v="0"/>
    <x v="4"/>
    <x v="982"/>
    <x v="3812"/>
    <n v="19.135999999999999"/>
    <n v="19.135999999999999"/>
    <n v="1"/>
  </r>
  <r>
    <n v="7599"/>
    <x v="2286"/>
    <s v="17/09/2015"/>
    <s v="22/09/2015"/>
    <x v="0"/>
    <s v="JA-15970"/>
    <x v="23"/>
    <x v="2"/>
    <s v="United States"/>
    <s v="Springfield"/>
    <s v="Oregon"/>
    <n v="97477"/>
    <x v="2"/>
    <x v="1249"/>
    <x v="1"/>
    <x v="12"/>
    <x v="1253"/>
    <x v="3813"/>
    <n v="19.128"/>
    <n v="19.128"/>
    <n v="1"/>
  </r>
  <r>
    <n v="3529"/>
    <x v="3555"/>
    <s v="24/06/2017"/>
    <s v="29/06/2017"/>
    <x v="0"/>
    <s v="BD-11320"/>
    <x v="85"/>
    <x v="2"/>
    <s v="United States"/>
    <s v="San Diego"/>
    <s v="California"/>
    <n v="92024"/>
    <x v="2"/>
    <x v="798"/>
    <x v="0"/>
    <x v="4"/>
    <x v="807"/>
    <x v="3814"/>
    <n v="19.12"/>
    <n v="19.12"/>
    <n v="1"/>
  </r>
  <r>
    <n v="50"/>
    <x v="2767"/>
    <s v="18/04/2016"/>
    <s v="22/04/2016"/>
    <x v="0"/>
    <s v="DP-13000"/>
    <x v="641"/>
    <x v="2"/>
    <s v="United States"/>
    <s v="New Albany"/>
    <s v="Indiana"/>
    <n v="47150"/>
    <x v="1"/>
    <x v="1370"/>
    <x v="1"/>
    <x v="2"/>
    <x v="1373"/>
    <x v="3815"/>
    <n v="19.11"/>
    <n v="19.11"/>
    <n v="1"/>
  </r>
  <r>
    <n v="3878"/>
    <x v="3556"/>
    <s v="28/10/2017"/>
    <d v="2017-02-11T00:00:00"/>
    <x v="0"/>
    <s v="EP-13915"/>
    <x v="356"/>
    <x v="2"/>
    <s v="United States"/>
    <s v="Tampa"/>
    <s v="Florida"/>
    <n v="33614"/>
    <x v="0"/>
    <x v="804"/>
    <x v="1"/>
    <x v="2"/>
    <x v="813"/>
    <x v="3816"/>
    <n v="19.094999999999999"/>
    <n v="19.094999999999999"/>
    <n v="1"/>
  </r>
  <r>
    <n v="9493"/>
    <x v="3557"/>
    <d v="2018-07-11T00:00:00"/>
    <d v="2018-07-11T00:00:00"/>
    <x v="3"/>
    <s v="EC-14050"/>
    <x v="703"/>
    <x v="2"/>
    <s v="United States"/>
    <s v="Oklahoma City"/>
    <s v="Oklahoma"/>
    <n v="73120"/>
    <x v="1"/>
    <x v="1371"/>
    <x v="1"/>
    <x v="2"/>
    <x v="1374"/>
    <x v="3817"/>
    <n v="19.079999999999998"/>
    <n v="19.079999999999998"/>
    <n v="1"/>
  </r>
  <r>
    <n v="2241"/>
    <x v="422"/>
    <s v="15/11/2017"/>
    <s v="17/11/2017"/>
    <x v="2"/>
    <s v="TG-21310"/>
    <x v="330"/>
    <x v="2"/>
    <s v="United States"/>
    <s v="Los Angeles"/>
    <s v="California"/>
    <n v="90049"/>
    <x v="2"/>
    <x v="1372"/>
    <x v="1"/>
    <x v="2"/>
    <x v="1375"/>
    <x v="3818"/>
    <n v="19.068000000000001"/>
    <n v="19.068000000000001"/>
    <n v="1"/>
  </r>
  <r>
    <n v="2147"/>
    <x v="1195"/>
    <s v="25/06/2017"/>
    <s v="29/06/2017"/>
    <x v="0"/>
    <s v="TS-21160"/>
    <x v="523"/>
    <x v="1"/>
    <s v="United States"/>
    <s v="York"/>
    <s v="Pennsylvania"/>
    <n v="17403"/>
    <x v="3"/>
    <x v="1051"/>
    <x v="1"/>
    <x v="2"/>
    <x v="1063"/>
    <x v="3819"/>
    <n v="19.044"/>
    <n v="19.044"/>
    <n v="1"/>
  </r>
  <r>
    <n v="4155"/>
    <x v="3558"/>
    <s v="29/12/2017"/>
    <d v="2018-03-01T00:00:00"/>
    <x v="0"/>
    <s v="MP-17965"/>
    <x v="157"/>
    <x v="1"/>
    <s v="United States"/>
    <s v="Bristol"/>
    <s v="Tennessee"/>
    <n v="37620"/>
    <x v="0"/>
    <x v="1051"/>
    <x v="1"/>
    <x v="2"/>
    <x v="1063"/>
    <x v="3819"/>
    <n v="19.044"/>
    <n v="19.044"/>
    <n v="1"/>
  </r>
  <r>
    <n v="6370"/>
    <x v="3559"/>
    <d v="2017-03-10T00:00:00"/>
    <d v="2017-07-10T00:00:00"/>
    <x v="0"/>
    <s v="TP-21565"/>
    <x v="486"/>
    <x v="1"/>
    <s v="United States"/>
    <s v="Grand Prairie"/>
    <s v="Texas"/>
    <n v="75051"/>
    <x v="1"/>
    <x v="1271"/>
    <x v="2"/>
    <x v="11"/>
    <x v="1277"/>
    <x v="3820"/>
    <n v="19.04"/>
    <n v="19.04"/>
    <n v="1"/>
  </r>
  <r>
    <n v="512"/>
    <x v="2435"/>
    <s v="26/11/2018"/>
    <s v="27/11/2018"/>
    <x v="1"/>
    <s v="LS-17245"/>
    <x v="691"/>
    <x v="2"/>
    <s v="United States"/>
    <s v="Gladstone"/>
    <s v="Missouri"/>
    <n v="64118"/>
    <x v="1"/>
    <x v="971"/>
    <x v="0"/>
    <x v="8"/>
    <x v="983"/>
    <x v="3821"/>
    <n v="19.02"/>
    <n v="19.02"/>
    <n v="1"/>
  </r>
  <r>
    <n v="5454"/>
    <x v="3560"/>
    <s v="19/05/2018"/>
    <s v="23/05/2018"/>
    <x v="0"/>
    <s v="PJ-18835"/>
    <x v="417"/>
    <x v="1"/>
    <s v="United States"/>
    <s v="Rockford"/>
    <s v="Illinois"/>
    <n v="61107"/>
    <x v="1"/>
    <x v="1373"/>
    <x v="1"/>
    <x v="14"/>
    <x v="1376"/>
    <x v="3822"/>
    <n v="19.007999999999999"/>
    <n v="19.007999999999999"/>
    <n v="1"/>
  </r>
  <r>
    <n v="3053"/>
    <x v="1863"/>
    <d v="2018-06-10T00:00:00"/>
    <d v="2018-11-10T00:00:00"/>
    <x v="0"/>
    <s v="NZ-18565"/>
    <x v="411"/>
    <x v="0"/>
    <s v="United States"/>
    <s v="Meridian"/>
    <s v="Idaho"/>
    <n v="83642"/>
    <x v="2"/>
    <x v="929"/>
    <x v="1"/>
    <x v="14"/>
    <x v="940"/>
    <x v="3823"/>
    <n v="18.97"/>
    <n v="18.97"/>
    <n v="1"/>
  </r>
  <r>
    <n v="3780"/>
    <x v="3561"/>
    <s v="16/02/2018"/>
    <s v="20/02/2018"/>
    <x v="0"/>
    <s v="LF-17185"/>
    <x v="110"/>
    <x v="2"/>
    <s v="United States"/>
    <s v="New York City"/>
    <s v="New York"/>
    <n v="10035"/>
    <x v="3"/>
    <x v="972"/>
    <x v="1"/>
    <x v="14"/>
    <x v="984"/>
    <x v="3823"/>
    <n v="18.97"/>
    <n v="18.97"/>
    <n v="1"/>
  </r>
  <r>
    <n v="4220"/>
    <x v="1279"/>
    <d v="2018-11-06T00:00:00"/>
    <s v="13/06/2018"/>
    <x v="2"/>
    <s v="TB-21400"/>
    <x v="13"/>
    <x v="2"/>
    <s v="United States"/>
    <s v="Seattle"/>
    <s v="Washington"/>
    <n v="98103"/>
    <x v="2"/>
    <x v="735"/>
    <x v="1"/>
    <x v="14"/>
    <x v="744"/>
    <x v="3823"/>
    <n v="18.97"/>
    <n v="18.97"/>
    <n v="1"/>
  </r>
  <r>
    <n v="4806"/>
    <x v="3452"/>
    <s v="22/11/2016"/>
    <s v="25/11/2016"/>
    <x v="2"/>
    <s v="NG-18430"/>
    <x v="557"/>
    <x v="2"/>
    <s v="United States"/>
    <s v="Los Angeles"/>
    <s v="California"/>
    <n v="90008"/>
    <x v="2"/>
    <x v="851"/>
    <x v="1"/>
    <x v="14"/>
    <x v="861"/>
    <x v="3823"/>
    <n v="18.97"/>
    <n v="18.97"/>
    <n v="1"/>
  </r>
  <r>
    <n v="4892"/>
    <x v="363"/>
    <s v="23/12/2017"/>
    <s v="30/12/2017"/>
    <x v="0"/>
    <s v="EH-13765"/>
    <x v="19"/>
    <x v="1"/>
    <s v="United States"/>
    <s v="Seattle"/>
    <s v="Washington"/>
    <n v="98103"/>
    <x v="2"/>
    <x v="929"/>
    <x v="1"/>
    <x v="14"/>
    <x v="940"/>
    <x v="3823"/>
    <n v="18.97"/>
    <n v="18.97"/>
    <n v="1"/>
  </r>
  <r>
    <n v="5528"/>
    <x v="3562"/>
    <d v="2016-08-05T00:00:00"/>
    <d v="2016-10-05T00:00:00"/>
    <x v="1"/>
    <s v="AB-10255"/>
    <x v="585"/>
    <x v="0"/>
    <s v="United States"/>
    <s v="New York City"/>
    <s v="New York"/>
    <n v="10009"/>
    <x v="3"/>
    <x v="972"/>
    <x v="1"/>
    <x v="14"/>
    <x v="984"/>
    <x v="3823"/>
    <n v="18.97"/>
    <n v="18.97"/>
    <n v="1"/>
  </r>
  <r>
    <n v="6443"/>
    <x v="2667"/>
    <s v="13/10/2017"/>
    <s v="20/10/2017"/>
    <x v="0"/>
    <s v="BW-11110"/>
    <x v="58"/>
    <x v="1"/>
    <s v="United States"/>
    <s v="New York City"/>
    <s v="New York"/>
    <n v="10024"/>
    <x v="3"/>
    <x v="929"/>
    <x v="1"/>
    <x v="14"/>
    <x v="940"/>
    <x v="3823"/>
    <n v="18.97"/>
    <n v="18.97"/>
    <n v="1"/>
  </r>
  <r>
    <n v="9369"/>
    <x v="3563"/>
    <d v="2017-07-04T00:00:00"/>
    <d v="2017-09-04T00:00:00"/>
    <x v="1"/>
    <s v="ES-14080"/>
    <x v="241"/>
    <x v="1"/>
    <s v="United States"/>
    <s v="Lakewood"/>
    <s v="New Jersey"/>
    <n v="8701"/>
    <x v="3"/>
    <x v="735"/>
    <x v="1"/>
    <x v="14"/>
    <x v="744"/>
    <x v="3823"/>
    <n v="18.97"/>
    <n v="18.97"/>
    <n v="1"/>
  </r>
  <r>
    <n v="3701"/>
    <x v="3564"/>
    <s v="24/12/2018"/>
    <s v="29/12/2018"/>
    <x v="0"/>
    <s v="AC-10615"/>
    <x v="252"/>
    <x v="1"/>
    <s v="United States"/>
    <s v="Rochester"/>
    <s v="New York"/>
    <n v="14609"/>
    <x v="3"/>
    <x v="805"/>
    <x v="2"/>
    <x v="11"/>
    <x v="814"/>
    <x v="3824"/>
    <n v="18.965"/>
    <n v="18.965"/>
    <n v="1"/>
  </r>
  <r>
    <n v="620"/>
    <x v="2589"/>
    <s v="18/08/2018"/>
    <s v="23/08/2018"/>
    <x v="2"/>
    <s v="NG-18355"/>
    <x v="533"/>
    <x v="1"/>
    <s v="United States"/>
    <s v="New York City"/>
    <s v="New York"/>
    <n v="10011"/>
    <x v="3"/>
    <x v="645"/>
    <x v="0"/>
    <x v="4"/>
    <x v="651"/>
    <x v="3825"/>
    <n v="18.954999999999998"/>
    <n v="18.954999999999998"/>
    <n v="1"/>
  </r>
  <r>
    <n v="8475"/>
    <x v="3067"/>
    <d v="2018-09-04T00:00:00"/>
    <s v="14/04/2018"/>
    <x v="0"/>
    <s v="NC-18625"/>
    <x v="452"/>
    <x v="1"/>
    <s v="United States"/>
    <s v="York"/>
    <s v="Pennsylvania"/>
    <n v="17403"/>
    <x v="3"/>
    <x v="674"/>
    <x v="1"/>
    <x v="2"/>
    <x v="682"/>
    <x v="3826"/>
    <n v="18.948"/>
    <n v="18.948"/>
    <n v="1"/>
  </r>
  <r>
    <n v="3364"/>
    <x v="3565"/>
    <s v="13/12/2016"/>
    <s v="20/12/2016"/>
    <x v="0"/>
    <s v="Dp-13240"/>
    <x v="103"/>
    <x v="0"/>
    <s v="United States"/>
    <s v="Revere"/>
    <s v="Massachusetts"/>
    <n v="2151"/>
    <x v="3"/>
    <x v="1186"/>
    <x v="1"/>
    <x v="2"/>
    <x v="1191"/>
    <x v="3827"/>
    <n v="18.940000000000001"/>
    <n v="18.940000000000001"/>
    <n v="1"/>
  </r>
  <r>
    <n v="7296"/>
    <x v="3566"/>
    <d v="2015-04-05T00:00:00"/>
    <d v="2015-05-05T00:00:00"/>
    <x v="1"/>
    <s v="NC-18340"/>
    <x v="462"/>
    <x v="2"/>
    <s v="United States"/>
    <s v="Houston"/>
    <s v="Texas"/>
    <n v="77036"/>
    <x v="1"/>
    <x v="1084"/>
    <x v="1"/>
    <x v="12"/>
    <x v="1094"/>
    <x v="3828"/>
    <n v="18.920000000000002"/>
    <n v="18.920000000000002"/>
    <n v="1"/>
  </r>
  <r>
    <n v="331"/>
    <x v="610"/>
    <s v="30/08/2017"/>
    <d v="2017-01-09T00:00:00"/>
    <x v="1"/>
    <s v="PO-18850"/>
    <x v="31"/>
    <x v="2"/>
    <s v="United States"/>
    <s v="Philadelphia"/>
    <s v="Pennsylvania"/>
    <n v="19143"/>
    <x v="3"/>
    <x v="847"/>
    <x v="1"/>
    <x v="2"/>
    <x v="857"/>
    <x v="3829"/>
    <n v="18.882000000000001"/>
    <n v="18.882000000000001"/>
    <n v="1"/>
  </r>
  <r>
    <n v="9007"/>
    <x v="2745"/>
    <s v="18/11/2018"/>
    <s v="18/11/2018"/>
    <x v="3"/>
    <s v="NB-18655"/>
    <x v="634"/>
    <x v="1"/>
    <s v="United States"/>
    <s v="Milwaukee"/>
    <s v="Wisconsin"/>
    <n v="53209"/>
    <x v="1"/>
    <x v="665"/>
    <x v="1"/>
    <x v="9"/>
    <x v="673"/>
    <x v="3830"/>
    <n v="18.88"/>
    <n v="18.88"/>
    <n v="1"/>
  </r>
  <r>
    <n v="6784"/>
    <x v="1707"/>
    <s v="25/07/2018"/>
    <s v="28/07/2018"/>
    <x v="2"/>
    <s v="JC-15775"/>
    <x v="461"/>
    <x v="2"/>
    <s v="United States"/>
    <s v="Philadelphia"/>
    <s v="Pennsylvania"/>
    <n v="19143"/>
    <x v="3"/>
    <x v="915"/>
    <x v="1"/>
    <x v="3"/>
    <x v="926"/>
    <x v="3831"/>
    <n v="18.876000000000001"/>
    <n v="18.876000000000001"/>
    <n v="1"/>
  </r>
  <r>
    <n v="1416"/>
    <x v="1805"/>
    <s v="28/01/2018"/>
    <s v="31/01/2018"/>
    <x v="2"/>
    <s v="BT-11305"/>
    <x v="198"/>
    <x v="0"/>
    <s v="United States"/>
    <s v="Costa Mesa"/>
    <s v="California"/>
    <n v="92627"/>
    <x v="2"/>
    <x v="1087"/>
    <x v="2"/>
    <x v="11"/>
    <x v="1097"/>
    <x v="3832"/>
    <n v="18.87"/>
    <n v="18.87"/>
    <n v="1"/>
  </r>
  <r>
    <n v="9027"/>
    <x v="2351"/>
    <s v="26/06/2017"/>
    <d v="2017-02-07T00:00:00"/>
    <x v="0"/>
    <s v="VP-21760"/>
    <x v="134"/>
    <x v="1"/>
    <s v="United States"/>
    <s v="New York City"/>
    <s v="New York"/>
    <n v="10035"/>
    <x v="3"/>
    <x v="1087"/>
    <x v="2"/>
    <x v="11"/>
    <x v="1097"/>
    <x v="3832"/>
    <n v="18.87"/>
    <n v="18.87"/>
    <n v="1"/>
  </r>
  <r>
    <n v="1138"/>
    <x v="1600"/>
    <d v="2017-12-11T00:00:00"/>
    <s v="15/11/2017"/>
    <x v="2"/>
    <s v="FH-14275"/>
    <x v="361"/>
    <x v="1"/>
    <s v="United States"/>
    <s v="La Porte"/>
    <s v="Indiana"/>
    <n v="46350"/>
    <x v="1"/>
    <x v="701"/>
    <x v="1"/>
    <x v="10"/>
    <x v="709"/>
    <x v="3833"/>
    <n v="18.84"/>
    <n v="18.84"/>
    <n v="1"/>
  </r>
  <r>
    <n v="1847"/>
    <x v="3507"/>
    <d v="2018-12-01T00:00:00"/>
    <s v="17/01/2018"/>
    <x v="2"/>
    <s v="DA-13450"/>
    <x v="783"/>
    <x v="0"/>
    <s v="United States"/>
    <s v="Washington"/>
    <s v="District of Columbia"/>
    <n v="20016"/>
    <x v="3"/>
    <x v="880"/>
    <x v="2"/>
    <x v="11"/>
    <x v="891"/>
    <x v="3833"/>
    <n v="18.84"/>
    <n v="18.84"/>
    <n v="1"/>
  </r>
  <r>
    <n v="2099"/>
    <x v="1629"/>
    <d v="2018-07-09T00:00:00"/>
    <d v="2018-12-09T00:00:00"/>
    <x v="0"/>
    <s v="RD-19900"/>
    <x v="395"/>
    <x v="2"/>
    <s v="United States"/>
    <s v="Portland"/>
    <s v="Oregon"/>
    <n v="97206"/>
    <x v="2"/>
    <x v="974"/>
    <x v="1"/>
    <x v="9"/>
    <x v="986"/>
    <x v="3833"/>
    <n v="18.84"/>
    <n v="18.84"/>
    <n v="1"/>
  </r>
  <r>
    <n v="5179"/>
    <x v="1714"/>
    <s v="13/04/2016"/>
    <s v="19/04/2016"/>
    <x v="0"/>
    <s v="BT-11395"/>
    <x v="300"/>
    <x v="1"/>
    <s v="United States"/>
    <s v="Los Angeles"/>
    <s v="California"/>
    <n v="90036"/>
    <x v="2"/>
    <x v="880"/>
    <x v="2"/>
    <x v="11"/>
    <x v="891"/>
    <x v="3833"/>
    <n v="18.84"/>
    <n v="18.84"/>
    <n v="1"/>
  </r>
  <r>
    <n v="8037"/>
    <x v="3567"/>
    <s v="20/09/2016"/>
    <s v="22/09/2016"/>
    <x v="1"/>
    <s v="AG-10270"/>
    <x v="233"/>
    <x v="2"/>
    <s v="United States"/>
    <s v="Lawrence"/>
    <s v="Massachusetts"/>
    <n v="1841"/>
    <x v="3"/>
    <x v="1374"/>
    <x v="1"/>
    <x v="2"/>
    <x v="1377"/>
    <x v="3833"/>
    <n v="18.84"/>
    <n v="18.84"/>
    <n v="1"/>
  </r>
  <r>
    <n v="8757"/>
    <x v="3279"/>
    <s v="22/07/2017"/>
    <s v="26/07/2017"/>
    <x v="0"/>
    <s v="MF-17665"/>
    <x v="551"/>
    <x v="1"/>
    <s v="United States"/>
    <s v="Columbia"/>
    <s v="Maryland"/>
    <n v="21044"/>
    <x v="3"/>
    <x v="701"/>
    <x v="1"/>
    <x v="10"/>
    <x v="709"/>
    <x v="3833"/>
    <n v="18.84"/>
    <n v="18.84"/>
    <n v="1"/>
  </r>
  <r>
    <n v="888"/>
    <x v="3568"/>
    <s v="14/10/2018"/>
    <s v="19/10/2018"/>
    <x v="0"/>
    <s v="EL-13735"/>
    <x v="764"/>
    <x v="0"/>
    <s v="United States"/>
    <s v="Columbia"/>
    <s v="Maryland"/>
    <n v="21044"/>
    <x v="3"/>
    <x v="1222"/>
    <x v="1"/>
    <x v="2"/>
    <x v="1228"/>
    <x v="3834"/>
    <n v="18.829999999999998"/>
    <n v="18.829999999999998"/>
    <n v="1"/>
  </r>
  <r>
    <n v="2500"/>
    <x v="3569"/>
    <s v="22/06/2018"/>
    <s v="23/06/2018"/>
    <x v="1"/>
    <s v="DC-12850"/>
    <x v="169"/>
    <x v="2"/>
    <s v="United States"/>
    <s v="Miami"/>
    <s v="Florida"/>
    <n v="33178"/>
    <x v="0"/>
    <x v="866"/>
    <x v="1"/>
    <x v="15"/>
    <x v="876"/>
    <x v="3835"/>
    <n v="18.803999999999998"/>
    <n v="18.803999999999998"/>
    <n v="1"/>
  </r>
  <r>
    <n v="2395"/>
    <x v="3156"/>
    <s v="14/11/2016"/>
    <s v="19/11/2016"/>
    <x v="0"/>
    <s v="PJ-18835"/>
    <x v="417"/>
    <x v="1"/>
    <s v="United States"/>
    <s v="New York City"/>
    <s v="New York"/>
    <n v="10035"/>
    <x v="3"/>
    <x v="852"/>
    <x v="0"/>
    <x v="8"/>
    <x v="862"/>
    <x v="3836"/>
    <n v="18.8"/>
    <n v="18.8"/>
    <n v="1"/>
  </r>
  <r>
    <n v="4123"/>
    <x v="3570"/>
    <d v="2018-11-05T00:00:00"/>
    <d v="2018-12-05T00:00:00"/>
    <x v="3"/>
    <s v="LP-17080"/>
    <x v="599"/>
    <x v="2"/>
    <s v="United States"/>
    <s v="Seattle"/>
    <s v="Washington"/>
    <n v="98103"/>
    <x v="2"/>
    <x v="1003"/>
    <x v="1"/>
    <x v="13"/>
    <x v="1015"/>
    <x v="3837"/>
    <n v="18.795000000000002"/>
    <n v="18.795000000000002"/>
    <n v="1"/>
  </r>
  <r>
    <n v="7989"/>
    <x v="3571"/>
    <s v="23/08/2017"/>
    <s v="29/08/2017"/>
    <x v="0"/>
    <s v="MA-17560"/>
    <x v="426"/>
    <x v="0"/>
    <s v="United States"/>
    <s v="Sheboygan"/>
    <s v="Wisconsin"/>
    <n v="53081"/>
    <x v="1"/>
    <x v="1375"/>
    <x v="1"/>
    <x v="13"/>
    <x v="1378"/>
    <x v="3837"/>
    <n v="18.795000000000002"/>
    <n v="18.795000000000002"/>
    <n v="1"/>
  </r>
  <r>
    <n v="3595"/>
    <x v="3572"/>
    <d v="2017-11-09T00:00:00"/>
    <s v="17/09/2017"/>
    <x v="0"/>
    <s v="NZ-18565"/>
    <x v="411"/>
    <x v="0"/>
    <s v="United States"/>
    <s v="Toledo"/>
    <s v="Ohio"/>
    <n v="43615"/>
    <x v="3"/>
    <x v="1107"/>
    <x v="1"/>
    <x v="9"/>
    <x v="1114"/>
    <x v="3838"/>
    <n v="18.760000000000002"/>
    <n v="18.760000000000002"/>
    <n v="1"/>
  </r>
  <r>
    <n v="8811"/>
    <x v="3573"/>
    <s v="30/05/2018"/>
    <d v="2018-04-06T00:00:00"/>
    <x v="0"/>
    <s v="SM-20950"/>
    <x v="139"/>
    <x v="1"/>
    <s v="United States"/>
    <s v="Los Angeles"/>
    <s v="California"/>
    <n v="90004"/>
    <x v="2"/>
    <x v="1055"/>
    <x v="1"/>
    <x v="14"/>
    <x v="1067"/>
    <x v="3838"/>
    <n v="18.760000000000002"/>
    <n v="18.760000000000002"/>
    <n v="1"/>
  </r>
  <r>
    <n v="8898"/>
    <x v="1509"/>
    <s v="15/08/2017"/>
    <s v="22/08/2017"/>
    <x v="0"/>
    <s v="BD-11320"/>
    <x v="85"/>
    <x v="2"/>
    <s v="United States"/>
    <s v="Los Angeles"/>
    <s v="California"/>
    <n v="90004"/>
    <x v="2"/>
    <x v="1055"/>
    <x v="1"/>
    <x v="14"/>
    <x v="1067"/>
    <x v="3838"/>
    <n v="18.760000000000002"/>
    <n v="18.760000000000002"/>
    <n v="1"/>
  </r>
  <r>
    <n v="2904"/>
    <x v="947"/>
    <s v="27/06/2017"/>
    <d v="2017-01-07T00:00:00"/>
    <x v="0"/>
    <s v="KH-16330"/>
    <x v="414"/>
    <x v="1"/>
    <s v="United States"/>
    <s v="Highland Park"/>
    <s v="Illinois"/>
    <n v="60035"/>
    <x v="1"/>
    <x v="1039"/>
    <x v="1"/>
    <x v="14"/>
    <x v="1051"/>
    <x v="3839"/>
    <n v="18.731999999999999"/>
    <n v="18.731999999999999"/>
    <n v="1"/>
  </r>
  <r>
    <n v="843"/>
    <x v="3574"/>
    <d v="2017-07-11T00:00:00"/>
    <d v="2017-09-11T00:00:00"/>
    <x v="1"/>
    <s v="EM-14095"/>
    <x v="577"/>
    <x v="1"/>
    <s v="United States"/>
    <s v="Los Angeles"/>
    <s v="California"/>
    <n v="90036"/>
    <x v="2"/>
    <x v="879"/>
    <x v="1"/>
    <x v="2"/>
    <x v="890"/>
    <x v="3840"/>
    <n v="18.72"/>
    <n v="18.72"/>
    <n v="1"/>
  </r>
  <r>
    <n v="2083"/>
    <x v="3575"/>
    <s v="23/02/2018"/>
    <d v="2018-01-03T00:00:00"/>
    <x v="0"/>
    <s v="CK-12595"/>
    <x v="612"/>
    <x v="2"/>
    <s v="United States"/>
    <s v="Los Angeles"/>
    <s v="California"/>
    <n v="90008"/>
    <x v="2"/>
    <x v="1376"/>
    <x v="1"/>
    <x v="14"/>
    <x v="1379"/>
    <x v="3840"/>
    <n v="18.72"/>
    <n v="18.72"/>
    <n v="1"/>
  </r>
  <r>
    <n v="4122"/>
    <x v="3570"/>
    <d v="2018-11-05T00:00:00"/>
    <d v="2018-12-05T00:00:00"/>
    <x v="3"/>
    <s v="LP-17080"/>
    <x v="599"/>
    <x v="2"/>
    <s v="United States"/>
    <s v="Seattle"/>
    <s v="Washington"/>
    <n v="98103"/>
    <x v="2"/>
    <x v="1376"/>
    <x v="1"/>
    <x v="14"/>
    <x v="1379"/>
    <x v="3840"/>
    <n v="18.72"/>
    <n v="18.72"/>
    <n v="1"/>
  </r>
  <r>
    <n v="1236"/>
    <x v="2181"/>
    <s v="28/10/2017"/>
    <s v="28/10/2017"/>
    <x v="3"/>
    <s v="PG-18820"/>
    <x v="525"/>
    <x v="2"/>
    <s v="United States"/>
    <s v="Boynton Beach"/>
    <s v="Florida"/>
    <n v="33437"/>
    <x v="0"/>
    <x v="867"/>
    <x v="1"/>
    <x v="2"/>
    <x v="877"/>
    <x v="3841"/>
    <n v="18.712499999999999"/>
    <n v="18.712499999999999"/>
    <n v="1"/>
  </r>
  <r>
    <n v="8724"/>
    <x v="3576"/>
    <s v="29/12/2017"/>
    <s v="31/12/2017"/>
    <x v="2"/>
    <s v="MH-17290"/>
    <x v="436"/>
    <x v="0"/>
    <s v="United States"/>
    <s v="Miami"/>
    <s v="Florida"/>
    <n v="33178"/>
    <x v="0"/>
    <x v="1261"/>
    <x v="1"/>
    <x v="14"/>
    <x v="1266"/>
    <x v="3842"/>
    <n v="18.704000000000001"/>
    <n v="18.704000000000001"/>
    <n v="1"/>
  </r>
  <r>
    <n v="9629"/>
    <x v="3577"/>
    <s v="13/01/2015"/>
    <s v="18/01/2015"/>
    <x v="0"/>
    <s v="MM-17920"/>
    <x v="158"/>
    <x v="2"/>
    <s v="United States"/>
    <s v="Newark"/>
    <s v="Ohio"/>
    <n v="43055"/>
    <x v="3"/>
    <x v="1377"/>
    <x v="1"/>
    <x v="14"/>
    <x v="1380"/>
    <x v="3842"/>
    <n v="18.704000000000001"/>
    <n v="18.704000000000001"/>
    <n v="1"/>
  </r>
  <r>
    <n v="4957"/>
    <x v="2907"/>
    <d v="2015-09-06T00:00:00"/>
    <s v="13/06/2015"/>
    <x v="2"/>
    <s v="TS-21205"/>
    <x v="109"/>
    <x v="1"/>
    <s v="United States"/>
    <s v="North Las Vegas"/>
    <s v="Nevada"/>
    <n v="89031"/>
    <x v="2"/>
    <x v="1378"/>
    <x v="2"/>
    <x v="11"/>
    <x v="1381"/>
    <x v="3843"/>
    <n v="18.7"/>
    <n v="18.7"/>
    <n v="1"/>
  </r>
  <r>
    <n v="4140"/>
    <x v="2910"/>
    <d v="2018-01-12T00:00:00"/>
    <d v="2018-04-12T00:00:00"/>
    <x v="1"/>
    <s v="RA-19285"/>
    <x v="277"/>
    <x v="2"/>
    <s v="United States"/>
    <s v="Philadelphia"/>
    <s v="Pennsylvania"/>
    <n v="19120"/>
    <x v="3"/>
    <x v="924"/>
    <x v="1"/>
    <x v="9"/>
    <x v="1267"/>
    <x v="3844"/>
    <n v="18.696000000000002"/>
    <n v="18.696000000000002"/>
    <n v="1"/>
  </r>
  <r>
    <n v="2223"/>
    <x v="1034"/>
    <d v="2016-06-12T00:00:00"/>
    <d v="2016-06-12T00:00:00"/>
    <x v="3"/>
    <s v="DK-13375"/>
    <x v="347"/>
    <x v="2"/>
    <s v="United States"/>
    <s v="Marion"/>
    <s v="Ohio"/>
    <n v="43302"/>
    <x v="3"/>
    <x v="1309"/>
    <x v="1"/>
    <x v="12"/>
    <x v="1315"/>
    <x v="3845"/>
    <n v="18.687999999999999"/>
    <n v="18.687999999999999"/>
    <n v="1"/>
  </r>
  <r>
    <n v="7314"/>
    <x v="3578"/>
    <d v="2016-09-10T00:00:00"/>
    <s v="13/10/2016"/>
    <x v="0"/>
    <s v="SC-20575"/>
    <x v="487"/>
    <x v="2"/>
    <s v="United States"/>
    <s v="Miami"/>
    <s v="Florida"/>
    <n v="33178"/>
    <x v="0"/>
    <x v="1379"/>
    <x v="1"/>
    <x v="12"/>
    <x v="1382"/>
    <x v="3845"/>
    <n v="18.687999999999999"/>
    <n v="18.687999999999999"/>
    <n v="1"/>
  </r>
  <r>
    <n v="2621"/>
    <x v="3051"/>
    <s v="22/12/2018"/>
    <s v="26/12/2018"/>
    <x v="0"/>
    <s v="JM-15655"/>
    <x v="632"/>
    <x v="1"/>
    <s v="United States"/>
    <s v="Carlsbad"/>
    <s v="New Mexico"/>
    <n v="88220"/>
    <x v="2"/>
    <x v="1006"/>
    <x v="1"/>
    <x v="9"/>
    <x v="1018"/>
    <x v="3846"/>
    <n v="18.66"/>
    <n v="18.66"/>
    <n v="1"/>
  </r>
  <r>
    <n v="6349"/>
    <x v="3579"/>
    <d v="2016-01-05T00:00:00"/>
    <d v="2016-06-05T00:00:00"/>
    <x v="0"/>
    <s v="PO-18850"/>
    <x v="31"/>
    <x v="2"/>
    <s v="United States"/>
    <s v="San Francisco"/>
    <s v="California"/>
    <n v="94109"/>
    <x v="2"/>
    <x v="1006"/>
    <x v="1"/>
    <x v="9"/>
    <x v="1018"/>
    <x v="3846"/>
    <n v="18.66"/>
    <n v="18.66"/>
    <n v="1"/>
  </r>
  <r>
    <n v="9717"/>
    <x v="3580"/>
    <d v="2017-12-08T00:00:00"/>
    <s v="14/08/2017"/>
    <x v="2"/>
    <s v="DB-13270"/>
    <x v="113"/>
    <x v="0"/>
    <s v="United States"/>
    <s v="Philadelphia"/>
    <s v="Pennsylvania"/>
    <n v="19134"/>
    <x v="3"/>
    <x v="1380"/>
    <x v="1"/>
    <x v="12"/>
    <x v="1383"/>
    <x v="3847"/>
    <n v="18.655999999999999"/>
    <n v="18.655999999999999"/>
    <n v="1"/>
  </r>
  <r>
    <n v="4511"/>
    <x v="2869"/>
    <d v="2017-10-11T00:00:00"/>
    <s v="14/11/2017"/>
    <x v="0"/>
    <s v="KM-16225"/>
    <x v="518"/>
    <x v="1"/>
    <s v="United States"/>
    <s v="Springfield"/>
    <s v="Missouri"/>
    <n v="65807"/>
    <x v="1"/>
    <x v="910"/>
    <x v="2"/>
    <x v="11"/>
    <x v="921"/>
    <x v="3848"/>
    <n v="18.649999999999999"/>
    <n v="18.649999999999999"/>
    <n v="1"/>
  </r>
  <r>
    <n v="5304"/>
    <x v="3581"/>
    <s v="16/11/2015"/>
    <s v="20/11/2015"/>
    <x v="0"/>
    <s v="AB-10165"/>
    <x v="678"/>
    <x v="2"/>
    <s v="United States"/>
    <s v="Decatur"/>
    <s v="Illinois"/>
    <n v="62521"/>
    <x v="1"/>
    <x v="1059"/>
    <x v="2"/>
    <x v="5"/>
    <x v="1071"/>
    <x v="3849"/>
    <n v="18.648"/>
    <n v="18.648"/>
    <n v="1"/>
  </r>
  <r>
    <n v="828"/>
    <x v="3582"/>
    <s v="21/08/2018"/>
    <s v="28/08/2018"/>
    <x v="0"/>
    <s v="GT-14710"/>
    <x v="39"/>
    <x v="2"/>
    <s v="United States"/>
    <s v="Lakeville"/>
    <s v="Minnesota"/>
    <n v="55044"/>
    <x v="1"/>
    <x v="1117"/>
    <x v="1"/>
    <x v="3"/>
    <x v="1124"/>
    <x v="3850"/>
    <n v="18.62"/>
    <n v="18.62"/>
    <n v="1"/>
  </r>
  <r>
    <n v="188"/>
    <x v="3583"/>
    <s v="16/07/2017"/>
    <s v="22/07/2017"/>
    <x v="0"/>
    <s v="AM-10360"/>
    <x v="709"/>
    <x v="1"/>
    <s v="United States"/>
    <s v="Grand Prairie"/>
    <s v="Texas"/>
    <n v="75051"/>
    <x v="1"/>
    <x v="978"/>
    <x v="1"/>
    <x v="9"/>
    <x v="990"/>
    <x v="3851"/>
    <n v="18.611999999999998"/>
    <n v="18.611999999999998"/>
    <n v="1"/>
  </r>
  <r>
    <n v="269"/>
    <x v="3184"/>
    <d v="2018-09-12T00:00:00"/>
    <s v="13/12/2018"/>
    <x v="0"/>
    <s v="CA-12310"/>
    <x v="583"/>
    <x v="1"/>
    <s v="United States"/>
    <s v="Cincinnati"/>
    <s v="Ohio"/>
    <n v="45231"/>
    <x v="3"/>
    <x v="662"/>
    <x v="1"/>
    <x v="9"/>
    <x v="669"/>
    <x v="3852"/>
    <n v="18.603999999999999"/>
    <n v="18.603999999999999"/>
    <n v="1"/>
  </r>
  <r>
    <n v="6461"/>
    <x v="1704"/>
    <s v="14/05/2018"/>
    <s v="17/05/2018"/>
    <x v="1"/>
    <s v="AJ-10780"/>
    <x v="146"/>
    <x v="1"/>
    <s v="United States"/>
    <s v="Baltimore"/>
    <s v="Maryland"/>
    <n v="21215"/>
    <x v="3"/>
    <x v="1381"/>
    <x v="1"/>
    <x v="12"/>
    <x v="1384"/>
    <x v="3853"/>
    <n v="18.600000000000001"/>
    <n v="18.600000000000001"/>
    <n v="1"/>
  </r>
  <r>
    <n v="8309"/>
    <x v="3584"/>
    <s v="25/07/2017"/>
    <s v="25/07/2017"/>
    <x v="3"/>
    <s v="BC-11125"/>
    <x v="473"/>
    <x v="0"/>
    <s v="United States"/>
    <s v="San Francisco"/>
    <s v="California"/>
    <n v="94122"/>
    <x v="2"/>
    <x v="1382"/>
    <x v="1"/>
    <x v="12"/>
    <x v="1385"/>
    <x v="3854"/>
    <n v="18.585000000000001"/>
    <n v="18.585000000000001"/>
    <n v="1"/>
  </r>
  <r>
    <n v="9651"/>
    <x v="48"/>
    <s v="26/11/2017"/>
    <s v="30/11/2017"/>
    <x v="0"/>
    <s v="MS-17365"/>
    <x v="48"/>
    <x v="2"/>
    <s v="United States"/>
    <s v="Los Angeles"/>
    <s v="California"/>
    <n v="90045"/>
    <x v="2"/>
    <x v="1383"/>
    <x v="1"/>
    <x v="12"/>
    <x v="1386"/>
    <x v="3854"/>
    <n v="18.585000000000001"/>
    <n v="18.585000000000001"/>
    <n v="1"/>
  </r>
  <r>
    <n v="6886"/>
    <x v="1708"/>
    <d v="2018-10-09T00:00:00"/>
    <s v="17/09/2018"/>
    <x v="0"/>
    <s v="HA-14905"/>
    <x v="535"/>
    <x v="2"/>
    <s v="United States"/>
    <s v="Springfield"/>
    <s v="Ohio"/>
    <n v="45503"/>
    <x v="3"/>
    <x v="1061"/>
    <x v="0"/>
    <x v="8"/>
    <x v="1072"/>
    <x v="3855"/>
    <n v="18.527999999999999"/>
    <n v="18.527999999999999"/>
    <n v="1"/>
  </r>
  <r>
    <n v="7779"/>
    <x v="3290"/>
    <s v="27/12/2015"/>
    <s v="31/12/2015"/>
    <x v="0"/>
    <s v="CD-12790"/>
    <x v="390"/>
    <x v="0"/>
    <s v="United States"/>
    <s v="Moreno Valley"/>
    <s v="California"/>
    <n v="92553"/>
    <x v="2"/>
    <x v="922"/>
    <x v="1"/>
    <x v="2"/>
    <x v="933"/>
    <x v="3855"/>
    <n v="18.527999999999999"/>
    <n v="18.527999999999999"/>
    <n v="1"/>
  </r>
  <r>
    <n v="1330"/>
    <x v="3585"/>
    <s v="23/05/2017"/>
    <s v="27/05/2017"/>
    <x v="0"/>
    <s v="LD-17005"/>
    <x v="219"/>
    <x v="2"/>
    <s v="United States"/>
    <s v="San Francisco"/>
    <s v="California"/>
    <n v="94109"/>
    <x v="2"/>
    <x v="1007"/>
    <x v="2"/>
    <x v="11"/>
    <x v="1019"/>
    <x v="3856"/>
    <n v="18.524999999999999"/>
    <n v="18.524999999999999"/>
    <n v="1"/>
  </r>
  <r>
    <n v="1798"/>
    <x v="1385"/>
    <s v="27/08/2018"/>
    <s v="30/08/2018"/>
    <x v="1"/>
    <s v="MR-17545"/>
    <x v="649"/>
    <x v="0"/>
    <s v="United States"/>
    <s v="New York City"/>
    <s v="New York"/>
    <n v="10024"/>
    <x v="3"/>
    <x v="1298"/>
    <x v="1"/>
    <x v="2"/>
    <x v="1304"/>
    <x v="3857"/>
    <n v="18.504000000000001"/>
    <n v="18.504000000000001"/>
    <n v="1"/>
  </r>
  <r>
    <n v="2397"/>
    <x v="3156"/>
    <s v="14/11/2016"/>
    <s v="19/11/2016"/>
    <x v="0"/>
    <s v="PJ-18835"/>
    <x v="417"/>
    <x v="1"/>
    <s v="United States"/>
    <s v="New York City"/>
    <s v="New York"/>
    <n v="10035"/>
    <x v="3"/>
    <x v="1384"/>
    <x v="1"/>
    <x v="14"/>
    <x v="1387"/>
    <x v="3858"/>
    <n v="18.5"/>
    <n v="18.5"/>
    <n v="1"/>
  </r>
  <r>
    <n v="3399"/>
    <x v="797"/>
    <s v="21/11/2015"/>
    <s v="26/11/2015"/>
    <x v="0"/>
    <s v="DH-13075"/>
    <x v="374"/>
    <x v="1"/>
    <s v="United States"/>
    <s v="Richmond"/>
    <s v="Kentucky"/>
    <n v="40475"/>
    <x v="0"/>
    <x v="914"/>
    <x v="0"/>
    <x v="4"/>
    <x v="925"/>
    <x v="3859"/>
    <n v="18.495000000000001"/>
    <n v="18.495000000000001"/>
    <n v="1"/>
  </r>
  <r>
    <n v="4357"/>
    <x v="201"/>
    <d v="2016-04-12T00:00:00"/>
    <d v="2016-07-12T00:00:00"/>
    <x v="2"/>
    <s v="RO-19780"/>
    <x v="174"/>
    <x v="2"/>
    <s v="United States"/>
    <s v="Clarksville"/>
    <s v="Tennessee"/>
    <n v="37042"/>
    <x v="0"/>
    <x v="1181"/>
    <x v="1"/>
    <x v="12"/>
    <x v="1186"/>
    <x v="3860"/>
    <n v="18.48"/>
    <n v="18.48"/>
    <n v="1"/>
  </r>
  <r>
    <n v="6456"/>
    <x v="3198"/>
    <s v="31/07/2018"/>
    <d v="2018-03-08T00:00:00"/>
    <x v="1"/>
    <s v="EC-14050"/>
    <x v="703"/>
    <x v="2"/>
    <s v="United States"/>
    <s v="San Francisco"/>
    <s v="California"/>
    <n v="94110"/>
    <x v="2"/>
    <x v="1385"/>
    <x v="2"/>
    <x v="11"/>
    <x v="1388"/>
    <x v="3860"/>
    <n v="18.48"/>
    <n v="18.48"/>
    <n v="1"/>
  </r>
  <r>
    <n v="106"/>
    <x v="1827"/>
    <s v="13/11/2016"/>
    <s v="17/11/2016"/>
    <x v="0"/>
    <s v="LC-16870"/>
    <x v="655"/>
    <x v="2"/>
    <s v="United States"/>
    <s v="Aurora"/>
    <s v="Colorado"/>
    <n v="80013"/>
    <x v="2"/>
    <x v="569"/>
    <x v="1"/>
    <x v="2"/>
    <x v="574"/>
    <x v="3861"/>
    <n v="18.440999999999999"/>
    <n v="18.440999999999999"/>
    <n v="1"/>
  </r>
  <r>
    <n v="692"/>
    <x v="1611"/>
    <s v="21/06/2015"/>
    <s v="23/06/2015"/>
    <x v="2"/>
    <s v="NP-18325"/>
    <x v="269"/>
    <x v="2"/>
    <s v="United States"/>
    <s v="Waynesboro"/>
    <s v="Virginia"/>
    <n v="22980"/>
    <x v="0"/>
    <x v="1011"/>
    <x v="1"/>
    <x v="9"/>
    <x v="1024"/>
    <x v="3862"/>
    <n v="18.420000000000002"/>
    <n v="18.420000000000002"/>
    <n v="1"/>
  </r>
  <r>
    <n v="5283"/>
    <x v="3586"/>
    <d v="2016-05-09T00:00:00"/>
    <d v="2016-10-09T00:00:00"/>
    <x v="0"/>
    <s v="SP-20860"/>
    <x v="152"/>
    <x v="1"/>
    <s v="United States"/>
    <s v="Rochester"/>
    <s v="Minnesota"/>
    <n v="55901"/>
    <x v="1"/>
    <x v="444"/>
    <x v="1"/>
    <x v="14"/>
    <x v="1022"/>
    <x v="3862"/>
    <n v="18.420000000000002"/>
    <n v="18.420000000000002"/>
    <n v="1"/>
  </r>
  <r>
    <n v="8135"/>
    <x v="2805"/>
    <s v="16/02/2016"/>
    <s v="21/02/2016"/>
    <x v="0"/>
    <s v="RD-19585"/>
    <x v="313"/>
    <x v="2"/>
    <s v="United States"/>
    <s v="Los Angeles"/>
    <s v="California"/>
    <n v="90008"/>
    <x v="2"/>
    <x v="444"/>
    <x v="1"/>
    <x v="14"/>
    <x v="1022"/>
    <x v="3862"/>
    <n v="18.420000000000002"/>
    <n v="18.420000000000002"/>
    <n v="1"/>
  </r>
  <r>
    <n v="2644"/>
    <x v="3587"/>
    <s v="17/04/2017"/>
    <s v="21/04/2017"/>
    <x v="2"/>
    <s v="BF-11170"/>
    <x v="254"/>
    <x v="0"/>
    <s v="United States"/>
    <s v="Raleigh"/>
    <s v="North Carolina"/>
    <n v="27604"/>
    <x v="0"/>
    <x v="676"/>
    <x v="0"/>
    <x v="4"/>
    <x v="684"/>
    <x v="3863"/>
    <n v="18.396000000000001"/>
    <n v="18.396000000000001"/>
    <n v="1"/>
  </r>
  <r>
    <n v="5713"/>
    <x v="3588"/>
    <s v="31/07/2018"/>
    <s v="31/07/2018"/>
    <x v="3"/>
    <s v="KW-16435"/>
    <x v="56"/>
    <x v="2"/>
    <s v="United States"/>
    <s v="Chicago"/>
    <s v="Illinois"/>
    <n v="60653"/>
    <x v="1"/>
    <x v="676"/>
    <x v="0"/>
    <x v="4"/>
    <x v="684"/>
    <x v="3863"/>
    <n v="18.396000000000001"/>
    <n v="18.396000000000001"/>
    <n v="1"/>
  </r>
  <r>
    <n v="3614"/>
    <x v="3589"/>
    <d v="2016-03-12T00:00:00"/>
    <d v="2016-08-12T00:00:00"/>
    <x v="0"/>
    <s v="AB-10255"/>
    <x v="585"/>
    <x v="0"/>
    <s v="United States"/>
    <s v="Philadelphia"/>
    <s v="Pennsylvania"/>
    <n v="19134"/>
    <x v="3"/>
    <x v="982"/>
    <x v="0"/>
    <x v="8"/>
    <x v="994"/>
    <x v="3864"/>
    <n v="18.391999999999999"/>
    <n v="18.391999999999999"/>
    <n v="1"/>
  </r>
  <r>
    <n v="8248"/>
    <x v="3001"/>
    <d v="2016-10-05T00:00:00"/>
    <d v="2016-10-05T00:00:00"/>
    <x v="3"/>
    <s v="DP-13390"/>
    <x v="26"/>
    <x v="0"/>
    <s v="United States"/>
    <s v="Aurora"/>
    <s v="Illinois"/>
    <n v="60505"/>
    <x v="1"/>
    <x v="859"/>
    <x v="1"/>
    <x v="12"/>
    <x v="869"/>
    <x v="3864"/>
    <n v="18.391999999999999"/>
    <n v="18.391999999999999"/>
    <n v="1"/>
  </r>
  <r>
    <n v="9455"/>
    <x v="2065"/>
    <s v="28/09/2016"/>
    <d v="2016-05-10T00:00:00"/>
    <x v="0"/>
    <s v="RP-19855"/>
    <x v="466"/>
    <x v="1"/>
    <s v="United States"/>
    <s v="Los Angeles"/>
    <s v="California"/>
    <n v="90032"/>
    <x v="2"/>
    <x v="785"/>
    <x v="0"/>
    <x v="4"/>
    <x v="794"/>
    <x v="3864"/>
    <n v="18.391999999999999"/>
    <n v="18.391999999999999"/>
    <n v="1"/>
  </r>
  <r>
    <n v="5575"/>
    <x v="2107"/>
    <d v="2015-05-12T00:00:00"/>
    <d v="2015-09-12T00:00:00"/>
    <x v="0"/>
    <s v="EA-14035"/>
    <x v="520"/>
    <x v="1"/>
    <s v="United States"/>
    <s v="Columbus"/>
    <s v="Ohio"/>
    <n v="43229"/>
    <x v="3"/>
    <x v="818"/>
    <x v="0"/>
    <x v="4"/>
    <x v="827"/>
    <x v="3865"/>
    <n v="18.369"/>
    <n v="18.369"/>
    <n v="1"/>
  </r>
  <r>
    <n v="1442"/>
    <x v="3590"/>
    <s v="19/12/2018"/>
    <s v="24/12/2018"/>
    <x v="2"/>
    <s v="MM-17920"/>
    <x v="158"/>
    <x v="2"/>
    <s v="United States"/>
    <s v="San Francisco"/>
    <s v="California"/>
    <n v="94110"/>
    <x v="2"/>
    <x v="822"/>
    <x v="1"/>
    <x v="2"/>
    <x v="831"/>
    <x v="3866"/>
    <n v="18.335999999999999"/>
    <n v="18.335999999999999"/>
    <n v="1"/>
  </r>
  <r>
    <n v="7425"/>
    <x v="2018"/>
    <d v="2018-10-04T00:00:00"/>
    <s v="14/04/2018"/>
    <x v="0"/>
    <s v="BS-11755"/>
    <x v="435"/>
    <x v="2"/>
    <s v="United States"/>
    <s v="Philadelphia"/>
    <s v="Pennsylvania"/>
    <n v="19143"/>
    <x v="3"/>
    <x v="1146"/>
    <x v="2"/>
    <x v="11"/>
    <x v="1153"/>
    <x v="3866"/>
    <n v="18.335999999999999"/>
    <n v="18.335999999999999"/>
    <n v="1"/>
  </r>
  <r>
    <n v="998"/>
    <x v="3591"/>
    <s v="28/10/2016"/>
    <d v="2016-03-11T00:00:00"/>
    <x v="0"/>
    <s v="RD-19585"/>
    <x v="313"/>
    <x v="2"/>
    <s v="United States"/>
    <s v="Henderson"/>
    <s v="Kentucky"/>
    <n v="42420"/>
    <x v="0"/>
    <x v="1242"/>
    <x v="1"/>
    <x v="9"/>
    <x v="1246"/>
    <x v="3867"/>
    <n v="18.315000000000001"/>
    <n v="18.315000000000001"/>
    <n v="1"/>
  </r>
  <r>
    <n v="4630"/>
    <x v="2347"/>
    <s v="13/11/2017"/>
    <s v="18/11/2017"/>
    <x v="0"/>
    <s v="CK-12760"/>
    <x v="485"/>
    <x v="1"/>
    <s v="United States"/>
    <s v="New York City"/>
    <s v="New York"/>
    <n v="10011"/>
    <x v="3"/>
    <x v="1242"/>
    <x v="1"/>
    <x v="9"/>
    <x v="1246"/>
    <x v="3867"/>
    <n v="18.315000000000001"/>
    <n v="18.315000000000001"/>
    <n v="1"/>
  </r>
  <r>
    <n v="4832"/>
    <x v="1765"/>
    <d v="2015-07-11T00:00:00"/>
    <d v="2015-12-11T00:00:00"/>
    <x v="0"/>
    <s v="MS-17365"/>
    <x v="48"/>
    <x v="2"/>
    <s v="United States"/>
    <s v="Wausau"/>
    <s v="Wisconsin"/>
    <n v="54401"/>
    <x v="1"/>
    <x v="1242"/>
    <x v="1"/>
    <x v="9"/>
    <x v="1246"/>
    <x v="3867"/>
    <n v="18.315000000000001"/>
    <n v="18.315000000000001"/>
    <n v="1"/>
  </r>
  <r>
    <n v="5212"/>
    <x v="3592"/>
    <d v="2016-12-05T00:00:00"/>
    <s v="16/05/2016"/>
    <x v="2"/>
    <s v="AZ-10750"/>
    <x v="548"/>
    <x v="2"/>
    <s v="United States"/>
    <s v="New York City"/>
    <s v="New York"/>
    <n v="10024"/>
    <x v="3"/>
    <x v="1242"/>
    <x v="1"/>
    <x v="9"/>
    <x v="1246"/>
    <x v="3867"/>
    <n v="18.315000000000001"/>
    <n v="18.315000000000001"/>
    <n v="1"/>
  </r>
  <r>
    <n v="1038"/>
    <x v="3593"/>
    <s v="13/06/2016"/>
    <s v="14/06/2016"/>
    <x v="1"/>
    <s v="JJ-15445"/>
    <x v="676"/>
    <x v="2"/>
    <s v="United States"/>
    <s v="Los Angeles"/>
    <s v="California"/>
    <n v="90004"/>
    <x v="2"/>
    <x v="1050"/>
    <x v="1"/>
    <x v="2"/>
    <x v="1062"/>
    <x v="3868"/>
    <n v="18.312000000000001"/>
    <n v="18.312000000000001"/>
    <n v="1"/>
  </r>
  <r>
    <n v="7363"/>
    <x v="2020"/>
    <d v="2017-12-04T00:00:00"/>
    <s v="14/04/2017"/>
    <x v="1"/>
    <s v="JF-15295"/>
    <x v="718"/>
    <x v="2"/>
    <s v="United States"/>
    <s v="Los Angeles"/>
    <s v="California"/>
    <n v="90036"/>
    <x v="2"/>
    <x v="1050"/>
    <x v="1"/>
    <x v="2"/>
    <x v="1062"/>
    <x v="3868"/>
    <n v="18.312000000000001"/>
    <n v="18.312000000000001"/>
    <n v="1"/>
  </r>
  <r>
    <n v="7540"/>
    <x v="488"/>
    <d v="2018-02-12T00:00:00"/>
    <d v="2018-06-12T00:00:00"/>
    <x v="0"/>
    <s v="BS-11380"/>
    <x v="369"/>
    <x v="1"/>
    <s v="United States"/>
    <s v="Denver"/>
    <s v="Colorado"/>
    <n v="80219"/>
    <x v="2"/>
    <x v="1050"/>
    <x v="1"/>
    <x v="2"/>
    <x v="1062"/>
    <x v="3868"/>
    <n v="18.312000000000001"/>
    <n v="18.312000000000001"/>
    <n v="1"/>
  </r>
  <r>
    <n v="4005"/>
    <x v="781"/>
    <d v="2017-03-03T00:00:00"/>
    <d v="2017-08-03T00:00:00"/>
    <x v="0"/>
    <s v="CC-12220"/>
    <x v="496"/>
    <x v="2"/>
    <s v="United States"/>
    <s v="San Antonio"/>
    <s v="Texas"/>
    <n v="78207"/>
    <x v="1"/>
    <x v="838"/>
    <x v="1"/>
    <x v="15"/>
    <x v="848"/>
    <x v="3869"/>
    <n v="18.3"/>
    <n v="18.3"/>
    <n v="1"/>
  </r>
  <r>
    <n v="5848"/>
    <x v="617"/>
    <s v="17/11/2016"/>
    <s v="21/11/2016"/>
    <x v="0"/>
    <s v="BS-11665"/>
    <x v="244"/>
    <x v="2"/>
    <s v="United States"/>
    <s v="San Diego"/>
    <s v="California"/>
    <n v="92105"/>
    <x v="2"/>
    <x v="918"/>
    <x v="2"/>
    <x v="11"/>
    <x v="929"/>
    <x v="3869"/>
    <n v="18.3"/>
    <n v="18.3"/>
    <n v="1"/>
  </r>
  <r>
    <n v="5226"/>
    <x v="1376"/>
    <s v="21/06/2017"/>
    <s v="26/06/2017"/>
    <x v="0"/>
    <s v="AS-10090"/>
    <x v="327"/>
    <x v="2"/>
    <s v="United States"/>
    <s v="New York City"/>
    <s v="New York"/>
    <n v="10011"/>
    <x v="3"/>
    <x v="1386"/>
    <x v="1"/>
    <x v="2"/>
    <x v="1389"/>
    <x v="3870"/>
    <n v="18.28"/>
    <n v="18.28"/>
    <n v="1"/>
  </r>
  <r>
    <n v="7596"/>
    <x v="2296"/>
    <s v="20/04/2018"/>
    <s v="24/04/2018"/>
    <x v="0"/>
    <s v="CV-12295"/>
    <x v="281"/>
    <x v="2"/>
    <s v="United States"/>
    <s v="Detroit"/>
    <s v="Michigan"/>
    <n v="48234"/>
    <x v="1"/>
    <x v="1225"/>
    <x v="1"/>
    <x v="2"/>
    <x v="1231"/>
    <x v="3870"/>
    <n v="18.28"/>
    <n v="18.28"/>
    <n v="1"/>
  </r>
  <r>
    <n v="6938"/>
    <x v="3594"/>
    <s v="15/06/2015"/>
    <s v="15/06/2015"/>
    <x v="3"/>
    <s v="PS-18760"/>
    <x v="623"/>
    <x v="2"/>
    <s v="United States"/>
    <s v="El Paso"/>
    <s v="Texas"/>
    <n v="79907"/>
    <x v="1"/>
    <x v="1272"/>
    <x v="1"/>
    <x v="14"/>
    <x v="1278"/>
    <x v="3871"/>
    <n v="18.271999999999998"/>
    <n v="18.271999999999998"/>
    <n v="1"/>
  </r>
  <r>
    <n v="2356"/>
    <x v="214"/>
    <s v="31/08/2016"/>
    <d v="2016-02-09T00:00:00"/>
    <x v="1"/>
    <s v="SC-20260"/>
    <x v="185"/>
    <x v="1"/>
    <s v="United States"/>
    <s v="San Francisco"/>
    <s v="California"/>
    <n v="94122"/>
    <x v="2"/>
    <x v="893"/>
    <x v="0"/>
    <x v="8"/>
    <x v="904"/>
    <x v="3872"/>
    <n v="18.254999999999999"/>
    <n v="18.254999999999999"/>
    <n v="1"/>
  </r>
  <r>
    <n v="9063"/>
    <x v="3595"/>
    <s v="28/02/2017"/>
    <d v="2017-06-03T00:00:00"/>
    <x v="0"/>
    <s v="RR-19525"/>
    <x v="234"/>
    <x v="1"/>
    <s v="United States"/>
    <s v="New York City"/>
    <s v="New York"/>
    <n v="10035"/>
    <x v="3"/>
    <x v="1176"/>
    <x v="1"/>
    <x v="16"/>
    <x v="1182"/>
    <x v="3873"/>
    <n v="18.239999999999998"/>
    <n v="18.239999999999998"/>
    <n v="1"/>
  </r>
  <r>
    <n v="3797"/>
    <x v="1433"/>
    <s v="27/01/2015"/>
    <d v="2015-02-02T00:00:00"/>
    <x v="0"/>
    <s v="EJ-13720"/>
    <x v="314"/>
    <x v="2"/>
    <s v="United States"/>
    <s v="San Diego"/>
    <s v="California"/>
    <n v="92037"/>
    <x v="2"/>
    <x v="1202"/>
    <x v="1"/>
    <x v="12"/>
    <x v="1209"/>
    <x v="3874"/>
    <n v="18.22"/>
    <n v="18.22"/>
    <n v="1"/>
  </r>
  <r>
    <n v="4516"/>
    <x v="3596"/>
    <s v="22/10/2018"/>
    <s v="26/10/2018"/>
    <x v="0"/>
    <s v="PS-18970"/>
    <x v="644"/>
    <x v="0"/>
    <s v="United States"/>
    <s v="Tulsa"/>
    <s v="Oklahoma"/>
    <n v="74133"/>
    <x v="1"/>
    <x v="1202"/>
    <x v="1"/>
    <x v="12"/>
    <x v="1209"/>
    <x v="3874"/>
    <n v="18.22"/>
    <n v="18.22"/>
    <n v="1"/>
  </r>
  <r>
    <n v="5784"/>
    <x v="3597"/>
    <d v="2016-12-12T00:00:00"/>
    <s v="16/12/2016"/>
    <x v="2"/>
    <s v="XP-21865"/>
    <x v="657"/>
    <x v="2"/>
    <s v="United States"/>
    <s v="Chico"/>
    <s v="California"/>
    <n v="95928"/>
    <x v="2"/>
    <x v="1134"/>
    <x v="1"/>
    <x v="14"/>
    <x v="1142"/>
    <x v="3874"/>
    <n v="18.22"/>
    <n v="18.22"/>
    <n v="1"/>
  </r>
  <r>
    <n v="4563"/>
    <x v="1674"/>
    <d v="2016-04-12T00:00:00"/>
    <d v="2016-09-12T00:00:00"/>
    <x v="2"/>
    <s v="HM-14860"/>
    <x v="21"/>
    <x v="1"/>
    <s v="United States"/>
    <s v="Los Angeles"/>
    <s v="California"/>
    <n v="90049"/>
    <x v="2"/>
    <x v="1387"/>
    <x v="2"/>
    <x v="11"/>
    <x v="1390"/>
    <x v="3875"/>
    <n v="18.2"/>
    <n v="18.2"/>
    <n v="1"/>
  </r>
  <r>
    <n v="6059"/>
    <x v="3598"/>
    <d v="2015-02-03T00:00:00"/>
    <d v="2015-08-03T00:00:00"/>
    <x v="0"/>
    <s v="KN-16705"/>
    <x v="287"/>
    <x v="0"/>
    <s v="United States"/>
    <s v="New York City"/>
    <s v="New York"/>
    <n v="10009"/>
    <x v="3"/>
    <x v="1388"/>
    <x v="1"/>
    <x v="14"/>
    <x v="1391"/>
    <x v="3875"/>
    <n v="18.2"/>
    <n v="18.2"/>
    <n v="1"/>
  </r>
  <r>
    <n v="6957"/>
    <x v="3281"/>
    <s v="14/07/2017"/>
    <s v="19/07/2017"/>
    <x v="0"/>
    <s v="AR-10570"/>
    <x v="775"/>
    <x v="2"/>
    <s v="United States"/>
    <s v="Columbus"/>
    <s v="Georgia"/>
    <n v="31907"/>
    <x v="0"/>
    <x v="1389"/>
    <x v="1"/>
    <x v="2"/>
    <x v="1392"/>
    <x v="3875"/>
    <n v="18.2"/>
    <n v="18.2"/>
    <n v="1"/>
  </r>
  <r>
    <n v="8490"/>
    <x v="8"/>
    <d v="2017-02-02T00:00:00"/>
    <d v="2017-04-02T00:00:00"/>
    <x v="2"/>
    <s v="SE-20110"/>
    <x v="8"/>
    <x v="2"/>
    <s v="United States"/>
    <s v="Arlington"/>
    <s v="Virginia"/>
    <n v="22204"/>
    <x v="0"/>
    <x v="1390"/>
    <x v="1"/>
    <x v="2"/>
    <x v="1393"/>
    <x v="3875"/>
    <n v="18.2"/>
    <n v="18.2"/>
    <n v="1"/>
  </r>
  <r>
    <n v="9111"/>
    <x v="1496"/>
    <s v="13/10/2015"/>
    <s v="15/10/2015"/>
    <x v="1"/>
    <s v="MA-17995"/>
    <x v="172"/>
    <x v="0"/>
    <s v="United States"/>
    <s v="Richmond"/>
    <s v="Virginia"/>
    <n v="23223"/>
    <x v="0"/>
    <x v="1391"/>
    <x v="1"/>
    <x v="15"/>
    <x v="1394"/>
    <x v="3875"/>
    <n v="18.2"/>
    <n v="18.2"/>
    <n v="1"/>
  </r>
  <r>
    <n v="6299"/>
    <x v="3599"/>
    <s v="21/10/2015"/>
    <s v="26/10/2015"/>
    <x v="0"/>
    <s v="SF-20965"/>
    <x v="215"/>
    <x v="1"/>
    <s v="United States"/>
    <s v="San Diego"/>
    <s v="California"/>
    <n v="92024"/>
    <x v="2"/>
    <x v="930"/>
    <x v="1"/>
    <x v="2"/>
    <x v="941"/>
    <x v="3876"/>
    <n v="18.18"/>
    <n v="18.18"/>
    <n v="1"/>
  </r>
  <r>
    <n v="672"/>
    <x v="2566"/>
    <d v="2018-09-06T00:00:00"/>
    <s v="13/06/2018"/>
    <x v="0"/>
    <s v="MO-17800"/>
    <x v="454"/>
    <x v="0"/>
    <s v="United States"/>
    <s v="Chicago"/>
    <s v="Illinois"/>
    <n v="60653"/>
    <x v="1"/>
    <x v="602"/>
    <x v="1"/>
    <x v="14"/>
    <x v="1395"/>
    <x v="3877"/>
    <n v="18.175999999999998"/>
    <n v="18.175999999999998"/>
    <n v="1"/>
  </r>
  <r>
    <n v="529"/>
    <x v="737"/>
    <d v="2016-03-09T00:00:00"/>
    <d v="2016-07-09T00:00:00"/>
    <x v="0"/>
    <s v="MG-18145"/>
    <x v="295"/>
    <x v="2"/>
    <s v="United States"/>
    <s v="Philadelphia"/>
    <s v="Pennsylvania"/>
    <n v="19134"/>
    <x v="3"/>
    <x v="841"/>
    <x v="1"/>
    <x v="9"/>
    <x v="851"/>
    <x v="3878"/>
    <n v="18.167999999999999"/>
    <n v="18.167999999999999"/>
    <n v="1"/>
  </r>
  <r>
    <n v="3628"/>
    <x v="715"/>
    <s v="19/05/2018"/>
    <s v="21/05/2018"/>
    <x v="2"/>
    <s v="BC-11125"/>
    <x v="473"/>
    <x v="0"/>
    <s v="United States"/>
    <s v="San Francisco"/>
    <s v="California"/>
    <n v="94109"/>
    <x v="2"/>
    <x v="455"/>
    <x v="0"/>
    <x v="8"/>
    <x v="458"/>
    <x v="3879"/>
    <n v="18.16"/>
    <n v="18.16"/>
    <n v="1"/>
  </r>
  <r>
    <n v="1835"/>
    <x v="241"/>
    <d v="2018-01-08T00:00:00"/>
    <d v="2018-07-08T00:00:00"/>
    <x v="0"/>
    <s v="AS-10045"/>
    <x v="205"/>
    <x v="1"/>
    <s v="United States"/>
    <s v="Austin"/>
    <s v="Texas"/>
    <n v="78745"/>
    <x v="1"/>
    <x v="1392"/>
    <x v="1"/>
    <x v="14"/>
    <x v="1396"/>
    <x v="3880"/>
    <n v="18.143999999999998"/>
    <n v="18.143999999999998"/>
    <n v="1"/>
  </r>
  <r>
    <n v="4494"/>
    <x v="485"/>
    <d v="2015-01-12T00:00:00"/>
    <d v="2015-03-12T00:00:00"/>
    <x v="2"/>
    <s v="JK-15730"/>
    <x v="224"/>
    <x v="2"/>
    <s v="United States"/>
    <s v="Columbus"/>
    <s v="Ohio"/>
    <n v="43229"/>
    <x v="3"/>
    <x v="1219"/>
    <x v="1"/>
    <x v="14"/>
    <x v="1225"/>
    <x v="3880"/>
    <n v="18.143999999999998"/>
    <n v="18.143999999999998"/>
    <n v="1"/>
  </r>
  <r>
    <n v="4713"/>
    <x v="3196"/>
    <s v="16/12/2015"/>
    <s v="21/12/2015"/>
    <x v="0"/>
    <s v="EJ-13720"/>
    <x v="314"/>
    <x v="2"/>
    <s v="United States"/>
    <s v="Huntsville"/>
    <s v="Texas"/>
    <n v="77340"/>
    <x v="1"/>
    <x v="1393"/>
    <x v="1"/>
    <x v="14"/>
    <x v="1397"/>
    <x v="3880"/>
    <n v="18.143999999999998"/>
    <n v="18.143999999999998"/>
    <n v="1"/>
  </r>
  <r>
    <n v="4911"/>
    <x v="2542"/>
    <s v="14/01/2018"/>
    <s v="18/01/2018"/>
    <x v="0"/>
    <s v="BH-11710"/>
    <x v="147"/>
    <x v="2"/>
    <s v="United States"/>
    <s v="Johnson City"/>
    <s v="Tennessee"/>
    <n v="37604"/>
    <x v="0"/>
    <x v="1355"/>
    <x v="1"/>
    <x v="14"/>
    <x v="1359"/>
    <x v="3880"/>
    <n v="18.143999999999998"/>
    <n v="18.143999999999998"/>
    <n v="1"/>
  </r>
  <r>
    <n v="5419"/>
    <x v="2274"/>
    <s v="23/10/2016"/>
    <s v="26/10/2016"/>
    <x v="1"/>
    <s v="JE-15715"/>
    <x v="86"/>
    <x v="2"/>
    <s v="United States"/>
    <s v="Houston"/>
    <s v="Texas"/>
    <n v="77041"/>
    <x v="1"/>
    <x v="1394"/>
    <x v="1"/>
    <x v="14"/>
    <x v="1398"/>
    <x v="3880"/>
    <n v="18.143999999999998"/>
    <n v="18.143999999999998"/>
    <n v="1"/>
  </r>
  <r>
    <n v="5554"/>
    <x v="2897"/>
    <d v="2015-12-11T00:00:00"/>
    <s v="16/11/2015"/>
    <x v="0"/>
    <s v="DB-12970"/>
    <x v="391"/>
    <x v="1"/>
    <s v="United States"/>
    <s v="Houston"/>
    <s v="Texas"/>
    <n v="77036"/>
    <x v="1"/>
    <x v="1220"/>
    <x v="1"/>
    <x v="14"/>
    <x v="1226"/>
    <x v="3880"/>
    <n v="18.143999999999998"/>
    <n v="18.143999999999998"/>
    <n v="1"/>
  </r>
  <r>
    <n v="8975"/>
    <x v="2427"/>
    <s v="23/11/2018"/>
    <s v="26/11/2018"/>
    <x v="1"/>
    <s v="JP-15460"/>
    <x v="321"/>
    <x v="1"/>
    <s v="United States"/>
    <s v="Dallas"/>
    <s v="Texas"/>
    <n v="75220"/>
    <x v="1"/>
    <x v="1120"/>
    <x v="1"/>
    <x v="14"/>
    <x v="1399"/>
    <x v="3880"/>
    <n v="18.143999999999998"/>
    <n v="18.143999999999998"/>
    <n v="1"/>
  </r>
  <r>
    <n v="9434"/>
    <x v="1740"/>
    <s v="17/08/2016"/>
    <s v="23/08/2016"/>
    <x v="0"/>
    <s v="SC-20725"/>
    <x v="296"/>
    <x v="2"/>
    <s v="United States"/>
    <s v="Peoria"/>
    <s v="Arizona"/>
    <n v="85345"/>
    <x v="2"/>
    <x v="1395"/>
    <x v="1"/>
    <x v="14"/>
    <x v="1400"/>
    <x v="3880"/>
    <n v="18.143999999999998"/>
    <n v="18.143999999999998"/>
    <n v="1"/>
  </r>
  <r>
    <n v="2792"/>
    <x v="3600"/>
    <s v="21/09/2015"/>
    <s v="22/09/2015"/>
    <x v="1"/>
    <s v="BM-11650"/>
    <x v="164"/>
    <x v="1"/>
    <s v="United States"/>
    <s v="Omaha"/>
    <s v="Nebraska"/>
    <n v="68104"/>
    <x v="1"/>
    <x v="1246"/>
    <x v="1"/>
    <x v="10"/>
    <x v="1250"/>
    <x v="3881"/>
    <n v="18.135000000000002"/>
    <n v="18.135000000000002"/>
    <n v="1"/>
  </r>
  <r>
    <n v="8866"/>
    <x v="3601"/>
    <s v="20/12/2016"/>
    <s v="26/12/2016"/>
    <x v="0"/>
    <s v="JM-15865"/>
    <x v="25"/>
    <x v="2"/>
    <s v="United States"/>
    <s v="Arlington"/>
    <s v="Virginia"/>
    <n v="22204"/>
    <x v="0"/>
    <x v="1246"/>
    <x v="1"/>
    <x v="10"/>
    <x v="1250"/>
    <x v="3881"/>
    <n v="18.135000000000002"/>
    <n v="18.135000000000002"/>
    <n v="1"/>
  </r>
  <r>
    <n v="3036"/>
    <x v="3203"/>
    <d v="2016-11-06T00:00:00"/>
    <s v="16/06/2016"/>
    <x v="0"/>
    <s v="BD-11605"/>
    <x v="235"/>
    <x v="2"/>
    <s v="United States"/>
    <s v="Monroe"/>
    <s v="Louisiana"/>
    <n v="71203"/>
    <x v="0"/>
    <x v="1264"/>
    <x v="1"/>
    <x v="2"/>
    <x v="1270"/>
    <x v="3882"/>
    <n v="18.13"/>
    <n v="18.13"/>
    <n v="1"/>
  </r>
  <r>
    <n v="359"/>
    <x v="3602"/>
    <s v="23/04/2017"/>
    <s v="28/04/2017"/>
    <x v="0"/>
    <s v="HK-14890"/>
    <x v="97"/>
    <x v="1"/>
    <s v="United States"/>
    <s v="Charlotte"/>
    <s v="North Carolina"/>
    <n v="28205"/>
    <x v="0"/>
    <x v="1032"/>
    <x v="1"/>
    <x v="14"/>
    <x v="1044"/>
    <x v="3883"/>
    <n v="18.12"/>
    <n v="18.12"/>
    <n v="1"/>
  </r>
  <r>
    <n v="3291"/>
    <x v="1018"/>
    <s v="13/12/2016"/>
    <s v="15/12/2016"/>
    <x v="1"/>
    <s v="RD-19585"/>
    <x v="313"/>
    <x v="2"/>
    <s v="United States"/>
    <s v="Temecula"/>
    <s v="California"/>
    <n v="92592"/>
    <x v="2"/>
    <x v="679"/>
    <x v="0"/>
    <x v="8"/>
    <x v="687"/>
    <x v="3883"/>
    <n v="18.12"/>
    <n v="18.12"/>
    <n v="1"/>
  </r>
  <r>
    <n v="5406"/>
    <x v="1144"/>
    <s v="22/02/2017"/>
    <s v="26/02/2017"/>
    <x v="0"/>
    <s v="TZ-21580"/>
    <x v="516"/>
    <x v="2"/>
    <s v="United States"/>
    <s v="Los Angeles"/>
    <s v="California"/>
    <n v="90045"/>
    <x v="2"/>
    <x v="679"/>
    <x v="0"/>
    <x v="8"/>
    <x v="687"/>
    <x v="3883"/>
    <n v="18.12"/>
    <n v="18.12"/>
    <n v="1"/>
  </r>
  <r>
    <n v="3487"/>
    <x v="3603"/>
    <s v="30/11/2017"/>
    <s v="30/11/2017"/>
    <x v="3"/>
    <s v="DB-13210"/>
    <x v="382"/>
    <x v="2"/>
    <s v="United States"/>
    <s v="Hickory"/>
    <s v="North Carolina"/>
    <n v="28601"/>
    <x v="0"/>
    <x v="666"/>
    <x v="0"/>
    <x v="4"/>
    <x v="674"/>
    <x v="3884"/>
    <n v="18.096"/>
    <n v="18.096"/>
    <n v="1"/>
  </r>
  <r>
    <n v="4972"/>
    <x v="1947"/>
    <d v="2017-06-11T00:00:00"/>
    <d v="2017-09-11T00:00:00"/>
    <x v="1"/>
    <s v="KL-16555"/>
    <x v="226"/>
    <x v="1"/>
    <s v="United States"/>
    <s v="Jacksonville"/>
    <s v="Florida"/>
    <n v="32216"/>
    <x v="0"/>
    <x v="921"/>
    <x v="1"/>
    <x v="14"/>
    <x v="932"/>
    <x v="3885"/>
    <n v="18.056000000000001"/>
    <n v="18.056000000000001"/>
    <n v="1"/>
  </r>
  <r>
    <n v="2844"/>
    <x v="3604"/>
    <s v="18/05/2018"/>
    <s v="22/05/2018"/>
    <x v="0"/>
    <s v="BH-11710"/>
    <x v="147"/>
    <x v="2"/>
    <s v="United States"/>
    <s v="Philadelphia"/>
    <s v="Pennsylvania"/>
    <n v="19140"/>
    <x v="3"/>
    <x v="1396"/>
    <x v="0"/>
    <x v="8"/>
    <x v="1401"/>
    <x v="3886"/>
    <n v="18.024000000000001"/>
    <n v="18.024000000000001"/>
    <n v="1"/>
  </r>
  <r>
    <n v="7376"/>
    <x v="3605"/>
    <s v="13/08/2018"/>
    <s v="20/08/2018"/>
    <x v="0"/>
    <s v="MK-17905"/>
    <x v="320"/>
    <x v="1"/>
    <s v="United States"/>
    <s v="San Diego"/>
    <s v="California"/>
    <n v="92037"/>
    <x v="2"/>
    <x v="845"/>
    <x v="1"/>
    <x v="2"/>
    <x v="855"/>
    <x v="3887"/>
    <n v="18.012"/>
    <n v="18.012"/>
    <n v="1"/>
  </r>
  <r>
    <n v="5482"/>
    <x v="1813"/>
    <d v="2018-08-10T00:00:00"/>
    <s v="14/10/2018"/>
    <x v="0"/>
    <s v="CS-12250"/>
    <x v="489"/>
    <x v="1"/>
    <s v="United States"/>
    <s v="San Diego"/>
    <s v="California"/>
    <n v="92105"/>
    <x v="2"/>
    <x v="992"/>
    <x v="0"/>
    <x v="8"/>
    <x v="1004"/>
    <x v="3888"/>
    <n v="18"/>
    <n v="18"/>
    <n v="1"/>
  </r>
  <r>
    <n v="7031"/>
    <x v="1766"/>
    <d v="2017-11-11T00:00:00"/>
    <s v="16/11/2017"/>
    <x v="0"/>
    <s v="EB-13750"/>
    <x v="189"/>
    <x v="1"/>
    <s v="United States"/>
    <s v="New York City"/>
    <s v="New York"/>
    <n v="10011"/>
    <x v="3"/>
    <x v="992"/>
    <x v="0"/>
    <x v="8"/>
    <x v="1004"/>
    <x v="3888"/>
    <n v="18"/>
    <n v="18"/>
    <n v="1"/>
  </r>
  <r>
    <n v="7278"/>
    <x v="1266"/>
    <s v="19/07/2017"/>
    <s v="21/07/2017"/>
    <x v="1"/>
    <s v="TC-21535"/>
    <x v="627"/>
    <x v="0"/>
    <s v="United States"/>
    <s v="San Francisco"/>
    <s v="California"/>
    <n v="94110"/>
    <x v="2"/>
    <x v="864"/>
    <x v="0"/>
    <x v="4"/>
    <x v="874"/>
    <x v="3889"/>
    <n v="17.992000000000001"/>
    <n v="17.992000000000001"/>
    <n v="1"/>
  </r>
  <r>
    <n v="8481"/>
    <x v="3606"/>
    <s v="21/07/2015"/>
    <s v="27/07/2015"/>
    <x v="0"/>
    <s v="PG-18820"/>
    <x v="525"/>
    <x v="2"/>
    <s v="United States"/>
    <s v="Omaha"/>
    <s v="Nebraska"/>
    <n v="68104"/>
    <x v="1"/>
    <x v="899"/>
    <x v="0"/>
    <x v="4"/>
    <x v="910"/>
    <x v="3890"/>
    <n v="17.989999999999998"/>
    <n v="17.989999999999998"/>
    <n v="1"/>
  </r>
  <r>
    <n v="966"/>
    <x v="1002"/>
    <d v="2018-09-04T00:00:00"/>
    <d v="2018-11-04T00:00:00"/>
    <x v="1"/>
    <s v="BS-11800"/>
    <x v="574"/>
    <x v="0"/>
    <s v="United States"/>
    <s v="New York City"/>
    <s v="New York"/>
    <n v="10011"/>
    <x v="3"/>
    <x v="969"/>
    <x v="1"/>
    <x v="12"/>
    <x v="981"/>
    <x v="3891"/>
    <n v="17.984999999999999"/>
    <n v="17.984999999999999"/>
    <n v="1"/>
  </r>
  <r>
    <n v="8231"/>
    <x v="309"/>
    <s v="30/06/2017"/>
    <d v="2017-02-07T00:00:00"/>
    <x v="2"/>
    <s v="PF-19165"/>
    <x v="256"/>
    <x v="2"/>
    <s v="United States"/>
    <s v="Sandy Springs"/>
    <s v="Georgia"/>
    <n v="30328"/>
    <x v="0"/>
    <x v="969"/>
    <x v="1"/>
    <x v="12"/>
    <x v="981"/>
    <x v="3891"/>
    <n v="17.984999999999999"/>
    <n v="17.984999999999999"/>
    <n v="1"/>
  </r>
  <r>
    <n v="4915"/>
    <x v="3607"/>
    <s v="24/09/2016"/>
    <s v="26/09/2016"/>
    <x v="2"/>
    <s v="ME-17725"/>
    <x v="465"/>
    <x v="2"/>
    <s v="United States"/>
    <s v="Seattle"/>
    <s v="Washington"/>
    <n v="98105"/>
    <x v="2"/>
    <x v="784"/>
    <x v="1"/>
    <x v="12"/>
    <x v="793"/>
    <x v="3892"/>
    <n v="17.98"/>
    <n v="17.98"/>
    <n v="1"/>
  </r>
  <r>
    <n v="8860"/>
    <x v="3608"/>
    <s v="20/08/2018"/>
    <s v="26/08/2018"/>
    <x v="0"/>
    <s v="TT-21460"/>
    <x v="133"/>
    <x v="0"/>
    <s v="United States"/>
    <s v="Charlotte"/>
    <s v="North Carolina"/>
    <n v="28205"/>
    <x v="0"/>
    <x v="668"/>
    <x v="0"/>
    <x v="4"/>
    <x v="676"/>
    <x v="3892"/>
    <n v="17.98"/>
    <n v="17.98"/>
    <n v="1"/>
  </r>
  <r>
    <n v="399"/>
    <x v="104"/>
    <d v="2017-08-09T00:00:00"/>
    <d v="2017-10-09T00:00:00"/>
    <x v="2"/>
    <s v="AG-10675"/>
    <x v="99"/>
    <x v="2"/>
    <s v="United States"/>
    <s v="Houston"/>
    <s v="Texas"/>
    <n v="77036"/>
    <x v="1"/>
    <x v="1167"/>
    <x v="1"/>
    <x v="9"/>
    <x v="1173"/>
    <x v="3893"/>
    <n v="17.975999999999999"/>
    <n v="17.975999999999999"/>
    <n v="1"/>
  </r>
  <r>
    <n v="1719"/>
    <x v="1120"/>
    <s v="19/05/2017"/>
    <s v="24/05/2017"/>
    <x v="0"/>
    <s v="BN-11515"/>
    <x v="595"/>
    <x v="2"/>
    <s v="United States"/>
    <s v="New York City"/>
    <s v="New York"/>
    <n v="10011"/>
    <x v="3"/>
    <x v="1208"/>
    <x v="2"/>
    <x v="11"/>
    <x v="1214"/>
    <x v="3894"/>
    <n v="17.96"/>
    <n v="17.96"/>
    <n v="1"/>
  </r>
  <r>
    <n v="405"/>
    <x v="3609"/>
    <s v="24/12/2018"/>
    <s v="29/12/2018"/>
    <x v="0"/>
    <s v="RF-19840"/>
    <x v="633"/>
    <x v="2"/>
    <s v="United States"/>
    <s v="New York City"/>
    <s v="New York"/>
    <n v="10024"/>
    <x v="3"/>
    <x v="1022"/>
    <x v="1"/>
    <x v="10"/>
    <x v="1014"/>
    <x v="3895"/>
    <n v="17.954999999999998"/>
    <n v="17.954999999999998"/>
    <n v="1"/>
  </r>
  <r>
    <n v="1255"/>
    <x v="3436"/>
    <d v="2018-10-03T00:00:00"/>
    <s v="14/03/2018"/>
    <x v="0"/>
    <s v="MH-18115"/>
    <x v="282"/>
    <x v="0"/>
    <s v="United States"/>
    <s v="Chester"/>
    <s v="Pennsylvania"/>
    <n v="19013"/>
    <x v="3"/>
    <x v="829"/>
    <x v="0"/>
    <x v="4"/>
    <x v="838"/>
    <x v="3895"/>
    <n v="17.954999999999998"/>
    <n v="17.954999999999998"/>
    <n v="1"/>
  </r>
  <r>
    <n v="4125"/>
    <x v="3610"/>
    <d v="2015-11-05T00:00:00"/>
    <s v="18/05/2015"/>
    <x v="0"/>
    <s v="BG-11695"/>
    <x v="403"/>
    <x v="1"/>
    <s v="United States"/>
    <s v="Watertown"/>
    <s v="New York"/>
    <n v="13601"/>
    <x v="3"/>
    <x v="1022"/>
    <x v="1"/>
    <x v="10"/>
    <x v="1014"/>
    <x v="3895"/>
    <n v="17.954999999999998"/>
    <n v="17.954999999999998"/>
    <n v="1"/>
  </r>
  <r>
    <n v="2936"/>
    <x v="1177"/>
    <d v="2017-06-12T00:00:00"/>
    <d v="2017-12-12T00:00:00"/>
    <x v="0"/>
    <s v="GT-14710"/>
    <x v="39"/>
    <x v="2"/>
    <s v="United States"/>
    <s v="Seattle"/>
    <s v="Washington"/>
    <n v="98105"/>
    <x v="2"/>
    <x v="711"/>
    <x v="1"/>
    <x v="15"/>
    <x v="719"/>
    <x v="3896"/>
    <n v="17.945"/>
    <n v="17.945"/>
    <n v="1"/>
  </r>
  <r>
    <n v="1350"/>
    <x v="2733"/>
    <s v="17/03/2015"/>
    <s v="24/03/2015"/>
    <x v="0"/>
    <s v="BN-11515"/>
    <x v="595"/>
    <x v="2"/>
    <s v="United States"/>
    <s v="Lakeville"/>
    <s v="Minnesota"/>
    <n v="55044"/>
    <x v="1"/>
    <x v="1397"/>
    <x v="1"/>
    <x v="2"/>
    <x v="1402"/>
    <x v="3897"/>
    <n v="17.940000000000001"/>
    <n v="17.940000000000001"/>
    <n v="1"/>
  </r>
  <r>
    <n v="2896"/>
    <x v="3024"/>
    <s v="23/10/2018"/>
    <s v="29/10/2018"/>
    <x v="0"/>
    <s v="JC-16105"/>
    <x v="684"/>
    <x v="1"/>
    <s v="United States"/>
    <s v="Rochester"/>
    <s v="New York"/>
    <n v="14609"/>
    <x v="3"/>
    <x v="970"/>
    <x v="0"/>
    <x v="4"/>
    <x v="982"/>
    <x v="3897"/>
    <n v="17.940000000000001"/>
    <n v="17.940000000000001"/>
    <n v="1"/>
  </r>
  <r>
    <n v="5700"/>
    <x v="3611"/>
    <d v="2018-03-11T00:00:00"/>
    <d v="2018-08-11T00:00:00"/>
    <x v="0"/>
    <s v="PG-18895"/>
    <x v="573"/>
    <x v="2"/>
    <s v="United States"/>
    <s v="San Francisco"/>
    <s v="California"/>
    <n v="94109"/>
    <x v="2"/>
    <x v="873"/>
    <x v="1"/>
    <x v="14"/>
    <x v="1403"/>
    <x v="3897"/>
    <n v="17.940000000000001"/>
    <n v="17.940000000000001"/>
    <n v="1"/>
  </r>
  <r>
    <n v="6744"/>
    <x v="3612"/>
    <s v="16/02/2016"/>
    <s v="20/02/2016"/>
    <x v="0"/>
    <s v="SP-20860"/>
    <x v="152"/>
    <x v="1"/>
    <s v="United States"/>
    <s v="Dover"/>
    <s v="New Hampshire"/>
    <n v="3820"/>
    <x v="3"/>
    <x v="1398"/>
    <x v="1"/>
    <x v="14"/>
    <x v="1404"/>
    <x v="3897"/>
    <n v="17.940000000000001"/>
    <n v="17.940000000000001"/>
    <n v="1"/>
  </r>
  <r>
    <n v="7529"/>
    <x v="476"/>
    <s v="26/09/2018"/>
    <s v="26/09/2018"/>
    <x v="3"/>
    <s v="RA-19885"/>
    <x v="271"/>
    <x v="1"/>
    <s v="United States"/>
    <s v="San Francisco"/>
    <s v="California"/>
    <n v="94109"/>
    <x v="2"/>
    <x v="1209"/>
    <x v="1"/>
    <x v="14"/>
    <x v="1215"/>
    <x v="3897"/>
    <n v="17.940000000000001"/>
    <n v="17.940000000000001"/>
    <n v="1"/>
  </r>
  <r>
    <n v="7818"/>
    <x v="26"/>
    <s v="21/10/2017"/>
    <s v="26/10/2017"/>
    <x v="2"/>
    <s v="DP-13390"/>
    <x v="26"/>
    <x v="0"/>
    <s v="United States"/>
    <s v="North Las Vegas"/>
    <s v="Nevada"/>
    <n v="89031"/>
    <x v="2"/>
    <x v="1399"/>
    <x v="1"/>
    <x v="14"/>
    <x v="1405"/>
    <x v="3897"/>
    <n v="17.940000000000001"/>
    <n v="17.940000000000001"/>
    <n v="1"/>
  </r>
  <r>
    <n v="9447"/>
    <x v="3613"/>
    <s v="22/09/2017"/>
    <s v="28/09/2017"/>
    <x v="0"/>
    <s v="AC-10660"/>
    <x v="724"/>
    <x v="2"/>
    <s v="United States"/>
    <s v="Lawrence"/>
    <s v="Indiana"/>
    <n v="46226"/>
    <x v="1"/>
    <x v="1209"/>
    <x v="1"/>
    <x v="14"/>
    <x v="1215"/>
    <x v="3897"/>
    <n v="17.940000000000001"/>
    <n v="17.940000000000001"/>
    <n v="1"/>
  </r>
  <r>
    <n v="7399"/>
    <x v="3614"/>
    <d v="2015-12-07T00:00:00"/>
    <s v="15/07/2015"/>
    <x v="2"/>
    <s v="ME-17725"/>
    <x v="465"/>
    <x v="2"/>
    <s v="United States"/>
    <s v="Chicago"/>
    <s v="Illinois"/>
    <n v="60610"/>
    <x v="1"/>
    <x v="1400"/>
    <x v="1"/>
    <x v="14"/>
    <x v="1406"/>
    <x v="3898"/>
    <n v="17.928000000000001"/>
    <n v="17.928000000000001"/>
    <n v="1"/>
  </r>
  <r>
    <n v="1512"/>
    <x v="1280"/>
    <s v="24/06/2018"/>
    <d v="2018-01-07T00:00:00"/>
    <x v="0"/>
    <s v="NH-18610"/>
    <x v="264"/>
    <x v="1"/>
    <s v="United States"/>
    <s v="Pomona"/>
    <s v="California"/>
    <n v="91767"/>
    <x v="2"/>
    <x v="1401"/>
    <x v="1"/>
    <x v="12"/>
    <x v="1407"/>
    <x v="3899"/>
    <n v="17.91"/>
    <n v="17.91"/>
    <n v="1"/>
  </r>
  <r>
    <n v="2439"/>
    <x v="2309"/>
    <s v="18/11/2015"/>
    <s v="20/11/2015"/>
    <x v="2"/>
    <s v="PW-19240"/>
    <x v="89"/>
    <x v="2"/>
    <s v="United States"/>
    <s v="Louisville"/>
    <s v="Colorado"/>
    <n v="80027"/>
    <x v="2"/>
    <x v="1402"/>
    <x v="1"/>
    <x v="14"/>
    <x v="1408"/>
    <x v="3900"/>
    <n v="17.904"/>
    <n v="17.904"/>
    <n v="1"/>
  </r>
  <r>
    <n v="7056"/>
    <x v="516"/>
    <d v="2017-11-12T00:00:00"/>
    <d v="2017-11-12T00:00:00"/>
    <x v="3"/>
    <s v="WB-21850"/>
    <x v="380"/>
    <x v="2"/>
    <s v="United States"/>
    <s v="Anaheim"/>
    <s v="California"/>
    <n v="92804"/>
    <x v="2"/>
    <x v="925"/>
    <x v="1"/>
    <x v="2"/>
    <x v="936"/>
    <x v="3900"/>
    <n v="17.904"/>
    <n v="17.904"/>
    <n v="1"/>
  </r>
  <r>
    <n v="1097"/>
    <x v="1384"/>
    <s v="21/01/2018"/>
    <s v="26/01/2018"/>
    <x v="0"/>
    <s v="PS-19045"/>
    <x v="50"/>
    <x v="0"/>
    <s v="United States"/>
    <s v="Charlotte"/>
    <s v="North Carolina"/>
    <n v="28205"/>
    <x v="0"/>
    <x v="802"/>
    <x v="1"/>
    <x v="2"/>
    <x v="811"/>
    <x v="3901"/>
    <n v="17.891999999999999"/>
    <n v="17.891999999999999"/>
    <n v="1"/>
  </r>
  <r>
    <n v="8516"/>
    <x v="3615"/>
    <s v="21/08/2016"/>
    <s v="26/08/2016"/>
    <x v="0"/>
    <s v="HG-14965"/>
    <x v="132"/>
    <x v="1"/>
    <s v="United States"/>
    <s v="Florence"/>
    <s v="Kentucky"/>
    <n v="41042"/>
    <x v="0"/>
    <x v="1403"/>
    <x v="1"/>
    <x v="12"/>
    <x v="1409"/>
    <x v="3902"/>
    <n v="17.88"/>
    <n v="17.88"/>
    <n v="1"/>
  </r>
  <r>
    <n v="3723"/>
    <x v="3616"/>
    <s v="22/11/2018"/>
    <s v="26/11/2018"/>
    <x v="0"/>
    <s v="FO-14305"/>
    <x v="204"/>
    <x v="2"/>
    <s v="United States"/>
    <s v="Houston"/>
    <s v="Texas"/>
    <n v="77070"/>
    <x v="1"/>
    <x v="1404"/>
    <x v="1"/>
    <x v="12"/>
    <x v="1410"/>
    <x v="3903"/>
    <n v="17.856000000000002"/>
    <n v="17.856000000000002"/>
    <n v="1"/>
  </r>
  <r>
    <n v="4973"/>
    <x v="1947"/>
    <d v="2017-06-11T00:00:00"/>
    <d v="2017-09-11T00:00:00"/>
    <x v="1"/>
    <s v="KL-16555"/>
    <x v="226"/>
    <x v="1"/>
    <s v="United States"/>
    <s v="Jacksonville"/>
    <s v="Florida"/>
    <n v="32216"/>
    <x v="0"/>
    <x v="996"/>
    <x v="2"/>
    <x v="11"/>
    <x v="1008"/>
    <x v="3904"/>
    <n v="17.783999999999999"/>
    <n v="17.783999999999999"/>
    <n v="1"/>
  </r>
  <r>
    <n v="627"/>
    <x v="3617"/>
    <s v="15/09/2018"/>
    <s v="19/09/2018"/>
    <x v="0"/>
    <s v="MO-17800"/>
    <x v="454"/>
    <x v="0"/>
    <s v="United States"/>
    <s v="New York City"/>
    <s v="New York"/>
    <n v="10009"/>
    <x v="3"/>
    <x v="1405"/>
    <x v="2"/>
    <x v="11"/>
    <x v="1411"/>
    <x v="3905"/>
    <n v="17.78"/>
    <n v="17.78"/>
    <n v="1"/>
  </r>
  <r>
    <n v="4740"/>
    <x v="3133"/>
    <s v="18/02/2016"/>
    <s v="24/02/2016"/>
    <x v="0"/>
    <s v="GT-14755"/>
    <x v="772"/>
    <x v="2"/>
    <s v="United States"/>
    <s v="Long Beach"/>
    <s v="California"/>
    <n v="90805"/>
    <x v="2"/>
    <x v="869"/>
    <x v="2"/>
    <x v="7"/>
    <x v="879"/>
    <x v="3906"/>
    <n v="17.771999999999998"/>
    <n v="17.771999999999998"/>
    <n v="1"/>
  </r>
  <r>
    <n v="9542"/>
    <x v="1318"/>
    <d v="2016-06-08T00:00:00"/>
    <d v="2016-10-08T00:00:00"/>
    <x v="0"/>
    <s v="RP-19270"/>
    <x v="640"/>
    <x v="1"/>
    <s v="United States"/>
    <s v="Houston"/>
    <s v="Texas"/>
    <n v="77095"/>
    <x v="1"/>
    <x v="1062"/>
    <x v="1"/>
    <x v="13"/>
    <x v="1073"/>
    <x v="3907"/>
    <n v="17.760000000000002"/>
    <n v="17.760000000000002"/>
    <n v="1"/>
  </r>
  <r>
    <n v="784"/>
    <x v="3346"/>
    <d v="2016-03-10T00:00:00"/>
    <d v="2016-06-10T00:00:00"/>
    <x v="2"/>
    <s v="BM-11785"/>
    <x v="591"/>
    <x v="2"/>
    <s v="United States"/>
    <s v="Columbus"/>
    <s v="Ohio"/>
    <n v="43229"/>
    <x v="3"/>
    <x v="647"/>
    <x v="2"/>
    <x v="6"/>
    <x v="653"/>
    <x v="3908"/>
    <n v="17.745000000000001"/>
    <n v="17.745000000000001"/>
    <n v="1"/>
  </r>
  <r>
    <n v="5117"/>
    <x v="3618"/>
    <d v="2018-11-11T00:00:00"/>
    <s v="17/11/2018"/>
    <x v="0"/>
    <s v="MT-17815"/>
    <x v="94"/>
    <x v="2"/>
    <s v="United States"/>
    <s v="New York City"/>
    <s v="New York"/>
    <n v="10009"/>
    <x v="3"/>
    <x v="687"/>
    <x v="1"/>
    <x v="9"/>
    <x v="695"/>
    <x v="3909"/>
    <n v="17.739999999999998"/>
    <n v="17.739999999999998"/>
    <n v="1"/>
  </r>
  <r>
    <n v="8266"/>
    <x v="2457"/>
    <s v="30/12/2015"/>
    <d v="2016-04-01T00:00:00"/>
    <x v="0"/>
    <s v="AJ-10960"/>
    <x v="601"/>
    <x v="2"/>
    <s v="United States"/>
    <s v="New York City"/>
    <s v="New York"/>
    <n v="10035"/>
    <x v="3"/>
    <x v="1406"/>
    <x v="1"/>
    <x v="2"/>
    <x v="1412"/>
    <x v="3910"/>
    <n v="17.724"/>
    <n v="17.724"/>
    <n v="1"/>
  </r>
  <r>
    <n v="6800"/>
    <x v="1681"/>
    <s v="25/12/2017"/>
    <d v="2018-01-01T00:00:00"/>
    <x v="0"/>
    <s v="LW-16825"/>
    <x v="537"/>
    <x v="1"/>
    <s v="United States"/>
    <s v="Phoenix"/>
    <s v="Arizona"/>
    <n v="85023"/>
    <x v="2"/>
    <x v="362"/>
    <x v="2"/>
    <x v="7"/>
    <x v="366"/>
    <x v="3911"/>
    <n v="17.7225"/>
    <n v="17.7225"/>
    <n v="1"/>
  </r>
  <r>
    <n v="135"/>
    <x v="2931"/>
    <s v="13/10/2017"/>
    <s v="19/10/2017"/>
    <x v="0"/>
    <s v="LC-16885"/>
    <x v="59"/>
    <x v="2"/>
    <s v="United States"/>
    <s v="Roseville"/>
    <s v="California"/>
    <n v="95661"/>
    <x v="2"/>
    <x v="637"/>
    <x v="1"/>
    <x v="14"/>
    <x v="643"/>
    <x v="3912"/>
    <n v="17.72"/>
    <n v="17.72"/>
    <n v="1"/>
  </r>
  <r>
    <n v="8597"/>
    <x v="3619"/>
    <d v="2015-05-05T00:00:00"/>
    <d v="2015-07-05T00:00:00"/>
    <x v="1"/>
    <s v="GD-14590"/>
    <x v="302"/>
    <x v="1"/>
    <s v="United States"/>
    <s v="Arlington"/>
    <s v="Virginia"/>
    <n v="22204"/>
    <x v="0"/>
    <x v="756"/>
    <x v="1"/>
    <x v="14"/>
    <x v="766"/>
    <x v="3912"/>
    <n v="17.72"/>
    <n v="17.72"/>
    <n v="1"/>
  </r>
  <r>
    <n v="5215"/>
    <x v="3289"/>
    <s v="26/09/2017"/>
    <s v="26/09/2017"/>
    <x v="3"/>
    <s v="CM-12445"/>
    <x v="774"/>
    <x v="2"/>
    <s v="United States"/>
    <s v="Redlands"/>
    <s v="California"/>
    <n v="92374"/>
    <x v="2"/>
    <x v="1234"/>
    <x v="1"/>
    <x v="12"/>
    <x v="1240"/>
    <x v="3913"/>
    <n v="17.7"/>
    <n v="17.7"/>
    <n v="1"/>
  </r>
  <r>
    <n v="6770"/>
    <x v="3620"/>
    <s v="19/09/2018"/>
    <s v="23/09/2018"/>
    <x v="0"/>
    <s v="JP-16135"/>
    <x v="582"/>
    <x v="0"/>
    <s v="United States"/>
    <s v="Columbus"/>
    <s v="Georgia"/>
    <n v="31907"/>
    <x v="0"/>
    <x v="1234"/>
    <x v="1"/>
    <x v="12"/>
    <x v="1240"/>
    <x v="3913"/>
    <n v="17.7"/>
    <n v="17.7"/>
    <n v="1"/>
  </r>
  <r>
    <n v="9427"/>
    <x v="3621"/>
    <s v="15/09/2017"/>
    <s v="20/09/2017"/>
    <x v="0"/>
    <s v="AH-10585"/>
    <x v="631"/>
    <x v="2"/>
    <s v="United States"/>
    <s v="Seattle"/>
    <s v="Washington"/>
    <n v="98105"/>
    <x v="2"/>
    <x v="1234"/>
    <x v="1"/>
    <x v="12"/>
    <x v="1240"/>
    <x v="3913"/>
    <n v="17.7"/>
    <n v="17.7"/>
    <n v="1"/>
  </r>
  <r>
    <n v="1647"/>
    <x v="3622"/>
    <d v="2016-01-11T00:00:00"/>
    <d v="2016-03-11T00:00:00"/>
    <x v="1"/>
    <s v="VM-21685"/>
    <x v="247"/>
    <x v="0"/>
    <s v="United States"/>
    <s v="Philadelphia"/>
    <s v="Pennsylvania"/>
    <n v="19140"/>
    <x v="3"/>
    <x v="757"/>
    <x v="0"/>
    <x v="8"/>
    <x v="767"/>
    <x v="3914"/>
    <n v="17.68"/>
    <n v="17.68"/>
    <n v="1"/>
  </r>
  <r>
    <n v="7413"/>
    <x v="2236"/>
    <s v="30/05/2018"/>
    <d v="2018-03-06T00:00:00"/>
    <x v="0"/>
    <s v="MG-17890"/>
    <x v="741"/>
    <x v="0"/>
    <s v="United States"/>
    <s v="Tigard"/>
    <s v="Oregon"/>
    <n v="97224"/>
    <x v="2"/>
    <x v="757"/>
    <x v="0"/>
    <x v="8"/>
    <x v="767"/>
    <x v="3914"/>
    <n v="17.68"/>
    <n v="17.68"/>
    <n v="1"/>
  </r>
  <r>
    <n v="1560"/>
    <x v="3623"/>
    <d v="2017-09-04T00:00:00"/>
    <s v="13/04/2017"/>
    <x v="0"/>
    <s v="EB-13750"/>
    <x v="189"/>
    <x v="1"/>
    <s v="United States"/>
    <s v="Seattle"/>
    <s v="Washington"/>
    <n v="98103"/>
    <x v="2"/>
    <x v="1407"/>
    <x v="1"/>
    <x v="2"/>
    <x v="1413"/>
    <x v="3915"/>
    <n v="17.675999999999998"/>
    <n v="17.675999999999998"/>
    <n v="1"/>
  </r>
  <r>
    <n v="2743"/>
    <x v="3624"/>
    <d v="2015-04-11T00:00:00"/>
    <d v="2015-08-11T00:00:00"/>
    <x v="0"/>
    <s v="MS-17530"/>
    <x v="682"/>
    <x v="2"/>
    <s v="United States"/>
    <s v="San Diego"/>
    <s v="California"/>
    <n v="92037"/>
    <x v="2"/>
    <x v="1307"/>
    <x v="2"/>
    <x v="11"/>
    <x v="1313"/>
    <x v="3916"/>
    <n v="17.670000000000002"/>
    <n v="17.670000000000002"/>
    <n v="1"/>
  </r>
  <r>
    <n v="3927"/>
    <x v="2364"/>
    <s v="17/09/2015"/>
    <s v="21/09/2015"/>
    <x v="0"/>
    <s v="BN-11515"/>
    <x v="595"/>
    <x v="2"/>
    <s v="United States"/>
    <s v="Seattle"/>
    <s v="Washington"/>
    <n v="98103"/>
    <x v="2"/>
    <x v="1307"/>
    <x v="2"/>
    <x v="11"/>
    <x v="1313"/>
    <x v="3916"/>
    <n v="17.670000000000002"/>
    <n v="17.670000000000002"/>
    <n v="1"/>
  </r>
  <r>
    <n v="3362"/>
    <x v="3625"/>
    <d v="2016-04-06T00:00:00"/>
    <d v="2016-08-06T00:00:00"/>
    <x v="2"/>
    <s v="TC-21535"/>
    <x v="627"/>
    <x v="0"/>
    <s v="United States"/>
    <s v="New York City"/>
    <s v="New York"/>
    <n v="10024"/>
    <x v="3"/>
    <x v="1086"/>
    <x v="2"/>
    <x v="11"/>
    <x v="1096"/>
    <x v="3917"/>
    <n v="17.64"/>
    <n v="17.64"/>
    <n v="1"/>
  </r>
  <r>
    <n v="4749"/>
    <x v="3626"/>
    <d v="2017-03-03T00:00:00"/>
    <d v="2017-03-03T00:00:00"/>
    <x v="3"/>
    <s v="TS-21160"/>
    <x v="523"/>
    <x v="1"/>
    <s v="United States"/>
    <s v="San Francisco"/>
    <s v="California"/>
    <n v="94110"/>
    <x v="2"/>
    <x v="1086"/>
    <x v="2"/>
    <x v="11"/>
    <x v="1096"/>
    <x v="3917"/>
    <n v="17.64"/>
    <n v="17.64"/>
    <n v="1"/>
  </r>
  <r>
    <n v="6697"/>
    <x v="1212"/>
    <d v="2017-02-12T00:00:00"/>
    <d v="2017-07-12T00:00:00"/>
    <x v="0"/>
    <s v="JF-15190"/>
    <x v="617"/>
    <x v="2"/>
    <s v="United States"/>
    <s v="New York City"/>
    <s v="New York"/>
    <n v="10024"/>
    <x v="3"/>
    <x v="998"/>
    <x v="1"/>
    <x v="2"/>
    <x v="1010"/>
    <x v="3918"/>
    <n v="17.616"/>
    <n v="17.616"/>
    <n v="1"/>
  </r>
  <r>
    <n v="7035"/>
    <x v="1766"/>
    <d v="2017-11-11T00:00:00"/>
    <s v="16/11/2017"/>
    <x v="0"/>
    <s v="EB-13750"/>
    <x v="189"/>
    <x v="1"/>
    <s v="United States"/>
    <s v="New York City"/>
    <s v="New York"/>
    <n v="10011"/>
    <x v="3"/>
    <x v="998"/>
    <x v="1"/>
    <x v="2"/>
    <x v="1010"/>
    <x v="3918"/>
    <n v="17.616"/>
    <n v="17.616"/>
    <n v="1"/>
  </r>
  <r>
    <n v="834"/>
    <x v="1694"/>
    <s v="23/07/2017"/>
    <s v="27/07/2017"/>
    <x v="0"/>
    <s v="JB-15400"/>
    <x v="630"/>
    <x v="1"/>
    <s v="United States"/>
    <s v="Tampa"/>
    <s v="Florida"/>
    <n v="33614"/>
    <x v="0"/>
    <x v="872"/>
    <x v="1"/>
    <x v="12"/>
    <x v="882"/>
    <x v="3919"/>
    <n v="17.608000000000001"/>
    <n v="17.608000000000001"/>
    <n v="1"/>
  </r>
  <r>
    <n v="9600"/>
    <x v="3627"/>
    <s v="14/04/2016"/>
    <s v="18/04/2016"/>
    <x v="0"/>
    <s v="TP-21130"/>
    <x v="176"/>
    <x v="2"/>
    <s v="United States"/>
    <s v="Springfield"/>
    <s v="Oregon"/>
    <n v="97477"/>
    <x v="2"/>
    <x v="690"/>
    <x v="1"/>
    <x v="10"/>
    <x v="698"/>
    <x v="3920"/>
    <n v="17.603999999999999"/>
    <n v="17.603999999999999"/>
    <n v="1"/>
  </r>
  <r>
    <n v="5259"/>
    <x v="3628"/>
    <d v="2018-09-10T00:00:00"/>
    <d v="2018-11-10T00:00:00"/>
    <x v="1"/>
    <s v="XP-21865"/>
    <x v="657"/>
    <x v="2"/>
    <s v="United States"/>
    <s v="Los Angeles"/>
    <s v="California"/>
    <n v="90032"/>
    <x v="2"/>
    <x v="1285"/>
    <x v="1"/>
    <x v="14"/>
    <x v="1291"/>
    <x v="3921"/>
    <n v="17.600000000000001"/>
    <n v="17.600000000000001"/>
    <n v="1"/>
  </r>
  <r>
    <n v="8997"/>
    <x v="3629"/>
    <d v="2018-11-11T00:00:00"/>
    <s v="13/11/2018"/>
    <x v="1"/>
    <s v="PG-18820"/>
    <x v="525"/>
    <x v="2"/>
    <s v="United States"/>
    <s v="Dallas"/>
    <s v="Texas"/>
    <n v="75081"/>
    <x v="1"/>
    <x v="559"/>
    <x v="0"/>
    <x v="4"/>
    <x v="842"/>
    <x v="3922"/>
    <n v="17.591999999999999"/>
    <n v="17.591999999999999"/>
    <n v="1"/>
  </r>
  <r>
    <n v="205"/>
    <x v="3630"/>
    <d v="2018-03-06T00:00:00"/>
    <d v="2018-07-06T00:00:00"/>
    <x v="0"/>
    <s v="HK-14890"/>
    <x v="97"/>
    <x v="1"/>
    <s v="United States"/>
    <s v="Franklin"/>
    <s v="Tennessee"/>
    <n v="37064"/>
    <x v="0"/>
    <x v="1408"/>
    <x v="2"/>
    <x v="11"/>
    <x v="1414"/>
    <x v="3923"/>
    <n v="17.584"/>
    <n v="17.584"/>
    <n v="1"/>
  </r>
  <r>
    <n v="2483"/>
    <x v="351"/>
    <s v="28/08/2018"/>
    <d v="2018-03-09T00:00:00"/>
    <x v="0"/>
    <s v="KN-16705"/>
    <x v="287"/>
    <x v="0"/>
    <s v="United States"/>
    <s v="Seattle"/>
    <s v="Washington"/>
    <n v="98105"/>
    <x v="2"/>
    <x v="1409"/>
    <x v="0"/>
    <x v="4"/>
    <x v="1415"/>
    <x v="3923"/>
    <n v="17.584"/>
    <n v="17.584"/>
    <n v="1"/>
  </r>
  <r>
    <n v="5016"/>
    <x v="222"/>
    <s v="24/11/2015"/>
    <s v="29/11/2015"/>
    <x v="0"/>
    <s v="TH-21100"/>
    <x v="192"/>
    <x v="2"/>
    <s v="United States"/>
    <s v="Toledo"/>
    <s v="Ohio"/>
    <n v="43615"/>
    <x v="3"/>
    <x v="1408"/>
    <x v="2"/>
    <x v="11"/>
    <x v="1414"/>
    <x v="3923"/>
    <n v="17.584"/>
    <n v="17.584"/>
    <n v="1"/>
  </r>
  <r>
    <n v="5083"/>
    <x v="3083"/>
    <d v="2017-08-09T00:00:00"/>
    <d v="2017-12-09T00:00:00"/>
    <x v="0"/>
    <s v="JM-15580"/>
    <x v="756"/>
    <x v="2"/>
    <s v="United States"/>
    <s v="Monroe"/>
    <s v="North Carolina"/>
    <n v="28110"/>
    <x v="0"/>
    <x v="1410"/>
    <x v="0"/>
    <x v="8"/>
    <x v="1416"/>
    <x v="3923"/>
    <n v="17.584"/>
    <n v="17.584"/>
    <n v="1"/>
  </r>
  <r>
    <n v="5099"/>
    <x v="1911"/>
    <d v="2015-06-12T00:00:00"/>
    <d v="2015-10-12T00:00:00"/>
    <x v="0"/>
    <s v="BK-11260"/>
    <x v="719"/>
    <x v="2"/>
    <s v="United States"/>
    <s v="Chicago"/>
    <s v="Illinois"/>
    <n v="60610"/>
    <x v="1"/>
    <x v="1000"/>
    <x v="1"/>
    <x v="9"/>
    <x v="1012"/>
    <x v="3923"/>
    <n v="17.584"/>
    <n v="17.584"/>
    <n v="1"/>
  </r>
  <r>
    <n v="6764"/>
    <x v="267"/>
    <d v="2017-02-09T00:00:00"/>
    <d v="2017-08-09T00:00:00"/>
    <x v="0"/>
    <s v="RL-19615"/>
    <x v="225"/>
    <x v="2"/>
    <s v="United States"/>
    <s v="Chicago"/>
    <s v="Illinois"/>
    <n v="60623"/>
    <x v="1"/>
    <x v="1000"/>
    <x v="1"/>
    <x v="9"/>
    <x v="1012"/>
    <x v="3923"/>
    <n v="17.584"/>
    <n v="17.584"/>
    <n v="1"/>
  </r>
  <r>
    <n v="7130"/>
    <x v="2454"/>
    <s v="16/04/2017"/>
    <s v="22/04/2017"/>
    <x v="0"/>
    <s v="PK-19075"/>
    <x v="33"/>
    <x v="2"/>
    <s v="United States"/>
    <s v="Nashville"/>
    <s v="Tennessee"/>
    <n v="37211"/>
    <x v="0"/>
    <x v="1410"/>
    <x v="0"/>
    <x v="8"/>
    <x v="1416"/>
    <x v="3923"/>
    <n v="17.584"/>
    <n v="17.584"/>
    <n v="1"/>
  </r>
  <r>
    <n v="9646"/>
    <x v="2783"/>
    <d v="2018-08-06T00:00:00"/>
    <s v="13/06/2018"/>
    <x v="0"/>
    <s v="FO-14305"/>
    <x v="204"/>
    <x v="2"/>
    <s v="United States"/>
    <s v="Glendale"/>
    <s v="Arizona"/>
    <n v="85301"/>
    <x v="2"/>
    <x v="1000"/>
    <x v="1"/>
    <x v="9"/>
    <x v="1012"/>
    <x v="3923"/>
    <n v="17.584"/>
    <n v="17.584"/>
    <n v="1"/>
  </r>
  <r>
    <n v="453"/>
    <x v="1703"/>
    <d v="2017-01-04T00:00:00"/>
    <d v="2017-03-04T00:00:00"/>
    <x v="2"/>
    <s v="RB-19360"/>
    <x v="2"/>
    <x v="2"/>
    <s v="United States"/>
    <s v="Auburn"/>
    <s v="New York"/>
    <n v="13021"/>
    <x v="3"/>
    <x v="1411"/>
    <x v="0"/>
    <x v="4"/>
    <x v="1417"/>
    <x v="3924"/>
    <n v="17.559999999999999"/>
    <n v="17.559999999999999"/>
    <n v="1"/>
  </r>
  <r>
    <n v="7742"/>
    <x v="3631"/>
    <s v="24/09/2016"/>
    <s v="26/09/2016"/>
    <x v="2"/>
    <s v="CM-11935"/>
    <x v="600"/>
    <x v="2"/>
    <s v="United States"/>
    <s v="Tucson"/>
    <s v="Arizona"/>
    <n v="85705"/>
    <x v="2"/>
    <x v="875"/>
    <x v="0"/>
    <x v="4"/>
    <x v="885"/>
    <x v="3924"/>
    <n v="17.559999999999999"/>
    <n v="17.559999999999999"/>
    <n v="1"/>
  </r>
  <r>
    <n v="2195"/>
    <x v="2258"/>
    <d v="2017-10-12T00:00:00"/>
    <s v="17/12/2017"/>
    <x v="0"/>
    <s v="AP-10915"/>
    <x v="406"/>
    <x v="2"/>
    <s v="United States"/>
    <s v="Seattle"/>
    <s v="Washington"/>
    <n v="98105"/>
    <x v="2"/>
    <x v="1260"/>
    <x v="1"/>
    <x v="10"/>
    <x v="1265"/>
    <x v="3925"/>
    <n v="17.55"/>
    <n v="17.55"/>
    <n v="1"/>
  </r>
  <r>
    <n v="9687"/>
    <x v="3632"/>
    <s v="30/05/2018"/>
    <d v="2018-03-06T00:00:00"/>
    <x v="0"/>
    <s v="KA-16525"/>
    <x v="667"/>
    <x v="2"/>
    <s v="United States"/>
    <s v="San Diego"/>
    <s v="California"/>
    <n v="92037"/>
    <x v="2"/>
    <x v="1412"/>
    <x v="1"/>
    <x v="12"/>
    <x v="1418"/>
    <x v="3925"/>
    <n v="17.55"/>
    <n v="17.55"/>
    <n v="1"/>
  </r>
  <r>
    <n v="1764"/>
    <x v="2563"/>
    <d v="2017-04-08T00:00:00"/>
    <d v="2017-08-08T00:00:00"/>
    <x v="0"/>
    <s v="ML-17755"/>
    <x v="479"/>
    <x v="0"/>
    <s v="United States"/>
    <s v="Suffolk"/>
    <s v="Virginia"/>
    <n v="23434"/>
    <x v="0"/>
    <x v="876"/>
    <x v="1"/>
    <x v="3"/>
    <x v="886"/>
    <x v="3926"/>
    <n v="17.53"/>
    <n v="17.53"/>
    <n v="1"/>
  </r>
  <r>
    <n v="3548"/>
    <x v="2599"/>
    <s v="30/10/2018"/>
    <d v="2018-01-11T00:00:00"/>
    <x v="1"/>
    <s v="RD-19810"/>
    <x v="614"/>
    <x v="0"/>
    <s v="United States"/>
    <s v="Richmond"/>
    <s v="Kentucky"/>
    <n v="40475"/>
    <x v="0"/>
    <x v="876"/>
    <x v="1"/>
    <x v="3"/>
    <x v="886"/>
    <x v="3926"/>
    <n v="17.53"/>
    <n v="17.53"/>
    <n v="1"/>
  </r>
  <r>
    <n v="6350"/>
    <x v="3579"/>
    <d v="2016-01-05T00:00:00"/>
    <d v="2016-06-05T00:00:00"/>
    <x v="0"/>
    <s v="PO-18850"/>
    <x v="31"/>
    <x v="2"/>
    <s v="United States"/>
    <s v="San Francisco"/>
    <s v="California"/>
    <n v="94109"/>
    <x v="2"/>
    <x v="876"/>
    <x v="1"/>
    <x v="3"/>
    <x v="886"/>
    <x v="3926"/>
    <n v="17.53"/>
    <n v="17.53"/>
    <n v="1"/>
  </r>
  <r>
    <n v="2287"/>
    <x v="3633"/>
    <s v="17/11/2018"/>
    <s v="23/11/2018"/>
    <x v="0"/>
    <s v="CS-12355"/>
    <x v="511"/>
    <x v="2"/>
    <s v="United States"/>
    <s v="Salem"/>
    <s v="Virginia"/>
    <n v="24153"/>
    <x v="0"/>
    <x v="963"/>
    <x v="1"/>
    <x v="10"/>
    <x v="975"/>
    <x v="3927"/>
    <n v="17.52"/>
    <n v="17.52"/>
    <n v="1"/>
  </r>
  <r>
    <n v="5096"/>
    <x v="1911"/>
    <d v="2015-06-12T00:00:00"/>
    <d v="2015-10-12T00:00:00"/>
    <x v="0"/>
    <s v="BK-11260"/>
    <x v="719"/>
    <x v="2"/>
    <s v="United States"/>
    <s v="Chicago"/>
    <s v="Illinois"/>
    <n v="60610"/>
    <x v="1"/>
    <x v="1413"/>
    <x v="0"/>
    <x v="4"/>
    <x v="1419"/>
    <x v="3927"/>
    <n v="17.52"/>
    <n v="17.52"/>
    <n v="1"/>
  </r>
  <r>
    <n v="1975"/>
    <x v="3634"/>
    <s v="14/12/2015"/>
    <s v="19/12/2015"/>
    <x v="0"/>
    <s v="JD-16015"/>
    <x v="746"/>
    <x v="2"/>
    <s v="United States"/>
    <s v="Chicago"/>
    <s v="Illinois"/>
    <n v="60610"/>
    <x v="1"/>
    <x v="944"/>
    <x v="0"/>
    <x v="8"/>
    <x v="954"/>
    <x v="3928"/>
    <n v="17.507999999999999"/>
    <n v="17.507999999999999"/>
    <n v="1"/>
  </r>
  <r>
    <n v="3805"/>
    <x v="2637"/>
    <s v="14/10/2017"/>
    <s v="20/10/2017"/>
    <x v="0"/>
    <s v="NC-18415"/>
    <x v="188"/>
    <x v="2"/>
    <s v="United States"/>
    <s v="Jacksonville"/>
    <s v="North Carolina"/>
    <n v="28540"/>
    <x v="0"/>
    <x v="961"/>
    <x v="1"/>
    <x v="15"/>
    <x v="973"/>
    <x v="3929"/>
    <n v="17.504000000000001"/>
    <n v="17.504000000000001"/>
    <n v="1"/>
  </r>
  <r>
    <n v="827"/>
    <x v="3582"/>
    <s v="21/08/2018"/>
    <s v="28/08/2018"/>
    <x v="0"/>
    <s v="GT-14710"/>
    <x v="39"/>
    <x v="2"/>
    <s v="United States"/>
    <s v="Lakeville"/>
    <s v="Minnesota"/>
    <n v="55044"/>
    <x v="1"/>
    <x v="1286"/>
    <x v="1"/>
    <x v="16"/>
    <x v="1292"/>
    <x v="3930"/>
    <n v="17.5"/>
    <n v="17.5"/>
    <n v="1"/>
  </r>
  <r>
    <n v="2913"/>
    <x v="3474"/>
    <s v="16/06/2015"/>
    <s v="21/06/2015"/>
    <x v="0"/>
    <s v="CK-12205"/>
    <x v="322"/>
    <x v="2"/>
    <s v="United States"/>
    <s v="Hempstead"/>
    <s v="New York"/>
    <n v="11550"/>
    <x v="3"/>
    <x v="1414"/>
    <x v="1"/>
    <x v="12"/>
    <x v="1420"/>
    <x v="3930"/>
    <n v="17.5"/>
    <n v="17.5"/>
    <n v="1"/>
  </r>
  <r>
    <n v="5791"/>
    <x v="2694"/>
    <s v="29/09/2018"/>
    <d v="2018-02-10T00:00:00"/>
    <x v="1"/>
    <s v="PG-18820"/>
    <x v="525"/>
    <x v="2"/>
    <s v="United States"/>
    <s v="Bakersfield"/>
    <s v="California"/>
    <n v="93309"/>
    <x v="2"/>
    <x v="1286"/>
    <x v="1"/>
    <x v="16"/>
    <x v="1292"/>
    <x v="3930"/>
    <n v="17.5"/>
    <n v="17.5"/>
    <n v="1"/>
  </r>
  <r>
    <n v="6436"/>
    <x v="1079"/>
    <s v="27/05/2018"/>
    <s v="29/05/2018"/>
    <x v="1"/>
    <s v="JG-15160"/>
    <x v="257"/>
    <x v="2"/>
    <s v="United States"/>
    <s v="Pocatello"/>
    <s v="Idaho"/>
    <n v="83201"/>
    <x v="2"/>
    <x v="1415"/>
    <x v="2"/>
    <x v="11"/>
    <x v="1421"/>
    <x v="3930"/>
    <n v="17.5"/>
    <n v="17.5"/>
    <n v="1"/>
  </r>
  <r>
    <n v="8447"/>
    <x v="782"/>
    <s v="23/10/2018"/>
    <s v="24/10/2018"/>
    <x v="1"/>
    <s v="AH-10075"/>
    <x v="410"/>
    <x v="1"/>
    <s v="United States"/>
    <s v="Cranston"/>
    <s v="Rhode Island"/>
    <n v="2920"/>
    <x v="3"/>
    <x v="1415"/>
    <x v="2"/>
    <x v="11"/>
    <x v="1421"/>
    <x v="3930"/>
    <n v="17.5"/>
    <n v="17.5"/>
    <n v="1"/>
  </r>
  <r>
    <n v="3476"/>
    <x v="2265"/>
    <s v="27/11/2017"/>
    <s v="30/11/2017"/>
    <x v="1"/>
    <s v="RW-19630"/>
    <x v="297"/>
    <x v="1"/>
    <s v="United States"/>
    <s v="Overland Park"/>
    <s v="Kansas"/>
    <n v="66212"/>
    <x v="1"/>
    <x v="1193"/>
    <x v="0"/>
    <x v="8"/>
    <x v="1199"/>
    <x v="3931"/>
    <n v="17.475000000000001"/>
    <n v="17.475000000000001"/>
    <n v="1"/>
  </r>
  <r>
    <n v="3850"/>
    <x v="706"/>
    <s v="22/09/2018"/>
    <s v="23/09/2018"/>
    <x v="1"/>
    <s v="JE-15745"/>
    <x v="93"/>
    <x v="2"/>
    <s v="United States"/>
    <s v="Fayetteville"/>
    <s v="Arkansas"/>
    <n v="72701"/>
    <x v="0"/>
    <x v="1193"/>
    <x v="0"/>
    <x v="8"/>
    <x v="1199"/>
    <x v="3931"/>
    <n v="17.475000000000001"/>
    <n v="17.475000000000001"/>
    <n v="1"/>
  </r>
  <r>
    <n v="6188"/>
    <x v="2500"/>
    <s v="15/11/2016"/>
    <s v="17/11/2016"/>
    <x v="1"/>
    <s v="MH-17785"/>
    <x v="451"/>
    <x v="1"/>
    <s v="United States"/>
    <s v="New York City"/>
    <s v="New York"/>
    <n v="10035"/>
    <x v="3"/>
    <x v="1389"/>
    <x v="1"/>
    <x v="2"/>
    <x v="1392"/>
    <x v="3932"/>
    <n v="17.472000000000001"/>
    <n v="17.472000000000001"/>
    <n v="1"/>
  </r>
  <r>
    <n v="6720"/>
    <x v="3635"/>
    <s v="16/12/2017"/>
    <s v="19/12/2017"/>
    <x v="1"/>
    <s v="SF-20065"/>
    <x v="701"/>
    <x v="2"/>
    <s v="United States"/>
    <s v="Goldsboro"/>
    <s v="North Carolina"/>
    <n v="27534"/>
    <x v="0"/>
    <x v="1004"/>
    <x v="1"/>
    <x v="10"/>
    <x v="1016"/>
    <x v="3932"/>
    <n v="17.472000000000001"/>
    <n v="17.472000000000001"/>
    <n v="1"/>
  </r>
  <r>
    <n v="7468"/>
    <x v="3636"/>
    <d v="2018-11-11T00:00:00"/>
    <s v="15/11/2018"/>
    <x v="2"/>
    <s v="TB-21190"/>
    <x v="439"/>
    <x v="0"/>
    <s v="United States"/>
    <s v="Los Angeles"/>
    <s v="California"/>
    <n v="90045"/>
    <x v="2"/>
    <x v="1416"/>
    <x v="2"/>
    <x v="11"/>
    <x v="1422"/>
    <x v="3933"/>
    <n v="17.46"/>
    <n v="17.46"/>
    <n v="1"/>
  </r>
  <r>
    <n v="2361"/>
    <x v="205"/>
    <s v="17/03/2015"/>
    <s v="21/03/2015"/>
    <x v="0"/>
    <s v="CP-12340"/>
    <x v="177"/>
    <x v="1"/>
    <s v="United States"/>
    <s v="New York City"/>
    <s v="New York"/>
    <n v="10024"/>
    <x v="3"/>
    <x v="1417"/>
    <x v="1"/>
    <x v="14"/>
    <x v="1423"/>
    <x v="3934"/>
    <n v="17.43"/>
    <n v="17.43"/>
    <n v="1"/>
  </r>
  <r>
    <n v="4524"/>
    <x v="2784"/>
    <d v="2015-02-11T00:00:00"/>
    <d v="2015-06-11T00:00:00"/>
    <x v="0"/>
    <s v="RD-19720"/>
    <x v="698"/>
    <x v="2"/>
    <s v="United States"/>
    <s v="New York City"/>
    <s v="New York"/>
    <n v="10024"/>
    <x v="3"/>
    <x v="1418"/>
    <x v="1"/>
    <x v="13"/>
    <x v="1424"/>
    <x v="3934"/>
    <n v="17.43"/>
    <n v="17.43"/>
    <n v="1"/>
  </r>
  <r>
    <n v="8278"/>
    <x v="1175"/>
    <s v="21/02/2017"/>
    <s v="25/02/2017"/>
    <x v="0"/>
    <s v="LC-16960"/>
    <x v="79"/>
    <x v="0"/>
    <s v="United States"/>
    <s v="Tampa"/>
    <s v="Florida"/>
    <n v="33614"/>
    <x v="0"/>
    <x v="661"/>
    <x v="1"/>
    <x v="2"/>
    <x v="670"/>
    <x v="3934"/>
    <n v="17.43"/>
    <n v="17.43"/>
    <n v="1"/>
  </r>
  <r>
    <n v="1735"/>
    <x v="3637"/>
    <s v="29/07/2018"/>
    <d v="2018-01-08T00:00:00"/>
    <x v="2"/>
    <s v="AG-10675"/>
    <x v="99"/>
    <x v="2"/>
    <s v="United States"/>
    <s v="Jacksonville"/>
    <s v="North Carolina"/>
    <n v="28540"/>
    <x v="0"/>
    <x v="1116"/>
    <x v="1"/>
    <x v="10"/>
    <x v="1123"/>
    <x v="3935"/>
    <n v="17.423999999999999"/>
    <n v="17.423999999999999"/>
    <n v="1"/>
  </r>
  <r>
    <n v="3215"/>
    <x v="3638"/>
    <s v="26/05/2017"/>
    <d v="2017-01-06T00:00:00"/>
    <x v="0"/>
    <s v="TH-21235"/>
    <x v="635"/>
    <x v="1"/>
    <s v="United States"/>
    <s v="Philadelphia"/>
    <s v="Pennsylvania"/>
    <n v="19134"/>
    <x v="3"/>
    <x v="1116"/>
    <x v="1"/>
    <x v="10"/>
    <x v="1123"/>
    <x v="3935"/>
    <n v="17.423999999999999"/>
    <n v="17.423999999999999"/>
    <n v="1"/>
  </r>
  <r>
    <n v="4405"/>
    <x v="3542"/>
    <d v="2016-05-07T00:00:00"/>
    <d v="2016-10-07T00:00:00"/>
    <x v="0"/>
    <s v="MW-18220"/>
    <x v="228"/>
    <x v="2"/>
    <s v="United States"/>
    <s v="Philadelphia"/>
    <s v="Pennsylvania"/>
    <n v="19140"/>
    <x v="3"/>
    <x v="896"/>
    <x v="0"/>
    <x v="8"/>
    <x v="907"/>
    <x v="3936"/>
    <n v="17.399999999999999"/>
    <n v="17.399999999999999"/>
    <n v="1"/>
  </r>
  <r>
    <n v="1658"/>
    <x v="3639"/>
    <d v="2015-12-05T00:00:00"/>
    <s v="15/05/2015"/>
    <x v="1"/>
    <s v="HL-15040"/>
    <x v="4"/>
    <x v="2"/>
    <s v="United States"/>
    <s v="Milwaukee"/>
    <s v="Wisconsin"/>
    <n v="53209"/>
    <x v="1"/>
    <x v="1345"/>
    <x v="2"/>
    <x v="11"/>
    <x v="1351"/>
    <x v="3937"/>
    <n v="17.395"/>
    <n v="17.395"/>
    <n v="1"/>
  </r>
  <r>
    <n v="8804"/>
    <x v="3640"/>
    <s v="31/12/2015"/>
    <d v="2016-01-01T00:00:00"/>
    <x v="1"/>
    <s v="AH-10030"/>
    <x v="478"/>
    <x v="1"/>
    <s v="United States"/>
    <s v="New York City"/>
    <s v="New York"/>
    <n v="10035"/>
    <x v="3"/>
    <x v="1265"/>
    <x v="0"/>
    <x v="8"/>
    <x v="1271"/>
    <x v="3938"/>
    <n v="17.385000000000002"/>
    <n v="17.385000000000002"/>
    <n v="1"/>
  </r>
  <r>
    <n v="1850"/>
    <x v="576"/>
    <s v="20/07/2016"/>
    <s v="25/07/2016"/>
    <x v="2"/>
    <s v="RK-19300"/>
    <x v="416"/>
    <x v="2"/>
    <s v="United States"/>
    <s v="South Bend"/>
    <s v="Indiana"/>
    <n v="46614"/>
    <x v="1"/>
    <x v="836"/>
    <x v="1"/>
    <x v="9"/>
    <x v="846"/>
    <x v="3939"/>
    <n v="17.38"/>
    <n v="17.38"/>
    <n v="1"/>
  </r>
  <r>
    <n v="5645"/>
    <x v="3641"/>
    <s v="23/03/2018"/>
    <s v="26/03/2018"/>
    <x v="1"/>
    <s v="SJ-20125"/>
    <x v="211"/>
    <x v="0"/>
    <s v="United States"/>
    <s v="Seattle"/>
    <s v="Washington"/>
    <n v="98105"/>
    <x v="2"/>
    <x v="1244"/>
    <x v="1"/>
    <x v="2"/>
    <x v="1248"/>
    <x v="3939"/>
    <n v="17.38"/>
    <n v="17.38"/>
    <n v="1"/>
  </r>
  <r>
    <n v="4425"/>
    <x v="1539"/>
    <s v="18/05/2018"/>
    <s v="19/05/2018"/>
    <x v="1"/>
    <s v="TB-21355"/>
    <x v="679"/>
    <x v="1"/>
    <s v="United States"/>
    <s v="Sandy Springs"/>
    <s v="Georgia"/>
    <n v="30328"/>
    <x v="0"/>
    <x v="1419"/>
    <x v="0"/>
    <x v="4"/>
    <x v="1425"/>
    <x v="3940"/>
    <n v="17.375"/>
    <n v="17.375"/>
    <n v="1"/>
  </r>
  <r>
    <n v="7551"/>
    <x v="573"/>
    <s v="20/11/2015"/>
    <s v="25/11/2015"/>
    <x v="0"/>
    <s v="KH-16330"/>
    <x v="414"/>
    <x v="1"/>
    <s v="United States"/>
    <s v="New York City"/>
    <s v="New York"/>
    <n v="10024"/>
    <x v="3"/>
    <x v="1180"/>
    <x v="1"/>
    <x v="15"/>
    <x v="1126"/>
    <x v="3941"/>
    <n v="17.37"/>
    <n v="17.37"/>
    <n v="1"/>
  </r>
  <r>
    <n v="3652"/>
    <x v="2614"/>
    <d v="2018-09-12T00:00:00"/>
    <d v="2018-11-12T00:00:00"/>
    <x v="2"/>
    <s v="DB-13210"/>
    <x v="382"/>
    <x v="2"/>
    <s v="United States"/>
    <s v="Detroit"/>
    <s v="Michigan"/>
    <n v="48234"/>
    <x v="1"/>
    <x v="1361"/>
    <x v="1"/>
    <x v="12"/>
    <x v="1365"/>
    <x v="3942"/>
    <n v="17.350000000000001"/>
    <n v="17.350000000000001"/>
    <n v="1"/>
  </r>
  <r>
    <n v="6441"/>
    <x v="2667"/>
    <s v="13/10/2017"/>
    <s v="20/10/2017"/>
    <x v="0"/>
    <s v="BW-11110"/>
    <x v="58"/>
    <x v="1"/>
    <s v="United States"/>
    <s v="New York City"/>
    <s v="New York"/>
    <n v="10024"/>
    <x v="3"/>
    <x v="1361"/>
    <x v="1"/>
    <x v="12"/>
    <x v="1365"/>
    <x v="3942"/>
    <n v="17.350000000000001"/>
    <n v="17.350000000000001"/>
    <n v="1"/>
  </r>
  <r>
    <n v="889"/>
    <x v="3642"/>
    <d v="2015-09-12T00:00:00"/>
    <s v="16/12/2015"/>
    <x v="0"/>
    <s v="CK-12760"/>
    <x v="485"/>
    <x v="1"/>
    <s v="United States"/>
    <s v="San Francisco"/>
    <s v="California"/>
    <n v="94122"/>
    <x v="2"/>
    <x v="1332"/>
    <x v="1"/>
    <x v="14"/>
    <x v="1338"/>
    <x v="3943"/>
    <n v="17.34"/>
    <n v="17.34"/>
    <n v="1"/>
  </r>
  <r>
    <n v="3115"/>
    <x v="570"/>
    <s v="23/08/2017"/>
    <s v="30/08/2017"/>
    <x v="0"/>
    <s v="MS-17770"/>
    <x v="412"/>
    <x v="2"/>
    <s v="United States"/>
    <s v="Seattle"/>
    <s v="Washington"/>
    <n v="98105"/>
    <x v="2"/>
    <x v="1420"/>
    <x v="1"/>
    <x v="14"/>
    <x v="1426"/>
    <x v="3943"/>
    <n v="17.34"/>
    <n v="17.34"/>
    <n v="1"/>
  </r>
  <r>
    <n v="4817"/>
    <x v="1865"/>
    <s v="26/12/2015"/>
    <s v="31/12/2015"/>
    <x v="0"/>
    <s v="MG-17695"/>
    <x v="413"/>
    <x v="2"/>
    <s v="United States"/>
    <s v="Philadelphia"/>
    <s v="Pennsylvania"/>
    <n v="19134"/>
    <x v="3"/>
    <x v="806"/>
    <x v="1"/>
    <x v="10"/>
    <x v="815"/>
    <x v="3944"/>
    <n v="17.327999999999999"/>
    <n v="17.327999999999999"/>
    <n v="1"/>
  </r>
  <r>
    <n v="1895"/>
    <x v="3643"/>
    <d v="2018-02-12T00:00:00"/>
    <d v="2018-05-12T00:00:00"/>
    <x v="1"/>
    <s v="AS-10090"/>
    <x v="327"/>
    <x v="2"/>
    <s v="United States"/>
    <s v="Charlottesville"/>
    <s v="Virginia"/>
    <n v="22901"/>
    <x v="0"/>
    <x v="1122"/>
    <x v="1"/>
    <x v="12"/>
    <x v="1130"/>
    <x v="3945"/>
    <n v="17.324999999999999"/>
    <n v="17.324999999999999"/>
    <n v="1"/>
  </r>
  <r>
    <n v="6592"/>
    <x v="3644"/>
    <s v="30/04/2016"/>
    <d v="2016-06-05T00:00:00"/>
    <x v="0"/>
    <s v="KB-16585"/>
    <x v="331"/>
    <x v="1"/>
    <s v="United States"/>
    <s v="San Francisco"/>
    <s v="California"/>
    <n v="94110"/>
    <x v="2"/>
    <x v="1182"/>
    <x v="1"/>
    <x v="12"/>
    <x v="1187"/>
    <x v="3945"/>
    <n v="17.324999999999999"/>
    <n v="17.324999999999999"/>
    <n v="1"/>
  </r>
  <r>
    <n v="7751"/>
    <x v="1098"/>
    <s v="18/06/2016"/>
    <s v="24/06/2016"/>
    <x v="0"/>
    <s v="KH-16510"/>
    <x v="232"/>
    <x v="2"/>
    <s v="United States"/>
    <s v="Arlington"/>
    <s v="Virginia"/>
    <n v="22204"/>
    <x v="0"/>
    <x v="1197"/>
    <x v="1"/>
    <x v="2"/>
    <x v="1203"/>
    <x v="3946"/>
    <n v="17.3"/>
    <n v="17.3"/>
    <n v="1"/>
  </r>
  <r>
    <n v="776"/>
    <x v="1954"/>
    <s v="30/01/2018"/>
    <d v="2018-05-02T00:00:00"/>
    <x v="0"/>
    <s v="BV-11245"/>
    <x v="491"/>
    <x v="1"/>
    <s v="United States"/>
    <s v="Des Moines"/>
    <s v="Iowa"/>
    <n v="50315"/>
    <x v="1"/>
    <x v="1421"/>
    <x v="2"/>
    <x v="11"/>
    <x v="1427"/>
    <x v="3947"/>
    <n v="17.29"/>
    <n v="17.29"/>
    <n v="1"/>
  </r>
  <r>
    <n v="2162"/>
    <x v="3645"/>
    <d v="2017-07-01T00:00:00"/>
    <d v="2017-12-01T00:00:00"/>
    <x v="0"/>
    <s v="DW-13480"/>
    <x v="120"/>
    <x v="0"/>
    <s v="United States"/>
    <s v="Oakland"/>
    <s v="California"/>
    <n v="94601"/>
    <x v="2"/>
    <x v="1198"/>
    <x v="1"/>
    <x v="12"/>
    <x v="1204"/>
    <x v="3947"/>
    <n v="17.29"/>
    <n v="17.29"/>
    <n v="1"/>
  </r>
  <r>
    <n v="7635"/>
    <x v="331"/>
    <s v="29/12/2018"/>
    <d v="2019-01-01T00:00:00"/>
    <x v="2"/>
    <s v="KH-16360"/>
    <x v="273"/>
    <x v="2"/>
    <s v="United States"/>
    <s v="Louisville"/>
    <s v="Kentucky"/>
    <n v="40214"/>
    <x v="0"/>
    <x v="1198"/>
    <x v="1"/>
    <x v="12"/>
    <x v="1204"/>
    <x v="3947"/>
    <n v="17.29"/>
    <n v="17.29"/>
    <n v="1"/>
  </r>
  <r>
    <n v="5562"/>
    <x v="63"/>
    <s v="31/03/2018"/>
    <d v="2018-02-04T00:00:00"/>
    <x v="2"/>
    <s v="JE-15610"/>
    <x v="63"/>
    <x v="1"/>
    <s v="United States"/>
    <s v="Atlanta"/>
    <s v="Georgia"/>
    <n v="30318"/>
    <x v="0"/>
    <x v="1422"/>
    <x v="1"/>
    <x v="2"/>
    <x v="1428"/>
    <x v="3948"/>
    <n v="17.27"/>
    <n v="17.27"/>
    <n v="1"/>
  </r>
  <r>
    <n v="553"/>
    <x v="3646"/>
    <d v="2018-11-09T00:00:00"/>
    <d v="2018-12-09T00:00:00"/>
    <x v="1"/>
    <s v="RC-19960"/>
    <x v="695"/>
    <x v="2"/>
    <s v="United States"/>
    <s v="Jacksonville"/>
    <s v="Florida"/>
    <n v="32216"/>
    <x v="0"/>
    <x v="681"/>
    <x v="2"/>
    <x v="11"/>
    <x v="689"/>
    <x v="3949"/>
    <n v="17.251999999999999"/>
    <n v="17.251999999999999"/>
    <n v="1"/>
  </r>
  <r>
    <n v="6796"/>
    <x v="1803"/>
    <s v="16/11/2016"/>
    <s v="20/11/2016"/>
    <x v="0"/>
    <s v="MC-17605"/>
    <x v="476"/>
    <x v="1"/>
    <s v="United States"/>
    <s v="Chicago"/>
    <s v="Illinois"/>
    <n v="60610"/>
    <x v="1"/>
    <x v="421"/>
    <x v="2"/>
    <x v="11"/>
    <x v="425"/>
    <x v="3949"/>
    <n v="17.251999999999999"/>
    <n v="17.251999999999999"/>
    <n v="1"/>
  </r>
  <r>
    <n v="1509"/>
    <x v="3647"/>
    <d v="2018-10-12T00:00:00"/>
    <d v="2018-10-12T00:00:00"/>
    <x v="3"/>
    <s v="LS-16975"/>
    <x v="316"/>
    <x v="0"/>
    <s v="United States"/>
    <s v="Omaha"/>
    <s v="Nebraska"/>
    <n v="68104"/>
    <x v="1"/>
    <x v="1269"/>
    <x v="1"/>
    <x v="2"/>
    <x v="1275"/>
    <x v="3950"/>
    <n v="17.25"/>
    <n v="17.25"/>
    <n v="1"/>
  </r>
  <r>
    <n v="6264"/>
    <x v="3648"/>
    <d v="2018-05-05T00:00:00"/>
    <d v="2018-10-05T00:00:00"/>
    <x v="0"/>
    <s v="YS-21880"/>
    <x v="74"/>
    <x v="1"/>
    <s v="United States"/>
    <s v="Columbus"/>
    <s v="Georgia"/>
    <n v="31907"/>
    <x v="0"/>
    <x v="1269"/>
    <x v="1"/>
    <x v="2"/>
    <x v="1275"/>
    <x v="3950"/>
    <n v="17.25"/>
    <n v="17.25"/>
    <n v="1"/>
  </r>
  <r>
    <n v="9292"/>
    <x v="3649"/>
    <s v="23/09/2015"/>
    <s v="25/09/2015"/>
    <x v="1"/>
    <s v="TT-21220"/>
    <x v="558"/>
    <x v="2"/>
    <s v="United States"/>
    <s v="Dover"/>
    <s v="Delaware"/>
    <n v="19901"/>
    <x v="3"/>
    <x v="1269"/>
    <x v="1"/>
    <x v="2"/>
    <x v="1275"/>
    <x v="3950"/>
    <n v="17.25"/>
    <n v="17.25"/>
    <n v="1"/>
  </r>
  <r>
    <n v="6896"/>
    <x v="1215"/>
    <s v="18/09/2018"/>
    <s v="22/09/2018"/>
    <x v="0"/>
    <s v="SS-20140"/>
    <x v="618"/>
    <x v="1"/>
    <s v="United States"/>
    <s v="Columbus"/>
    <s v="Georgia"/>
    <n v="31907"/>
    <x v="0"/>
    <x v="1009"/>
    <x v="1"/>
    <x v="3"/>
    <x v="1021"/>
    <x v="3951"/>
    <n v="17.239999999999998"/>
    <n v="17.239999999999998"/>
    <n v="1"/>
  </r>
  <r>
    <n v="872"/>
    <x v="3650"/>
    <s v="19/10/2016"/>
    <s v="20/10/2016"/>
    <x v="1"/>
    <s v="TB-21520"/>
    <x v="55"/>
    <x v="2"/>
    <s v="United States"/>
    <s v="Concord"/>
    <s v="New Hampshire"/>
    <n v="3301"/>
    <x v="3"/>
    <x v="1027"/>
    <x v="1"/>
    <x v="14"/>
    <x v="1039"/>
    <x v="3952"/>
    <n v="17.22"/>
    <n v="17.22"/>
    <n v="1"/>
  </r>
  <r>
    <n v="5118"/>
    <x v="795"/>
    <s v="26/09/2016"/>
    <d v="2016-03-10T00:00:00"/>
    <x v="0"/>
    <s v="GM-14500"/>
    <x v="505"/>
    <x v="2"/>
    <s v="United States"/>
    <s v="Oceanside"/>
    <s v="New York"/>
    <n v="11572"/>
    <x v="3"/>
    <x v="1199"/>
    <x v="1"/>
    <x v="16"/>
    <x v="1205"/>
    <x v="3952"/>
    <n v="17.22"/>
    <n v="17.22"/>
    <n v="1"/>
  </r>
  <r>
    <n v="9461"/>
    <x v="3651"/>
    <s v="17/11/2015"/>
    <s v="22/11/2015"/>
    <x v="2"/>
    <s v="FG-14260"/>
    <x v="604"/>
    <x v="0"/>
    <s v="United States"/>
    <s v="New York City"/>
    <s v="New York"/>
    <n v="10024"/>
    <x v="3"/>
    <x v="1027"/>
    <x v="1"/>
    <x v="14"/>
    <x v="1039"/>
    <x v="3952"/>
    <n v="17.22"/>
    <n v="17.22"/>
    <n v="1"/>
  </r>
  <r>
    <n v="358"/>
    <x v="1270"/>
    <d v="2017-08-04T00:00:00"/>
    <s v="13/04/2017"/>
    <x v="0"/>
    <s v="JL-15505"/>
    <x v="199"/>
    <x v="2"/>
    <s v="United States"/>
    <s v="New York City"/>
    <s v="New York"/>
    <n v="10035"/>
    <x v="3"/>
    <x v="1247"/>
    <x v="1"/>
    <x v="14"/>
    <x v="1251"/>
    <x v="3953"/>
    <n v="17.2"/>
    <n v="17.2"/>
    <n v="1"/>
  </r>
  <r>
    <n v="7395"/>
    <x v="3160"/>
    <d v="2018-02-05T00:00:00"/>
    <d v="2018-06-05T00:00:00"/>
    <x v="0"/>
    <s v="DD-13570"/>
    <x v="766"/>
    <x v="2"/>
    <s v="United States"/>
    <s v="Los Angeles"/>
    <s v="California"/>
    <n v="90049"/>
    <x v="2"/>
    <x v="1247"/>
    <x v="1"/>
    <x v="14"/>
    <x v="1251"/>
    <x v="3953"/>
    <n v="17.2"/>
    <n v="17.2"/>
    <n v="1"/>
  </r>
  <r>
    <n v="2767"/>
    <x v="142"/>
    <s v="15/01/2018"/>
    <s v="18/01/2018"/>
    <x v="1"/>
    <s v="RW-19690"/>
    <x v="130"/>
    <x v="2"/>
    <s v="United States"/>
    <s v="Philadelphia"/>
    <s v="Pennsylvania"/>
    <n v="19134"/>
    <x v="3"/>
    <x v="550"/>
    <x v="1"/>
    <x v="10"/>
    <x v="555"/>
    <x v="3954"/>
    <n v="17.192"/>
    <n v="17.192"/>
    <n v="1"/>
  </r>
  <r>
    <n v="6829"/>
    <x v="1"/>
    <d v="2017-02-10T00:00:00"/>
    <d v="2017-09-10T00:00:00"/>
    <x v="0"/>
    <s v="TC-20980"/>
    <x v="1"/>
    <x v="1"/>
    <s v="United States"/>
    <s v="Lafayette"/>
    <s v="Indiana"/>
    <n v="47905"/>
    <x v="1"/>
    <x v="1407"/>
    <x v="1"/>
    <x v="2"/>
    <x v="1413"/>
    <x v="3955"/>
    <n v="17.184999999999999"/>
    <n v="17.184999999999999"/>
    <n v="1"/>
  </r>
  <r>
    <n v="5571"/>
    <x v="459"/>
    <s v="13/03/2018"/>
    <s v="13/03/2018"/>
    <x v="3"/>
    <s v="SU-20665"/>
    <x v="352"/>
    <x v="0"/>
    <s v="United States"/>
    <s v="Chicago"/>
    <s v="Illinois"/>
    <n v="60610"/>
    <x v="1"/>
    <x v="858"/>
    <x v="0"/>
    <x v="4"/>
    <x v="868"/>
    <x v="3956"/>
    <n v="17.18"/>
    <n v="17.18"/>
    <n v="1"/>
  </r>
  <r>
    <n v="3008"/>
    <x v="3652"/>
    <s v="24/10/2015"/>
    <s v="29/10/2015"/>
    <x v="0"/>
    <s v="AA-10375"/>
    <x v="575"/>
    <x v="2"/>
    <s v="United States"/>
    <s v="Rancho Cucamonga"/>
    <s v="California"/>
    <n v="91730"/>
    <x v="2"/>
    <x v="985"/>
    <x v="1"/>
    <x v="2"/>
    <x v="997"/>
    <x v="3957"/>
    <n v="17.135999999999999"/>
    <n v="17.135999999999999"/>
    <n v="1"/>
  </r>
  <r>
    <n v="6171"/>
    <x v="3653"/>
    <s v="19/12/2017"/>
    <s v="24/12/2017"/>
    <x v="2"/>
    <s v="MH-17440"/>
    <x v="707"/>
    <x v="1"/>
    <s v="United States"/>
    <s v="New York City"/>
    <s v="New York"/>
    <n v="10035"/>
    <x v="3"/>
    <x v="1304"/>
    <x v="1"/>
    <x v="2"/>
    <x v="1310"/>
    <x v="3958"/>
    <n v="17.123999999999999"/>
    <n v="17.123999999999999"/>
    <n v="1"/>
  </r>
  <r>
    <n v="1545"/>
    <x v="2858"/>
    <d v="2015-04-02T00:00:00"/>
    <d v="2015-08-02T00:00:00"/>
    <x v="0"/>
    <s v="DB-13270"/>
    <x v="113"/>
    <x v="0"/>
    <s v="United States"/>
    <s v="San Diego"/>
    <s v="California"/>
    <n v="92024"/>
    <x v="2"/>
    <x v="1423"/>
    <x v="1"/>
    <x v="14"/>
    <x v="1429"/>
    <x v="3959"/>
    <n v="17.12"/>
    <n v="17.12"/>
    <n v="1"/>
  </r>
  <r>
    <n v="1858"/>
    <x v="2425"/>
    <d v="2018-12-05T00:00:00"/>
    <s v="15/05/2018"/>
    <x v="2"/>
    <s v="AC-10420"/>
    <x v="467"/>
    <x v="1"/>
    <s v="United States"/>
    <s v="Houston"/>
    <s v="Texas"/>
    <n v="77041"/>
    <x v="1"/>
    <x v="603"/>
    <x v="1"/>
    <x v="2"/>
    <x v="609"/>
    <x v="3959"/>
    <n v="17.12"/>
    <n v="17.12"/>
    <n v="1"/>
  </r>
  <r>
    <n v="7465"/>
    <x v="1705"/>
    <d v="2017-08-09T00:00:00"/>
    <s v="15/09/2017"/>
    <x v="0"/>
    <s v="LP-17095"/>
    <x v="119"/>
    <x v="2"/>
    <s v="United States"/>
    <s v="Visalia"/>
    <s v="California"/>
    <n v="93277"/>
    <x v="2"/>
    <x v="1424"/>
    <x v="1"/>
    <x v="14"/>
    <x v="1430"/>
    <x v="3959"/>
    <n v="17.12"/>
    <n v="17.12"/>
    <n v="1"/>
  </r>
  <r>
    <n v="9732"/>
    <x v="3654"/>
    <s v="14/11/2018"/>
    <s v="19/11/2018"/>
    <x v="0"/>
    <s v="JE-15715"/>
    <x v="86"/>
    <x v="2"/>
    <s v="United States"/>
    <s v="Los Angeles"/>
    <s v="California"/>
    <n v="90049"/>
    <x v="2"/>
    <x v="1425"/>
    <x v="1"/>
    <x v="12"/>
    <x v="1431"/>
    <x v="3959"/>
    <n v="17.12"/>
    <n v="17.12"/>
    <n v="1"/>
  </r>
  <r>
    <n v="5322"/>
    <x v="109"/>
    <d v="2018-02-10T00:00:00"/>
    <d v="2018-05-10T00:00:00"/>
    <x v="1"/>
    <s v="Dp-13240"/>
    <x v="103"/>
    <x v="0"/>
    <s v="United States"/>
    <s v="Knoxville"/>
    <s v="Tennessee"/>
    <n v="37918"/>
    <x v="0"/>
    <x v="566"/>
    <x v="1"/>
    <x v="2"/>
    <x v="571"/>
    <x v="3960"/>
    <n v="17.117999999999999"/>
    <n v="17.117999999999999"/>
    <n v="1"/>
  </r>
  <r>
    <n v="9603"/>
    <x v="3655"/>
    <s v="19/05/2015"/>
    <s v="22/05/2015"/>
    <x v="1"/>
    <s v="TD-20995"/>
    <x v="332"/>
    <x v="2"/>
    <s v="United States"/>
    <s v="Virginia Beach"/>
    <s v="Virginia"/>
    <n v="23464"/>
    <x v="0"/>
    <x v="1327"/>
    <x v="1"/>
    <x v="3"/>
    <x v="1333"/>
    <x v="3961"/>
    <n v="17.100000000000001"/>
    <n v="17.100000000000001"/>
    <n v="1"/>
  </r>
  <r>
    <n v="3709"/>
    <x v="3656"/>
    <s v="23/11/2015"/>
    <s v="27/11/2015"/>
    <x v="0"/>
    <s v="SS-20140"/>
    <x v="618"/>
    <x v="1"/>
    <s v="United States"/>
    <s v="Mesquite"/>
    <s v="Texas"/>
    <n v="75150"/>
    <x v="1"/>
    <x v="663"/>
    <x v="1"/>
    <x v="10"/>
    <x v="671"/>
    <x v="3962"/>
    <n v="17.088000000000001"/>
    <n v="17.088000000000001"/>
    <n v="1"/>
  </r>
  <r>
    <n v="4207"/>
    <x v="197"/>
    <s v="31/10/2015"/>
    <d v="2015-02-11T00:00:00"/>
    <x v="2"/>
    <s v="AM-10705"/>
    <x v="170"/>
    <x v="2"/>
    <s v="United States"/>
    <s v="Cranston"/>
    <s v="Rhode Island"/>
    <n v="2920"/>
    <x v="3"/>
    <x v="802"/>
    <x v="1"/>
    <x v="2"/>
    <x v="811"/>
    <x v="3963"/>
    <n v="17.04"/>
    <n v="17.04"/>
    <n v="1"/>
  </r>
  <r>
    <n v="6320"/>
    <x v="3518"/>
    <s v="25/11/2018"/>
    <s v="29/11/2018"/>
    <x v="2"/>
    <s v="EB-13750"/>
    <x v="189"/>
    <x v="1"/>
    <s v="United States"/>
    <s v="Laguna Niguel"/>
    <s v="California"/>
    <n v="92677"/>
    <x v="2"/>
    <x v="602"/>
    <x v="1"/>
    <x v="14"/>
    <x v="1395"/>
    <x v="3963"/>
    <n v="17.04"/>
    <n v="17.04"/>
    <n v="1"/>
  </r>
  <r>
    <n v="5590"/>
    <x v="1378"/>
    <d v="2017-08-12T00:00:00"/>
    <d v="2017-11-12T00:00:00"/>
    <x v="2"/>
    <s v="DB-13615"/>
    <x v="351"/>
    <x v="2"/>
    <s v="United States"/>
    <s v="San Francisco"/>
    <s v="California"/>
    <n v="94110"/>
    <x v="2"/>
    <x v="990"/>
    <x v="1"/>
    <x v="9"/>
    <x v="1002"/>
    <x v="3964"/>
    <n v="17.024999999999999"/>
    <n v="17.024999999999999"/>
    <n v="1"/>
  </r>
  <r>
    <n v="8879"/>
    <x v="1048"/>
    <s v="17/09/2018"/>
    <s v="23/09/2018"/>
    <x v="0"/>
    <s v="GZ-14470"/>
    <x v="344"/>
    <x v="2"/>
    <s v="United States"/>
    <s v="Morristown"/>
    <s v="New Jersey"/>
    <n v="7960"/>
    <x v="3"/>
    <x v="990"/>
    <x v="1"/>
    <x v="9"/>
    <x v="1002"/>
    <x v="3964"/>
    <n v="17.024999999999999"/>
    <n v="17.024999999999999"/>
    <n v="1"/>
  </r>
  <r>
    <n v="980"/>
    <x v="3657"/>
    <d v="2016-09-12T00:00:00"/>
    <d v="2016-12-12T00:00:00"/>
    <x v="1"/>
    <s v="KB-16600"/>
    <x v="504"/>
    <x v="1"/>
    <s v="United States"/>
    <s v="Columbus"/>
    <s v="Indiana"/>
    <n v="47201"/>
    <x v="1"/>
    <x v="1281"/>
    <x v="1"/>
    <x v="14"/>
    <x v="1287"/>
    <x v="3965"/>
    <n v="17.010000000000002"/>
    <n v="17.010000000000002"/>
    <n v="1"/>
  </r>
  <r>
    <n v="6511"/>
    <x v="1632"/>
    <s v="20/12/2018"/>
    <s v="26/12/2018"/>
    <x v="0"/>
    <s v="DK-13150"/>
    <x v="621"/>
    <x v="1"/>
    <s v="United States"/>
    <s v="New York City"/>
    <s v="New York"/>
    <n v="10009"/>
    <x v="3"/>
    <x v="1281"/>
    <x v="1"/>
    <x v="14"/>
    <x v="1287"/>
    <x v="3965"/>
    <n v="17.010000000000002"/>
    <n v="17.010000000000002"/>
    <n v="1"/>
  </r>
  <r>
    <n v="1960"/>
    <x v="1573"/>
    <d v="2018-10-09T00:00:00"/>
    <s v="15/09/2018"/>
    <x v="2"/>
    <s v="RW-19690"/>
    <x v="130"/>
    <x v="2"/>
    <s v="United States"/>
    <s v="Springfield"/>
    <s v="Missouri"/>
    <n v="65807"/>
    <x v="1"/>
    <x v="991"/>
    <x v="1"/>
    <x v="10"/>
    <x v="1003"/>
    <x v="3966"/>
    <n v="16.995000000000001"/>
    <n v="16.995000000000001"/>
    <n v="1"/>
  </r>
  <r>
    <n v="2435"/>
    <x v="578"/>
    <s v="14/11/2016"/>
    <s v="17/11/2016"/>
    <x v="1"/>
    <s v="PJ-18835"/>
    <x v="417"/>
    <x v="1"/>
    <s v="United States"/>
    <s v="Springfield"/>
    <s v="Virginia"/>
    <n v="22153"/>
    <x v="0"/>
    <x v="948"/>
    <x v="1"/>
    <x v="15"/>
    <x v="958"/>
    <x v="3967"/>
    <n v="16.98"/>
    <n v="16.98"/>
    <n v="1"/>
  </r>
  <r>
    <n v="6830"/>
    <x v="1"/>
    <d v="2017-02-10T00:00:00"/>
    <d v="2017-09-10T00:00:00"/>
    <x v="0"/>
    <s v="TC-20980"/>
    <x v="1"/>
    <x v="1"/>
    <s v="United States"/>
    <s v="Lafayette"/>
    <s v="Indiana"/>
    <n v="47905"/>
    <x v="1"/>
    <x v="1102"/>
    <x v="1"/>
    <x v="12"/>
    <x v="1109"/>
    <x v="3967"/>
    <n v="16.98"/>
    <n v="16.98"/>
    <n v="1"/>
  </r>
  <r>
    <n v="3549"/>
    <x v="2599"/>
    <s v="30/10/2018"/>
    <d v="2018-01-11T00:00:00"/>
    <x v="1"/>
    <s v="RD-19810"/>
    <x v="614"/>
    <x v="0"/>
    <s v="United States"/>
    <s v="Richmond"/>
    <s v="Kentucky"/>
    <n v="40475"/>
    <x v="0"/>
    <x v="459"/>
    <x v="2"/>
    <x v="5"/>
    <x v="462"/>
    <x v="3968"/>
    <n v="16.97"/>
    <n v="16.97"/>
    <n v="1"/>
  </r>
  <r>
    <n v="5013"/>
    <x v="1879"/>
    <s v="21/07/2018"/>
    <s v="26/07/2018"/>
    <x v="0"/>
    <s v="SW-20350"/>
    <x v="566"/>
    <x v="0"/>
    <s v="United States"/>
    <s v="Cleveland"/>
    <s v="Ohio"/>
    <n v="44105"/>
    <x v="3"/>
    <x v="744"/>
    <x v="1"/>
    <x v="2"/>
    <x v="754"/>
    <x v="3969"/>
    <n v="16.965"/>
    <n v="16.965"/>
    <n v="1"/>
  </r>
  <r>
    <n v="4597"/>
    <x v="3658"/>
    <d v="2017-05-12T00:00:00"/>
    <d v="2017-10-12T00:00:00"/>
    <x v="2"/>
    <s v="TC-21475"/>
    <x v="619"/>
    <x v="0"/>
    <s v="United States"/>
    <s v="Washington"/>
    <s v="District of Columbia"/>
    <n v="20016"/>
    <x v="3"/>
    <x v="1426"/>
    <x v="1"/>
    <x v="12"/>
    <x v="1432"/>
    <x v="3970"/>
    <n v="16.96"/>
    <n v="16.96"/>
    <n v="1"/>
  </r>
  <r>
    <n v="1435"/>
    <x v="3659"/>
    <s v="26/12/2017"/>
    <s v="30/12/2017"/>
    <x v="0"/>
    <s v="FP-14320"/>
    <x v="242"/>
    <x v="2"/>
    <s v="United States"/>
    <s v="Seattle"/>
    <s v="Washington"/>
    <n v="98105"/>
    <x v="2"/>
    <x v="1106"/>
    <x v="1"/>
    <x v="14"/>
    <x v="1113"/>
    <x v="3971"/>
    <n v="16.95"/>
    <n v="16.95"/>
    <n v="1"/>
  </r>
  <r>
    <n v="5037"/>
    <x v="761"/>
    <d v="2015-06-04T00:00:00"/>
    <d v="2015-12-04T00:00:00"/>
    <x v="0"/>
    <s v="SC-20260"/>
    <x v="185"/>
    <x v="1"/>
    <s v="United States"/>
    <s v="Seattle"/>
    <s v="Washington"/>
    <n v="98115"/>
    <x v="2"/>
    <x v="949"/>
    <x v="0"/>
    <x v="8"/>
    <x v="959"/>
    <x v="3971"/>
    <n v="16.95"/>
    <n v="16.95"/>
    <n v="1"/>
  </r>
  <r>
    <n v="7029"/>
    <x v="3660"/>
    <s v="20/12/2017"/>
    <s v="23/12/2017"/>
    <x v="2"/>
    <s v="MC-17575"/>
    <x v="646"/>
    <x v="2"/>
    <s v="United States"/>
    <s v="Fremont"/>
    <s v="Nebraska"/>
    <n v="68025"/>
    <x v="1"/>
    <x v="1106"/>
    <x v="1"/>
    <x v="14"/>
    <x v="1113"/>
    <x v="3971"/>
    <n v="16.95"/>
    <n v="16.95"/>
    <n v="1"/>
  </r>
  <r>
    <n v="1482"/>
    <x v="3499"/>
    <d v="2017-02-12T00:00:00"/>
    <d v="2017-08-12T00:00:00"/>
    <x v="0"/>
    <s v="MK-18160"/>
    <x v="540"/>
    <x v="2"/>
    <s v="United States"/>
    <s v="San Francisco"/>
    <s v="California"/>
    <n v="94122"/>
    <x v="2"/>
    <x v="1189"/>
    <x v="1"/>
    <x v="9"/>
    <x v="1195"/>
    <x v="3972"/>
    <n v="16.934999999999999"/>
    <n v="16.934999999999999"/>
    <n v="1"/>
  </r>
  <r>
    <n v="2565"/>
    <x v="3661"/>
    <s v="17/03/2016"/>
    <s v="22/03/2016"/>
    <x v="2"/>
    <s v="HR-14830"/>
    <x v="96"/>
    <x v="1"/>
    <s v="United States"/>
    <s v="New York City"/>
    <s v="New York"/>
    <n v="10009"/>
    <x v="3"/>
    <x v="1016"/>
    <x v="1"/>
    <x v="9"/>
    <x v="1029"/>
    <x v="3973"/>
    <n v="16.91"/>
    <n v="16.91"/>
    <n v="1"/>
  </r>
  <r>
    <n v="3661"/>
    <x v="3662"/>
    <s v="18/07/2017"/>
    <s v="23/07/2017"/>
    <x v="0"/>
    <s v="JP-15460"/>
    <x v="321"/>
    <x v="1"/>
    <s v="United States"/>
    <s v="Glendale"/>
    <s v="Arizona"/>
    <n v="85301"/>
    <x v="2"/>
    <x v="1256"/>
    <x v="1"/>
    <x v="3"/>
    <x v="1261"/>
    <x v="3974"/>
    <n v="16.899999999999999"/>
    <n v="16.899999999999999"/>
    <n v="1"/>
  </r>
  <r>
    <n v="2825"/>
    <x v="1559"/>
    <s v="25/09/2015"/>
    <s v="30/09/2015"/>
    <x v="0"/>
    <s v="MT-18070"/>
    <x v="567"/>
    <x v="0"/>
    <s v="United States"/>
    <s v="Houston"/>
    <s v="Texas"/>
    <n v="77041"/>
    <x v="1"/>
    <x v="1427"/>
    <x v="1"/>
    <x v="14"/>
    <x v="1433"/>
    <x v="3975"/>
    <n v="16.896000000000001"/>
    <n v="16.896000000000001"/>
    <n v="1"/>
  </r>
  <r>
    <n v="1454"/>
    <x v="60"/>
    <s v="26/11/2017"/>
    <s v="29/11/2017"/>
    <x v="1"/>
    <s v="MC-17425"/>
    <x v="60"/>
    <x v="1"/>
    <s v="United States"/>
    <s v="Mobile"/>
    <s v="Alabama"/>
    <n v="36608"/>
    <x v="0"/>
    <x v="1428"/>
    <x v="1"/>
    <x v="2"/>
    <x v="1434"/>
    <x v="3976"/>
    <n v="16.875"/>
    <n v="16.875"/>
    <n v="1"/>
  </r>
  <r>
    <n v="4937"/>
    <x v="3663"/>
    <d v="2018-06-01T00:00:00"/>
    <s v="13/01/2018"/>
    <x v="0"/>
    <s v="DP-13390"/>
    <x v="26"/>
    <x v="0"/>
    <s v="United States"/>
    <s v="Tuscaloosa"/>
    <s v="Alabama"/>
    <n v="35401"/>
    <x v="0"/>
    <x v="1205"/>
    <x v="1"/>
    <x v="2"/>
    <x v="1211"/>
    <x v="3977"/>
    <n v="16.87"/>
    <n v="16.87"/>
    <n v="1"/>
  </r>
  <r>
    <n v="3653"/>
    <x v="2614"/>
    <d v="2018-09-12T00:00:00"/>
    <d v="2018-11-12T00:00:00"/>
    <x v="2"/>
    <s v="DB-13210"/>
    <x v="382"/>
    <x v="2"/>
    <s v="United States"/>
    <s v="Detroit"/>
    <s v="Michigan"/>
    <n v="48234"/>
    <x v="1"/>
    <x v="1257"/>
    <x v="1"/>
    <x v="2"/>
    <x v="1262"/>
    <x v="3978"/>
    <n v="16.86"/>
    <n v="16.86"/>
    <n v="1"/>
  </r>
  <r>
    <n v="730"/>
    <x v="937"/>
    <d v="2017-03-12T00:00:00"/>
    <d v="2017-06-12T00:00:00"/>
    <x v="1"/>
    <s v="EG-13900"/>
    <x v="555"/>
    <x v="2"/>
    <s v="United States"/>
    <s v="Oceanside"/>
    <s v="New York"/>
    <n v="11572"/>
    <x v="3"/>
    <x v="1287"/>
    <x v="1"/>
    <x v="9"/>
    <x v="1293"/>
    <x v="3979"/>
    <n v="16.815000000000001"/>
    <n v="16.815000000000001"/>
    <n v="1"/>
  </r>
  <r>
    <n v="4808"/>
    <x v="3452"/>
    <s v="22/11/2016"/>
    <s v="25/11/2016"/>
    <x v="2"/>
    <s v="NG-18430"/>
    <x v="557"/>
    <x v="2"/>
    <s v="United States"/>
    <s v="Los Angeles"/>
    <s v="California"/>
    <n v="90008"/>
    <x v="2"/>
    <x v="1287"/>
    <x v="1"/>
    <x v="9"/>
    <x v="1293"/>
    <x v="3979"/>
    <n v="16.815000000000001"/>
    <n v="16.815000000000001"/>
    <n v="1"/>
  </r>
  <r>
    <n v="6562"/>
    <x v="3664"/>
    <s v="31/03/2018"/>
    <d v="2018-02-04T00:00:00"/>
    <x v="1"/>
    <s v="SC-20260"/>
    <x v="185"/>
    <x v="1"/>
    <s v="United States"/>
    <s v="Arlington"/>
    <s v="Texas"/>
    <n v="76017"/>
    <x v="1"/>
    <x v="770"/>
    <x v="1"/>
    <x v="10"/>
    <x v="780"/>
    <x v="3980"/>
    <n v="16.809999999999999"/>
    <n v="16.809999999999999"/>
    <n v="1"/>
  </r>
  <r>
    <n v="6164"/>
    <x v="1464"/>
    <s v="19/03/2015"/>
    <s v="21/03/2015"/>
    <x v="1"/>
    <s v="MC-17605"/>
    <x v="476"/>
    <x v="1"/>
    <s v="United States"/>
    <s v="Lakeland"/>
    <s v="Florida"/>
    <n v="33801"/>
    <x v="0"/>
    <x v="926"/>
    <x v="1"/>
    <x v="2"/>
    <x v="937"/>
    <x v="3981"/>
    <n v="16.785"/>
    <n v="16.785"/>
    <n v="1"/>
  </r>
  <r>
    <n v="3853"/>
    <x v="3665"/>
    <s v="26/11/2018"/>
    <s v="29/11/2018"/>
    <x v="1"/>
    <s v="GT-14755"/>
    <x v="772"/>
    <x v="2"/>
    <s v="United States"/>
    <s v="Rockford"/>
    <s v="Illinois"/>
    <n v="61107"/>
    <x v="1"/>
    <x v="847"/>
    <x v="1"/>
    <x v="2"/>
    <x v="857"/>
    <x v="3982"/>
    <n v="16.783999999999999"/>
    <n v="16.783999999999999"/>
    <n v="1"/>
  </r>
  <r>
    <n v="4308"/>
    <x v="3666"/>
    <s v="28/06/2017"/>
    <s v="28/06/2017"/>
    <x v="3"/>
    <s v="CS-12250"/>
    <x v="489"/>
    <x v="1"/>
    <s v="United States"/>
    <s v="Los Angeles"/>
    <s v="California"/>
    <n v="90032"/>
    <x v="2"/>
    <x v="847"/>
    <x v="1"/>
    <x v="2"/>
    <x v="857"/>
    <x v="3982"/>
    <n v="16.783999999999999"/>
    <n v="16.783999999999999"/>
    <n v="1"/>
  </r>
  <r>
    <n v="5256"/>
    <x v="2676"/>
    <d v="2016-05-03T00:00:00"/>
    <d v="2016-07-03T00:00:00"/>
    <x v="2"/>
    <s v="AH-10195"/>
    <x v="350"/>
    <x v="1"/>
    <s v="United States"/>
    <s v="Bethlehem"/>
    <s v="Pennsylvania"/>
    <n v="18018"/>
    <x v="3"/>
    <x v="774"/>
    <x v="2"/>
    <x v="11"/>
    <x v="783"/>
    <x v="3982"/>
    <n v="16.783999999999999"/>
    <n v="16.783999999999999"/>
    <n v="1"/>
  </r>
  <r>
    <n v="5330"/>
    <x v="3667"/>
    <s v="25/12/2017"/>
    <s v="28/12/2017"/>
    <x v="2"/>
    <s v="BD-11620"/>
    <x v="659"/>
    <x v="2"/>
    <s v="United States"/>
    <s v="New York City"/>
    <s v="New York"/>
    <n v="10035"/>
    <x v="3"/>
    <x v="847"/>
    <x v="1"/>
    <x v="2"/>
    <x v="857"/>
    <x v="3982"/>
    <n v="16.783999999999999"/>
    <n v="16.783999999999999"/>
    <n v="1"/>
  </r>
  <r>
    <n v="6594"/>
    <x v="3668"/>
    <s v="13/06/2017"/>
    <s v="16/06/2017"/>
    <x v="2"/>
    <s v="GT-14710"/>
    <x v="39"/>
    <x v="2"/>
    <s v="United States"/>
    <s v="New York City"/>
    <s v="New York"/>
    <n v="10024"/>
    <x v="3"/>
    <x v="819"/>
    <x v="1"/>
    <x v="2"/>
    <x v="828"/>
    <x v="3982"/>
    <n v="16.783999999999999"/>
    <n v="16.783999999999999"/>
    <n v="1"/>
  </r>
  <r>
    <n v="8542"/>
    <x v="1194"/>
    <s v="22/12/2016"/>
    <s v="23/12/2016"/>
    <x v="1"/>
    <s v="HR-14830"/>
    <x v="96"/>
    <x v="1"/>
    <s v="United States"/>
    <s v="Philadelphia"/>
    <s v="Pennsylvania"/>
    <n v="19140"/>
    <x v="3"/>
    <x v="807"/>
    <x v="1"/>
    <x v="9"/>
    <x v="816"/>
    <x v="3982"/>
    <n v="16.783999999999999"/>
    <n v="16.783999999999999"/>
    <n v="1"/>
  </r>
  <r>
    <n v="9571"/>
    <x v="3669"/>
    <s v="24/09/2016"/>
    <s v="24/09/2016"/>
    <x v="3"/>
    <s v="MB-17305"/>
    <x v="622"/>
    <x v="2"/>
    <s v="United States"/>
    <s v="Columbus"/>
    <s v="Ohio"/>
    <n v="43229"/>
    <x v="3"/>
    <x v="807"/>
    <x v="1"/>
    <x v="9"/>
    <x v="816"/>
    <x v="3982"/>
    <n v="16.783999999999999"/>
    <n v="16.783999999999999"/>
    <n v="1"/>
  </r>
  <r>
    <n v="6295"/>
    <x v="3670"/>
    <s v="16/09/2015"/>
    <s v="19/09/2015"/>
    <x v="1"/>
    <s v="RF-19345"/>
    <x v="258"/>
    <x v="1"/>
    <s v="United States"/>
    <s v="New York City"/>
    <s v="New York"/>
    <n v="10024"/>
    <x v="3"/>
    <x v="775"/>
    <x v="1"/>
    <x v="2"/>
    <x v="784"/>
    <x v="3983"/>
    <n v="16.776"/>
    <n v="16.776"/>
    <n v="1"/>
  </r>
  <r>
    <n v="1503"/>
    <x v="3671"/>
    <s v="24/11/2017"/>
    <d v="2017-01-12T00:00:00"/>
    <x v="0"/>
    <s v="AT-10435"/>
    <x v="379"/>
    <x v="0"/>
    <s v="United States"/>
    <s v="Los Angeles"/>
    <s v="California"/>
    <n v="90045"/>
    <x v="2"/>
    <x v="699"/>
    <x v="0"/>
    <x v="4"/>
    <x v="707"/>
    <x v="3984"/>
    <n v="16.760000000000002"/>
    <n v="16.760000000000002"/>
    <n v="1"/>
  </r>
  <r>
    <n v="1591"/>
    <x v="3672"/>
    <s v="15/04/2017"/>
    <s v="19/04/2017"/>
    <x v="0"/>
    <s v="MY-18295"/>
    <x v="312"/>
    <x v="1"/>
    <s v="United States"/>
    <s v="Grapevine"/>
    <s v="Texas"/>
    <n v="76051"/>
    <x v="1"/>
    <x v="1314"/>
    <x v="1"/>
    <x v="12"/>
    <x v="1320"/>
    <x v="3985"/>
    <n v="16.744"/>
    <n v="16.744"/>
    <n v="1"/>
  </r>
  <r>
    <n v="1939"/>
    <x v="745"/>
    <d v="2017-08-07T00:00:00"/>
    <d v="2017-12-07T00:00:00"/>
    <x v="0"/>
    <s v="JE-15715"/>
    <x v="86"/>
    <x v="2"/>
    <s v="United States"/>
    <s v="Broomfield"/>
    <s v="Colorado"/>
    <n v="80020"/>
    <x v="2"/>
    <x v="1429"/>
    <x v="1"/>
    <x v="9"/>
    <x v="1435"/>
    <x v="3985"/>
    <n v="16.744"/>
    <n v="16.744"/>
    <n v="1"/>
  </r>
  <r>
    <n v="5855"/>
    <x v="3673"/>
    <d v="2016-05-08T00:00:00"/>
    <d v="2016-11-08T00:00:00"/>
    <x v="0"/>
    <s v="AH-10690"/>
    <x v="106"/>
    <x v="1"/>
    <s v="United States"/>
    <s v="Dallas"/>
    <s v="Texas"/>
    <n v="75220"/>
    <x v="1"/>
    <x v="1429"/>
    <x v="1"/>
    <x v="9"/>
    <x v="1435"/>
    <x v="3985"/>
    <n v="16.744"/>
    <n v="16.744"/>
    <n v="1"/>
  </r>
  <r>
    <n v="8828"/>
    <x v="3674"/>
    <d v="2015-02-04T00:00:00"/>
    <d v="2015-06-04T00:00:00"/>
    <x v="2"/>
    <s v="SC-20020"/>
    <x v="536"/>
    <x v="2"/>
    <s v="United States"/>
    <s v="Houston"/>
    <s v="Texas"/>
    <n v="77095"/>
    <x v="1"/>
    <x v="1316"/>
    <x v="1"/>
    <x v="14"/>
    <x v="1322"/>
    <x v="3985"/>
    <n v="16.744"/>
    <n v="16.744"/>
    <n v="1"/>
  </r>
  <r>
    <n v="4575"/>
    <x v="756"/>
    <d v="2017-12-12T00:00:00"/>
    <s v="18/12/2017"/>
    <x v="0"/>
    <s v="MG-17650"/>
    <x v="304"/>
    <x v="0"/>
    <s v="United States"/>
    <s v="Jackson"/>
    <s v="Michigan"/>
    <n v="49201"/>
    <x v="1"/>
    <x v="1053"/>
    <x v="2"/>
    <x v="11"/>
    <x v="1065"/>
    <x v="3986"/>
    <n v="16.739999999999998"/>
    <n v="16.739999999999998"/>
    <n v="1"/>
  </r>
  <r>
    <n v="5025"/>
    <x v="1110"/>
    <s v="29/07/2018"/>
    <d v="2018-03-08T00:00:00"/>
    <x v="0"/>
    <s v="RF-19735"/>
    <x v="564"/>
    <x v="2"/>
    <s v="United States"/>
    <s v="Oklahoma City"/>
    <s v="Oklahoma"/>
    <n v="73120"/>
    <x v="1"/>
    <x v="1024"/>
    <x v="1"/>
    <x v="2"/>
    <x v="1036"/>
    <x v="3986"/>
    <n v="16.739999999999998"/>
    <n v="16.739999999999998"/>
    <n v="1"/>
  </r>
  <r>
    <n v="9535"/>
    <x v="1186"/>
    <s v="27/10/2017"/>
    <s v="31/10/2017"/>
    <x v="0"/>
    <s v="BW-11200"/>
    <x v="423"/>
    <x v="2"/>
    <s v="United States"/>
    <s v="New York City"/>
    <s v="New York"/>
    <n v="10011"/>
    <x v="3"/>
    <x v="808"/>
    <x v="1"/>
    <x v="9"/>
    <x v="817"/>
    <x v="3986"/>
    <n v="16.739999999999998"/>
    <n v="16.739999999999998"/>
    <n v="1"/>
  </r>
  <r>
    <n v="1691"/>
    <x v="3675"/>
    <d v="2018-09-12T00:00:00"/>
    <s v="15/12/2018"/>
    <x v="0"/>
    <s v="HF-14995"/>
    <x v="549"/>
    <x v="2"/>
    <s v="United States"/>
    <s v="Indianapolis"/>
    <s v="Indiana"/>
    <n v="46203"/>
    <x v="1"/>
    <x v="1039"/>
    <x v="1"/>
    <x v="14"/>
    <x v="1051"/>
    <x v="3987"/>
    <n v="16.725000000000001"/>
    <n v="16.725000000000001"/>
    <n v="1"/>
  </r>
  <r>
    <n v="8831"/>
    <x v="3676"/>
    <s v="21/08/2017"/>
    <s v="24/08/2017"/>
    <x v="2"/>
    <s v="RP-19270"/>
    <x v="640"/>
    <x v="1"/>
    <s v="United States"/>
    <s v="Seattle"/>
    <s v="Washington"/>
    <n v="98115"/>
    <x v="2"/>
    <x v="1430"/>
    <x v="1"/>
    <x v="2"/>
    <x v="1436"/>
    <x v="3988"/>
    <n v="16.72"/>
    <n v="16.72"/>
    <n v="1"/>
  </r>
  <r>
    <n v="694"/>
    <x v="2176"/>
    <s v="28/03/2016"/>
    <d v="2016-02-04T00:00:00"/>
    <x v="0"/>
    <s v="AB-10165"/>
    <x v="678"/>
    <x v="2"/>
    <s v="United States"/>
    <s v="Los Angeles"/>
    <s v="California"/>
    <n v="90036"/>
    <x v="2"/>
    <x v="1340"/>
    <x v="1"/>
    <x v="14"/>
    <x v="1346"/>
    <x v="3989"/>
    <n v="16.7"/>
    <n v="16.7"/>
    <n v="1"/>
  </r>
  <r>
    <n v="3720"/>
    <x v="3677"/>
    <s v="17/09/2017"/>
    <s v="23/09/2017"/>
    <x v="0"/>
    <s v="BS-11590"/>
    <x v="298"/>
    <x v="1"/>
    <s v="United States"/>
    <s v="Columbus"/>
    <s v="Indiana"/>
    <n v="47201"/>
    <x v="1"/>
    <x v="1156"/>
    <x v="1"/>
    <x v="12"/>
    <x v="1162"/>
    <x v="3989"/>
    <n v="16.7"/>
    <n v="16.7"/>
    <n v="1"/>
  </r>
  <r>
    <n v="4750"/>
    <x v="3678"/>
    <s v="24/12/2017"/>
    <s v="25/12/2017"/>
    <x v="1"/>
    <s v="BV-11245"/>
    <x v="491"/>
    <x v="1"/>
    <s v="United States"/>
    <s v="Seattle"/>
    <s v="Washington"/>
    <n v="98103"/>
    <x v="2"/>
    <x v="1261"/>
    <x v="1"/>
    <x v="14"/>
    <x v="1266"/>
    <x v="3989"/>
    <n v="16.7"/>
    <n v="16.7"/>
    <n v="1"/>
  </r>
  <r>
    <n v="6325"/>
    <x v="1929"/>
    <s v="29/10/2016"/>
    <d v="2016-02-11T00:00:00"/>
    <x v="0"/>
    <s v="NB-18655"/>
    <x v="634"/>
    <x v="1"/>
    <s v="United States"/>
    <s v="San Francisco"/>
    <s v="California"/>
    <n v="94109"/>
    <x v="2"/>
    <x v="1261"/>
    <x v="1"/>
    <x v="14"/>
    <x v="1266"/>
    <x v="3989"/>
    <n v="16.7"/>
    <n v="16.7"/>
    <n v="1"/>
  </r>
  <r>
    <n v="3004"/>
    <x v="3679"/>
    <s v="16/12/2018"/>
    <s v="23/12/2018"/>
    <x v="0"/>
    <s v="RD-19810"/>
    <x v="614"/>
    <x v="0"/>
    <s v="United States"/>
    <s v="Rochester"/>
    <s v="New York"/>
    <n v="14609"/>
    <x v="3"/>
    <x v="1175"/>
    <x v="1"/>
    <x v="2"/>
    <x v="1181"/>
    <x v="3990"/>
    <n v="16.687999999999999"/>
    <n v="16.687999999999999"/>
    <n v="1"/>
  </r>
  <r>
    <n v="2019"/>
    <x v="3506"/>
    <s v="19/03/2016"/>
    <s v="23/03/2016"/>
    <x v="0"/>
    <s v="BK-11260"/>
    <x v="719"/>
    <x v="2"/>
    <s v="United States"/>
    <s v="San Bernardino"/>
    <s v="California"/>
    <n v="92404"/>
    <x v="2"/>
    <x v="1431"/>
    <x v="1"/>
    <x v="3"/>
    <x v="1437"/>
    <x v="3991"/>
    <n v="16.68"/>
    <n v="16.68"/>
    <n v="1"/>
  </r>
  <r>
    <n v="7967"/>
    <x v="3680"/>
    <s v="23/03/2016"/>
    <s v="30/03/2016"/>
    <x v="0"/>
    <s v="BP-11095"/>
    <x v="532"/>
    <x v="1"/>
    <s v="United States"/>
    <s v="Los Angeles"/>
    <s v="California"/>
    <n v="90049"/>
    <x v="2"/>
    <x v="1160"/>
    <x v="1"/>
    <x v="14"/>
    <x v="1166"/>
    <x v="3991"/>
    <n v="16.68"/>
    <n v="16.68"/>
    <n v="1"/>
  </r>
  <r>
    <n v="8531"/>
    <x v="1013"/>
    <s v="30/11/2017"/>
    <d v="2017-06-12T00:00:00"/>
    <x v="0"/>
    <s v="BS-11755"/>
    <x v="435"/>
    <x v="2"/>
    <s v="United States"/>
    <s v="Detroit"/>
    <s v="Michigan"/>
    <n v="48227"/>
    <x v="1"/>
    <x v="1160"/>
    <x v="1"/>
    <x v="14"/>
    <x v="1166"/>
    <x v="3991"/>
    <n v="16.68"/>
    <n v="16.68"/>
    <n v="1"/>
  </r>
  <r>
    <n v="4321"/>
    <x v="3681"/>
    <s v="29/12/2015"/>
    <d v="2016-03-01T00:00:00"/>
    <x v="2"/>
    <s v="ST-20530"/>
    <x v="745"/>
    <x v="2"/>
    <s v="United States"/>
    <s v="Albuquerque"/>
    <s v="New Mexico"/>
    <n v="87105"/>
    <x v="2"/>
    <x v="716"/>
    <x v="1"/>
    <x v="9"/>
    <x v="724"/>
    <x v="3992"/>
    <n v="16.645"/>
    <n v="16.645"/>
    <n v="1"/>
  </r>
  <r>
    <n v="6544"/>
    <x v="2353"/>
    <s v="16/11/2018"/>
    <s v="19/11/2018"/>
    <x v="1"/>
    <s v="CC-12220"/>
    <x v="496"/>
    <x v="2"/>
    <s v="United States"/>
    <s v="Seattle"/>
    <s v="Washington"/>
    <n v="98103"/>
    <x v="2"/>
    <x v="716"/>
    <x v="1"/>
    <x v="9"/>
    <x v="724"/>
    <x v="3992"/>
    <n v="16.645"/>
    <n v="16.645"/>
    <n v="1"/>
  </r>
  <r>
    <n v="8117"/>
    <x v="3682"/>
    <s v="24/11/2018"/>
    <s v="24/11/2018"/>
    <x v="3"/>
    <s v="BG-11695"/>
    <x v="403"/>
    <x v="1"/>
    <s v="United States"/>
    <s v="Garden City"/>
    <s v="Kansas"/>
    <n v="67846"/>
    <x v="1"/>
    <x v="716"/>
    <x v="1"/>
    <x v="9"/>
    <x v="724"/>
    <x v="3992"/>
    <n v="16.645"/>
    <n v="16.645"/>
    <n v="1"/>
  </r>
  <r>
    <n v="8808"/>
    <x v="2503"/>
    <s v="26/10/2018"/>
    <s v="31/10/2018"/>
    <x v="0"/>
    <s v="JF-15190"/>
    <x v="617"/>
    <x v="2"/>
    <s v="United States"/>
    <s v="Philadelphia"/>
    <s v="Pennsylvania"/>
    <n v="19134"/>
    <x v="3"/>
    <x v="817"/>
    <x v="1"/>
    <x v="2"/>
    <x v="826"/>
    <x v="3993"/>
    <n v="16.640999999999998"/>
    <n v="16.640999999999998"/>
    <n v="1"/>
  </r>
  <r>
    <n v="2130"/>
    <x v="2354"/>
    <s v="20/05/2015"/>
    <s v="22/05/2015"/>
    <x v="2"/>
    <s v="RF-19345"/>
    <x v="258"/>
    <x v="1"/>
    <s v="United States"/>
    <s v="Dover"/>
    <s v="New Hampshire"/>
    <n v="3820"/>
    <x v="3"/>
    <x v="1432"/>
    <x v="1"/>
    <x v="10"/>
    <x v="1438"/>
    <x v="3994"/>
    <n v="16.64"/>
    <n v="16.64"/>
    <n v="1"/>
  </r>
  <r>
    <n v="4289"/>
    <x v="3683"/>
    <s v="17/05/2016"/>
    <s v="21/05/2016"/>
    <x v="0"/>
    <s v="ON-18715"/>
    <x v="502"/>
    <x v="1"/>
    <s v="United States"/>
    <s v="Houston"/>
    <s v="Texas"/>
    <n v="77095"/>
    <x v="1"/>
    <x v="563"/>
    <x v="1"/>
    <x v="2"/>
    <x v="568"/>
    <x v="3994"/>
    <n v="16.64"/>
    <n v="16.64"/>
    <n v="1"/>
  </r>
  <r>
    <n v="573"/>
    <x v="2977"/>
    <s v="28/12/2018"/>
    <d v="2019-04-01T00:00:00"/>
    <x v="0"/>
    <s v="JF-15415"/>
    <x v="200"/>
    <x v="2"/>
    <s v="United States"/>
    <s v="New York City"/>
    <s v="New York"/>
    <n v="10024"/>
    <x v="3"/>
    <x v="1145"/>
    <x v="1"/>
    <x v="2"/>
    <x v="1152"/>
    <x v="3995"/>
    <n v="16.632000000000001"/>
    <n v="16.632000000000001"/>
    <n v="1"/>
  </r>
  <r>
    <n v="8042"/>
    <x v="884"/>
    <s v="21/08/2018"/>
    <s v="25/08/2018"/>
    <x v="2"/>
    <s v="CM-11815"/>
    <x v="539"/>
    <x v="1"/>
    <s v="United States"/>
    <s v="Seattle"/>
    <s v="Washington"/>
    <n v="98115"/>
    <x v="2"/>
    <x v="1025"/>
    <x v="0"/>
    <x v="8"/>
    <x v="1037"/>
    <x v="3996"/>
    <n v="16.59"/>
    <n v="16.59"/>
    <n v="1"/>
  </r>
  <r>
    <n v="3098"/>
    <x v="1889"/>
    <s v="27/04/2018"/>
    <d v="2018-01-05T00:00:00"/>
    <x v="0"/>
    <s v="CV-12805"/>
    <x v="400"/>
    <x v="1"/>
    <s v="United States"/>
    <s v="Fort Worth"/>
    <s v="Texas"/>
    <n v="76106"/>
    <x v="1"/>
    <x v="977"/>
    <x v="1"/>
    <x v="13"/>
    <x v="989"/>
    <x v="3997"/>
    <n v="16.559999999999999"/>
    <n v="16.559999999999999"/>
    <n v="1"/>
  </r>
  <r>
    <n v="1000"/>
    <x v="3591"/>
    <s v="28/10/2016"/>
    <d v="2016-03-11T00:00:00"/>
    <x v="0"/>
    <s v="RD-19585"/>
    <x v="313"/>
    <x v="2"/>
    <s v="United States"/>
    <s v="Henderson"/>
    <s v="Kentucky"/>
    <n v="42420"/>
    <x v="0"/>
    <x v="1433"/>
    <x v="2"/>
    <x v="11"/>
    <x v="1439"/>
    <x v="3998"/>
    <n v="16.555"/>
    <n v="16.555"/>
    <n v="1"/>
  </r>
  <r>
    <n v="6017"/>
    <x v="2748"/>
    <d v="2015-06-04T00:00:00"/>
    <d v="2015-12-04T00:00:00"/>
    <x v="0"/>
    <s v="AY-10555"/>
    <x v="760"/>
    <x v="1"/>
    <s v="United States"/>
    <s v="Los Angeles"/>
    <s v="California"/>
    <n v="90049"/>
    <x v="2"/>
    <x v="1433"/>
    <x v="2"/>
    <x v="11"/>
    <x v="1439"/>
    <x v="3998"/>
    <n v="16.555"/>
    <n v="16.555"/>
    <n v="1"/>
  </r>
  <r>
    <n v="4677"/>
    <x v="2861"/>
    <s v="14/03/2015"/>
    <s v="19/03/2015"/>
    <x v="0"/>
    <s v="JF-15295"/>
    <x v="718"/>
    <x v="2"/>
    <s v="United States"/>
    <s v="Logan"/>
    <s v="Utah"/>
    <n v="84321"/>
    <x v="2"/>
    <x v="1232"/>
    <x v="1"/>
    <x v="2"/>
    <x v="1238"/>
    <x v="3999"/>
    <n v="16.544"/>
    <n v="16.544"/>
    <n v="1"/>
  </r>
  <r>
    <n v="1786"/>
    <x v="1890"/>
    <s v="22/09/2018"/>
    <s v="26/09/2018"/>
    <x v="0"/>
    <s v="JE-15610"/>
    <x v="63"/>
    <x v="1"/>
    <s v="United States"/>
    <s v="Milwaukee"/>
    <s v="Wisconsin"/>
    <n v="53209"/>
    <x v="1"/>
    <x v="1434"/>
    <x v="1"/>
    <x v="2"/>
    <x v="1440"/>
    <x v="4000"/>
    <n v="16.52"/>
    <n v="16.52"/>
    <n v="1"/>
  </r>
  <r>
    <n v="2027"/>
    <x v="3048"/>
    <d v="2017-08-09T00:00:00"/>
    <d v="2017-10-09T00:00:00"/>
    <x v="2"/>
    <s v="VM-21685"/>
    <x v="247"/>
    <x v="0"/>
    <s v="United States"/>
    <s v="Lancaster"/>
    <s v="California"/>
    <n v="93534"/>
    <x v="2"/>
    <x v="1028"/>
    <x v="1"/>
    <x v="2"/>
    <x v="1040"/>
    <x v="4001"/>
    <n v="16.512"/>
    <n v="16.512"/>
    <n v="1"/>
  </r>
  <r>
    <n v="7753"/>
    <x v="1098"/>
    <s v="18/06/2016"/>
    <s v="24/06/2016"/>
    <x v="0"/>
    <s v="KH-16510"/>
    <x v="232"/>
    <x v="2"/>
    <s v="United States"/>
    <s v="Arlington"/>
    <s v="Virginia"/>
    <n v="22204"/>
    <x v="0"/>
    <x v="1235"/>
    <x v="1"/>
    <x v="2"/>
    <x v="1241"/>
    <x v="4002"/>
    <n v="16.510000000000002"/>
    <n v="16.510000000000002"/>
    <n v="1"/>
  </r>
  <r>
    <n v="5447"/>
    <x v="1753"/>
    <s v="26/08/2017"/>
    <s v="31/08/2017"/>
    <x v="0"/>
    <s v="DR-12880"/>
    <x v="376"/>
    <x v="1"/>
    <s v="United States"/>
    <s v="New York City"/>
    <s v="New York"/>
    <n v="10035"/>
    <x v="3"/>
    <x v="1435"/>
    <x v="0"/>
    <x v="4"/>
    <x v="1441"/>
    <x v="4003"/>
    <n v="16.5"/>
    <n v="16.5"/>
    <n v="1"/>
  </r>
  <r>
    <n v="5759"/>
    <x v="3684"/>
    <s v="22/11/2016"/>
    <s v="23/11/2016"/>
    <x v="1"/>
    <s v="BH-11710"/>
    <x v="147"/>
    <x v="2"/>
    <s v="United States"/>
    <s v="Hialeah"/>
    <s v="Florida"/>
    <n v="33012"/>
    <x v="0"/>
    <x v="933"/>
    <x v="0"/>
    <x v="0"/>
    <x v="944"/>
    <x v="4004"/>
    <n v="16.4925"/>
    <n v="16.4925"/>
    <n v="1"/>
  </r>
  <r>
    <n v="1279"/>
    <x v="2847"/>
    <d v="2015-08-09T00:00:00"/>
    <d v="2015-11-09T00:00:00"/>
    <x v="1"/>
    <s v="KC-16255"/>
    <x v="240"/>
    <x v="1"/>
    <s v="United States"/>
    <s v="Macon"/>
    <s v="Georgia"/>
    <n v="31204"/>
    <x v="0"/>
    <x v="1410"/>
    <x v="0"/>
    <x v="8"/>
    <x v="1416"/>
    <x v="4005"/>
    <n v="16.484999999999999"/>
    <n v="16.484999999999999"/>
    <n v="1"/>
  </r>
  <r>
    <n v="95"/>
    <x v="3253"/>
    <s v="31/01/2016"/>
    <d v="2016-05-02T00:00:00"/>
    <x v="2"/>
    <s v="KB-16315"/>
    <x v="587"/>
    <x v="2"/>
    <s v="United States"/>
    <s v="Minneapolis"/>
    <s v="Minnesota"/>
    <n v="55407"/>
    <x v="1"/>
    <x v="1029"/>
    <x v="1"/>
    <x v="2"/>
    <x v="1041"/>
    <x v="4006"/>
    <n v="16.48"/>
    <n v="16.48"/>
    <n v="1"/>
  </r>
  <r>
    <n v="7016"/>
    <x v="862"/>
    <d v="2015-11-03T00:00:00"/>
    <s v="13/03/2015"/>
    <x v="2"/>
    <s v="FM-14215"/>
    <x v="317"/>
    <x v="1"/>
    <s v="United States"/>
    <s v="Richmond"/>
    <s v="Kentucky"/>
    <n v="40475"/>
    <x v="0"/>
    <x v="816"/>
    <x v="0"/>
    <x v="8"/>
    <x v="825"/>
    <x v="4006"/>
    <n v="16.48"/>
    <n v="16.48"/>
    <n v="1"/>
  </r>
  <r>
    <n v="2967"/>
    <x v="3685"/>
    <s v="27/12/2015"/>
    <s v="31/12/2015"/>
    <x v="0"/>
    <s v="Co-12640"/>
    <x v="547"/>
    <x v="2"/>
    <s v="United States"/>
    <s v="Skokie"/>
    <s v="Illinois"/>
    <n v="60076"/>
    <x v="1"/>
    <x v="710"/>
    <x v="2"/>
    <x v="11"/>
    <x v="737"/>
    <x v="4007"/>
    <n v="16.475999999999999"/>
    <n v="16.475999999999999"/>
    <n v="1"/>
  </r>
  <r>
    <n v="8345"/>
    <x v="1896"/>
    <s v="21/03/2015"/>
    <s v="25/03/2015"/>
    <x v="0"/>
    <s v="GM-14440"/>
    <x v="237"/>
    <x v="2"/>
    <s v="United States"/>
    <s v="Knoxville"/>
    <s v="Tennessee"/>
    <n v="37918"/>
    <x v="0"/>
    <x v="710"/>
    <x v="2"/>
    <x v="11"/>
    <x v="737"/>
    <x v="4007"/>
    <n v="16.475999999999999"/>
    <n v="16.475999999999999"/>
    <n v="1"/>
  </r>
  <r>
    <n v="1293"/>
    <x v="2530"/>
    <s v="27/08/2016"/>
    <d v="2016-01-09T00:00:00"/>
    <x v="0"/>
    <s v="PF-19165"/>
    <x v="256"/>
    <x v="2"/>
    <s v="United States"/>
    <s v="San Diego"/>
    <s v="California"/>
    <n v="92105"/>
    <x v="2"/>
    <x v="1112"/>
    <x v="1"/>
    <x v="3"/>
    <x v="1119"/>
    <x v="4008"/>
    <n v="16.47"/>
    <n v="16.47"/>
    <n v="1"/>
  </r>
  <r>
    <n v="3428"/>
    <x v="1910"/>
    <d v="2018-03-07T00:00:00"/>
    <d v="2018-06-07T00:00:00"/>
    <x v="2"/>
    <s v="SZ-20035"/>
    <x v="497"/>
    <x v="0"/>
    <s v="United States"/>
    <s v="Lancaster"/>
    <s v="Ohio"/>
    <n v="43130"/>
    <x v="3"/>
    <x v="1436"/>
    <x v="1"/>
    <x v="14"/>
    <x v="1442"/>
    <x v="4009"/>
    <n v="16.448"/>
    <n v="16.448"/>
    <n v="1"/>
  </r>
  <r>
    <n v="5512"/>
    <x v="3686"/>
    <s v="24/02/2015"/>
    <d v="2015-02-03T00:00:00"/>
    <x v="0"/>
    <s v="JH-15430"/>
    <x v="749"/>
    <x v="2"/>
    <s v="United States"/>
    <s v="Medford"/>
    <s v="Oregon"/>
    <n v="97504"/>
    <x v="2"/>
    <x v="1436"/>
    <x v="1"/>
    <x v="14"/>
    <x v="1442"/>
    <x v="4009"/>
    <n v="16.448"/>
    <n v="16.448"/>
    <n v="1"/>
  </r>
  <r>
    <n v="9623"/>
    <x v="3687"/>
    <s v="26/09/2015"/>
    <s v="30/09/2015"/>
    <x v="0"/>
    <s v="DA-13450"/>
    <x v="783"/>
    <x v="0"/>
    <s v="United States"/>
    <s v="Lancaster"/>
    <s v="Ohio"/>
    <n v="43130"/>
    <x v="3"/>
    <x v="1436"/>
    <x v="1"/>
    <x v="14"/>
    <x v="1442"/>
    <x v="4009"/>
    <n v="16.448"/>
    <n v="16.448"/>
    <n v="1"/>
  </r>
  <r>
    <n v="505"/>
    <x v="595"/>
    <s v="30/05/2017"/>
    <d v="2017-04-06T00:00:00"/>
    <x v="0"/>
    <s v="MY-17380"/>
    <x v="424"/>
    <x v="1"/>
    <s v="United States"/>
    <s v="Parker"/>
    <s v="Colorado"/>
    <n v="80134"/>
    <x v="2"/>
    <x v="502"/>
    <x v="1"/>
    <x v="14"/>
    <x v="506"/>
    <x v="4010"/>
    <n v="16.396000000000001"/>
    <n v="16.396000000000001"/>
    <n v="1"/>
  </r>
  <r>
    <n v="2508"/>
    <x v="3688"/>
    <d v="2016-02-07T00:00:00"/>
    <d v="2016-02-07T00:00:00"/>
    <x v="3"/>
    <s v="RB-19435"/>
    <x v="453"/>
    <x v="2"/>
    <s v="United States"/>
    <s v="Houston"/>
    <s v="Texas"/>
    <n v="77070"/>
    <x v="1"/>
    <x v="578"/>
    <x v="1"/>
    <x v="10"/>
    <x v="583"/>
    <x v="4011"/>
    <n v="16.391999999999999"/>
    <n v="16.391999999999999"/>
    <n v="1"/>
  </r>
  <r>
    <n v="6384"/>
    <x v="3110"/>
    <s v="15/01/2018"/>
    <s v="18/01/2018"/>
    <x v="1"/>
    <s v="TB-21250"/>
    <x v="499"/>
    <x v="2"/>
    <s v="United States"/>
    <s v="Austin"/>
    <s v="Texas"/>
    <n v="78745"/>
    <x v="1"/>
    <x v="530"/>
    <x v="1"/>
    <x v="2"/>
    <x v="535"/>
    <x v="4011"/>
    <n v="16.391999999999999"/>
    <n v="16.391999999999999"/>
    <n v="1"/>
  </r>
  <r>
    <n v="4460"/>
    <x v="1937"/>
    <s v="28/09/2018"/>
    <d v="2018-01-10T00:00:00"/>
    <x v="1"/>
    <s v="DS-13030"/>
    <x v="705"/>
    <x v="0"/>
    <s v="United States"/>
    <s v="Aurora"/>
    <s v="Colorado"/>
    <n v="80013"/>
    <x v="2"/>
    <x v="531"/>
    <x v="2"/>
    <x v="11"/>
    <x v="536"/>
    <x v="4012"/>
    <n v="16.388000000000002"/>
    <n v="16.388000000000002"/>
    <n v="1"/>
  </r>
  <r>
    <n v="6760"/>
    <x v="3689"/>
    <d v="2018-02-12T00:00:00"/>
    <d v="2018-08-12T00:00:00"/>
    <x v="0"/>
    <s v="BG-11035"/>
    <x v="221"/>
    <x v="2"/>
    <s v="United States"/>
    <s v="Greensboro"/>
    <s v="North Carolina"/>
    <n v="27405"/>
    <x v="0"/>
    <x v="579"/>
    <x v="1"/>
    <x v="12"/>
    <x v="584"/>
    <x v="4012"/>
    <n v="16.388000000000002"/>
    <n v="16.388000000000002"/>
    <n v="1"/>
  </r>
  <r>
    <n v="777"/>
    <x v="3690"/>
    <s v="29/06/2015"/>
    <d v="2015-06-07T00:00:00"/>
    <x v="0"/>
    <s v="DL-12865"/>
    <x v="731"/>
    <x v="2"/>
    <s v="United States"/>
    <s v="Cincinnati"/>
    <s v="Ohio"/>
    <n v="45231"/>
    <x v="3"/>
    <x v="1412"/>
    <x v="1"/>
    <x v="12"/>
    <x v="1418"/>
    <x v="4013"/>
    <n v="16.38"/>
    <n v="16.38"/>
    <n v="1"/>
  </r>
  <r>
    <n v="2379"/>
    <x v="3691"/>
    <d v="2016-06-12T00:00:00"/>
    <d v="2016-11-12T00:00:00"/>
    <x v="0"/>
    <s v="KM-16375"/>
    <x v="150"/>
    <x v="0"/>
    <s v="United States"/>
    <s v="Thousand Oaks"/>
    <s v="California"/>
    <n v="91360"/>
    <x v="2"/>
    <x v="1437"/>
    <x v="1"/>
    <x v="14"/>
    <x v="1443"/>
    <x v="4014"/>
    <n v="16.375"/>
    <n v="16.375"/>
    <n v="1"/>
  </r>
  <r>
    <n v="7427"/>
    <x v="2825"/>
    <s v="25/06/2017"/>
    <s v="27/06/2017"/>
    <x v="2"/>
    <s v="LC-17140"/>
    <x v="310"/>
    <x v="2"/>
    <s v="United States"/>
    <s v="Houston"/>
    <s v="Texas"/>
    <n v="77070"/>
    <x v="1"/>
    <x v="1115"/>
    <x v="2"/>
    <x v="11"/>
    <x v="1122"/>
    <x v="4015"/>
    <n v="16.356000000000002"/>
    <n v="16.356000000000002"/>
    <n v="1"/>
  </r>
  <r>
    <n v="424"/>
    <x v="3197"/>
    <s v="19/10/2018"/>
    <s v="23/10/2018"/>
    <x v="0"/>
    <s v="MP-17965"/>
    <x v="157"/>
    <x v="1"/>
    <s v="United States"/>
    <s v="Lawrence"/>
    <s v="Massachusetts"/>
    <n v="1841"/>
    <x v="3"/>
    <x v="1203"/>
    <x v="1"/>
    <x v="9"/>
    <x v="1210"/>
    <x v="4016"/>
    <n v="16.350000000000001"/>
    <n v="16.350000000000001"/>
    <n v="1"/>
  </r>
  <r>
    <n v="7263"/>
    <x v="3692"/>
    <s v="22/10/2018"/>
    <s v="28/10/2018"/>
    <x v="0"/>
    <s v="ML-17395"/>
    <x v="590"/>
    <x v="1"/>
    <s v="United States"/>
    <s v="Philadelphia"/>
    <s v="Pennsylvania"/>
    <n v="19134"/>
    <x v="3"/>
    <x v="1294"/>
    <x v="0"/>
    <x v="4"/>
    <x v="1300"/>
    <x v="4016"/>
    <n v="16.350000000000001"/>
    <n v="16.350000000000001"/>
    <n v="1"/>
  </r>
  <r>
    <n v="7065"/>
    <x v="3693"/>
    <d v="2018-04-02T00:00:00"/>
    <d v="2018-09-02T00:00:00"/>
    <x v="0"/>
    <s v="JF-15355"/>
    <x v="409"/>
    <x v="2"/>
    <s v="United States"/>
    <s v="Rochester"/>
    <s v="New York"/>
    <n v="14609"/>
    <x v="3"/>
    <x v="1148"/>
    <x v="1"/>
    <x v="10"/>
    <x v="1155"/>
    <x v="4017"/>
    <n v="16.335000000000001"/>
    <n v="16.335000000000001"/>
    <n v="1"/>
  </r>
  <r>
    <n v="7432"/>
    <x v="3694"/>
    <s v="17/03/2015"/>
    <s v="21/03/2015"/>
    <x v="0"/>
    <s v="MH-17440"/>
    <x v="707"/>
    <x v="1"/>
    <s v="United States"/>
    <s v="Jackson"/>
    <s v="Mississippi"/>
    <n v="39212"/>
    <x v="0"/>
    <x v="1148"/>
    <x v="1"/>
    <x v="10"/>
    <x v="1155"/>
    <x v="4017"/>
    <n v="16.335000000000001"/>
    <n v="16.335000000000001"/>
    <n v="1"/>
  </r>
  <r>
    <n v="9524"/>
    <x v="1465"/>
    <s v="19/12/2015"/>
    <s v="25/12/2015"/>
    <x v="0"/>
    <s v="SG-20605"/>
    <x v="167"/>
    <x v="2"/>
    <s v="United States"/>
    <s v="Chicago"/>
    <s v="Illinois"/>
    <n v="60623"/>
    <x v="1"/>
    <x v="1103"/>
    <x v="1"/>
    <x v="9"/>
    <x v="1110"/>
    <x v="4018"/>
    <n v="16.295999999999999"/>
    <n v="16.295999999999999"/>
    <n v="1"/>
  </r>
  <r>
    <n v="9378"/>
    <x v="3695"/>
    <s v="17/12/2018"/>
    <s v="21/12/2018"/>
    <x v="0"/>
    <s v="DP-13105"/>
    <x v="345"/>
    <x v="1"/>
    <s v="United States"/>
    <s v="Eau Claire"/>
    <s v="Wisconsin"/>
    <n v="54703"/>
    <x v="1"/>
    <x v="1033"/>
    <x v="1"/>
    <x v="9"/>
    <x v="1045"/>
    <x v="4019"/>
    <n v="16.28"/>
    <n v="16.28"/>
    <n v="1"/>
  </r>
  <r>
    <n v="3234"/>
    <x v="3696"/>
    <s v="16/04/2018"/>
    <s v="22/04/2018"/>
    <x v="0"/>
    <s v="ND-18370"/>
    <x v="127"/>
    <x v="2"/>
    <s v="United States"/>
    <s v="Houston"/>
    <s v="Texas"/>
    <n v="77095"/>
    <x v="1"/>
    <x v="1034"/>
    <x v="1"/>
    <x v="9"/>
    <x v="1046"/>
    <x v="4020"/>
    <n v="16.271999999999998"/>
    <n v="16.271999999999998"/>
    <n v="1"/>
  </r>
  <r>
    <n v="7367"/>
    <x v="1387"/>
    <s v="28/11/2017"/>
    <d v="2017-04-12T00:00:00"/>
    <x v="0"/>
    <s v="DS-13180"/>
    <x v="509"/>
    <x v="1"/>
    <s v="United States"/>
    <s v="Philadelphia"/>
    <s v="Pennsylvania"/>
    <n v="19140"/>
    <x v="3"/>
    <x v="1034"/>
    <x v="1"/>
    <x v="9"/>
    <x v="1046"/>
    <x v="4020"/>
    <n v="16.271999999999998"/>
    <n v="16.271999999999998"/>
    <n v="1"/>
  </r>
  <r>
    <n v="3738"/>
    <x v="2397"/>
    <s v="17/03/2017"/>
    <s v="17/03/2017"/>
    <x v="3"/>
    <s v="VM-21835"/>
    <x v="747"/>
    <x v="2"/>
    <s v="United States"/>
    <s v="Newark"/>
    <s v="Delaware"/>
    <n v="19711"/>
    <x v="3"/>
    <x v="892"/>
    <x v="1"/>
    <x v="2"/>
    <x v="903"/>
    <x v="4021"/>
    <n v="16.27"/>
    <n v="16.27"/>
    <n v="1"/>
  </r>
  <r>
    <n v="8547"/>
    <x v="3524"/>
    <s v="27/03/2017"/>
    <s v="31/03/2017"/>
    <x v="0"/>
    <s v="DS-13180"/>
    <x v="509"/>
    <x v="1"/>
    <s v="United States"/>
    <s v="Columbus"/>
    <s v="Georgia"/>
    <n v="31907"/>
    <x v="0"/>
    <x v="892"/>
    <x v="1"/>
    <x v="2"/>
    <x v="903"/>
    <x v="4021"/>
    <n v="16.27"/>
    <n v="16.27"/>
    <n v="1"/>
  </r>
  <r>
    <n v="6826"/>
    <x v="1"/>
    <d v="2017-02-10T00:00:00"/>
    <d v="2017-09-10T00:00:00"/>
    <x v="0"/>
    <s v="TC-20980"/>
    <x v="1"/>
    <x v="1"/>
    <s v="United States"/>
    <s v="Lafayette"/>
    <s v="Indiana"/>
    <n v="47905"/>
    <x v="1"/>
    <x v="1035"/>
    <x v="1"/>
    <x v="9"/>
    <x v="1047"/>
    <x v="4022"/>
    <n v="16.239999999999998"/>
    <n v="16.239999999999998"/>
    <n v="1"/>
  </r>
  <r>
    <n v="8152"/>
    <x v="2"/>
    <s v="23/03/2018"/>
    <s v="25/03/2018"/>
    <x v="1"/>
    <s v="RB-19360"/>
    <x v="2"/>
    <x v="2"/>
    <s v="United States"/>
    <s v="Seattle"/>
    <s v="Washington"/>
    <n v="98115"/>
    <x v="2"/>
    <x v="1035"/>
    <x v="1"/>
    <x v="9"/>
    <x v="1047"/>
    <x v="4022"/>
    <n v="16.239999999999998"/>
    <n v="16.239999999999998"/>
    <n v="1"/>
  </r>
  <r>
    <n v="8352"/>
    <x v="1309"/>
    <d v="2018-03-05T00:00:00"/>
    <d v="2018-08-05T00:00:00"/>
    <x v="0"/>
    <s v="BO-11350"/>
    <x v="175"/>
    <x v="1"/>
    <s v="United States"/>
    <s v="Philadelphia"/>
    <s v="Pennsylvania"/>
    <n v="19134"/>
    <x v="3"/>
    <x v="950"/>
    <x v="2"/>
    <x v="11"/>
    <x v="961"/>
    <x v="4023"/>
    <n v="16.224"/>
    <n v="16.224"/>
    <n v="1"/>
  </r>
  <r>
    <n v="6734"/>
    <x v="2114"/>
    <d v="2015-04-07T00:00:00"/>
    <d v="2015-07-07T00:00:00"/>
    <x v="1"/>
    <s v="KE-16420"/>
    <x v="521"/>
    <x v="1"/>
    <s v="United States"/>
    <s v="Aurora"/>
    <s v="Colorado"/>
    <n v="80013"/>
    <x v="2"/>
    <x v="1036"/>
    <x v="1"/>
    <x v="10"/>
    <x v="1048"/>
    <x v="4024"/>
    <n v="16.216000000000001"/>
    <n v="16.216000000000001"/>
    <n v="1"/>
  </r>
  <r>
    <n v="57"/>
    <x v="1483"/>
    <s v="17/06/2017"/>
    <s v="18/06/2017"/>
    <x v="1"/>
    <s v="TB-21055"/>
    <x v="668"/>
    <x v="2"/>
    <s v="United States"/>
    <s v="Troy"/>
    <s v="New York"/>
    <n v="12180"/>
    <x v="3"/>
    <x v="1083"/>
    <x v="1"/>
    <x v="14"/>
    <x v="1093"/>
    <x v="4025"/>
    <n v="16.2"/>
    <n v="16.2"/>
    <n v="1"/>
  </r>
  <r>
    <n v="299"/>
    <x v="388"/>
    <s v="28/10/2017"/>
    <d v="2017-03-11T00:00:00"/>
    <x v="0"/>
    <s v="JD-15895"/>
    <x v="112"/>
    <x v="1"/>
    <s v="United States"/>
    <s v="Belleville"/>
    <s v="New Jersey"/>
    <n v="7109"/>
    <x v="3"/>
    <x v="1438"/>
    <x v="1"/>
    <x v="14"/>
    <x v="1444"/>
    <x v="4025"/>
    <n v="16.2"/>
    <n v="16.2"/>
    <n v="1"/>
  </r>
  <r>
    <n v="559"/>
    <x v="279"/>
    <d v="2017-10-06T00:00:00"/>
    <s v="15/06/2017"/>
    <x v="0"/>
    <s v="OT-18730"/>
    <x v="222"/>
    <x v="2"/>
    <s v="United States"/>
    <s v="Los Angeles"/>
    <s v="California"/>
    <n v="90045"/>
    <x v="2"/>
    <x v="1177"/>
    <x v="1"/>
    <x v="14"/>
    <x v="1183"/>
    <x v="4025"/>
    <n v="16.2"/>
    <n v="16.2"/>
    <n v="1"/>
  </r>
  <r>
    <n v="944"/>
    <x v="940"/>
    <s v="29/05/2016"/>
    <d v="2016-03-06T00:00:00"/>
    <x v="0"/>
    <s v="JL-15850"/>
    <x v="291"/>
    <x v="2"/>
    <s v="United States"/>
    <s v="Seattle"/>
    <s v="Washington"/>
    <n v="98105"/>
    <x v="2"/>
    <x v="1082"/>
    <x v="1"/>
    <x v="14"/>
    <x v="1092"/>
    <x v="4025"/>
    <n v="16.2"/>
    <n v="16.2"/>
    <n v="1"/>
  </r>
  <r>
    <n v="1016"/>
    <x v="3697"/>
    <s v="17/09/2016"/>
    <s v="19/09/2016"/>
    <x v="2"/>
    <s v="MO-17800"/>
    <x v="454"/>
    <x v="0"/>
    <s v="United States"/>
    <s v="Los Angeles"/>
    <s v="California"/>
    <n v="90036"/>
    <x v="2"/>
    <x v="1220"/>
    <x v="1"/>
    <x v="14"/>
    <x v="1226"/>
    <x v="4025"/>
    <n v="16.2"/>
    <n v="16.2"/>
    <n v="1"/>
  </r>
  <r>
    <n v="1292"/>
    <x v="3698"/>
    <d v="2017-10-11T00:00:00"/>
    <d v="2017-12-11T00:00:00"/>
    <x v="1"/>
    <s v="CC-12430"/>
    <x v="565"/>
    <x v="0"/>
    <s v="United States"/>
    <s v="San Francisco"/>
    <s v="California"/>
    <n v="94122"/>
    <x v="2"/>
    <x v="1360"/>
    <x v="1"/>
    <x v="14"/>
    <x v="1364"/>
    <x v="4025"/>
    <n v="16.2"/>
    <n v="16.2"/>
    <n v="1"/>
  </r>
  <r>
    <n v="2469"/>
    <x v="886"/>
    <d v="2018-04-05T00:00:00"/>
    <d v="2018-08-05T00:00:00"/>
    <x v="0"/>
    <s v="MK-18160"/>
    <x v="540"/>
    <x v="2"/>
    <s v="United States"/>
    <s v="Newport News"/>
    <s v="Virginia"/>
    <n v="23602"/>
    <x v="0"/>
    <x v="1439"/>
    <x v="1"/>
    <x v="14"/>
    <x v="1445"/>
    <x v="4025"/>
    <n v="16.2"/>
    <n v="16.2"/>
    <n v="1"/>
  </r>
  <r>
    <n v="2889"/>
    <x v="3699"/>
    <s v="18/12/2018"/>
    <s v="19/12/2018"/>
    <x v="1"/>
    <s v="EP-13915"/>
    <x v="356"/>
    <x v="2"/>
    <s v="United States"/>
    <s v="Los Angeles"/>
    <s v="California"/>
    <n v="90008"/>
    <x v="2"/>
    <x v="1440"/>
    <x v="1"/>
    <x v="14"/>
    <x v="1446"/>
    <x v="4025"/>
    <n v="16.2"/>
    <n v="16.2"/>
    <n v="1"/>
  </r>
  <r>
    <n v="3038"/>
    <x v="3203"/>
    <d v="2016-11-06T00:00:00"/>
    <s v="16/06/2016"/>
    <x v="0"/>
    <s v="BD-11605"/>
    <x v="235"/>
    <x v="2"/>
    <s v="United States"/>
    <s v="Monroe"/>
    <s v="Louisiana"/>
    <n v="71203"/>
    <x v="0"/>
    <x v="1441"/>
    <x v="1"/>
    <x v="14"/>
    <x v="1447"/>
    <x v="4025"/>
    <n v="16.2"/>
    <n v="16.2"/>
    <n v="1"/>
  </r>
  <r>
    <n v="3148"/>
    <x v="3700"/>
    <s v="30/06/2015"/>
    <d v="2015-03-07T00:00:00"/>
    <x v="2"/>
    <s v="AR-10825"/>
    <x v="166"/>
    <x v="1"/>
    <s v="United States"/>
    <s v="Los Angeles"/>
    <s v="California"/>
    <n v="90004"/>
    <x v="2"/>
    <x v="1442"/>
    <x v="1"/>
    <x v="12"/>
    <x v="1448"/>
    <x v="4025"/>
    <n v="16.2"/>
    <n v="16.2"/>
    <n v="1"/>
  </r>
  <r>
    <n v="3149"/>
    <x v="3701"/>
    <d v="2017-07-06T00:00:00"/>
    <d v="2017-10-06T00:00:00"/>
    <x v="1"/>
    <s v="RD-19810"/>
    <x v="614"/>
    <x v="0"/>
    <s v="United States"/>
    <s v="New York City"/>
    <s v="New York"/>
    <n v="10035"/>
    <x v="3"/>
    <x v="1177"/>
    <x v="1"/>
    <x v="14"/>
    <x v="1183"/>
    <x v="4025"/>
    <n v="16.2"/>
    <n v="16.2"/>
    <n v="1"/>
  </r>
  <r>
    <n v="3706"/>
    <x v="496"/>
    <s v="13/06/2016"/>
    <s v="19/06/2016"/>
    <x v="0"/>
    <s v="DH-13075"/>
    <x v="374"/>
    <x v="1"/>
    <s v="United States"/>
    <s v="Decatur"/>
    <s v="Alabama"/>
    <n v="35601"/>
    <x v="0"/>
    <x v="1278"/>
    <x v="1"/>
    <x v="14"/>
    <x v="1284"/>
    <x v="4025"/>
    <n v="16.2"/>
    <n v="16.2"/>
    <n v="1"/>
  </r>
  <r>
    <n v="4097"/>
    <x v="6"/>
    <s v="23/09/2015"/>
    <s v="28/09/2015"/>
    <x v="0"/>
    <s v="SC-20095"/>
    <x v="6"/>
    <x v="2"/>
    <s v="United States"/>
    <s v="Minneapolis"/>
    <s v="Minnesota"/>
    <n v="55407"/>
    <x v="1"/>
    <x v="1283"/>
    <x v="1"/>
    <x v="14"/>
    <x v="1289"/>
    <x v="4025"/>
    <n v="16.2"/>
    <n v="16.2"/>
    <n v="1"/>
  </r>
  <r>
    <n v="4444"/>
    <x v="454"/>
    <s v="22/07/2017"/>
    <s v="26/07/2017"/>
    <x v="0"/>
    <s v="DK-13375"/>
    <x v="347"/>
    <x v="2"/>
    <s v="United States"/>
    <s v="Westland"/>
    <s v="Michigan"/>
    <n v="48185"/>
    <x v="1"/>
    <x v="1443"/>
    <x v="1"/>
    <x v="14"/>
    <x v="1449"/>
    <x v="4025"/>
    <n v="16.2"/>
    <n v="16.2"/>
    <n v="1"/>
  </r>
  <r>
    <n v="5649"/>
    <x v="340"/>
    <s v="17/07/2018"/>
    <s v="19/07/2018"/>
    <x v="2"/>
    <s v="AJ-10795"/>
    <x v="280"/>
    <x v="1"/>
    <s v="United States"/>
    <s v="Apple Valley"/>
    <s v="California"/>
    <n v="92307"/>
    <x v="2"/>
    <x v="1444"/>
    <x v="1"/>
    <x v="14"/>
    <x v="1450"/>
    <x v="4025"/>
    <n v="16.2"/>
    <n v="16.2"/>
    <n v="1"/>
  </r>
  <r>
    <n v="5840"/>
    <x v="3352"/>
    <s v="22/09/2016"/>
    <s v="26/09/2016"/>
    <x v="2"/>
    <s v="MG-17875"/>
    <x v="429"/>
    <x v="0"/>
    <s v="United States"/>
    <s v="Arlington"/>
    <s v="Virginia"/>
    <n v="22204"/>
    <x v="0"/>
    <x v="1219"/>
    <x v="1"/>
    <x v="14"/>
    <x v="1225"/>
    <x v="4025"/>
    <n v="16.2"/>
    <n v="16.2"/>
    <n v="1"/>
  </r>
  <r>
    <n v="5846"/>
    <x v="617"/>
    <s v="17/11/2016"/>
    <s v="21/11/2016"/>
    <x v="0"/>
    <s v="BS-11665"/>
    <x v="244"/>
    <x v="2"/>
    <s v="United States"/>
    <s v="San Diego"/>
    <s v="California"/>
    <n v="92105"/>
    <x v="2"/>
    <x v="1445"/>
    <x v="1"/>
    <x v="14"/>
    <x v="1451"/>
    <x v="4025"/>
    <n v="16.2"/>
    <n v="16.2"/>
    <n v="1"/>
  </r>
  <r>
    <n v="6490"/>
    <x v="3702"/>
    <s v="19/09/2018"/>
    <s v="24/09/2018"/>
    <x v="0"/>
    <s v="JM-15535"/>
    <x v="428"/>
    <x v="2"/>
    <s v="United States"/>
    <s v="New York City"/>
    <s v="New York"/>
    <n v="10011"/>
    <x v="3"/>
    <x v="1358"/>
    <x v="1"/>
    <x v="14"/>
    <x v="1362"/>
    <x v="4025"/>
    <n v="16.2"/>
    <n v="16.2"/>
    <n v="1"/>
  </r>
  <r>
    <n v="6619"/>
    <x v="37"/>
    <s v="13/01/2018"/>
    <s v="18/01/2018"/>
    <x v="2"/>
    <s v="CP-12085"/>
    <x v="37"/>
    <x v="1"/>
    <s v="United States"/>
    <s v="Springfield"/>
    <s v="Missouri"/>
    <n v="65807"/>
    <x v="1"/>
    <x v="1439"/>
    <x v="1"/>
    <x v="14"/>
    <x v="1445"/>
    <x v="4025"/>
    <n v="16.2"/>
    <n v="16.2"/>
    <n v="1"/>
  </r>
  <r>
    <n v="6881"/>
    <x v="128"/>
    <d v="2016-01-12T00:00:00"/>
    <d v="2016-05-12T00:00:00"/>
    <x v="2"/>
    <s v="TW-21025"/>
    <x v="117"/>
    <x v="0"/>
    <s v="United States"/>
    <s v="Seattle"/>
    <s v="Washington"/>
    <n v="98105"/>
    <x v="2"/>
    <x v="1280"/>
    <x v="1"/>
    <x v="14"/>
    <x v="1286"/>
    <x v="4025"/>
    <n v="16.2"/>
    <n v="16.2"/>
    <n v="1"/>
  </r>
  <r>
    <n v="7794"/>
    <x v="2692"/>
    <d v="2016-12-12T00:00:00"/>
    <s v="15/12/2016"/>
    <x v="2"/>
    <s v="JD-15895"/>
    <x v="112"/>
    <x v="1"/>
    <s v="United States"/>
    <s v="Las Vegas"/>
    <s v="Nevada"/>
    <n v="89115"/>
    <x v="2"/>
    <x v="1356"/>
    <x v="1"/>
    <x v="14"/>
    <x v="1360"/>
    <x v="4025"/>
    <n v="16.2"/>
    <n v="16.2"/>
    <n v="1"/>
  </r>
  <r>
    <n v="7889"/>
    <x v="3703"/>
    <s v="16/08/2017"/>
    <s v="22/08/2017"/>
    <x v="0"/>
    <s v="JP-15520"/>
    <x v="305"/>
    <x v="2"/>
    <s v="United States"/>
    <s v="Davis"/>
    <s v="California"/>
    <n v="95616"/>
    <x v="2"/>
    <x v="1355"/>
    <x v="1"/>
    <x v="14"/>
    <x v="1359"/>
    <x v="4025"/>
    <n v="16.2"/>
    <n v="16.2"/>
    <n v="1"/>
  </r>
  <r>
    <n v="8306"/>
    <x v="2922"/>
    <d v="2017-11-08T00:00:00"/>
    <s v="16/08/2017"/>
    <x v="0"/>
    <s v="MT-18070"/>
    <x v="567"/>
    <x v="0"/>
    <s v="United States"/>
    <s v="Tulsa"/>
    <s v="Oklahoma"/>
    <n v="74133"/>
    <x v="1"/>
    <x v="1353"/>
    <x v="1"/>
    <x v="14"/>
    <x v="1357"/>
    <x v="4025"/>
    <n v="16.2"/>
    <n v="16.2"/>
    <n v="1"/>
  </r>
  <r>
    <n v="8341"/>
    <x v="3704"/>
    <s v="14/11/2015"/>
    <s v="20/11/2015"/>
    <x v="0"/>
    <s v="CC-12220"/>
    <x v="496"/>
    <x v="2"/>
    <s v="United States"/>
    <s v="Chesapeake"/>
    <s v="Virginia"/>
    <n v="23320"/>
    <x v="0"/>
    <x v="1443"/>
    <x v="1"/>
    <x v="14"/>
    <x v="1449"/>
    <x v="4025"/>
    <n v="16.2"/>
    <n v="16.2"/>
    <n v="1"/>
  </r>
  <r>
    <n v="9098"/>
    <x v="3705"/>
    <d v="2015-12-04T00:00:00"/>
    <s v="17/04/2015"/>
    <x v="0"/>
    <s v="SV-20785"/>
    <x v="404"/>
    <x v="2"/>
    <s v="United States"/>
    <s v="Bloomington"/>
    <s v="Indiana"/>
    <n v="47401"/>
    <x v="1"/>
    <x v="1440"/>
    <x v="1"/>
    <x v="14"/>
    <x v="1446"/>
    <x v="4025"/>
    <n v="16.2"/>
    <n v="16.2"/>
    <n v="1"/>
  </r>
  <r>
    <n v="9216"/>
    <x v="3706"/>
    <s v="21/11/2017"/>
    <s v="26/11/2017"/>
    <x v="0"/>
    <s v="TH-21235"/>
    <x v="635"/>
    <x v="1"/>
    <s v="United States"/>
    <s v="Los Angeles"/>
    <s v="California"/>
    <n v="90049"/>
    <x v="2"/>
    <x v="1441"/>
    <x v="1"/>
    <x v="14"/>
    <x v="1447"/>
    <x v="4025"/>
    <n v="16.2"/>
    <n v="16.2"/>
    <n v="1"/>
  </r>
  <r>
    <n v="9246"/>
    <x v="2494"/>
    <d v="2015-09-07T00:00:00"/>
    <s v="14/07/2015"/>
    <x v="0"/>
    <s v="DS-13030"/>
    <x v="705"/>
    <x v="0"/>
    <s v="United States"/>
    <s v="San Francisco"/>
    <s v="California"/>
    <n v="94122"/>
    <x v="2"/>
    <x v="1446"/>
    <x v="1"/>
    <x v="14"/>
    <x v="1452"/>
    <x v="4025"/>
    <n v="16.2"/>
    <n v="16.2"/>
    <n v="1"/>
  </r>
  <r>
    <n v="9689"/>
    <x v="1000"/>
    <s v="20/06/2018"/>
    <s v="27/06/2018"/>
    <x v="0"/>
    <s v="PG-18895"/>
    <x v="573"/>
    <x v="2"/>
    <s v="United States"/>
    <s v="Richmond"/>
    <s v="Virginia"/>
    <n v="23223"/>
    <x v="0"/>
    <x v="1277"/>
    <x v="1"/>
    <x v="14"/>
    <x v="1283"/>
    <x v="4025"/>
    <n v="16.2"/>
    <n v="16.2"/>
    <n v="1"/>
  </r>
  <r>
    <n v="1680"/>
    <x v="1244"/>
    <d v="2015-07-09T00:00:00"/>
    <s v="13/09/2015"/>
    <x v="0"/>
    <s v="SB-20290"/>
    <x v="57"/>
    <x v="1"/>
    <s v="United States"/>
    <s v="Philadelphia"/>
    <s v="Pennsylvania"/>
    <n v="19134"/>
    <x v="3"/>
    <x v="993"/>
    <x v="0"/>
    <x v="4"/>
    <x v="1005"/>
    <x v="4026"/>
    <n v="16.190999999999999"/>
    <n v="16.190999999999999"/>
    <n v="1"/>
  </r>
  <r>
    <n v="9109"/>
    <x v="1948"/>
    <s v="25/05/2016"/>
    <s v="28/05/2016"/>
    <x v="1"/>
    <s v="MM-18280"/>
    <x v="722"/>
    <x v="1"/>
    <s v="United States"/>
    <s v="Haltom City"/>
    <s v="Texas"/>
    <n v="76117"/>
    <x v="1"/>
    <x v="1420"/>
    <x v="1"/>
    <x v="14"/>
    <x v="1426"/>
    <x v="4027"/>
    <n v="16.184000000000001"/>
    <n v="16.184000000000001"/>
    <n v="1"/>
  </r>
  <r>
    <n v="5270"/>
    <x v="1230"/>
    <d v="2018-11-09T00:00:00"/>
    <d v="2018-11-09T00:00:00"/>
    <x v="3"/>
    <s v="CB-12025"/>
    <x v="337"/>
    <x v="2"/>
    <s v="United States"/>
    <s v="San Francisco"/>
    <s v="California"/>
    <n v="94110"/>
    <x v="2"/>
    <x v="1179"/>
    <x v="2"/>
    <x v="11"/>
    <x v="1185"/>
    <x v="4028"/>
    <n v="16.18"/>
    <n v="16.18"/>
    <n v="1"/>
  </r>
  <r>
    <n v="773"/>
    <x v="1954"/>
    <s v="30/01/2018"/>
    <d v="2018-05-02T00:00:00"/>
    <x v="0"/>
    <s v="BV-11245"/>
    <x v="491"/>
    <x v="1"/>
    <s v="United States"/>
    <s v="Des Moines"/>
    <s v="Iowa"/>
    <n v="50315"/>
    <x v="1"/>
    <x v="1363"/>
    <x v="1"/>
    <x v="2"/>
    <x v="1366"/>
    <x v="4029"/>
    <n v="16.175000000000001"/>
    <n v="16.175000000000001"/>
    <n v="1"/>
  </r>
  <r>
    <n v="5349"/>
    <x v="3526"/>
    <d v="2016-04-01T00:00:00"/>
    <d v="2016-10-01T00:00:00"/>
    <x v="0"/>
    <s v="CS-12250"/>
    <x v="489"/>
    <x v="1"/>
    <s v="United States"/>
    <s v="Woodbury"/>
    <s v="Minnesota"/>
    <n v="55125"/>
    <x v="1"/>
    <x v="1207"/>
    <x v="1"/>
    <x v="2"/>
    <x v="1213"/>
    <x v="4030"/>
    <n v="16.170000000000002"/>
    <n v="16.170000000000002"/>
    <n v="1"/>
  </r>
  <r>
    <n v="5463"/>
    <x v="2092"/>
    <s v="19/01/2015"/>
    <s v="20/01/2015"/>
    <x v="1"/>
    <s v="TS-21340"/>
    <x v="596"/>
    <x v="2"/>
    <s v="United States"/>
    <s v="Scottsdale"/>
    <s v="Arizona"/>
    <n v="85254"/>
    <x v="2"/>
    <x v="1207"/>
    <x v="1"/>
    <x v="2"/>
    <x v="1213"/>
    <x v="4030"/>
    <n v="16.170000000000002"/>
    <n v="16.170000000000002"/>
    <n v="1"/>
  </r>
  <r>
    <n v="7177"/>
    <x v="102"/>
    <s v="26/03/2018"/>
    <s v="30/03/2018"/>
    <x v="0"/>
    <s v="HK-14890"/>
    <x v="97"/>
    <x v="1"/>
    <s v="United States"/>
    <s v="Houston"/>
    <s v="Texas"/>
    <n v="77070"/>
    <x v="1"/>
    <x v="923"/>
    <x v="1"/>
    <x v="9"/>
    <x v="934"/>
    <x v="4031"/>
    <n v="16.116"/>
    <n v="16.116"/>
    <n v="1"/>
  </r>
  <r>
    <n v="2769"/>
    <x v="3304"/>
    <d v="2016-02-04T00:00:00"/>
    <d v="2016-07-04T00:00:00"/>
    <x v="0"/>
    <s v="MO-17950"/>
    <x v="776"/>
    <x v="2"/>
    <s v="United States"/>
    <s v="Dallas"/>
    <s v="Texas"/>
    <n v="75220"/>
    <x v="1"/>
    <x v="539"/>
    <x v="1"/>
    <x v="10"/>
    <x v="544"/>
    <x v="4032"/>
    <n v="16.096"/>
    <n v="16.096"/>
    <n v="1"/>
  </r>
  <r>
    <n v="9503"/>
    <x v="3707"/>
    <s v="22/04/2017"/>
    <s v="29/04/2017"/>
    <x v="0"/>
    <s v="MM-17920"/>
    <x v="158"/>
    <x v="2"/>
    <s v="United States"/>
    <s v="Rome"/>
    <s v="New York"/>
    <n v="13440"/>
    <x v="3"/>
    <x v="1447"/>
    <x v="1"/>
    <x v="12"/>
    <x v="1453"/>
    <x v="4033"/>
    <n v="16.065000000000001"/>
    <n v="16.065000000000001"/>
    <n v="1"/>
  </r>
  <r>
    <n v="9270"/>
    <x v="33"/>
    <s v="21/08/2018"/>
    <s v="28/08/2018"/>
    <x v="0"/>
    <s v="PK-19075"/>
    <x v="33"/>
    <x v="2"/>
    <s v="United States"/>
    <s v="New York City"/>
    <s v="New York"/>
    <n v="10035"/>
    <x v="3"/>
    <x v="1270"/>
    <x v="1"/>
    <x v="2"/>
    <x v="1276"/>
    <x v="4034"/>
    <n v="16.044"/>
    <n v="16.044"/>
    <n v="1"/>
  </r>
  <r>
    <n v="782"/>
    <x v="3346"/>
    <d v="2016-03-10T00:00:00"/>
    <d v="2016-06-10T00:00:00"/>
    <x v="2"/>
    <s v="BM-11785"/>
    <x v="591"/>
    <x v="2"/>
    <s v="United States"/>
    <s v="Columbus"/>
    <s v="Ohio"/>
    <n v="43229"/>
    <x v="3"/>
    <x v="1224"/>
    <x v="1"/>
    <x v="2"/>
    <x v="1230"/>
    <x v="4035"/>
    <n v="16.035"/>
    <n v="16.035"/>
    <n v="1"/>
  </r>
  <r>
    <n v="169"/>
    <x v="11"/>
    <d v="2015-08-09T00:00:00"/>
    <d v="2015-12-09T00:00:00"/>
    <x v="0"/>
    <s v="BM-11140"/>
    <x v="11"/>
    <x v="2"/>
    <s v="United States"/>
    <s v="San Antonio"/>
    <s v="Texas"/>
    <n v="78207"/>
    <x v="1"/>
    <x v="1156"/>
    <x v="1"/>
    <x v="12"/>
    <x v="1162"/>
    <x v="4036"/>
    <n v="16.032"/>
    <n v="16.032"/>
    <n v="1"/>
  </r>
  <r>
    <n v="6138"/>
    <x v="3708"/>
    <s v="31/10/2017"/>
    <d v="2017-04-11T00:00:00"/>
    <x v="2"/>
    <s v="FO-14305"/>
    <x v="204"/>
    <x v="2"/>
    <s v="United States"/>
    <s v="Hollywood"/>
    <s v="Florida"/>
    <n v="33021"/>
    <x v="0"/>
    <x v="1261"/>
    <x v="1"/>
    <x v="14"/>
    <x v="1266"/>
    <x v="4036"/>
    <n v="16.032"/>
    <n v="16.032"/>
    <n v="1"/>
  </r>
  <r>
    <n v="8901"/>
    <x v="2046"/>
    <s v="31/05/2017"/>
    <d v="2017-04-06T00:00:00"/>
    <x v="0"/>
    <s v="BP-11290"/>
    <x v="495"/>
    <x v="2"/>
    <s v="United States"/>
    <s v="Decatur"/>
    <s v="Illinois"/>
    <n v="62521"/>
    <x v="1"/>
    <x v="1448"/>
    <x v="2"/>
    <x v="11"/>
    <x v="1454"/>
    <x v="4036"/>
    <n v="16.032"/>
    <n v="16.032"/>
    <n v="1"/>
  </r>
  <r>
    <n v="5980"/>
    <x v="1183"/>
    <d v="2015-07-09T00:00:00"/>
    <s v="13/09/2015"/>
    <x v="0"/>
    <s v="RB-19465"/>
    <x v="315"/>
    <x v="0"/>
    <s v="United States"/>
    <s v="Tulsa"/>
    <s v="Oklahoma"/>
    <n v="74133"/>
    <x v="1"/>
    <x v="1126"/>
    <x v="1"/>
    <x v="2"/>
    <x v="1134"/>
    <x v="4037"/>
    <n v="16.03"/>
    <n v="16.03"/>
    <n v="1"/>
  </r>
  <r>
    <n v="9105"/>
    <x v="1599"/>
    <d v="2016-07-11T00:00:00"/>
    <d v="2016-12-11T00:00:00"/>
    <x v="0"/>
    <s v="AB-10105"/>
    <x v="5"/>
    <x v="2"/>
    <s v="United States"/>
    <s v="Houston"/>
    <s v="Texas"/>
    <n v="77041"/>
    <x v="1"/>
    <x v="1126"/>
    <x v="1"/>
    <x v="2"/>
    <x v="1134"/>
    <x v="4037"/>
    <n v="16.03"/>
    <n v="16.03"/>
    <n v="1"/>
  </r>
  <r>
    <n v="6847"/>
    <x v="3709"/>
    <d v="2017-09-05T00:00:00"/>
    <s v="14/05/2017"/>
    <x v="0"/>
    <s v="RS-19420"/>
    <x v="288"/>
    <x v="1"/>
    <s v="United States"/>
    <s v="Los Angeles"/>
    <s v="California"/>
    <n v="90036"/>
    <x v="2"/>
    <x v="1191"/>
    <x v="1"/>
    <x v="14"/>
    <x v="1197"/>
    <x v="4038"/>
    <n v="16.02"/>
    <n v="16.02"/>
    <n v="1"/>
  </r>
  <r>
    <n v="9502"/>
    <x v="3710"/>
    <s v="20/11/2016"/>
    <s v="24/11/2016"/>
    <x v="0"/>
    <s v="KW-16570"/>
    <x v="720"/>
    <x v="2"/>
    <s v="United States"/>
    <s v="San Francisco"/>
    <s v="California"/>
    <n v="94109"/>
    <x v="2"/>
    <x v="1449"/>
    <x v="2"/>
    <x v="11"/>
    <x v="1455"/>
    <x v="4038"/>
    <n v="16.02"/>
    <n v="16.02"/>
    <n v="1"/>
  </r>
  <r>
    <n v="6656"/>
    <x v="1277"/>
    <s v="20/02/2018"/>
    <s v="27/02/2018"/>
    <x v="0"/>
    <s v="KM-16375"/>
    <x v="150"/>
    <x v="0"/>
    <s v="United States"/>
    <s v="Gilbert"/>
    <s v="Arizona"/>
    <n v="85234"/>
    <x v="2"/>
    <x v="713"/>
    <x v="0"/>
    <x v="8"/>
    <x v="721"/>
    <x v="4039"/>
    <n v="15.996"/>
    <n v="15.996"/>
    <n v="1"/>
  </r>
  <r>
    <n v="241"/>
    <x v="1201"/>
    <d v="2017-04-06T00:00:00"/>
    <d v="2017-09-06T00:00:00"/>
    <x v="2"/>
    <s v="KL-16645"/>
    <x v="10"/>
    <x v="2"/>
    <s v="United States"/>
    <s v="Chicago"/>
    <s v="Illinois"/>
    <n v="60610"/>
    <x v="1"/>
    <x v="591"/>
    <x v="0"/>
    <x v="4"/>
    <x v="596"/>
    <x v="4040"/>
    <n v="15.992000000000001"/>
    <n v="15.992000000000001"/>
    <n v="1"/>
  </r>
  <r>
    <n v="1076"/>
    <x v="3711"/>
    <d v="2017-12-11T00:00:00"/>
    <s v="19/11/2017"/>
    <x v="0"/>
    <s v="MS-17710"/>
    <x v="579"/>
    <x v="2"/>
    <s v="United States"/>
    <s v="Mesa"/>
    <s v="Arizona"/>
    <n v="85204"/>
    <x v="2"/>
    <x v="834"/>
    <x v="0"/>
    <x v="8"/>
    <x v="844"/>
    <x v="4040"/>
    <n v="15.992000000000001"/>
    <n v="15.992000000000001"/>
    <n v="1"/>
  </r>
  <r>
    <n v="1090"/>
    <x v="2980"/>
    <d v="2018-04-06T00:00:00"/>
    <d v="2018-10-06T00:00:00"/>
    <x v="0"/>
    <s v="LW-16990"/>
    <x v="151"/>
    <x v="1"/>
    <s v="United States"/>
    <s v="Monroe"/>
    <s v="North Carolina"/>
    <n v="28110"/>
    <x v="0"/>
    <x v="1341"/>
    <x v="2"/>
    <x v="11"/>
    <x v="1347"/>
    <x v="4040"/>
    <n v="15.992000000000001"/>
    <n v="15.992000000000001"/>
    <n v="1"/>
  </r>
  <r>
    <n v="5422"/>
    <x v="1625"/>
    <s v="31/03/2017"/>
    <d v="2017-02-04T00:00:00"/>
    <x v="2"/>
    <s v="CS-11950"/>
    <x v="531"/>
    <x v="2"/>
    <s v="United States"/>
    <s v="Philadelphia"/>
    <s v="Pennsylvania"/>
    <n v="19134"/>
    <x v="3"/>
    <x v="590"/>
    <x v="0"/>
    <x v="8"/>
    <x v="595"/>
    <x v="4040"/>
    <n v="15.992000000000001"/>
    <n v="15.992000000000001"/>
    <n v="1"/>
  </r>
  <r>
    <n v="5430"/>
    <x v="3712"/>
    <d v="2015-05-09T00:00:00"/>
    <d v="2015-07-09T00:00:00"/>
    <x v="1"/>
    <s v="PR-18880"/>
    <x v="541"/>
    <x v="2"/>
    <s v="United States"/>
    <s v="Saint Petersburg"/>
    <s v="Florida"/>
    <n v="33710"/>
    <x v="0"/>
    <x v="1341"/>
    <x v="2"/>
    <x v="11"/>
    <x v="1347"/>
    <x v="4040"/>
    <n v="15.992000000000001"/>
    <n v="15.992000000000001"/>
    <n v="1"/>
  </r>
  <r>
    <n v="6868"/>
    <x v="68"/>
    <s v="21/08/2017"/>
    <s v="28/08/2017"/>
    <x v="0"/>
    <s v="SC-20230"/>
    <x v="68"/>
    <x v="1"/>
    <s v="United States"/>
    <s v="Los Angeles"/>
    <s v="California"/>
    <n v="90004"/>
    <x v="2"/>
    <x v="1164"/>
    <x v="0"/>
    <x v="4"/>
    <x v="1170"/>
    <x v="4040"/>
    <n v="15.992000000000001"/>
    <n v="15.992000000000001"/>
    <n v="1"/>
  </r>
  <r>
    <n v="6934"/>
    <x v="3468"/>
    <s v="14/07/2015"/>
    <s v="18/07/2015"/>
    <x v="0"/>
    <s v="ST-20530"/>
    <x v="745"/>
    <x v="2"/>
    <s v="United States"/>
    <s v="Philadelphia"/>
    <s v="Pennsylvania"/>
    <n v="19140"/>
    <x v="3"/>
    <x v="861"/>
    <x v="2"/>
    <x v="11"/>
    <x v="871"/>
    <x v="4040"/>
    <n v="15.992000000000001"/>
    <n v="15.992000000000001"/>
    <n v="1"/>
  </r>
  <r>
    <n v="7902"/>
    <x v="195"/>
    <s v="13/08/2018"/>
    <s v="18/08/2018"/>
    <x v="0"/>
    <s v="DC-12850"/>
    <x v="169"/>
    <x v="2"/>
    <s v="United States"/>
    <s v="Memphis"/>
    <s v="Tennessee"/>
    <n v="38109"/>
    <x v="0"/>
    <x v="714"/>
    <x v="2"/>
    <x v="11"/>
    <x v="722"/>
    <x v="4040"/>
    <n v="15.992000000000001"/>
    <n v="15.992000000000001"/>
    <n v="1"/>
  </r>
  <r>
    <n v="8858"/>
    <x v="18"/>
    <s v="13/10/2018"/>
    <s v="20/10/2018"/>
    <x v="0"/>
    <s v="JW-15220"/>
    <x v="18"/>
    <x v="1"/>
    <s v="United States"/>
    <s v="Sacramento"/>
    <s v="California"/>
    <n v="95823"/>
    <x v="2"/>
    <x v="1164"/>
    <x v="0"/>
    <x v="4"/>
    <x v="1170"/>
    <x v="4040"/>
    <n v="15.992000000000001"/>
    <n v="15.992000000000001"/>
    <n v="1"/>
  </r>
  <r>
    <n v="1479"/>
    <x v="3713"/>
    <s v="19/11/2018"/>
    <s v="20/11/2018"/>
    <x v="1"/>
    <s v="KD-16345"/>
    <x v="396"/>
    <x v="2"/>
    <s v="United States"/>
    <s v="Westminster"/>
    <s v="California"/>
    <n v="92683"/>
    <x v="2"/>
    <x v="1310"/>
    <x v="0"/>
    <x v="4"/>
    <x v="1316"/>
    <x v="4041"/>
    <n v="15.984"/>
    <n v="15.984"/>
    <n v="1"/>
  </r>
  <r>
    <n v="9117"/>
    <x v="519"/>
    <s v="19/01/2018"/>
    <s v="24/01/2018"/>
    <x v="2"/>
    <s v="NS-18505"/>
    <x v="383"/>
    <x v="2"/>
    <s v="United States"/>
    <s v="Philadelphia"/>
    <s v="Pennsylvania"/>
    <n v="19140"/>
    <x v="3"/>
    <x v="715"/>
    <x v="2"/>
    <x v="11"/>
    <x v="723"/>
    <x v="4041"/>
    <n v="15.984"/>
    <n v="15.984"/>
    <n v="1"/>
  </r>
  <r>
    <n v="9171"/>
    <x v="371"/>
    <d v="2017-01-12T00:00:00"/>
    <d v="2017-01-12T00:00:00"/>
    <x v="3"/>
    <s v="LB-16795"/>
    <x v="299"/>
    <x v="0"/>
    <s v="United States"/>
    <s v="Oxnard"/>
    <s v="California"/>
    <n v="93030"/>
    <x v="2"/>
    <x v="1130"/>
    <x v="2"/>
    <x v="11"/>
    <x v="1138"/>
    <x v="4042"/>
    <n v="15.98"/>
    <n v="15.98"/>
    <n v="1"/>
  </r>
  <r>
    <n v="9466"/>
    <x v="3714"/>
    <s v="19/11/2017"/>
    <s v="23/11/2017"/>
    <x v="0"/>
    <s v="JM-15265"/>
    <x v="325"/>
    <x v="1"/>
    <s v="United States"/>
    <s v="Seattle"/>
    <s v="Washington"/>
    <n v="98115"/>
    <x v="2"/>
    <x v="1130"/>
    <x v="2"/>
    <x v="11"/>
    <x v="1138"/>
    <x v="4042"/>
    <n v="15.98"/>
    <n v="15.98"/>
    <n v="1"/>
  </r>
  <r>
    <n v="5345"/>
    <x v="3715"/>
    <d v="2016-11-10T00:00:00"/>
    <s v="13/10/2016"/>
    <x v="2"/>
    <s v="SH-20395"/>
    <x v="358"/>
    <x v="2"/>
    <s v="United States"/>
    <s v="Rochester"/>
    <s v="New York"/>
    <n v="14609"/>
    <x v="3"/>
    <x v="753"/>
    <x v="0"/>
    <x v="8"/>
    <x v="763"/>
    <x v="4043"/>
    <n v="15.975"/>
    <n v="15.975"/>
    <n v="1"/>
  </r>
  <r>
    <n v="1171"/>
    <x v="1661"/>
    <d v="2018-08-12T00:00:00"/>
    <d v="2018-10-12T00:00:00"/>
    <x v="2"/>
    <s v="DL-13315"/>
    <x v="642"/>
    <x v="2"/>
    <s v="United States"/>
    <s v="New York City"/>
    <s v="New York"/>
    <n v="10035"/>
    <x v="3"/>
    <x v="1131"/>
    <x v="1"/>
    <x v="9"/>
    <x v="1139"/>
    <x v="4044"/>
    <n v="15.96"/>
    <n v="15.96"/>
    <n v="1"/>
  </r>
  <r>
    <n v="2867"/>
    <x v="2851"/>
    <s v="13/08/2018"/>
    <s v="13/08/2018"/>
    <x v="3"/>
    <s v="JK-15370"/>
    <x v="610"/>
    <x v="2"/>
    <s v="United States"/>
    <s v="San Francisco"/>
    <s v="California"/>
    <n v="94122"/>
    <x v="2"/>
    <x v="1132"/>
    <x v="1"/>
    <x v="3"/>
    <x v="1140"/>
    <x v="4044"/>
    <n v="15.96"/>
    <n v="15.96"/>
    <n v="1"/>
  </r>
  <r>
    <n v="4168"/>
    <x v="1174"/>
    <d v="2015-11-10T00:00:00"/>
    <s v="13/10/2015"/>
    <x v="1"/>
    <s v="HA-14920"/>
    <x v="477"/>
    <x v="2"/>
    <s v="United States"/>
    <s v="Pasadena"/>
    <s v="California"/>
    <n v="91104"/>
    <x v="2"/>
    <x v="1131"/>
    <x v="1"/>
    <x v="9"/>
    <x v="1139"/>
    <x v="4044"/>
    <n v="15.96"/>
    <n v="15.96"/>
    <n v="1"/>
  </r>
  <r>
    <n v="5329"/>
    <x v="3716"/>
    <d v="2016-05-03T00:00:00"/>
    <d v="2016-09-03T00:00:00"/>
    <x v="0"/>
    <s v="MV-18190"/>
    <x v="393"/>
    <x v="2"/>
    <s v="United States"/>
    <s v="Houston"/>
    <s v="Texas"/>
    <n v="77036"/>
    <x v="1"/>
    <x v="829"/>
    <x v="0"/>
    <x v="4"/>
    <x v="838"/>
    <x v="4044"/>
    <n v="15.96"/>
    <n v="15.96"/>
    <n v="1"/>
  </r>
  <r>
    <n v="439"/>
    <x v="3717"/>
    <s v="15/09/2018"/>
    <s v="19/09/2018"/>
    <x v="0"/>
    <s v="BB-11545"/>
    <x v="145"/>
    <x v="1"/>
    <s v="United States"/>
    <s v="Houston"/>
    <s v="Texas"/>
    <n v="77070"/>
    <x v="1"/>
    <x v="1450"/>
    <x v="1"/>
    <x v="14"/>
    <x v="1456"/>
    <x v="4045"/>
    <n v="15.936"/>
    <n v="15.936"/>
    <n v="1"/>
  </r>
  <r>
    <n v="1042"/>
    <x v="661"/>
    <d v="2017-06-09T00:00:00"/>
    <d v="2017-09-09T00:00:00"/>
    <x v="2"/>
    <s v="MO-17500"/>
    <x v="456"/>
    <x v="2"/>
    <s v="United States"/>
    <s v="New York City"/>
    <s v="New York"/>
    <n v="10035"/>
    <x v="3"/>
    <x v="758"/>
    <x v="0"/>
    <x v="8"/>
    <x v="768"/>
    <x v="4046"/>
    <n v="15.93"/>
    <n v="15.93"/>
    <n v="1"/>
  </r>
  <r>
    <n v="8843"/>
    <x v="2771"/>
    <d v="2017-09-02T00:00:00"/>
    <s v="13/02/2017"/>
    <x v="0"/>
    <s v="JR-16210"/>
    <x v="459"/>
    <x v="1"/>
    <s v="United States"/>
    <s v="San Francisco"/>
    <s v="California"/>
    <n v="94110"/>
    <x v="2"/>
    <x v="758"/>
    <x v="0"/>
    <x v="8"/>
    <x v="768"/>
    <x v="4046"/>
    <n v="15.93"/>
    <n v="15.93"/>
    <n v="1"/>
  </r>
  <r>
    <n v="3079"/>
    <x v="3718"/>
    <s v="21/05/2015"/>
    <s v="25/05/2015"/>
    <x v="0"/>
    <s v="BT-11530"/>
    <x v="381"/>
    <x v="0"/>
    <s v="United States"/>
    <s v="San Diego"/>
    <s v="California"/>
    <n v="92037"/>
    <x v="2"/>
    <x v="1401"/>
    <x v="1"/>
    <x v="12"/>
    <x v="1407"/>
    <x v="4047"/>
    <n v="15.92"/>
    <n v="15.92"/>
    <n v="1"/>
  </r>
  <r>
    <n v="9377"/>
    <x v="3719"/>
    <s v="25/12/2018"/>
    <s v="29/12/2018"/>
    <x v="0"/>
    <s v="PO-18865"/>
    <x v="514"/>
    <x v="2"/>
    <s v="United States"/>
    <s v="East Orange"/>
    <s v="New Jersey"/>
    <n v="7017"/>
    <x v="3"/>
    <x v="1228"/>
    <x v="0"/>
    <x v="8"/>
    <x v="1234"/>
    <x v="4048"/>
    <n v="15.9"/>
    <n v="15.9"/>
    <n v="1"/>
  </r>
  <r>
    <n v="3616"/>
    <x v="671"/>
    <s v="19/11/2018"/>
    <s v="21/11/2018"/>
    <x v="1"/>
    <s v="SC-20770"/>
    <x v="458"/>
    <x v="1"/>
    <s v="United States"/>
    <s v="San Antonio"/>
    <s v="Texas"/>
    <n v="78207"/>
    <x v="1"/>
    <x v="960"/>
    <x v="1"/>
    <x v="12"/>
    <x v="972"/>
    <x v="4049"/>
    <n v="15.888"/>
    <n v="15.888"/>
    <n v="1"/>
  </r>
  <r>
    <n v="8219"/>
    <x v="3720"/>
    <d v="2015-03-10T00:00:00"/>
    <d v="2015-07-10T00:00:00"/>
    <x v="0"/>
    <s v="RD-19930"/>
    <x v="508"/>
    <x v="2"/>
    <s v="United States"/>
    <s v="Dallas"/>
    <s v="Texas"/>
    <n v="75217"/>
    <x v="1"/>
    <x v="689"/>
    <x v="2"/>
    <x v="11"/>
    <x v="697"/>
    <x v="4049"/>
    <n v="15.888"/>
    <n v="15.888"/>
    <n v="1"/>
  </r>
  <r>
    <n v="5809"/>
    <x v="2812"/>
    <d v="2017-04-09T00:00:00"/>
    <d v="2017-07-09T00:00:00"/>
    <x v="2"/>
    <s v="DL-13315"/>
    <x v="642"/>
    <x v="2"/>
    <s v="United States"/>
    <s v="Knoxville"/>
    <s v="Tennessee"/>
    <n v="37918"/>
    <x v="0"/>
    <x v="888"/>
    <x v="1"/>
    <x v="12"/>
    <x v="899"/>
    <x v="4050"/>
    <n v="15.872"/>
    <n v="15.872"/>
    <n v="1"/>
  </r>
  <r>
    <n v="6975"/>
    <x v="3721"/>
    <s v="15/09/2018"/>
    <s v="19/09/2018"/>
    <x v="0"/>
    <s v="CC-12145"/>
    <x v="131"/>
    <x v="2"/>
    <s v="United States"/>
    <s v="Houston"/>
    <s v="Texas"/>
    <n v="77095"/>
    <x v="1"/>
    <x v="888"/>
    <x v="1"/>
    <x v="12"/>
    <x v="899"/>
    <x v="4050"/>
    <n v="15.872"/>
    <n v="15.872"/>
    <n v="1"/>
  </r>
  <r>
    <n v="7945"/>
    <x v="3420"/>
    <s v="25/12/2018"/>
    <d v="2019-01-01T00:00:00"/>
    <x v="0"/>
    <s v="GA-14725"/>
    <x v="660"/>
    <x v="2"/>
    <s v="United States"/>
    <s v="Dallas"/>
    <s v="Texas"/>
    <n v="75081"/>
    <x v="1"/>
    <x v="912"/>
    <x v="1"/>
    <x v="12"/>
    <x v="923"/>
    <x v="4050"/>
    <n v="15.872"/>
    <n v="15.872"/>
    <n v="1"/>
  </r>
  <r>
    <n v="8361"/>
    <x v="482"/>
    <d v="2018-02-01T00:00:00"/>
    <d v="2018-04-01T00:00:00"/>
    <x v="2"/>
    <s v="TS-21655"/>
    <x v="365"/>
    <x v="2"/>
    <s v="United States"/>
    <s v="El Paso"/>
    <s v="Texas"/>
    <n v="79907"/>
    <x v="1"/>
    <x v="889"/>
    <x v="1"/>
    <x v="12"/>
    <x v="900"/>
    <x v="4050"/>
    <n v="15.872"/>
    <n v="15.872"/>
    <n v="1"/>
  </r>
  <r>
    <n v="3094"/>
    <x v="3722"/>
    <s v="23/08/2016"/>
    <s v="23/08/2016"/>
    <x v="3"/>
    <s v="TD-20995"/>
    <x v="332"/>
    <x v="2"/>
    <s v="United States"/>
    <s v="Bolingbrook"/>
    <s v="Illinois"/>
    <n v="60440"/>
    <x v="1"/>
    <x v="1236"/>
    <x v="1"/>
    <x v="3"/>
    <x v="1242"/>
    <x v="4051"/>
    <n v="15.84"/>
    <n v="15.84"/>
    <n v="1"/>
  </r>
  <r>
    <n v="4446"/>
    <x v="2152"/>
    <s v="16/11/2015"/>
    <s v="21/11/2015"/>
    <x v="0"/>
    <s v="SR-20740"/>
    <x v="49"/>
    <x v="0"/>
    <s v="United States"/>
    <s v="Bloomington"/>
    <s v="Indiana"/>
    <n v="47401"/>
    <x v="1"/>
    <x v="1427"/>
    <x v="1"/>
    <x v="14"/>
    <x v="1433"/>
    <x v="4051"/>
    <n v="15.84"/>
    <n v="15.84"/>
    <n v="1"/>
  </r>
  <r>
    <n v="7264"/>
    <x v="3692"/>
    <s v="22/10/2018"/>
    <s v="28/10/2018"/>
    <x v="0"/>
    <s v="ML-17395"/>
    <x v="590"/>
    <x v="1"/>
    <s v="United States"/>
    <s v="Philadelphia"/>
    <s v="Pennsylvania"/>
    <n v="19134"/>
    <x v="3"/>
    <x v="1451"/>
    <x v="1"/>
    <x v="15"/>
    <x v="1457"/>
    <x v="4051"/>
    <n v="15.84"/>
    <n v="15.84"/>
    <n v="1"/>
  </r>
  <r>
    <n v="7561"/>
    <x v="954"/>
    <d v="2015-01-11T00:00:00"/>
    <d v="2015-05-11T00:00:00"/>
    <x v="0"/>
    <s v="DL-12925"/>
    <x v="243"/>
    <x v="2"/>
    <s v="United States"/>
    <s v="Long Beach"/>
    <s v="New York"/>
    <n v="11561"/>
    <x v="3"/>
    <x v="1385"/>
    <x v="2"/>
    <x v="11"/>
    <x v="1388"/>
    <x v="4051"/>
    <n v="15.84"/>
    <n v="15.84"/>
    <n v="1"/>
  </r>
  <r>
    <n v="8269"/>
    <x v="130"/>
    <s v="30/01/2018"/>
    <d v="2018-06-02T00:00:00"/>
    <x v="0"/>
    <s v="LP-17095"/>
    <x v="119"/>
    <x v="2"/>
    <s v="United States"/>
    <s v="Aurora"/>
    <s v="Illinois"/>
    <n v="60505"/>
    <x v="1"/>
    <x v="1236"/>
    <x v="1"/>
    <x v="3"/>
    <x v="1242"/>
    <x v="4051"/>
    <n v="15.84"/>
    <n v="15.84"/>
    <n v="1"/>
  </r>
  <r>
    <n v="647"/>
    <x v="3723"/>
    <d v="2017-01-04T00:00:00"/>
    <d v="2017-08-04T00:00:00"/>
    <x v="0"/>
    <s v="BB-10990"/>
    <x v="650"/>
    <x v="1"/>
    <s v="United States"/>
    <s v="Sierra Vista"/>
    <s v="Arizona"/>
    <n v="85635"/>
    <x v="2"/>
    <x v="1452"/>
    <x v="1"/>
    <x v="16"/>
    <x v="1182"/>
    <x v="4052"/>
    <n v="15.78"/>
    <n v="15.78"/>
    <n v="1"/>
  </r>
  <r>
    <n v="1886"/>
    <x v="3724"/>
    <s v="22/04/2017"/>
    <s v="26/04/2017"/>
    <x v="2"/>
    <s v="PG-18895"/>
    <x v="573"/>
    <x v="2"/>
    <s v="United States"/>
    <s v="San Francisco"/>
    <s v="California"/>
    <n v="94122"/>
    <x v="2"/>
    <x v="973"/>
    <x v="2"/>
    <x v="11"/>
    <x v="985"/>
    <x v="4052"/>
    <n v="15.78"/>
    <n v="15.78"/>
    <n v="1"/>
  </r>
  <r>
    <n v="4556"/>
    <x v="3725"/>
    <s v="23/03/2016"/>
    <s v="26/03/2016"/>
    <x v="1"/>
    <s v="SG-20470"/>
    <x v="319"/>
    <x v="2"/>
    <s v="United States"/>
    <s v="Florence"/>
    <s v="South Carolina"/>
    <n v="29501"/>
    <x v="0"/>
    <x v="1452"/>
    <x v="1"/>
    <x v="16"/>
    <x v="1182"/>
    <x v="4052"/>
    <n v="15.78"/>
    <n v="15.78"/>
    <n v="1"/>
  </r>
  <r>
    <n v="5902"/>
    <x v="3726"/>
    <s v="27/11/2017"/>
    <d v="2017-02-12T00:00:00"/>
    <x v="0"/>
    <s v="PC-18745"/>
    <x v="181"/>
    <x v="1"/>
    <s v="United States"/>
    <s v="Westfield"/>
    <s v="New Jersey"/>
    <n v="7090"/>
    <x v="3"/>
    <x v="973"/>
    <x v="2"/>
    <x v="11"/>
    <x v="985"/>
    <x v="4052"/>
    <n v="15.78"/>
    <n v="15.78"/>
    <n v="1"/>
  </r>
  <r>
    <n v="9575"/>
    <x v="3727"/>
    <s v="13/08/2016"/>
    <s v="13/08/2016"/>
    <x v="3"/>
    <s v="SF-20065"/>
    <x v="701"/>
    <x v="2"/>
    <s v="United States"/>
    <s v="Pomona"/>
    <s v="California"/>
    <n v="91767"/>
    <x v="2"/>
    <x v="973"/>
    <x v="2"/>
    <x v="11"/>
    <x v="985"/>
    <x v="4052"/>
    <n v="15.78"/>
    <n v="15.78"/>
    <n v="1"/>
  </r>
  <r>
    <n v="8122"/>
    <x v="1129"/>
    <d v="2017-11-11T00:00:00"/>
    <s v="16/11/2017"/>
    <x v="0"/>
    <s v="LP-17080"/>
    <x v="599"/>
    <x v="2"/>
    <s v="United States"/>
    <s v="San Francisco"/>
    <s v="California"/>
    <n v="94110"/>
    <x v="2"/>
    <x v="1453"/>
    <x v="1"/>
    <x v="2"/>
    <x v="1458"/>
    <x v="4053"/>
    <n v="15.752000000000001"/>
    <n v="15.752000000000001"/>
    <n v="1"/>
  </r>
  <r>
    <n v="8643"/>
    <x v="3528"/>
    <d v="2016-08-11T00:00:00"/>
    <s v="15/11/2016"/>
    <x v="0"/>
    <s v="NS-18640"/>
    <x v="594"/>
    <x v="1"/>
    <s v="United States"/>
    <s v="Jacksonville"/>
    <s v="North Carolina"/>
    <n v="28540"/>
    <x v="0"/>
    <x v="1454"/>
    <x v="1"/>
    <x v="16"/>
    <x v="1459"/>
    <x v="4053"/>
    <n v="15.752000000000001"/>
    <n v="15.752000000000001"/>
    <n v="1"/>
  </r>
  <r>
    <n v="3058"/>
    <x v="3728"/>
    <s v="19/10/2018"/>
    <s v="24/10/2018"/>
    <x v="2"/>
    <s v="HH-15010"/>
    <x v="753"/>
    <x v="1"/>
    <s v="United States"/>
    <s v="San Francisco"/>
    <s v="California"/>
    <n v="94110"/>
    <x v="2"/>
    <x v="1455"/>
    <x v="1"/>
    <x v="13"/>
    <x v="1460"/>
    <x v="4054"/>
    <n v="15.75"/>
    <n v="15.75"/>
    <n v="1"/>
  </r>
  <r>
    <n v="1079"/>
    <x v="2486"/>
    <s v="23/09/2018"/>
    <s v="25/09/2018"/>
    <x v="2"/>
    <s v="DW-13540"/>
    <x v="750"/>
    <x v="2"/>
    <s v="United States"/>
    <s v="Seattle"/>
    <s v="Washington"/>
    <n v="98105"/>
    <x v="2"/>
    <x v="1063"/>
    <x v="1"/>
    <x v="9"/>
    <x v="1074"/>
    <x v="4055"/>
    <n v="15.72"/>
    <n v="15.72"/>
    <n v="1"/>
  </r>
  <r>
    <n v="1738"/>
    <x v="2408"/>
    <d v="2016-03-09T00:00:00"/>
    <d v="2016-09-09T00:00:00"/>
    <x v="0"/>
    <s v="DB-13120"/>
    <x v="186"/>
    <x v="1"/>
    <s v="United States"/>
    <s v="San Francisco"/>
    <s v="California"/>
    <n v="94122"/>
    <x v="2"/>
    <x v="1063"/>
    <x v="1"/>
    <x v="9"/>
    <x v="1074"/>
    <x v="4055"/>
    <n v="15.72"/>
    <n v="15.72"/>
    <n v="1"/>
  </r>
  <r>
    <n v="2864"/>
    <x v="2851"/>
    <s v="13/08/2018"/>
    <s v="13/08/2018"/>
    <x v="3"/>
    <s v="JK-15370"/>
    <x v="610"/>
    <x v="2"/>
    <s v="United States"/>
    <s v="San Francisco"/>
    <s v="California"/>
    <n v="94122"/>
    <x v="2"/>
    <x v="1063"/>
    <x v="1"/>
    <x v="9"/>
    <x v="1074"/>
    <x v="4055"/>
    <n v="15.72"/>
    <n v="15.72"/>
    <n v="1"/>
  </r>
  <r>
    <n v="5377"/>
    <x v="2690"/>
    <s v="27/05/2018"/>
    <s v="31/05/2018"/>
    <x v="0"/>
    <s v="RP-19855"/>
    <x v="466"/>
    <x v="1"/>
    <s v="United States"/>
    <s v="Seattle"/>
    <s v="Washington"/>
    <n v="98103"/>
    <x v="2"/>
    <x v="936"/>
    <x v="1"/>
    <x v="12"/>
    <x v="946"/>
    <x v="4055"/>
    <n v="15.72"/>
    <n v="15.72"/>
    <n v="1"/>
  </r>
  <r>
    <n v="6192"/>
    <x v="3729"/>
    <s v="13/12/2018"/>
    <s v="13/12/2018"/>
    <x v="3"/>
    <s v="MW-18220"/>
    <x v="228"/>
    <x v="2"/>
    <s v="United States"/>
    <s v="Seattle"/>
    <s v="Washington"/>
    <n v="98103"/>
    <x v="2"/>
    <x v="1063"/>
    <x v="1"/>
    <x v="9"/>
    <x v="1074"/>
    <x v="4055"/>
    <n v="15.72"/>
    <n v="15.72"/>
    <n v="1"/>
  </r>
  <r>
    <n v="884"/>
    <x v="3730"/>
    <s v="22/10/2017"/>
    <s v="24/10/2017"/>
    <x v="1"/>
    <s v="PM-19135"/>
    <x v="108"/>
    <x v="0"/>
    <s v="United States"/>
    <s v="Detroit"/>
    <s v="Michigan"/>
    <n v="48227"/>
    <x v="1"/>
    <x v="1456"/>
    <x v="2"/>
    <x v="11"/>
    <x v="1461"/>
    <x v="4056"/>
    <n v="15.7"/>
    <n v="15.7"/>
    <n v="1"/>
  </r>
  <r>
    <n v="1352"/>
    <x v="3731"/>
    <s v="28/03/2017"/>
    <s v="31/03/2017"/>
    <x v="1"/>
    <s v="AS-10045"/>
    <x v="205"/>
    <x v="1"/>
    <s v="United States"/>
    <s v="Arlington"/>
    <s v="Virginia"/>
    <n v="22204"/>
    <x v="0"/>
    <x v="974"/>
    <x v="1"/>
    <x v="9"/>
    <x v="986"/>
    <x v="4056"/>
    <n v="15.7"/>
    <n v="15.7"/>
    <n v="1"/>
  </r>
  <r>
    <n v="8347"/>
    <x v="1942"/>
    <s v="30/04/2016"/>
    <d v="2016-04-05T00:00:00"/>
    <x v="0"/>
    <s v="JW-15220"/>
    <x v="18"/>
    <x v="1"/>
    <s v="United States"/>
    <s v="Lawrence"/>
    <s v="Massachusetts"/>
    <n v="1841"/>
    <x v="3"/>
    <x v="1408"/>
    <x v="2"/>
    <x v="11"/>
    <x v="1414"/>
    <x v="4056"/>
    <n v="15.7"/>
    <n v="15.7"/>
    <n v="1"/>
  </r>
  <r>
    <n v="4612"/>
    <x v="3732"/>
    <s v="24/01/2017"/>
    <s v="26/01/2017"/>
    <x v="2"/>
    <s v="HG-14965"/>
    <x v="132"/>
    <x v="1"/>
    <s v="United States"/>
    <s v="Gulfport"/>
    <s v="Mississippi"/>
    <n v="39503"/>
    <x v="0"/>
    <x v="1457"/>
    <x v="1"/>
    <x v="2"/>
    <x v="1462"/>
    <x v="4057"/>
    <n v="15.68"/>
    <n v="15.68"/>
    <n v="1"/>
  </r>
  <r>
    <n v="1825"/>
    <x v="3733"/>
    <s v="22/12/2017"/>
    <s v="28/12/2017"/>
    <x v="0"/>
    <s v="SA-20830"/>
    <x v="75"/>
    <x v="2"/>
    <s v="United States"/>
    <s v="Redmond"/>
    <s v="Oregon"/>
    <n v="97756"/>
    <x v="2"/>
    <x v="1231"/>
    <x v="1"/>
    <x v="2"/>
    <x v="1237"/>
    <x v="4058"/>
    <n v="15.66"/>
    <n v="15.66"/>
    <n v="1"/>
  </r>
  <r>
    <n v="2992"/>
    <x v="1134"/>
    <s v="21/02/2017"/>
    <s v="26/02/2017"/>
    <x v="2"/>
    <s v="MC-17635"/>
    <x v="602"/>
    <x v="1"/>
    <s v="United States"/>
    <s v="Los Angeles"/>
    <s v="California"/>
    <n v="90032"/>
    <x v="2"/>
    <x v="1458"/>
    <x v="1"/>
    <x v="2"/>
    <x v="1463"/>
    <x v="4059"/>
    <n v="15.624000000000001"/>
    <n v="15.624000000000001"/>
    <n v="1"/>
  </r>
  <r>
    <n v="594"/>
    <x v="3734"/>
    <d v="2015-09-01T00:00:00"/>
    <s v="13/01/2015"/>
    <x v="0"/>
    <s v="MS-17830"/>
    <x v="711"/>
    <x v="2"/>
    <s v="United States"/>
    <s v="Laredo"/>
    <s v="Texas"/>
    <n v="78041"/>
    <x v="1"/>
    <x v="1140"/>
    <x v="0"/>
    <x v="8"/>
    <x v="1148"/>
    <x v="4060"/>
    <n v="15.6"/>
    <n v="15.6"/>
    <n v="1"/>
  </r>
  <r>
    <n v="7972"/>
    <x v="974"/>
    <s v="16/08/2016"/>
    <s v="20/08/2016"/>
    <x v="0"/>
    <s v="SP-20860"/>
    <x v="152"/>
    <x v="1"/>
    <s v="United States"/>
    <s v="Philadelphia"/>
    <s v="Pennsylvania"/>
    <n v="19134"/>
    <x v="3"/>
    <x v="940"/>
    <x v="0"/>
    <x v="8"/>
    <x v="950"/>
    <x v="4061"/>
    <n v="15.587999999999999"/>
    <n v="15.587999999999999"/>
    <n v="1"/>
  </r>
  <r>
    <n v="9527"/>
    <x v="1993"/>
    <d v="2018-05-12T00:00:00"/>
    <d v="2018-06-12T00:00:00"/>
    <x v="1"/>
    <s v="PB-18805"/>
    <x v="727"/>
    <x v="0"/>
    <s v="United States"/>
    <s v="Seattle"/>
    <s v="Washington"/>
    <n v="98115"/>
    <x v="2"/>
    <x v="1352"/>
    <x v="0"/>
    <x v="4"/>
    <x v="1356"/>
    <x v="4061"/>
    <n v="15.587999999999999"/>
    <n v="15.587999999999999"/>
    <n v="1"/>
  </r>
  <r>
    <n v="8698"/>
    <x v="116"/>
    <s v="15/06/2018"/>
    <s v="20/06/2018"/>
    <x v="0"/>
    <s v="TS-21205"/>
    <x v="109"/>
    <x v="1"/>
    <s v="United States"/>
    <s v="Nashville"/>
    <s v="Tennessee"/>
    <n v="37211"/>
    <x v="0"/>
    <x v="1046"/>
    <x v="2"/>
    <x v="11"/>
    <x v="1058"/>
    <x v="4062"/>
    <n v="15.584"/>
    <n v="15.584"/>
    <n v="1"/>
  </r>
  <r>
    <n v="8579"/>
    <x v="822"/>
    <s v="22/12/2018"/>
    <s v="26/12/2018"/>
    <x v="0"/>
    <s v="CM-12190"/>
    <x v="512"/>
    <x v="2"/>
    <s v="United States"/>
    <s v="Rochester"/>
    <s v="Minnesota"/>
    <n v="55901"/>
    <x v="1"/>
    <x v="924"/>
    <x v="1"/>
    <x v="9"/>
    <x v="1267"/>
    <x v="4063"/>
    <n v="15.58"/>
    <n v="15.58"/>
    <n v="1"/>
  </r>
  <r>
    <n v="2765"/>
    <x v="3735"/>
    <s v="22/06/2018"/>
    <s v="28/06/2018"/>
    <x v="0"/>
    <s v="PL-18925"/>
    <x v="765"/>
    <x v="0"/>
    <s v="United States"/>
    <s v="Philadelphia"/>
    <s v="Pennsylvania"/>
    <n v="19140"/>
    <x v="3"/>
    <x v="815"/>
    <x v="1"/>
    <x v="2"/>
    <x v="824"/>
    <x v="4064"/>
    <n v="15.577500000000001"/>
    <n v="15.577500000000001"/>
    <n v="1"/>
  </r>
  <r>
    <n v="584"/>
    <x v="1087"/>
    <d v="2018-01-12T00:00:00"/>
    <d v="2018-05-12T00:00:00"/>
    <x v="0"/>
    <s v="DV-13465"/>
    <x v="375"/>
    <x v="2"/>
    <s v="United States"/>
    <s v="Denver"/>
    <s v="Colorado"/>
    <n v="80219"/>
    <x v="2"/>
    <x v="989"/>
    <x v="1"/>
    <x v="10"/>
    <x v="1001"/>
    <x v="4065"/>
    <n v="15.576000000000001"/>
    <n v="15.576000000000001"/>
    <n v="1"/>
  </r>
  <r>
    <n v="9182"/>
    <x v="232"/>
    <d v="2018-07-08T00:00:00"/>
    <d v="2018-11-08T00:00:00"/>
    <x v="0"/>
    <s v="JL-15505"/>
    <x v="199"/>
    <x v="2"/>
    <s v="United States"/>
    <s v="Westminster"/>
    <s v="California"/>
    <n v="92683"/>
    <x v="2"/>
    <x v="1459"/>
    <x v="1"/>
    <x v="2"/>
    <x v="1464"/>
    <x v="4066"/>
    <n v="15.564"/>
    <n v="15.564"/>
    <n v="1"/>
  </r>
  <r>
    <n v="7480"/>
    <x v="89"/>
    <d v="2015-06-01T00:00:00"/>
    <d v="2015-10-01T00:00:00"/>
    <x v="0"/>
    <s v="ME-17320"/>
    <x v="61"/>
    <x v="0"/>
    <s v="United States"/>
    <s v="Henderson"/>
    <s v="Kentucky"/>
    <n v="42420"/>
    <x v="0"/>
    <x v="975"/>
    <x v="1"/>
    <x v="16"/>
    <x v="987"/>
    <x v="4067"/>
    <n v="15.56"/>
    <n v="15.56"/>
    <n v="1"/>
  </r>
  <r>
    <n v="9401"/>
    <x v="3736"/>
    <s v="16/09/2016"/>
    <s v="21/09/2016"/>
    <x v="0"/>
    <s v="BD-11500"/>
    <x v="65"/>
    <x v="2"/>
    <s v="United States"/>
    <s v="Newport News"/>
    <s v="Virginia"/>
    <n v="23602"/>
    <x v="0"/>
    <x v="1143"/>
    <x v="1"/>
    <x v="15"/>
    <x v="644"/>
    <x v="4067"/>
    <n v="15.56"/>
    <n v="15.56"/>
    <n v="1"/>
  </r>
  <r>
    <n v="286"/>
    <x v="1818"/>
    <s v="26/09/2016"/>
    <d v="2016-02-10T00:00:00"/>
    <x v="0"/>
    <s v="TB-21520"/>
    <x v="55"/>
    <x v="2"/>
    <s v="United States"/>
    <s v="Portland"/>
    <s v="Oregon"/>
    <n v="97206"/>
    <x v="2"/>
    <x v="1220"/>
    <x v="1"/>
    <x v="14"/>
    <x v="1226"/>
    <x v="4068"/>
    <n v="15.552"/>
    <n v="15.552"/>
    <n v="1"/>
  </r>
  <r>
    <n v="1436"/>
    <x v="3737"/>
    <s v="20/06/2018"/>
    <s v="27/06/2018"/>
    <x v="0"/>
    <s v="ST-20530"/>
    <x v="745"/>
    <x v="2"/>
    <s v="United States"/>
    <s v="Parma"/>
    <s v="Ohio"/>
    <n v="44134"/>
    <x v="3"/>
    <x v="1445"/>
    <x v="1"/>
    <x v="14"/>
    <x v="1451"/>
    <x v="4068"/>
    <n v="15.552"/>
    <n v="15.552"/>
    <n v="1"/>
  </r>
  <r>
    <n v="1868"/>
    <x v="2915"/>
    <s v="25/06/2016"/>
    <d v="2016-01-07T00:00:00"/>
    <x v="0"/>
    <s v="CH-12070"/>
    <x v="289"/>
    <x v="0"/>
    <s v="United States"/>
    <s v="Philadelphia"/>
    <s v="Pennsylvania"/>
    <n v="19143"/>
    <x v="3"/>
    <x v="1322"/>
    <x v="1"/>
    <x v="14"/>
    <x v="1328"/>
    <x v="4068"/>
    <n v="15.552"/>
    <n v="15.552"/>
    <n v="1"/>
  </r>
  <r>
    <n v="2970"/>
    <x v="1007"/>
    <d v="2018-06-11T00:00:00"/>
    <d v="2018-09-11T00:00:00"/>
    <x v="2"/>
    <s v="JF-15565"/>
    <x v="173"/>
    <x v="2"/>
    <s v="United States"/>
    <s v="Fayetteville"/>
    <s v="North Carolina"/>
    <n v="28314"/>
    <x v="0"/>
    <x v="1460"/>
    <x v="1"/>
    <x v="14"/>
    <x v="1465"/>
    <x v="4068"/>
    <n v="15.552"/>
    <n v="15.552"/>
    <n v="1"/>
  </r>
  <r>
    <n v="3195"/>
    <x v="3738"/>
    <d v="2015-01-09T00:00:00"/>
    <d v="2015-04-09T00:00:00"/>
    <x v="1"/>
    <s v="JL-15130"/>
    <x v="360"/>
    <x v="2"/>
    <s v="United States"/>
    <s v="Houston"/>
    <s v="Texas"/>
    <n v="77036"/>
    <x v="1"/>
    <x v="1220"/>
    <x v="1"/>
    <x v="14"/>
    <x v="1226"/>
    <x v="4068"/>
    <n v="15.552"/>
    <n v="15.552"/>
    <n v="1"/>
  </r>
  <r>
    <n v="4170"/>
    <x v="3235"/>
    <s v="13/04/2016"/>
    <s v="14/04/2016"/>
    <x v="1"/>
    <s v="HJ-14875"/>
    <x v="737"/>
    <x v="0"/>
    <s v="United States"/>
    <s v="Mesa"/>
    <s v="Arizona"/>
    <n v="85204"/>
    <x v="2"/>
    <x v="1461"/>
    <x v="1"/>
    <x v="14"/>
    <x v="1466"/>
    <x v="4068"/>
    <n v="15.552"/>
    <n v="15.552"/>
    <n v="1"/>
  </r>
  <r>
    <n v="4233"/>
    <x v="1440"/>
    <d v="2018-05-07T00:00:00"/>
    <d v="2018-10-07T00:00:00"/>
    <x v="0"/>
    <s v="LS-16945"/>
    <x v="401"/>
    <x v="1"/>
    <s v="United States"/>
    <s v="Dallas"/>
    <s v="Texas"/>
    <n v="75220"/>
    <x v="1"/>
    <x v="1462"/>
    <x v="1"/>
    <x v="14"/>
    <x v="1467"/>
    <x v="4068"/>
    <n v="15.552"/>
    <n v="15.552"/>
    <n v="1"/>
  </r>
  <r>
    <n v="4798"/>
    <x v="3183"/>
    <s v="14/05/2017"/>
    <s v="19/05/2017"/>
    <x v="0"/>
    <s v="MK-17905"/>
    <x v="320"/>
    <x v="1"/>
    <s v="United States"/>
    <s v="Jacksonville"/>
    <s v="Florida"/>
    <n v="32216"/>
    <x v="0"/>
    <x v="1439"/>
    <x v="1"/>
    <x v="14"/>
    <x v="1445"/>
    <x v="4068"/>
    <n v="15.552"/>
    <n v="15.552"/>
    <n v="1"/>
  </r>
  <r>
    <n v="7024"/>
    <x v="1875"/>
    <s v="23/08/2015"/>
    <s v="27/08/2015"/>
    <x v="0"/>
    <s v="AP-10915"/>
    <x v="406"/>
    <x v="2"/>
    <s v="United States"/>
    <s v="Denver"/>
    <s v="Colorado"/>
    <n v="80219"/>
    <x v="2"/>
    <x v="1355"/>
    <x v="1"/>
    <x v="14"/>
    <x v="1359"/>
    <x v="4068"/>
    <n v="15.552"/>
    <n v="15.552"/>
    <n v="1"/>
  </r>
  <r>
    <n v="7876"/>
    <x v="3739"/>
    <d v="2018-09-09T00:00:00"/>
    <s v="15/09/2018"/>
    <x v="0"/>
    <s v="DK-12835"/>
    <x v="388"/>
    <x v="1"/>
    <s v="United States"/>
    <s v="Portland"/>
    <s v="Oregon"/>
    <n v="97206"/>
    <x v="2"/>
    <x v="1356"/>
    <x v="1"/>
    <x v="14"/>
    <x v="1360"/>
    <x v="4068"/>
    <n v="15.552"/>
    <n v="15.552"/>
    <n v="1"/>
  </r>
  <r>
    <n v="8287"/>
    <x v="1926"/>
    <d v="2015-12-08T00:00:00"/>
    <s v="16/08/2015"/>
    <x v="0"/>
    <s v="DH-13675"/>
    <x v="620"/>
    <x v="0"/>
    <s v="United States"/>
    <s v="Miami"/>
    <s v="Florida"/>
    <n v="33180"/>
    <x v="0"/>
    <x v="1357"/>
    <x v="1"/>
    <x v="14"/>
    <x v="1361"/>
    <x v="4068"/>
    <n v="15.552"/>
    <n v="15.552"/>
    <n v="1"/>
  </r>
  <r>
    <n v="8568"/>
    <x v="3740"/>
    <d v="2017-10-11T00:00:00"/>
    <d v="2017-12-11T00:00:00"/>
    <x v="1"/>
    <s v="SV-20365"/>
    <x v="67"/>
    <x v="2"/>
    <s v="United States"/>
    <s v="Troy"/>
    <s v="Ohio"/>
    <n v="45373"/>
    <x v="3"/>
    <x v="1463"/>
    <x v="1"/>
    <x v="14"/>
    <x v="1468"/>
    <x v="4068"/>
    <n v="15.552"/>
    <n v="15.552"/>
    <n v="1"/>
  </r>
  <r>
    <n v="821"/>
    <x v="320"/>
    <s v="28/06/2015"/>
    <d v="2015-02-07T00:00:00"/>
    <x v="0"/>
    <s v="CA-12775"/>
    <x v="266"/>
    <x v="2"/>
    <s v="United States"/>
    <s v="Philadelphia"/>
    <s v="Pennsylvania"/>
    <n v="19140"/>
    <x v="3"/>
    <x v="675"/>
    <x v="1"/>
    <x v="2"/>
    <x v="683"/>
    <x v="4069"/>
    <n v="15.542999999999999"/>
    <n v="15.542999999999999"/>
    <n v="1"/>
  </r>
  <r>
    <n v="9177"/>
    <x v="3741"/>
    <s v="19/03/2017"/>
    <s v="24/03/2017"/>
    <x v="0"/>
    <s v="CC-12610"/>
    <x v="274"/>
    <x v="1"/>
    <s v="United States"/>
    <s v="Nashville"/>
    <s v="Tennessee"/>
    <n v="37211"/>
    <x v="0"/>
    <x v="1422"/>
    <x v="1"/>
    <x v="2"/>
    <x v="1428"/>
    <x v="4069"/>
    <n v="15.542999999999999"/>
    <n v="15.542999999999999"/>
    <n v="1"/>
  </r>
  <r>
    <n v="6996"/>
    <x v="3742"/>
    <s v="19/11/2016"/>
    <s v="26/11/2016"/>
    <x v="0"/>
    <s v="AG-10300"/>
    <x v="715"/>
    <x v="1"/>
    <s v="United States"/>
    <s v="Las Vegas"/>
    <s v="Nevada"/>
    <n v="89115"/>
    <x v="2"/>
    <x v="1296"/>
    <x v="1"/>
    <x v="10"/>
    <x v="1302"/>
    <x v="4070"/>
    <n v="15.54"/>
    <n v="15.54"/>
    <n v="1"/>
  </r>
  <r>
    <n v="9694"/>
    <x v="3743"/>
    <s v="24/09/2018"/>
    <s v="28/09/2018"/>
    <x v="2"/>
    <s v="NK-18490"/>
    <x v="690"/>
    <x v="0"/>
    <s v="United States"/>
    <s v="San Francisco"/>
    <s v="California"/>
    <n v="94110"/>
    <x v="2"/>
    <x v="1464"/>
    <x v="1"/>
    <x v="14"/>
    <x v="1469"/>
    <x v="4070"/>
    <n v="15.54"/>
    <n v="15.54"/>
    <n v="1"/>
  </r>
  <r>
    <n v="3150"/>
    <x v="3744"/>
    <s v="20/12/2015"/>
    <s v="25/12/2015"/>
    <x v="0"/>
    <s v="KH-16510"/>
    <x v="232"/>
    <x v="2"/>
    <s v="United States"/>
    <s v="Seattle"/>
    <s v="Washington"/>
    <n v="98103"/>
    <x v="2"/>
    <x v="1325"/>
    <x v="1"/>
    <x v="13"/>
    <x v="1331"/>
    <x v="4071"/>
    <n v="15.525"/>
    <n v="15.525"/>
    <n v="1"/>
  </r>
  <r>
    <n v="8861"/>
    <x v="1940"/>
    <d v="2016-11-09T00:00:00"/>
    <s v="18/09/2016"/>
    <x v="0"/>
    <s v="SN-20560"/>
    <x v="442"/>
    <x v="0"/>
    <s v="United States"/>
    <s v="Paterson"/>
    <s v="New Jersey"/>
    <n v="7501"/>
    <x v="3"/>
    <x v="1221"/>
    <x v="1"/>
    <x v="13"/>
    <x v="1227"/>
    <x v="4071"/>
    <n v="15.525"/>
    <n v="15.525"/>
    <n v="1"/>
  </r>
  <r>
    <n v="8229"/>
    <x v="2770"/>
    <d v="2017-04-04T00:00:00"/>
    <d v="2017-08-04T00:00:00"/>
    <x v="2"/>
    <s v="BC-11125"/>
    <x v="473"/>
    <x v="0"/>
    <s v="United States"/>
    <s v="Troy"/>
    <s v="New York"/>
    <n v="12180"/>
    <x v="3"/>
    <x v="1048"/>
    <x v="1"/>
    <x v="9"/>
    <x v="1060"/>
    <x v="4072"/>
    <n v="15.51"/>
    <n v="15.51"/>
    <n v="1"/>
  </r>
  <r>
    <n v="9586"/>
    <x v="3745"/>
    <s v="26/08/2017"/>
    <s v="28/08/2017"/>
    <x v="1"/>
    <s v="SV-20815"/>
    <x v="357"/>
    <x v="1"/>
    <s v="United States"/>
    <s v="Miami"/>
    <s v="Florida"/>
    <n v="33142"/>
    <x v="0"/>
    <x v="727"/>
    <x v="1"/>
    <x v="14"/>
    <x v="735"/>
    <x v="4073"/>
    <n v="15.504"/>
    <n v="15.504"/>
    <n v="1"/>
  </r>
  <r>
    <n v="343"/>
    <x v="990"/>
    <s v="13/04/2015"/>
    <s v="17/04/2015"/>
    <x v="2"/>
    <s v="JD-15895"/>
    <x v="112"/>
    <x v="1"/>
    <s v="United States"/>
    <s v="Philadelphia"/>
    <s v="Pennsylvania"/>
    <n v="19140"/>
    <x v="3"/>
    <x v="1465"/>
    <x v="1"/>
    <x v="16"/>
    <x v="1182"/>
    <x v="4074"/>
    <n v="15.496"/>
    <n v="15.496"/>
    <n v="1"/>
  </r>
  <r>
    <n v="7053"/>
    <x v="516"/>
    <d v="2017-11-12T00:00:00"/>
    <d v="2017-11-12T00:00:00"/>
    <x v="3"/>
    <s v="WB-21850"/>
    <x v="380"/>
    <x v="2"/>
    <s v="United States"/>
    <s v="Anaheim"/>
    <s v="California"/>
    <n v="92804"/>
    <x v="2"/>
    <x v="738"/>
    <x v="1"/>
    <x v="14"/>
    <x v="747"/>
    <x v="4075"/>
    <n v="15.49"/>
    <n v="15.49"/>
    <n v="1"/>
  </r>
  <r>
    <n v="9398"/>
    <x v="272"/>
    <s v="20/09/2015"/>
    <s v="23/09/2015"/>
    <x v="1"/>
    <s v="MW-18220"/>
    <x v="228"/>
    <x v="2"/>
    <s v="United States"/>
    <s v="New York City"/>
    <s v="New York"/>
    <n v="10011"/>
    <x v="3"/>
    <x v="776"/>
    <x v="1"/>
    <x v="10"/>
    <x v="785"/>
    <x v="4075"/>
    <n v="15.49"/>
    <n v="15.49"/>
    <n v="1"/>
  </r>
  <r>
    <n v="7193"/>
    <x v="3746"/>
    <d v="2017-01-10T00:00:00"/>
    <d v="2017-06-10T00:00:00"/>
    <x v="2"/>
    <s v="JK-15205"/>
    <x v="135"/>
    <x v="2"/>
    <s v="United States"/>
    <s v="Hialeah"/>
    <s v="Florida"/>
    <n v="33012"/>
    <x v="0"/>
    <x v="1204"/>
    <x v="1"/>
    <x v="12"/>
    <x v="946"/>
    <x v="4076"/>
    <n v="15.488"/>
    <n v="15.488"/>
    <n v="1"/>
  </r>
  <r>
    <n v="3295"/>
    <x v="3747"/>
    <s v="15/08/2015"/>
    <s v="18/08/2015"/>
    <x v="1"/>
    <s v="KH-16510"/>
    <x v="232"/>
    <x v="2"/>
    <s v="United States"/>
    <s v="Dallas"/>
    <s v="Texas"/>
    <n v="75081"/>
    <x v="1"/>
    <x v="979"/>
    <x v="1"/>
    <x v="2"/>
    <x v="991"/>
    <x v="4077"/>
    <n v="15.48"/>
    <n v="15.48"/>
    <n v="1"/>
  </r>
  <r>
    <n v="3430"/>
    <x v="1910"/>
    <d v="2018-03-07T00:00:00"/>
    <d v="2018-06-07T00:00:00"/>
    <x v="2"/>
    <s v="SZ-20035"/>
    <x v="497"/>
    <x v="0"/>
    <s v="United States"/>
    <s v="Lancaster"/>
    <s v="Ohio"/>
    <n v="43130"/>
    <x v="3"/>
    <x v="1466"/>
    <x v="1"/>
    <x v="14"/>
    <x v="1470"/>
    <x v="4077"/>
    <n v="15.48"/>
    <n v="15.48"/>
    <n v="1"/>
  </r>
  <r>
    <n v="8660"/>
    <x v="3748"/>
    <d v="2017-03-09T00:00:00"/>
    <d v="2017-08-09T00:00:00"/>
    <x v="0"/>
    <s v="MH-17620"/>
    <x v="284"/>
    <x v="1"/>
    <s v="United States"/>
    <s v="Cincinnati"/>
    <s v="Ohio"/>
    <n v="45231"/>
    <x v="3"/>
    <x v="1466"/>
    <x v="1"/>
    <x v="14"/>
    <x v="1470"/>
    <x v="4077"/>
    <n v="15.48"/>
    <n v="15.48"/>
    <n v="1"/>
  </r>
  <r>
    <n v="8748"/>
    <x v="1799"/>
    <d v="2018-02-02T00:00:00"/>
    <d v="2018-07-02T00:00:00"/>
    <x v="0"/>
    <s v="BO-11350"/>
    <x v="175"/>
    <x v="1"/>
    <s v="United States"/>
    <s v="San Diego"/>
    <s v="California"/>
    <n v="92105"/>
    <x v="2"/>
    <x v="979"/>
    <x v="1"/>
    <x v="2"/>
    <x v="991"/>
    <x v="4077"/>
    <n v="15.48"/>
    <n v="15.48"/>
    <n v="1"/>
  </r>
  <r>
    <n v="5232"/>
    <x v="699"/>
    <s v="19/03/2018"/>
    <s v="22/03/2018"/>
    <x v="2"/>
    <s v="SA-20830"/>
    <x v="75"/>
    <x v="2"/>
    <s v="United States"/>
    <s v="Fresno"/>
    <s v="California"/>
    <n v="93727"/>
    <x v="2"/>
    <x v="640"/>
    <x v="2"/>
    <x v="11"/>
    <x v="646"/>
    <x v="4078"/>
    <n v="15.465"/>
    <n v="15.465"/>
    <n v="1"/>
  </r>
  <r>
    <n v="3659"/>
    <x v="3749"/>
    <d v="2016-12-03T00:00:00"/>
    <s v="17/03/2016"/>
    <x v="0"/>
    <s v="EB-13750"/>
    <x v="189"/>
    <x v="1"/>
    <s v="United States"/>
    <s v="Plantation"/>
    <s v="Florida"/>
    <n v="33317"/>
    <x v="0"/>
    <x v="1365"/>
    <x v="2"/>
    <x v="11"/>
    <x v="1368"/>
    <x v="4079"/>
    <n v="15.44"/>
    <n v="15.44"/>
    <n v="1"/>
  </r>
  <r>
    <n v="7231"/>
    <x v="1105"/>
    <s v="13/03/2018"/>
    <s v="15/03/2018"/>
    <x v="1"/>
    <s v="SC-20380"/>
    <x v="144"/>
    <x v="2"/>
    <s v="United States"/>
    <s v="Fairfield"/>
    <s v="Connecticut"/>
    <n v="6824"/>
    <x v="3"/>
    <x v="922"/>
    <x v="1"/>
    <x v="2"/>
    <x v="933"/>
    <x v="4079"/>
    <n v="15.44"/>
    <n v="15.44"/>
    <n v="1"/>
  </r>
  <r>
    <n v="7402"/>
    <x v="3449"/>
    <d v="2017-08-09T00:00:00"/>
    <s v="13/09/2017"/>
    <x v="0"/>
    <s v="TR-21325"/>
    <x v="694"/>
    <x v="2"/>
    <s v="United States"/>
    <s v="Seattle"/>
    <s v="Washington"/>
    <n v="98103"/>
    <x v="2"/>
    <x v="1467"/>
    <x v="1"/>
    <x v="14"/>
    <x v="1471"/>
    <x v="4080"/>
    <n v="15.435"/>
    <n v="15.435"/>
    <n v="1"/>
  </r>
  <r>
    <n v="121"/>
    <x v="1866"/>
    <d v="2017-12-06T00:00:00"/>
    <s v="15/06/2017"/>
    <x v="1"/>
    <s v="SC-20725"/>
    <x v="296"/>
    <x v="2"/>
    <s v="United States"/>
    <s v="Wilmington"/>
    <s v="Delaware"/>
    <n v="19805"/>
    <x v="3"/>
    <x v="1298"/>
    <x v="1"/>
    <x v="2"/>
    <x v="1304"/>
    <x v="4081"/>
    <n v="15.42"/>
    <n v="15.42"/>
    <n v="1"/>
  </r>
  <r>
    <n v="882"/>
    <x v="3750"/>
    <d v="2016-09-10T00:00:00"/>
    <s v="13/10/2016"/>
    <x v="0"/>
    <s v="DK-13090"/>
    <x v="353"/>
    <x v="2"/>
    <s v="United States"/>
    <s v="Springfield"/>
    <s v="Virginia"/>
    <n v="22153"/>
    <x v="0"/>
    <x v="980"/>
    <x v="1"/>
    <x v="9"/>
    <x v="992"/>
    <x v="4081"/>
    <n v="15.42"/>
    <n v="15.42"/>
    <n v="1"/>
  </r>
  <r>
    <n v="8541"/>
    <x v="1055"/>
    <d v="2018-09-03T00:00:00"/>
    <s v="13/03/2018"/>
    <x v="0"/>
    <s v="KB-16315"/>
    <x v="587"/>
    <x v="2"/>
    <s v="United States"/>
    <s v="Los Angeles"/>
    <s v="California"/>
    <n v="90008"/>
    <x v="2"/>
    <x v="1298"/>
    <x v="1"/>
    <x v="2"/>
    <x v="1304"/>
    <x v="4081"/>
    <n v="15.42"/>
    <n v="15.42"/>
    <n v="1"/>
  </r>
  <r>
    <n v="8906"/>
    <x v="2947"/>
    <d v="2017-01-07T00:00:00"/>
    <d v="2017-01-07T00:00:00"/>
    <x v="3"/>
    <s v="SU-20665"/>
    <x v="352"/>
    <x v="0"/>
    <s v="United States"/>
    <s v="New York City"/>
    <s v="New York"/>
    <n v="10009"/>
    <x v="3"/>
    <x v="981"/>
    <x v="0"/>
    <x v="8"/>
    <x v="993"/>
    <x v="4081"/>
    <n v="15.42"/>
    <n v="15.42"/>
    <n v="1"/>
  </r>
  <r>
    <n v="7808"/>
    <x v="2569"/>
    <d v="2017-08-01T00:00:00"/>
    <s v="13/01/2017"/>
    <x v="0"/>
    <s v="VS-21820"/>
    <x v="517"/>
    <x v="2"/>
    <s v="United States"/>
    <s v="Raleigh"/>
    <s v="North Carolina"/>
    <n v="27604"/>
    <x v="0"/>
    <x v="998"/>
    <x v="1"/>
    <x v="2"/>
    <x v="1010"/>
    <x v="4082"/>
    <n v="15.414"/>
    <n v="15.414"/>
    <n v="1"/>
  </r>
  <r>
    <n v="3517"/>
    <x v="889"/>
    <d v="2017-09-08T00:00:00"/>
    <d v="2017-12-08T00:00:00"/>
    <x v="1"/>
    <s v="HA-14920"/>
    <x v="477"/>
    <x v="2"/>
    <s v="United States"/>
    <s v="Fayetteville"/>
    <s v="North Carolina"/>
    <n v="28314"/>
    <x v="0"/>
    <x v="1468"/>
    <x v="1"/>
    <x v="14"/>
    <x v="1472"/>
    <x v="4083"/>
    <n v="15.407999999999999"/>
    <n v="15.407999999999999"/>
    <n v="1"/>
  </r>
  <r>
    <n v="8018"/>
    <x v="3139"/>
    <d v="2015-09-09T00:00:00"/>
    <d v="2015-11-09T00:00:00"/>
    <x v="1"/>
    <s v="NF-18595"/>
    <x v="363"/>
    <x v="0"/>
    <s v="United States"/>
    <s v="Lancaster"/>
    <s v="Ohio"/>
    <n v="43130"/>
    <x v="3"/>
    <x v="1469"/>
    <x v="1"/>
    <x v="12"/>
    <x v="1473"/>
    <x v="4083"/>
    <n v="15.407999999999999"/>
    <n v="15.407999999999999"/>
    <n v="1"/>
  </r>
  <r>
    <n v="9486"/>
    <x v="615"/>
    <d v="2017-02-12T00:00:00"/>
    <d v="2017-04-12T00:00:00"/>
    <x v="2"/>
    <s v="MY-18295"/>
    <x v="312"/>
    <x v="1"/>
    <s v="United States"/>
    <s v="Houston"/>
    <s v="Texas"/>
    <n v="77036"/>
    <x v="1"/>
    <x v="1470"/>
    <x v="1"/>
    <x v="14"/>
    <x v="1474"/>
    <x v="4083"/>
    <n v="15.407999999999999"/>
    <n v="15.407999999999999"/>
    <n v="1"/>
  </r>
  <r>
    <n v="7226"/>
    <x v="2269"/>
    <s v="14/07/2017"/>
    <s v="18/07/2017"/>
    <x v="0"/>
    <s v="RB-19360"/>
    <x v="2"/>
    <x v="2"/>
    <s v="United States"/>
    <s v="San Francisco"/>
    <s v="California"/>
    <n v="94122"/>
    <x v="2"/>
    <x v="1092"/>
    <x v="2"/>
    <x v="11"/>
    <x v="1101"/>
    <x v="4084"/>
    <n v="15.4"/>
    <n v="15.4"/>
    <n v="1"/>
  </r>
  <r>
    <n v="2701"/>
    <x v="0"/>
    <s v="18/03/2015"/>
    <s v="23/03/2015"/>
    <x v="0"/>
    <s v="SM-20320"/>
    <x v="0"/>
    <x v="0"/>
    <s v="United States"/>
    <s v="Jacksonville"/>
    <s v="Florida"/>
    <n v="32216"/>
    <x v="0"/>
    <x v="1049"/>
    <x v="2"/>
    <x v="11"/>
    <x v="1061"/>
    <x v="4085"/>
    <n v="15.384"/>
    <n v="15.384"/>
    <n v="1"/>
  </r>
  <r>
    <n v="5734"/>
    <x v="778"/>
    <s v="29/06/2018"/>
    <d v="2018-02-07T00:00:00"/>
    <x v="1"/>
    <s v="DR-12880"/>
    <x v="376"/>
    <x v="1"/>
    <s v="United States"/>
    <s v="Milford"/>
    <s v="Connecticut"/>
    <n v="6460"/>
    <x v="3"/>
    <x v="943"/>
    <x v="1"/>
    <x v="3"/>
    <x v="953"/>
    <x v="4086"/>
    <n v="15.345000000000001"/>
    <n v="15.345000000000001"/>
    <n v="1"/>
  </r>
  <r>
    <n v="8123"/>
    <x v="390"/>
    <d v="2015-09-12T00:00:00"/>
    <s v="15/12/2015"/>
    <x v="0"/>
    <s v="FP-14320"/>
    <x v="242"/>
    <x v="2"/>
    <s v="United States"/>
    <s v="Philadelphia"/>
    <s v="Pennsylvania"/>
    <n v="19134"/>
    <x v="3"/>
    <x v="900"/>
    <x v="1"/>
    <x v="15"/>
    <x v="911"/>
    <x v="4087"/>
    <n v="15.336"/>
    <n v="15.336"/>
    <n v="1"/>
  </r>
  <r>
    <n v="9362"/>
    <x v="1358"/>
    <s v="21/03/2018"/>
    <s v="25/03/2018"/>
    <x v="0"/>
    <s v="PS-18970"/>
    <x v="644"/>
    <x v="0"/>
    <s v="United States"/>
    <s v="Seattle"/>
    <s v="Washington"/>
    <n v="98105"/>
    <x v="2"/>
    <x v="1370"/>
    <x v="1"/>
    <x v="2"/>
    <x v="1373"/>
    <x v="4088"/>
    <n v="15.288"/>
    <n v="15.288"/>
    <n v="1"/>
  </r>
  <r>
    <n v="3059"/>
    <x v="3728"/>
    <s v="19/10/2018"/>
    <s v="24/10/2018"/>
    <x v="2"/>
    <s v="HH-15010"/>
    <x v="753"/>
    <x v="1"/>
    <s v="United States"/>
    <s v="San Francisco"/>
    <s v="California"/>
    <n v="94110"/>
    <x v="2"/>
    <x v="1146"/>
    <x v="2"/>
    <x v="11"/>
    <x v="1153"/>
    <x v="4089"/>
    <n v="15.28"/>
    <n v="15.28"/>
    <n v="1"/>
  </r>
  <r>
    <n v="3135"/>
    <x v="2916"/>
    <d v="2018-12-11T00:00:00"/>
    <s v="18/11/2018"/>
    <x v="0"/>
    <s v="LS-16975"/>
    <x v="316"/>
    <x v="0"/>
    <s v="United States"/>
    <s v="Dallas"/>
    <s v="Texas"/>
    <n v="75081"/>
    <x v="1"/>
    <x v="803"/>
    <x v="1"/>
    <x v="2"/>
    <x v="812"/>
    <x v="4089"/>
    <n v="15.28"/>
    <n v="15.28"/>
    <n v="1"/>
  </r>
  <r>
    <n v="5315"/>
    <x v="3074"/>
    <s v="30/04/2018"/>
    <d v="2018-05-05T00:00:00"/>
    <x v="0"/>
    <s v="DJ-13510"/>
    <x v="171"/>
    <x v="1"/>
    <s v="United States"/>
    <s v="San Francisco"/>
    <s v="California"/>
    <n v="94110"/>
    <x v="2"/>
    <x v="1471"/>
    <x v="1"/>
    <x v="15"/>
    <x v="1475"/>
    <x v="4089"/>
    <n v="15.28"/>
    <n v="15.28"/>
    <n v="1"/>
  </r>
  <r>
    <n v="5959"/>
    <x v="625"/>
    <d v="2017-12-03T00:00:00"/>
    <s v="15/03/2017"/>
    <x v="2"/>
    <s v="DK-13225"/>
    <x v="246"/>
    <x v="1"/>
    <s v="United States"/>
    <s v="San Francisco"/>
    <s v="California"/>
    <n v="94109"/>
    <x v="2"/>
    <x v="1472"/>
    <x v="1"/>
    <x v="15"/>
    <x v="1476"/>
    <x v="4089"/>
    <n v="15.28"/>
    <n v="15.28"/>
    <n v="1"/>
  </r>
  <r>
    <n v="8621"/>
    <x v="3751"/>
    <d v="2018-06-11T00:00:00"/>
    <d v="2018-09-11T00:00:00"/>
    <x v="2"/>
    <s v="LC-17050"/>
    <x v="392"/>
    <x v="2"/>
    <s v="United States"/>
    <s v="Dallas"/>
    <s v="Texas"/>
    <n v="75217"/>
    <x v="1"/>
    <x v="1146"/>
    <x v="2"/>
    <x v="11"/>
    <x v="1153"/>
    <x v="4089"/>
    <n v="15.28"/>
    <n v="15.28"/>
    <n v="1"/>
  </r>
  <r>
    <n v="8905"/>
    <x v="2947"/>
    <d v="2017-01-07T00:00:00"/>
    <d v="2017-01-07T00:00:00"/>
    <x v="3"/>
    <s v="SU-20665"/>
    <x v="352"/>
    <x v="0"/>
    <s v="United States"/>
    <s v="New York City"/>
    <s v="New York"/>
    <n v="10009"/>
    <x v="3"/>
    <x v="600"/>
    <x v="1"/>
    <x v="13"/>
    <x v="606"/>
    <x v="4090"/>
    <n v="15.265000000000001"/>
    <n v="15.265000000000001"/>
    <n v="1"/>
  </r>
  <r>
    <n v="7790"/>
    <x v="3752"/>
    <s v="17/05/2017"/>
    <s v="20/05/2017"/>
    <x v="1"/>
    <s v="LW-17215"/>
    <x v="44"/>
    <x v="2"/>
    <s v="United States"/>
    <s v="Chicago"/>
    <s v="Illinois"/>
    <n v="60653"/>
    <x v="1"/>
    <x v="1303"/>
    <x v="1"/>
    <x v="14"/>
    <x v="1309"/>
    <x v="4091"/>
    <n v="15.263999999999999"/>
    <n v="15.263999999999999"/>
    <n v="1"/>
  </r>
  <r>
    <n v="451"/>
    <x v="1703"/>
    <d v="2017-01-04T00:00:00"/>
    <d v="2017-03-04T00:00:00"/>
    <x v="2"/>
    <s v="RB-19360"/>
    <x v="2"/>
    <x v="2"/>
    <s v="United States"/>
    <s v="Auburn"/>
    <s v="New York"/>
    <n v="13021"/>
    <x v="3"/>
    <x v="1229"/>
    <x v="1"/>
    <x v="12"/>
    <x v="1235"/>
    <x v="4092"/>
    <n v="15.24"/>
    <n v="15.24"/>
    <n v="1"/>
  </r>
  <r>
    <n v="2143"/>
    <x v="3753"/>
    <d v="2017-01-09T00:00:00"/>
    <d v="2017-05-09T00:00:00"/>
    <x v="0"/>
    <s v="DK-13225"/>
    <x v="246"/>
    <x v="1"/>
    <s v="United States"/>
    <s v="Philadelphia"/>
    <s v="Pennsylvania"/>
    <n v="19140"/>
    <x v="3"/>
    <x v="1473"/>
    <x v="1"/>
    <x v="14"/>
    <x v="1477"/>
    <x v="4092"/>
    <n v="15.24"/>
    <n v="15.24"/>
    <n v="1"/>
  </r>
  <r>
    <n v="5779"/>
    <x v="2540"/>
    <d v="2015-11-11T00:00:00"/>
    <s v="18/11/2015"/>
    <x v="0"/>
    <s v="AP-10915"/>
    <x v="406"/>
    <x v="2"/>
    <s v="United States"/>
    <s v="Los Angeles"/>
    <s v="California"/>
    <n v="90008"/>
    <x v="2"/>
    <x v="1229"/>
    <x v="1"/>
    <x v="12"/>
    <x v="1235"/>
    <x v="4092"/>
    <n v="15.24"/>
    <n v="15.24"/>
    <n v="1"/>
  </r>
  <r>
    <n v="3361"/>
    <x v="3625"/>
    <d v="2016-04-06T00:00:00"/>
    <d v="2016-08-06T00:00:00"/>
    <x v="2"/>
    <s v="TC-21535"/>
    <x v="627"/>
    <x v="0"/>
    <s v="United States"/>
    <s v="New York City"/>
    <s v="New York"/>
    <n v="10024"/>
    <x v="3"/>
    <x v="1474"/>
    <x v="1"/>
    <x v="14"/>
    <x v="1478"/>
    <x v="4093"/>
    <n v="15.22"/>
    <n v="15.22"/>
    <n v="1"/>
  </r>
  <r>
    <n v="6344"/>
    <x v="861"/>
    <d v="2016-07-03T00:00:00"/>
    <d v="2016-10-03T00:00:00"/>
    <x v="1"/>
    <s v="EM-14140"/>
    <x v="194"/>
    <x v="0"/>
    <s v="United States"/>
    <s v="Newark"/>
    <s v="Delaware"/>
    <n v="19711"/>
    <x v="3"/>
    <x v="1012"/>
    <x v="1"/>
    <x v="2"/>
    <x v="1025"/>
    <x v="4093"/>
    <n v="15.22"/>
    <n v="15.22"/>
    <n v="1"/>
  </r>
  <r>
    <n v="7429"/>
    <x v="3694"/>
    <s v="17/03/2015"/>
    <s v="21/03/2015"/>
    <x v="0"/>
    <s v="MH-17440"/>
    <x v="707"/>
    <x v="1"/>
    <s v="United States"/>
    <s v="Jackson"/>
    <s v="Mississippi"/>
    <n v="39212"/>
    <x v="0"/>
    <x v="1012"/>
    <x v="1"/>
    <x v="2"/>
    <x v="1025"/>
    <x v="4093"/>
    <n v="15.22"/>
    <n v="15.22"/>
    <n v="1"/>
  </r>
  <r>
    <n v="4417"/>
    <x v="880"/>
    <s v="29/11/2015"/>
    <d v="2015-06-12T00:00:00"/>
    <x v="0"/>
    <s v="AH-10210"/>
    <x v="179"/>
    <x v="2"/>
    <s v="United States"/>
    <s v="San Francisco"/>
    <s v="California"/>
    <n v="94122"/>
    <x v="2"/>
    <x v="1176"/>
    <x v="1"/>
    <x v="16"/>
    <x v="1182"/>
    <x v="4094"/>
    <n v="15.2"/>
    <n v="15.2"/>
    <n v="1"/>
  </r>
  <r>
    <n v="7666"/>
    <x v="16"/>
    <d v="2017-04-10T00:00:00"/>
    <d v="2017-08-10T00:00:00"/>
    <x v="0"/>
    <s v="DR-12940"/>
    <x v="16"/>
    <x v="0"/>
    <s v="United States"/>
    <s v="Providence"/>
    <s v="Rhode Island"/>
    <n v="2908"/>
    <x v="3"/>
    <x v="505"/>
    <x v="1"/>
    <x v="2"/>
    <x v="509"/>
    <x v="4094"/>
    <n v="15.2"/>
    <n v="15.2"/>
    <n v="1"/>
  </r>
  <r>
    <n v="7918"/>
    <x v="3754"/>
    <d v="2018-04-09T00:00:00"/>
    <d v="2018-08-09T00:00:00"/>
    <x v="2"/>
    <s v="JK-16120"/>
    <x v="373"/>
    <x v="0"/>
    <s v="United States"/>
    <s v="Garland"/>
    <s v="Texas"/>
    <n v="75043"/>
    <x v="1"/>
    <x v="558"/>
    <x v="1"/>
    <x v="12"/>
    <x v="563"/>
    <x v="4095"/>
    <n v="15.192"/>
    <n v="15.192"/>
    <n v="1"/>
  </r>
  <r>
    <n v="669"/>
    <x v="3755"/>
    <s v="24/12/2015"/>
    <s v="26/12/2015"/>
    <x v="1"/>
    <s v="RP-19390"/>
    <x v="70"/>
    <x v="2"/>
    <s v="United States"/>
    <s v="Cleveland"/>
    <s v="Ohio"/>
    <n v="44105"/>
    <x v="3"/>
    <x v="1475"/>
    <x v="2"/>
    <x v="11"/>
    <x v="1479"/>
    <x v="4096"/>
    <n v="15.18"/>
    <n v="15.18"/>
    <n v="1"/>
  </r>
  <r>
    <n v="5138"/>
    <x v="3756"/>
    <s v="13/11/2017"/>
    <s v="17/11/2017"/>
    <x v="0"/>
    <s v="TS-21430"/>
    <x v="223"/>
    <x v="1"/>
    <s v="United States"/>
    <s v="Oklahoma City"/>
    <s v="Oklahoma"/>
    <n v="73120"/>
    <x v="1"/>
    <x v="1475"/>
    <x v="2"/>
    <x v="11"/>
    <x v="1479"/>
    <x v="4096"/>
    <n v="15.18"/>
    <n v="15.18"/>
    <n v="1"/>
  </r>
  <r>
    <n v="2696"/>
    <x v="3757"/>
    <d v="2017-07-02T00:00:00"/>
    <d v="2017-09-02T00:00:00"/>
    <x v="1"/>
    <s v="BE-11410"/>
    <x v="161"/>
    <x v="2"/>
    <s v="United States"/>
    <s v="Lancaster"/>
    <s v="Ohio"/>
    <n v="43130"/>
    <x v="3"/>
    <x v="972"/>
    <x v="1"/>
    <x v="14"/>
    <x v="984"/>
    <x v="4097"/>
    <n v="15.176"/>
    <n v="15.176"/>
    <n v="1"/>
  </r>
  <r>
    <n v="4824"/>
    <x v="2429"/>
    <s v="21/11/2017"/>
    <s v="26/11/2017"/>
    <x v="0"/>
    <s v="CK-12205"/>
    <x v="322"/>
    <x v="2"/>
    <s v="United States"/>
    <s v="Columbus"/>
    <s v="Ohio"/>
    <n v="43229"/>
    <x v="3"/>
    <x v="1476"/>
    <x v="0"/>
    <x v="0"/>
    <x v="1480"/>
    <x v="4098"/>
    <n v="15.172499999999999"/>
    <n v="15.172499999999999"/>
    <n v="1"/>
  </r>
  <r>
    <n v="7913"/>
    <x v="3758"/>
    <s v="28/04/2017"/>
    <s v="30/04/2017"/>
    <x v="2"/>
    <s v="RB-19570"/>
    <x v="728"/>
    <x v="2"/>
    <s v="United States"/>
    <s v="Saint Charles"/>
    <s v="Illinois"/>
    <n v="60174"/>
    <x v="1"/>
    <x v="805"/>
    <x v="2"/>
    <x v="11"/>
    <x v="814"/>
    <x v="4099"/>
    <n v="15.172000000000001"/>
    <n v="15.172000000000001"/>
    <n v="1"/>
  </r>
  <r>
    <n v="8518"/>
    <x v="3759"/>
    <d v="2018-04-06T00:00:00"/>
    <d v="2018-07-06T00:00:00"/>
    <x v="2"/>
    <s v="EM-14065"/>
    <x v="740"/>
    <x v="2"/>
    <s v="United States"/>
    <s v="Frisco"/>
    <s v="Texas"/>
    <n v="75034"/>
    <x v="1"/>
    <x v="952"/>
    <x v="2"/>
    <x v="11"/>
    <x v="963"/>
    <x v="4100"/>
    <n v="15.167999999999999"/>
    <n v="15.167999999999999"/>
    <n v="1"/>
  </r>
  <r>
    <n v="9698"/>
    <x v="3760"/>
    <d v="2017-11-03T00:00:00"/>
    <d v="2017-11-03T00:00:00"/>
    <x v="3"/>
    <s v="BT-11485"/>
    <x v="645"/>
    <x v="0"/>
    <s v="United States"/>
    <s v="Philadelphia"/>
    <s v="Pennsylvania"/>
    <n v="19140"/>
    <x v="3"/>
    <x v="1254"/>
    <x v="2"/>
    <x v="11"/>
    <x v="1259"/>
    <x v="4100"/>
    <n v="15.167999999999999"/>
    <n v="15.167999999999999"/>
    <n v="1"/>
  </r>
  <r>
    <n v="6231"/>
    <x v="3761"/>
    <d v="2018-11-07T00:00:00"/>
    <s v="17/07/2018"/>
    <x v="0"/>
    <s v="NW-18400"/>
    <x v="73"/>
    <x v="2"/>
    <s v="United States"/>
    <s v="Waterloo"/>
    <s v="Iowa"/>
    <n v="50701"/>
    <x v="1"/>
    <x v="1477"/>
    <x v="1"/>
    <x v="12"/>
    <x v="946"/>
    <x v="4101"/>
    <n v="15.16"/>
    <n v="15.16"/>
    <n v="1"/>
  </r>
  <r>
    <n v="3925"/>
    <x v="2364"/>
    <s v="17/09/2015"/>
    <s v="21/09/2015"/>
    <x v="0"/>
    <s v="BN-11515"/>
    <x v="595"/>
    <x v="2"/>
    <s v="United States"/>
    <s v="Seattle"/>
    <s v="Washington"/>
    <n v="98103"/>
    <x v="2"/>
    <x v="841"/>
    <x v="1"/>
    <x v="9"/>
    <x v="851"/>
    <x v="4102"/>
    <n v="15.14"/>
    <n v="15.14"/>
    <n v="1"/>
  </r>
  <r>
    <n v="4799"/>
    <x v="3183"/>
    <s v="14/05/2017"/>
    <s v="19/05/2017"/>
    <x v="0"/>
    <s v="MK-17905"/>
    <x v="320"/>
    <x v="1"/>
    <s v="United States"/>
    <s v="Jacksonville"/>
    <s v="Florida"/>
    <n v="32216"/>
    <x v="0"/>
    <x v="1334"/>
    <x v="2"/>
    <x v="11"/>
    <x v="1340"/>
    <x v="4103"/>
    <n v="15.096"/>
    <n v="15.096"/>
    <n v="1"/>
  </r>
  <r>
    <n v="6982"/>
    <x v="3762"/>
    <d v="2015-07-11T00:00:00"/>
    <d v="2015-08-11T00:00:00"/>
    <x v="1"/>
    <s v="BP-11095"/>
    <x v="532"/>
    <x v="1"/>
    <s v="United States"/>
    <s v="New York City"/>
    <s v="New York"/>
    <n v="10024"/>
    <x v="3"/>
    <x v="1335"/>
    <x v="1"/>
    <x v="14"/>
    <x v="1341"/>
    <x v="4104"/>
    <n v="15.09"/>
    <n v="15.09"/>
    <n v="1"/>
  </r>
  <r>
    <n v="7211"/>
    <x v="3283"/>
    <d v="2017-02-06T00:00:00"/>
    <d v="2017-06-06T00:00:00"/>
    <x v="0"/>
    <s v="EH-13765"/>
    <x v="19"/>
    <x v="1"/>
    <s v="United States"/>
    <s v="Seattle"/>
    <s v="Washington"/>
    <n v="98115"/>
    <x v="2"/>
    <x v="1335"/>
    <x v="1"/>
    <x v="14"/>
    <x v="1341"/>
    <x v="4104"/>
    <n v="15.09"/>
    <n v="15.09"/>
    <n v="1"/>
  </r>
  <r>
    <n v="648"/>
    <x v="3723"/>
    <d v="2017-01-04T00:00:00"/>
    <d v="2017-08-04T00:00:00"/>
    <x v="0"/>
    <s v="BB-10990"/>
    <x v="650"/>
    <x v="1"/>
    <s v="United States"/>
    <s v="Sierra Vista"/>
    <s v="Arizona"/>
    <n v="85635"/>
    <x v="2"/>
    <x v="701"/>
    <x v="1"/>
    <x v="10"/>
    <x v="709"/>
    <x v="4105"/>
    <n v="15.071999999999999"/>
    <n v="15.071999999999999"/>
    <n v="1"/>
  </r>
  <r>
    <n v="9347"/>
    <x v="501"/>
    <s v="17/02/2018"/>
    <s v="20/02/2018"/>
    <x v="1"/>
    <s v="CK-12325"/>
    <x v="286"/>
    <x v="0"/>
    <s v="United States"/>
    <s v="Troy"/>
    <s v="Ohio"/>
    <n v="45373"/>
    <x v="3"/>
    <x v="880"/>
    <x v="2"/>
    <x v="11"/>
    <x v="891"/>
    <x v="4105"/>
    <n v="15.071999999999999"/>
    <n v="15.071999999999999"/>
    <n v="1"/>
  </r>
  <r>
    <n v="8604"/>
    <x v="2099"/>
    <d v="2017-03-01T00:00:00"/>
    <d v="2017-08-01T00:00:00"/>
    <x v="0"/>
    <s v="CA-12310"/>
    <x v="583"/>
    <x v="1"/>
    <s v="United States"/>
    <s v="San Antonio"/>
    <s v="Texas"/>
    <n v="78207"/>
    <x v="1"/>
    <x v="852"/>
    <x v="0"/>
    <x v="8"/>
    <x v="862"/>
    <x v="4106"/>
    <n v="15.04"/>
    <n v="15.04"/>
    <n v="1"/>
  </r>
  <r>
    <n v="9433"/>
    <x v="1740"/>
    <s v="17/08/2016"/>
    <s v="23/08/2016"/>
    <x v="0"/>
    <s v="SC-20725"/>
    <x v="296"/>
    <x v="2"/>
    <s v="United States"/>
    <s v="Peoria"/>
    <s v="Arizona"/>
    <n v="85345"/>
    <x v="2"/>
    <x v="852"/>
    <x v="0"/>
    <x v="8"/>
    <x v="862"/>
    <x v="4106"/>
    <n v="15.04"/>
    <n v="15.04"/>
    <n v="1"/>
  </r>
  <r>
    <n v="974"/>
    <x v="2432"/>
    <s v="16/01/2015"/>
    <s v="18/01/2015"/>
    <x v="2"/>
    <s v="DL-13315"/>
    <x v="642"/>
    <x v="2"/>
    <s v="United States"/>
    <s v="Philadelphia"/>
    <s v="Pennsylvania"/>
    <n v="19134"/>
    <x v="3"/>
    <x v="956"/>
    <x v="1"/>
    <x v="13"/>
    <x v="968"/>
    <x v="4107"/>
    <n v="15.036"/>
    <n v="15.036"/>
    <n v="1"/>
  </r>
  <r>
    <n v="2968"/>
    <x v="3685"/>
    <s v="27/12/2015"/>
    <s v="31/12/2015"/>
    <x v="0"/>
    <s v="Co-12640"/>
    <x v="547"/>
    <x v="2"/>
    <s v="United States"/>
    <s v="Skokie"/>
    <s v="Illinois"/>
    <n v="60076"/>
    <x v="1"/>
    <x v="1107"/>
    <x v="1"/>
    <x v="9"/>
    <x v="1114"/>
    <x v="4108"/>
    <n v="15.007999999999999"/>
    <n v="15.007999999999999"/>
    <n v="1"/>
  </r>
  <r>
    <n v="60"/>
    <x v="1483"/>
    <s v="17/06/2017"/>
    <s v="18/06/2017"/>
    <x v="1"/>
    <s v="TB-21055"/>
    <x v="668"/>
    <x v="2"/>
    <s v="United States"/>
    <s v="Troy"/>
    <s v="New York"/>
    <n v="12180"/>
    <x v="3"/>
    <x v="882"/>
    <x v="0"/>
    <x v="8"/>
    <x v="893"/>
    <x v="4109"/>
    <n v="15"/>
    <n v="15"/>
    <n v="1"/>
  </r>
  <r>
    <n v="3550"/>
    <x v="2599"/>
    <s v="30/10/2018"/>
    <d v="2018-01-11T00:00:00"/>
    <x v="1"/>
    <s v="RD-19810"/>
    <x v="614"/>
    <x v="0"/>
    <s v="United States"/>
    <s v="Richmond"/>
    <s v="Kentucky"/>
    <n v="40475"/>
    <x v="0"/>
    <x v="1478"/>
    <x v="1"/>
    <x v="13"/>
    <x v="1481"/>
    <x v="4109"/>
    <n v="15"/>
    <n v="15"/>
    <n v="1"/>
  </r>
  <r>
    <n v="6717"/>
    <x v="2217"/>
    <d v="2017-08-04T00:00:00"/>
    <s v="15/04/2017"/>
    <x v="0"/>
    <s v="CK-12325"/>
    <x v="286"/>
    <x v="0"/>
    <s v="United States"/>
    <s v="Hot Springs"/>
    <s v="Arkansas"/>
    <n v="71901"/>
    <x v="0"/>
    <x v="1286"/>
    <x v="1"/>
    <x v="16"/>
    <x v="1292"/>
    <x v="4109"/>
    <n v="15"/>
    <n v="15"/>
    <n v="1"/>
  </r>
  <r>
    <n v="877"/>
    <x v="1310"/>
    <s v="17/01/2017"/>
    <s v="21/01/2017"/>
    <x v="0"/>
    <s v="CC-12430"/>
    <x v="565"/>
    <x v="0"/>
    <s v="United States"/>
    <s v="Concord"/>
    <s v="New Hampshire"/>
    <n v="3301"/>
    <x v="3"/>
    <x v="698"/>
    <x v="0"/>
    <x v="8"/>
    <x v="706"/>
    <x v="4110"/>
    <n v="14.994999999999999"/>
    <n v="14.994999999999999"/>
    <n v="1"/>
  </r>
  <r>
    <n v="1573"/>
    <x v="829"/>
    <s v="23/11/2015"/>
    <s v="25/11/2015"/>
    <x v="1"/>
    <s v="SC-20095"/>
    <x v="6"/>
    <x v="2"/>
    <s v="United States"/>
    <s v="Los Angeles"/>
    <s v="California"/>
    <n v="90004"/>
    <x v="2"/>
    <x v="968"/>
    <x v="0"/>
    <x v="8"/>
    <x v="980"/>
    <x v="4110"/>
    <n v="14.994999999999999"/>
    <n v="14.994999999999999"/>
    <n v="1"/>
  </r>
  <r>
    <n v="2642"/>
    <x v="3763"/>
    <s v="20/02/2016"/>
    <s v="25/02/2016"/>
    <x v="0"/>
    <s v="LM-17065"/>
    <x v="488"/>
    <x v="2"/>
    <s v="United States"/>
    <s v="Hot Springs"/>
    <s v="Arkansas"/>
    <n v="71901"/>
    <x v="0"/>
    <x v="654"/>
    <x v="0"/>
    <x v="8"/>
    <x v="661"/>
    <x v="4110"/>
    <n v="14.994999999999999"/>
    <n v="14.994999999999999"/>
    <n v="1"/>
  </r>
  <r>
    <n v="5831"/>
    <x v="868"/>
    <d v="2017-03-12T00:00:00"/>
    <d v="2017-07-12T00:00:00"/>
    <x v="0"/>
    <s v="MM-17920"/>
    <x v="158"/>
    <x v="2"/>
    <s v="United States"/>
    <s v="Richmond"/>
    <s v="Indiana"/>
    <n v="47374"/>
    <x v="1"/>
    <x v="655"/>
    <x v="2"/>
    <x v="5"/>
    <x v="662"/>
    <x v="4111"/>
    <n v="14.99"/>
    <n v="14.99"/>
    <n v="1"/>
  </r>
  <r>
    <n v="2461"/>
    <x v="2686"/>
    <d v="2016-11-07T00:00:00"/>
    <s v="13/07/2016"/>
    <x v="2"/>
    <s v="SC-20380"/>
    <x v="144"/>
    <x v="2"/>
    <s v="United States"/>
    <s v="Seattle"/>
    <s v="Washington"/>
    <n v="98115"/>
    <x v="2"/>
    <x v="1479"/>
    <x v="1"/>
    <x v="14"/>
    <x v="1482"/>
    <x v="4112"/>
    <n v="14.984999999999999"/>
    <n v="14.984999999999999"/>
    <n v="1"/>
  </r>
  <r>
    <n v="3197"/>
    <x v="3764"/>
    <s v="22/07/2018"/>
    <s v="28/07/2018"/>
    <x v="0"/>
    <s v="FH-14365"/>
    <x v="54"/>
    <x v="1"/>
    <s v="United States"/>
    <s v="New York City"/>
    <s v="New York"/>
    <n v="10009"/>
    <x v="3"/>
    <x v="1041"/>
    <x v="0"/>
    <x v="4"/>
    <x v="1053"/>
    <x v="4112"/>
    <n v="14.984999999999999"/>
    <n v="14.984999999999999"/>
    <n v="1"/>
  </r>
  <r>
    <n v="6218"/>
    <x v="3765"/>
    <s v="27/07/2016"/>
    <d v="2016-02-08T00:00:00"/>
    <x v="0"/>
    <s v="PG-18820"/>
    <x v="525"/>
    <x v="2"/>
    <s v="United States"/>
    <s v="Louisville"/>
    <s v="Kentucky"/>
    <n v="40214"/>
    <x v="0"/>
    <x v="1089"/>
    <x v="0"/>
    <x v="4"/>
    <x v="1098"/>
    <x v="4112"/>
    <n v="14.984999999999999"/>
    <n v="14.984999999999999"/>
    <n v="1"/>
  </r>
  <r>
    <n v="7389"/>
    <x v="278"/>
    <s v="13/09/2017"/>
    <s v="18/09/2017"/>
    <x v="0"/>
    <s v="AG-10270"/>
    <x v="233"/>
    <x v="2"/>
    <s v="United States"/>
    <s v="Omaha"/>
    <s v="Nebraska"/>
    <n v="68104"/>
    <x v="1"/>
    <x v="1089"/>
    <x v="0"/>
    <x v="4"/>
    <x v="1098"/>
    <x v="4112"/>
    <n v="14.984999999999999"/>
    <n v="14.984999999999999"/>
    <n v="1"/>
  </r>
  <r>
    <n v="9048"/>
    <x v="2051"/>
    <s v="16/12/2018"/>
    <s v="20/12/2018"/>
    <x v="2"/>
    <s v="KM-16225"/>
    <x v="518"/>
    <x v="1"/>
    <s v="United States"/>
    <s v="Sunnyvale"/>
    <s v="California"/>
    <n v="94086"/>
    <x v="2"/>
    <x v="1480"/>
    <x v="1"/>
    <x v="12"/>
    <x v="1483"/>
    <x v="4113"/>
    <n v="14.975"/>
    <n v="14.975"/>
    <n v="1"/>
  </r>
  <r>
    <n v="9581"/>
    <x v="391"/>
    <s v="14/09/2018"/>
    <s v="16/09/2018"/>
    <x v="1"/>
    <s v="RB-19705"/>
    <x v="307"/>
    <x v="0"/>
    <s v="United States"/>
    <s v="New York City"/>
    <s v="New York"/>
    <n v="10035"/>
    <x v="3"/>
    <x v="1480"/>
    <x v="1"/>
    <x v="12"/>
    <x v="1483"/>
    <x v="4113"/>
    <n v="14.975"/>
    <n v="14.975"/>
    <n v="1"/>
  </r>
  <r>
    <n v="5573"/>
    <x v="2107"/>
    <d v="2015-05-12T00:00:00"/>
    <d v="2015-09-12T00:00:00"/>
    <x v="0"/>
    <s v="EA-14035"/>
    <x v="520"/>
    <x v="1"/>
    <s v="United States"/>
    <s v="Columbus"/>
    <s v="Ohio"/>
    <n v="43229"/>
    <x v="3"/>
    <x v="867"/>
    <x v="1"/>
    <x v="2"/>
    <x v="877"/>
    <x v="4114"/>
    <n v="14.97"/>
    <n v="14.97"/>
    <n v="1"/>
  </r>
  <r>
    <n v="2207"/>
    <x v="3554"/>
    <s v="14/07/2015"/>
    <s v="20/07/2015"/>
    <x v="0"/>
    <s v="AW-10930"/>
    <x v="293"/>
    <x v="0"/>
    <s v="United States"/>
    <s v="Aurora"/>
    <s v="Illinois"/>
    <n v="60505"/>
    <x v="1"/>
    <x v="1224"/>
    <x v="1"/>
    <x v="2"/>
    <x v="1230"/>
    <x v="4115"/>
    <n v="14.965999999999999"/>
    <n v="14.965999999999999"/>
    <n v="1"/>
  </r>
  <r>
    <n v="7601"/>
    <x v="2286"/>
    <s v="17/09/2015"/>
    <s v="22/09/2015"/>
    <x v="0"/>
    <s v="JA-15970"/>
    <x v="23"/>
    <x v="2"/>
    <s v="United States"/>
    <s v="Springfield"/>
    <s v="Oregon"/>
    <n v="97477"/>
    <x v="2"/>
    <x v="1481"/>
    <x v="0"/>
    <x v="0"/>
    <x v="1484"/>
    <x v="4116"/>
    <n v="14.9625"/>
    <n v="14.9625"/>
    <n v="1"/>
  </r>
  <r>
    <n v="3446"/>
    <x v="3766"/>
    <d v="2016-12-06T00:00:00"/>
    <s v="17/06/2016"/>
    <x v="0"/>
    <s v="LE-16810"/>
    <x v="492"/>
    <x v="2"/>
    <s v="United States"/>
    <s v="Newark"/>
    <s v="Delaware"/>
    <n v="19711"/>
    <x v="3"/>
    <x v="1429"/>
    <x v="1"/>
    <x v="9"/>
    <x v="1435"/>
    <x v="4117"/>
    <n v="14.95"/>
    <n v="14.95"/>
    <n v="1"/>
  </r>
  <r>
    <n v="4033"/>
    <x v="1833"/>
    <s v="26/09/2017"/>
    <s v="30/09/2017"/>
    <x v="0"/>
    <s v="SN-20710"/>
    <x v="559"/>
    <x v="0"/>
    <s v="United States"/>
    <s v="Covington"/>
    <s v="Washington"/>
    <n v="98042"/>
    <x v="2"/>
    <x v="1300"/>
    <x v="1"/>
    <x v="14"/>
    <x v="1306"/>
    <x v="4117"/>
    <n v="14.95"/>
    <n v="14.95"/>
    <n v="1"/>
  </r>
  <r>
    <n v="5216"/>
    <x v="3289"/>
    <s v="26/09/2017"/>
    <s v="26/09/2017"/>
    <x v="3"/>
    <s v="CM-12445"/>
    <x v="774"/>
    <x v="2"/>
    <s v="United States"/>
    <s v="Redlands"/>
    <s v="California"/>
    <n v="92374"/>
    <x v="2"/>
    <x v="1144"/>
    <x v="1"/>
    <x v="14"/>
    <x v="1151"/>
    <x v="4117"/>
    <n v="14.95"/>
    <n v="14.95"/>
    <n v="1"/>
  </r>
  <r>
    <n v="7355"/>
    <x v="3767"/>
    <d v="2018-06-02T00:00:00"/>
    <s v="13/02/2018"/>
    <x v="0"/>
    <s v="SN-20560"/>
    <x v="442"/>
    <x v="0"/>
    <s v="United States"/>
    <s v="San Francisco"/>
    <s v="California"/>
    <n v="94109"/>
    <x v="2"/>
    <x v="1316"/>
    <x v="1"/>
    <x v="14"/>
    <x v="1322"/>
    <x v="4117"/>
    <n v="14.95"/>
    <n v="14.95"/>
    <n v="1"/>
  </r>
  <r>
    <n v="7487"/>
    <x v="114"/>
    <s v="19/12/2016"/>
    <s v="24/12/2016"/>
    <x v="2"/>
    <s v="PM-19135"/>
    <x v="108"/>
    <x v="0"/>
    <s v="United States"/>
    <s v="Dover"/>
    <s v="New Hampshire"/>
    <n v="3820"/>
    <x v="3"/>
    <x v="1315"/>
    <x v="1"/>
    <x v="14"/>
    <x v="1321"/>
    <x v="4117"/>
    <n v="14.95"/>
    <n v="14.95"/>
    <n v="1"/>
  </r>
  <r>
    <n v="9085"/>
    <x v="2302"/>
    <d v="2016-06-02T00:00:00"/>
    <d v="2016-08-02T00:00:00"/>
    <x v="1"/>
    <s v="LO-17170"/>
    <x v="704"/>
    <x v="1"/>
    <s v="United States"/>
    <s v="Suffolk"/>
    <s v="Virginia"/>
    <n v="23434"/>
    <x v="0"/>
    <x v="1398"/>
    <x v="1"/>
    <x v="14"/>
    <x v="1404"/>
    <x v="4117"/>
    <n v="14.95"/>
    <n v="14.95"/>
    <n v="1"/>
  </r>
  <r>
    <n v="4737"/>
    <x v="3035"/>
    <s v="13/06/2016"/>
    <s v="19/06/2016"/>
    <x v="0"/>
    <s v="PS-19045"/>
    <x v="50"/>
    <x v="0"/>
    <s v="United States"/>
    <s v="Lewiston"/>
    <s v="Maine"/>
    <n v="4240"/>
    <x v="3"/>
    <x v="925"/>
    <x v="1"/>
    <x v="2"/>
    <x v="936"/>
    <x v="4118"/>
    <n v="14.92"/>
    <n v="14.92"/>
    <n v="1"/>
  </r>
  <r>
    <n v="6671"/>
    <x v="3768"/>
    <s v="25/05/2018"/>
    <s v="29/05/2018"/>
    <x v="0"/>
    <s v="MH-18115"/>
    <x v="282"/>
    <x v="0"/>
    <s v="United States"/>
    <s v="Columbus"/>
    <s v="Georgia"/>
    <n v="31907"/>
    <x v="0"/>
    <x v="925"/>
    <x v="1"/>
    <x v="2"/>
    <x v="936"/>
    <x v="4118"/>
    <n v="14.92"/>
    <n v="14.92"/>
    <n v="1"/>
  </r>
  <r>
    <n v="1898"/>
    <x v="994"/>
    <s v="29/08/2015"/>
    <d v="2015-02-09T00:00:00"/>
    <x v="2"/>
    <s v="RA-19945"/>
    <x v="570"/>
    <x v="2"/>
    <s v="United States"/>
    <s v="Miami"/>
    <s v="Florida"/>
    <n v="33178"/>
    <x v="0"/>
    <x v="1482"/>
    <x v="1"/>
    <x v="15"/>
    <x v="1485"/>
    <x v="4119"/>
    <n v="14.904"/>
    <n v="14.904"/>
    <n v="1"/>
  </r>
  <r>
    <n v="1429"/>
    <x v="1187"/>
    <s v="31/10/2016"/>
    <d v="2016-04-11T00:00:00"/>
    <x v="2"/>
    <s v="DK-12835"/>
    <x v="388"/>
    <x v="1"/>
    <s v="United States"/>
    <s v="Salinas"/>
    <s v="California"/>
    <n v="93905"/>
    <x v="2"/>
    <x v="1483"/>
    <x v="1"/>
    <x v="2"/>
    <x v="1486"/>
    <x v="4120"/>
    <n v="14.9"/>
    <n v="14.9"/>
    <n v="1"/>
  </r>
  <r>
    <n v="3974"/>
    <x v="1214"/>
    <s v="29/03/2017"/>
    <d v="2017-02-04T00:00:00"/>
    <x v="0"/>
    <s v="JM-15250"/>
    <x v="368"/>
    <x v="2"/>
    <s v="United States"/>
    <s v="New York City"/>
    <s v="New York"/>
    <n v="10009"/>
    <x v="3"/>
    <x v="1483"/>
    <x v="1"/>
    <x v="2"/>
    <x v="1486"/>
    <x v="4120"/>
    <n v="14.9"/>
    <n v="14.9"/>
    <n v="1"/>
  </r>
  <r>
    <n v="8715"/>
    <x v="2990"/>
    <d v="2018-11-07T00:00:00"/>
    <s v="16/07/2018"/>
    <x v="0"/>
    <s v="TS-21430"/>
    <x v="223"/>
    <x v="1"/>
    <s v="United States"/>
    <s v="San Diego"/>
    <s v="California"/>
    <n v="92105"/>
    <x v="2"/>
    <x v="1483"/>
    <x v="1"/>
    <x v="2"/>
    <x v="1486"/>
    <x v="4120"/>
    <n v="14.9"/>
    <n v="14.9"/>
    <n v="1"/>
  </r>
  <r>
    <n v="1618"/>
    <x v="3473"/>
    <d v="2016-10-08T00:00:00"/>
    <s v="16/08/2016"/>
    <x v="0"/>
    <s v="JK-16120"/>
    <x v="373"/>
    <x v="0"/>
    <s v="United States"/>
    <s v="Eagan"/>
    <s v="Minnesota"/>
    <n v="55122"/>
    <x v="1"/>
    <x v="960"/>
    <x v="1"/>
    <x v="12"/>
    <x v="972"/>
    <x v="4121"/>
    <n v="14.895"/>
    <n v="14.895"/>
    <n v="1"/>
  </r>
  <r>
    <n v="3431"/>
    <x v="2412"/>
    <d v="2018-08-12T00:00:00"/>
    <d v="2018-09-12T00:00:00"/>
    <x v="1"/>
    <s v="LF-17185"/>
    <x v="110"/>
    <x v="2"/>
    <s v="United States"/>
    <s v="Inglewood"/>
    <s v="California"/>
    <n v="90301"/>
    <x v="2"/>
    <x v="1347"/>
    <x v="1"/>
    <x v="9"/>
    <x v="1352"/>
    <x v="4121"/>
    <n v="14.895"/>
    <n v="14.895"/>
    <n v="1"/>
  </r>
  <r>
    <n v="3794"/>
    <x v="3769"/>
    <s v="27/11/2016"/>
    <d v="2016-01-12T00:00:00"/>
    <x v="0"/>
    <s v="JE-15475"/>
    <x v="438"/>
    <x v="2"/>
    <s v="United States"/>
    <s v="New York City"/>
    <s v="New York"/>
    <n v="10024"/>
    <x v="3"/>
    <x v="960"/>
    <x v="1"/>
    <x v="12"/>
    <x v="972"/>
    <x v="4121"/>
    <n v="14.895"/>
    <n v="14.895"/>
    <n v="1"/>
  </r>
  <r>
    <n v="1338"/>
    <x v="719"/>
    <s v="31/03/2018"/>
    <d v="2018-02-04T00:00:00"/>
    <x v="2"/>
    <s v="CM-12115"/>
    <x v="474"/>
    <x v="2"/>
    <s v="United States"/>
    <s v="New York City"/>
    <s v="New York"/>
    <n v="10011"/>
    <x v="3"/>
    <x v="848"/>
    <x v="2"/>
    <x v="11"/>
    <x v="858"/>
    <x v="4122"/>
    <n v="14.89"/>
    <n v="14.89"/>
    <n v="1"/>
  </r>
  <r>
    <n v="5567"/>
    <x v="459"/>
    <s v="13/03/2018"/>
    <s v="13/03/2018"/>
    <x v="3"/>
    <s v="SU-20665"/>
    <x v="352"/>
    <x v="0"/>
    <s v="United States"/>
    <s v="Chicago"/>
    <s v="Illinois"/>
    <n v="60610"/>
    <x v="1"/>
    <x v="1381"/>
    <x v="1"/>
    <x v="12"/>
    <x v="1384"/>
    <x v="4123"/>
    <n v="14.88"/>
    <n v="14.88"/>
    <n v="1"/>
  </r>
  <r>
    <n v="8374"/>
    <x v="3770"/>
    <d v="2017-10-11T00:00:00"/>
    <s v="13/11/2017"/>
    <x v="1"/>
    <s v="RO-19780"/>
    <x v="174"/>
    <x v="2"/>
    <s v="United States"/>
    <s v="San Francisco"/>
    <s v="California"/>
    <n v="94110"/>
    <x v="2"/>
    <x v="1081"/>
    <x v="1"/>
    <x v="9"/>
    <x v="1091"/>
    <x v="4124"/>
    <n v="14.87"/>
    <n v="14.87"/>
    <n v="1"/>
  </r>
  <r>
    <n v="935"/>
    <x v="1142"/>
    <s v="20/06/2017"/>
    <s v="24/06/2017"/>
    <x v="0"/>
    <s v="CG-12040"/>
    <x v="605"/>
    <x v="0"/>
    <s v="United States"/>
    <s v="Philadelphia"/>
    <s v="Pennsylvania"/>
    <n v="19120"/>
    <x v="3"/>
    <x v="1235"/>
    <x v="1"/>
    <x v="2"/>
    <x v="1241"/>
    <x v="4125"/>
    <n v="14.859"/>
    <n v="14.859"/>
    <n v="1"/>
  </r>
  <r>
    <n v="1440"/>
    <x v="3517"/>
    <d v="2018-12-04T00:00:00"/>
    <s v="15/04/2018"/>
    <x v="2"/>
    <s v="BD-11320"/>
    <x v="85"/>
    <x v="2"/>
    <s v="United States"/>
    <s v="Providence"/>
    <s v="Rhode Island"/>
    <n v="2908"/>
    <x v="3"/>
    <x v="1484"/>
    <x v="1"/>
    <x v="2"/>
    <x v="1152"/>
    <x v="4126"/>
    <n v="14.85"/>
    <n v="14.85"/>
    <n v="1"/>
  </r>
  <r>
    <n v="2113"/>
    <x v="295"/>
    <s v="31/10/2016"/>
    <s v="31/10/2016"/>
    <x v="3"/>
    <s v="SG-20080"/>
    <x v="245"/>
    <x v="2"/>
    <s v="United States"/>
    <s v="Redlands"/>
    <s v="California"/>
    <n v="92374"/>
    <x v="2"/>
    <x v="1236"/>
    <x v="1"/>
    <x v="3"/>
    <x v="1242"/>
    <x v="4126"/>
    <n v="14.85"/>
    <n v="14.85"/>
    <n v="1"/>
  </r>
  <r>
    <n v="6334"/>
    <x v="1662"/>
    <s v="20/01/2015"/>
    <s v="26/01/2015"/>
    <x v="0"/>
    <s v="XP-21865"/>
    <x v="657"/>
    <x v="2"/>
    <s v="United States"/>
    <s v="Westland"/>
    <s v="Michigan"/>
    <n v="48185"/>
    <x v="1"/>
    <x v="1484"/>
    <x v="1"/>
    <x v="2"/>
    <x v="1152"/>
    <x v="4126"/>
    <n v="14.85"/>
    <n v="14.85"/>
    <n v="1"/>
  </r>
  <r>
    <n v="7536"/>
    <x v="3771"/>
    <s v="31/03/2018"/>
    <d v="2018-07-04T00:00:00"/>
    <x v="0"/>
    <s v="HG-14965"/>
    <x v="132"/>
    <x v="1"/>
    <s v="United States"/>
    <s v="Los Angeles"/>
    <s v="California"/>
    <n v="90004"/>
    <x v="2"/>
    <x v="1236"/>
    <x v="1"/>
    <x v="3"/>
    <x v="1242"/>
    <x v="4126"/>
    <n v="14.85"/>
    <n v="14.85"/>
    <n v="1"/>
  </r>
  <r>
    <n v="2006"/>
    <x v="3366"/>
    <s v="31/12/2015"/>
    <d v="2016-04-01T00:00:00"/>
    <x v="0"/>
    <s v="RW-19630"/>
    <x v="297"/>
    <x v="1"/>
    <s v="United States"/>
    <s v="Columbia"/>
    <s v="Missouri"/>
    <n v="65203"/>
    <x v="1"/>
    <x v="1426"/>
    <x v="1"/>
    <x v="12"/>
    <x v="1432"/>
    <x v="4127"/>
    <n v="14.84"/>
    <n v="14.84"/>
    <n v="1"/>
  </r>
  <r>
    <n v="4026"/>
    <x v="2257"/>
    <d v="2018-11-08T00:00:00"/>
    <s v="13/08/2018"/>
    <x v="1"/>
    <s v="SF-20965"/>
    <x v="215"/>
    <x v="1"/>
    <s v="United States"/>
    <s v="Bedford"/>
    <s v="Texas"/>
    <n v="76021"/>
    <x v="1"/>
    <x v="1266"/>
    <x v="1"/>
    <x v="14"/>
    <x v="1272"/>
    <x v="4128"/>
    <n v="14.832000000000001"/>
    <n v="14.832000000000001"/>
    <n v="1"/>
  </r>
  <r>
    <n v="4682"/>
    <x v="3772"/>
    <s v="14/07/2017"/>
    <s v="18/07/2017"/>
    <x v="2"/>
    <s v="RE-19450"/>
    <x v="710"/>
    <x v="2"/>
    <s v="United States"/>
    <s v="Auburn"/>
    <s v="New York"/>
    <n v="13021"/>
    <x v="3"/>
    <x v="1485"/>
    <x v="1"/>
    <x v="16"/>
    <x v="1487"/>
    <x v="4129"/>
    <n v="14.805"/>
    <n v="14.805"/>
    <n v="1"/>
  </r>
  <r>
    <n v="485"/>
    <x v="981"/>
    <d v="2018-10-06T00:00:00"/>
    <s v="13/06/2018"/>
    <x v="1"/>
    <s v="MT-18070"/>
    <x v="567"/>
    <x v="0"/>
    <s v="United States"/>
    <s v="Los Angeles"/>
    <s v="California"/>
    <n v="90045"/>
    <x v="2"/>
    <x v="941"/>
    <x v="1"/>
    <x v="13"/>
    <x v="951"/>
    <x v="4130"/>
    <n v="14.8"/>
    <n v="14.8"/>
    <n v="1"/>
  </r>
  <r>
    <n v="1373"/>
    <x v="3773"/>
    <d v="2015-01-04T00:00:00"/>
    <d v="2015-06-04T00:00:00"/>
    <x v="2"/>
    <s v="KM-16720"/>
    <x v="342"/>
    <x v="2"/>
    <s v="United States"/>
    <s v="Vallejo"/>
    <s v="California"/>
    <n v="94591"/>
    <x v="2"/>
    <x v="1255"/>
    <x v="1"/>
    <x v="13"/>
    <x v="1260"/>
    <x v="4130"/>
    <n v="14.8"/>
    <n v="14.8"/>
    <n v="1"/>
  </r>
  <r>
    <n v="7717"/>
    <x v="3774"/>
    <d v="2016-06-01T00:00:00"/>
    <d v="2016-12-01T00:00:00"/>
    <x v="0"/>
    <s v="SP-20620"/>
    <x v="126"/>
    <x v="1"/>
    <s v="United States"/>
    <s v="Colorado Springs"/>
    <s v="Colorado"/>
    <n v="80906"/>
    <x v="2"/>
    <x v="1384"/>
    <x v="1"/>
    <x v="14"/>
    <x v="1387"/>
    <x v="4130"/>
    <n v="14.8"/>
    <n v="14.8"/>
    <n v="1"/>
  </r>
  <r>
    <n v="957"/>
    <x v="3775"/>
    <s v="15/05/2018"/>
    <s v="18/05/2018"/>
    <x v="2"/>
    <s v="JA-15970"/>
    <x v="23"/>
    <x v="2"/>
    <s v="United States"/>
    <s v="Phoenix"/>
    <s v="Arizona"/>
    <n v="85023"/>
    <x v="2"/>
    <x v="914"/>
    <x v="0"/>
    <x v="4"/>
    <x v="925"/>
    <x v="4131"/>
    <n v="14.795999999999999"/>
    <n v="14.795999999999999"/>
    <n v="1"/>
  </r>
  <r>
    <n v="7781"/>
    <x v="1973"/>
    <s v="18/04/2017"/>
    <s v="22/04/2017"/>
    <x v="0"/>
    <s v="RF-19840"/>
    <x v="633"/>
    <x v="2"/>
    <s v="United States"/>
    <s v="Chesapeake"/>
    <s v="Virginia"/>
    <n v="23320"/>
    <x v="0"/>
    <x v="1486"/>
    <x v="0"/>
    <x v="4"/>
    <x v="1488"/>
    <x v="4132"/>
    <n v="14.78"/>
    <n v="14.78"/>
    <n v="1"/>
  </r>
  <r>
    <n v="4695"/>
    <x v="924"/>
    <s v="17/12/2016"/>
    <s v="17/12/2016"/>
    <x v="3"/>
    <s v="JL-15835"/>
    <x v="82"/>
    <x v="2"/>
    <s v="United States"/>
    <s v="Detroit"/>
    <s v="Michigan"/>
    <n v="48205"/>
    <x v="1"/>
    <x v="1326"/>
    <x v="1"/>
    <x v="2"/>
    <x v="1332"/>
    <x v="4133"/>
    <n v="14.76"/>
    <n v="14.76"/>
    <n v="1"/>
  </r>
  <r>
    <n v="6986"/>
    <x v="1303"/>
    <d v="2017-01-09T00:00:00"/>
    <d v="2017-05-09T00:00:00"/>
    <x v="0"/>
    <s v="JA-15970"/>
    <x v="23"/>
    <x v="2"/>
    <s v="United States"/>
    <s v="Detroit"/>
    <s v="Michigan"/>
    <n v="48227"/>
    <x v="1"/>
    <x v="1326"/>
    <x v="1"/>
    <x v="2"/>
    <x v="1332"/>
    <x v="4133"/>
    <n v="14.76"/>
    <n v="14.76"/>
    <n v="1"/>
  </r>
  <r>
    <n v="35"/>
    <x v="3776"/>
    <s v="19/10/2018"/>
    <s v="23/10/2018"/>
    <x v="2"/>
    <s v="MA-17560"/>
    <x v="426"/>
    <x v="0"/>
    <s v="United States"/>
    <s v="Houston"/>
    <s v="Texas"/>
    <n v="77095"/>
    <x v="1"/>
    <x v="1237"/>
    <x v="1"/>
    <x v="14"/>
    <x v="766"/>
    <x v="4134"/>
    <n v="14.736000000000001"/>
    <n v="14.736000000000001"/>
    <n v="1"/>
  </r>
  <r>
    <n v="1072"/>
    <x v="3777"/>
    <s v="28/04/2017"/>
    <d v="2017-02-05T00:00:00"/>
    <x v="0"/>
    <s v="EH-14005"/>
    <x v="624"/>
    <x v="0"/>
    <s v="United States"/>
    <s v="Denver"/>
    <s v="Colorado"/>
    <n v="80219"/>
    <x v="2"/>
    <x v="444"/>
    <x v="1"/>
    <x v="14"/>
    <x v="1022"/>
    <x v="4134"/>
    <n v="14.736000000000001"/>
    <n v="14.736000000000001"/>
    <n v="1"/>
  </r>
  <r>
    <n v="2520"/>
    <x v="534"/>
    <s v="15/10/2017"/>
    <s v="21/10/2017"/>
    <x v="0"/>
    <s v="CD-12790"/>
    <x v="390"/>
    <x v="0"/>
    <s v="United States"/>
    <s v="Oklahoma City"/>
    <s v="Oklahoma"/>
    <n v="73120"/>
    <x v="1"/>
    <x v="1487"/>
    <x v="1"/>
    <x v="13"/>
    <x v="1489"/>
    <x v="4135"/>
    <n v="14.73"/>
    <n v="14.73"/>
    <n v="1"/>
  </r>
  <r>
    <n v="9021"/>
    <x v="2663"/>
    <s v="16/12/2015"/>
    <s v="18/12/2015"/>
    <x v="2"/>
    <s v="LE-16810"/>
    <x v="492"/>
    <x v="2"/>
    <s v="United States"/>
    <s v="Springfield"/>
    <s v="Virginia"/>
    <n v="22153"/>
    <x v="0"/>
    <x v="1200"/>
    <x v="2"/>
    <x v="11"/>
    <x v="1206"/>
    <x v="4135"/>
    <n v="14.73"/>
    <n v="14.73"/>
    <n v="1"/>
  </r>
  <r>
    <n v="5719"/>
    <x v="813"/>
    <d v="2016-09-10T00:00:00"/>
    <d v="2016-12-10T00:00:00"/>
    <x v="2"/>
    <s v="BM-11650"/>
    <x v="164"/>
    <x v="1"/>
    <s v="United States"/>
    <s v="Ann Arbor"/>
    <s v="Michigan"/>
    <n v="48104"/>
    <x v="1"/>
    <x v="1148"/>
    <x v="1"/>
    <x v="10"/>
    <x v="1155"/>
    <x v="4136"/>
    <n v="14.701499999999999"/>
    <n v="14.701499999999999"/>
    <n v="1"/>
  </r>
  <r>
    <n v="9193"/>
    <x v="1397"/>
    <d v="2016-02-11T00:00:00"/>
    <d v="2016-07-11T00:00:00"/>
    <x v="0"/>
    <s v="BB-10990"/>
    <x v="650"/>
    <x v="1"/>
    <s v="United States"/>
    <s v="San Antonio"/>
    <s v="Texas"/>
    <n v="78207"/>
    <x v="1"/>
    <x v="847"/>
    <x v="1"/>
    <x v="2"/>
    <x v="857"/>
    <x v="4137"/>
    <n v="14.686"/>
    <n v="14.686"/>
    <n v="1"/>
  </r>
  <r>
    <n v="7515"/>
    <x v="255"/>
    <d v="2018-09-12T00:00:00"/>
    <d v="2018-12-12T00:00:00"/>
    <x v="2"/>
    <s v="JL-15835"/>
    <x v="82"/>
    <x v="2"/>
    <s v="United States"/>
    <s v="Richmond"/>
    <s v="Kentucky"/>
    <n v="40475"/>
    <x v="0"/>
    <x v="998"/>
    <x v="1"/>
    <x v="2"/>
    <x v="1010"/>
    <x v="4138"/>
    <n v="14.68"/>
    <n v="14.68"/>
    <n v="1"/>
  </r>
  <r>
    <n v="1881"/>
    <x v="899"/>
    <d v="2016-05-03T00:00:00"/>
    <d v="2016-05-03T00:00:00"/>
    <x v="3"/>
    <s v="LF-17185"/>
    <x v="110"/>
    <x v="2"/>
    <s v="United States"/>
    <s v="New York City"/>
    <s v="New York"/>
    <n v="10011"/>
    <x v="3"/>
    <x v="1488"/>
    <x v="1"/>
    <x v="15"/>
    <x v="644"/>
    <x v="4139"/>
    <n v="14.67"/>
    <n v="14.67"/>
    <n v="1"/>
  </r>
  <r>
    <n v="3607"/>
    <x v="3778"/>
    <d v="2017-12-03T00:00:00"/>
    <s v="16/03/2017"/>
    <x v="2"/>
    <s v="CK-12595"/>
    <x v="612"/>
    <x v="2"/>
    <s v="United States"/>
    <s v="New York City"/>
    <s v="New York"/>
    <n v="10024"/>
    <x v="3"/>
    <x v="1097"/>
    <x v="1"/>
    <x v="15"/>
    <x v="644"/>
    <x v="4139"/>
    <n v="14.67"/>
    <n v="14.67"/>
    <n v="1"/>
  </r>
  <r>
    <n v="5617"/>
    <x v="408"/>
    <s v="23/08/2017"/>
    <s v="27/08/2017"/>
    <x v="0"/>
    <s v="JP-15460"/>
    <x v="321"/>
    <x v="1"/>
    <s v="United States"/>
    <s v="New York City"/>
    <s v="New York"/>
    <n v="10035"/>
    <x v="3"/>
    <x v="1489"/>
    <x v="1"/>
    <x v="12"/>
    <x v="1490"/>
    <x v="4139"/>
    <n v="14.67"/>
    <n v="14.67"/>
    <n v="1"/>
  </r>
  <r>
    <n v="8933"/>
    <x v="2664"/>
    <s v="18/12/2018"/>
    <s v="24/12/2018"/>
    <x v="0"/>
    <s v="HE-14800"/>
    <x v="733"/>
    <x v="1"/>
    <s v="United States"/>
    <s v="Milwaukee"/>
    <s v="Wisconsin"/>
    <n v="53209"/>
    <x v="1"/>
    <x v="1098"/>
    <x v="0"/>
    <x v="8"/>
    <x v="1106"/>
    <x v="4139"/>
    <n v="14.67"/>
    <n v="14.67"/>
    <n v="1"/>
  </r>
  <r>
    <n v="1269"/>
    <x v="3779"/>
    <s v="23/09/2018"/>
    <s v="27/09/2018"/>
    <x v="0"/>
    <s v="BG-11695"/>
    <x v="403"/>
    <x v="1"/>
    <s v="United States"/>
    <s v="Louisville"/>
    <s v="Colorado"/>
    <n v="80027"/>
    <x v="2"/>
    <x v="1064"/>
    <x v="2"/>
    <x v="11"/>
    <x v="1075"/>
    <x v="4140"/>
    <n v="14.664"/>
    <n v="14.664"/>
    <n v="1"/>
  </r>
  <r>
    <n v="1820"/>
    <x v="2942"/>
    <s v="25/05/2015"/>
    <s v="29/05/2015"/>
    <x v="0"/>
    <s v="JL-15235"/>
    <x v="446"/>
    <x v="2"/>
    <s v="United States"/>
    <s v="Chicago"/>
    <s v="Illinois"/>
    <n v="60623"/>
    <x v="1"/>
    <x v="999"/>
    <x v="2"/>
    <x v="11"/>
    <x v="1011"/>
    <x v="4141"/>
    <n v="14.66"/>
    <n v="14.66"/>
    <n v="1"/>
  </r>
  <r>
    <n v="3546"/>
    <x v="3780"/>
    <s v="23/12/2018"/>
    <s v="25/12/2018"/>
    <x v="2"/>
    <s v="MM-17920"/>
    <x v="158"/>
    <x v="2"/>
    <s v="United States"/>
    <s v="College Station"/>
    <s v="Texas"/>
    <n v="77840"/>
    <x v="1"/>
    <x v="983"/>
    <x v="1"/>
    <x v="10"/>
    <x v="995"/>
    <x v="4142"/>
    <n v="14.656000000000001"/>
    <n v="14.656000000000001"/>
    <n v="1"/>
  </r>
  <r>
    <n v="8780"/>
    <x v="3781"/>
    <s v="20/03/2016"/>
    <s v="22/03/2016"/>
    <x v="2"/>
    <s v="BM-11785"/>
    <x v="591"/>
    <x v="2"/>
    <s v="United States"/>
    <s v="Salem"/>
    <s v="Oregon"/>
    <n v="97301"/>
    <x v="2"/>
    <x v="1242"/>
    <x v="1"/>
    <x v="9"/>
    <x v="1246"/>
    <x v="4143"/>
    <n v="14.651999999999999"/>
    <n v="14.651999999999999"/>
    <n v="1"/>
  </r>
  <r>
    <n v="1101"/>
    <x v="3782"/>
    <s v="14/06/2017"/>
    <s v="17/06/2017"/>
    <x v="1"/>
    <s v="PV-18985"/>
    <x v="180"/>
    <x v="0"/>
    <s v="United States"/>
    <s v="San Francisco"/>
    <s v="California"/>
    <n v="94122"/>
    <x v="2"/>
    <x v="706"/>
    <x v="0"/>
    <x v="8"/>
    <x v="714"/>
    <x v="4144"/>
    <n v="14.645"/>
    <n v="14.645"/>
    <n v="1"/>
  </r>
  <r>
    <n v="4152"/>
    <x v="3783"/>
    <d v="2018-07-09T00:00:00"/>
    <d v="2018-11-09T00:00:00"/>
    <x v="0"/>
    <s v="CB-12025"/>
    <x v="337"/>
    <x v="2"/>
    <s v="United States"/>
    <s v="Philadelphia"/>
    <s v="Pennsylvania"/>
    <n v="19134"/>
    <x v="3"/>
    <x v="1490"/>
    <x v="1"/>
    <x v="13"/>
    <x v="1491"/>
    <x v="4145"/>
    <n v="14.62"/>
    <n v="14.62"/>
    <n v="1"/>
  </r>
  <r>
    <n v="4948"/>
    <x v="3784"/>
    <d v="2015-04-10T00:00:00"/>
    <d v="2015-09-10T00:00:00"/>
    <x v="0"/>
    <s v="JD-16015"/>
    <x v="746"/>
    <x v="2"/>
    <s v="United States"/>
    <s v="Seattle"/>
    <s v="Washington"/>
    <n v="98115"/>
    <x v="2"/>
    <x v="1490"/>
    <x v="1"/>
    <x v="13"/>
    <x v="1491"/>
    <x v="4145"/>
    <n v="14.62"/>
    <n v="14.62"/>
    <n v="1"/>
  </r>
  <r>
    <n v="6763"/>
    <x v="267"/>
    <d v="2017-02-09T00:00:00"/>
    <d v="2017-08-09T00:00:00"/>
    <x v="0"/>
    <s v="RL-19615"/>
    <x v="225"/>
    <x v="2"/>
    <s v="United States"/>
    <s v="Chicago"/>
    <s v="Illinois"/>
    <n v="60623"/>
    <x v="1"/>
    <x v="1172"/>
    <x v="1"/>
    <x v="13"/>
    <x v="1178"/>
    <x v="4145"/>
    <n v="14.62"/>
    <n v="14.62"/>
    <n v="1"/>
  </r>
  <r>
    <n v="5853"/>
    <x v="604"/>
    <d v="2016-10-11T00:00:00"/>
    <s v="14/11/2016"/>
    <x v="0"/>
    <s v="PO-19180"/>
    <x v="333"/>
    <x v="0"/>
    <s v="United States"/>
    <s v="Roseville"/>
    <s v="Minnesota"/>
    <n v="55113"/>
    <x v="1"/>
    <x v="1046"/>
    <x v="2"/>
    <x v="11"/>
    <x v="1058"/>
    <x v="4146"/>
    <n v="14.61"/>
    <n v="14.61"/>
    <n v="1"/>
  </r>
  <r>
    <n v="6088"/>
    <x v="3785"/>
    <s v="14/12/2016"/>
    <s v="18/12/2016"/>
    <x v="0"/>
    <s v="EH-13945"/>
    <x v="759"/>
    <x v="2"/>
    <s v="United States"/>
    <s v="Costa Mesa"/>
    <s v="California"/>
    <n v="92627"/>
    <x v="2"/>
    <x v="1046"/>
    <x v="2"/>
    <x v="11"/>
    <x v="1058"/>
    <x v="4146"/>
    <n v="14.61"/>
    <n v="14.61"/>
    <n v="1"/>
  </r>
  <r>
    <n v="3289"/>
    <x v="1018"/>
    <s v="13/12/2016"/>
    <s v="15/12/2016"/>
    <x v="1"/>
    <s v="RD-19585"/>
    <x v="313"/>
    <x v="2"/>
    <s v="United States"/>
    <s v="Temecula"/>
    <s v="California"/>
    <n v="92592"/>
    <x v="2"/>
    <x v="1262"/>
    <x v="1"/>
    <x v="2"/>
    <x v="1268"/>
    <x v="4147"/>
    <n v="14.6"/>
    <n v="14.6"/>
    <n v="1"/>
  </r>
  <r>
    <n v="4443"/>
    <x v="454"/>
    <s v="22/07/2017"/>
    <s v="26/07/2017"/>
    <x v="0"/>
    <s v="DK-13375"/>
    <x v="347"/>
    <x v="2"/>
    <s v="United States"/>
    <s v="Westland"/>
    <s v="Michigan"/>
    <n v="48185"/>
    <x v="1"/>
    <x v="1379"/>
    <x v="1"/>
    <x v="12"/>
    <x v="1382"/>
    <x v="4147"/>
    <n v="14.6"/>
    <n v="14.6"/>
    <n v="1"/>
  </r>
  <r>
    <n v="3039"/>
    <x v="3203"/>
    <d v="2016-11-06T00:00:00"/>
    <s v="16/06/2016"/>
    <x v="0"/>
    <s v="BD-11605"/>
    <x v="235"/>
    <x v="2"/>
    <s v="United States"/>
    <s v="Monroe"/>
    <s v="Louisiana"/>
    <n v="71203"/>
    <x v="0"/>
    <x v="1068"/>
    <x v="2"/>
    <x v="11"/>
    <x v="1078"/>
    <x v="4148"/>
    <n v="14.58"/>
    <n v="14.58"/>
    <n v="1"/>
  </r>
  <r>
    <n v="4362"/>
    <x v="3786"/>
    <s v="17/02/2018"/>
    <s v="21/02/2018"/>
    <x v="2"/>
    <s v="LL-16840"/>
    <x v="279"/>
    <x v="2"/>
    <s v="United States"/>
    <s v="Lafayette"/>
    <s v="Louisiana"/>
    <n v="70506"/>
    <x v="0"/>
    <x v="1099"/>
    <x v="0"/>
    <x v="4"/>
    <x v="1107"/>
    <x v="4148"/>
    <n v="14.58"/>
    <n v="14.58"/>
    <n v="1"/>
  </r>
  <r>
    <n v="5717"/>
    <x v="813"/>
    <d v="2016-09-10T00:00:00"/>
    <d v="2016-12-10T00:00:00"/>
    <x v="2"/>
    <s v="BM-11650"/>
    <x v="164"/>
    <x v="1"/>
    <s v="United States"/>
    <s v="Ann Arbor"/>
    <s v="Michigan"/>
    <n v="48104"/>
    <x v="1"/>
    <x v="1099"/>
    <x v="0"/>
    <x v="4"/>
    <x v="1107"/>
    <x v="4148"/>
    <n v="14.58"/>
    <n v="14.58"/>
    <n v="1"/>
  </r>
  <r>
    <n v="2450"/>
    <x v="3787"/>
    <d v="2017-05-11T00:00:00"/>
    <d v="2017-10-11T00:00:00"/>
    <x v="0"/>
    <s v="CS-12400"/>
    <x v="449"/>
    <x v="0"/>
    <s v="United States"/>
    <s v="San Jose"/>
    <s v="California"/>
    <n v="95123"/>
    <x v="2"/>
    <x v="1389"/>
    <x v="1"/>
    <x v="2"/>
    <x v="1392"/>
    <x v="4149"/>
    <n v="14.56"/>
    <n v="14.56"/>
    <n v="1"/>
  </r>
  <r>
    <n v="3484"/>
    <x v="332"/>
    <s v="27/08/2015"/>
    <s v="29/08/2015"/>
    <x v="1"/>
    <s v="CC-12610"/>
    <x v="274"/>
    <x v="1"/>
    <s v="United States"/>
    <s v="Springfield"/>
    <s v="Virginia"/>
    <n v="22153"/>
    <x v="0"/>
    <x v="1213"/>
    <x v="2"/>
    <x v="11"/>
    <x v="1219"/>
    <x v="4149"/>
    <n v="14.56"/>
    <n v="14.56"/>
    <n v="1"/>
  </r>
  <r>
    <n v="4447"/>
    <x v="2152"/>
    <s v="16/11/2015"/>
    <s v="21/11/2015"/>
    <x v="0"/>
    <s v="SR-20740"/>
    <x v="49"/>
    <x v="0"/>
    <s v="United States"/>
    <s v="Bloomington"/>
    <s v="Indiana"/>
    <n v="47401"/>
    <x v="1"/>
    <x v="1293"/>
    <x v="1"/>
    <x v="2"/>
    <x v="1299"/>
    <x v="4149"/>
    <n v="14.56"/>
    <n v="14.56"/>
    <n v="1"/>
  </r>
  <r>
    <n v="3790"/>
    <x v="3788"/>
    <s v="17/04/2017"/>
    <s v="21/04/2017"/>
    <x v="0"/>
    <s v="SW-20350"/>
    <x v="566"/>
    <x v="0"/>
    <s v="United States"/>
    <s v="Omaha"/>
    <s v="Nebraska"/>
    <n v="68104"/>
    <x v="1"/>
    <x v="1214"/>
    <x v="1"/>
    <x v="16"/>
    <x v="1220"/>
    <x v="4150"/>
    <n v="14.525"/>
    <n v="14.525"/>
    <n v="1"/>
  </r>
  <r>
    <n v="2037"/>
    <x v="3789"/>
    <s v="23/01/2016"/>
    <s v="27/01/2016"/>
    <x v="0"/>
    <s v="CW-11905"/>
    <x v="527"/>
    <x v="0"/>
    <s v="United States"/>
    <s v="Bozeman"/>
    <s v="Montana"/>
    <n v="59715"/>
    <x v="2"/>
    <x v="1245"/>
    <x v="1"/>
    <x v="14"/>
    <x v="1249"/>
    <x v="4151"/>
    <n v="14.52"/>
    <n v="14.52"/>
    <n v="1"/>
  </r>
  <r>
    <n v="185"/>
    <x v="997"/>
    <s v="19/11/2015"/>
    <s v="24/11/2015"/>
    <x v="2"/>
    <s v="RM-19675"/>
    <x v="69"/>
    <x v="0"/>
    <s v="United States"/>
    <s v="Monroe"/>
    <s v="Louisiana"/>
    <n v="71203"/>
    <x v="0"/>
    <x v="896"/>
    <x v="0"/>
    <x v="8"/>
    <x v="907"/>
    <x v="4152"/>
    <n v="14.5"/>
    <n v="14.5"/>
    <n v="1"/>
  </r>
  <r>
    <n v="2187"/>
    <x v="3790"/>
    <s v="14/07/2017"/>
    <s v="14/07/2017"/>
    <x v="3"/>
    <s v="RH-19600"/>
    <x v="607"/>
    <x v="2"/>
    <s v="United States"/>
    <s v="Huntsville"/>
    <s v="Alabama"/>
    <n v="35810"/>
    <x v="0"/>
    <x v="896"/>
    <x v="0"/>
    <x v="8"/>
    <x v="907"/>
    <x v="4152"/>
    <n v="14.5"/>
    <n v="14.5"/>
    <n v="1"/>
  </r>
  <r>
    <n v="3347"/>
    <x v="1768"/>
    <s v="27/08/2017"/>
    <d v="2017-01-09T00:00:00"/>
    <x v="2"/>
    <s v="TB-21055"/>
    <x v="668"/>
    <x v="2"/>
    <s v="United States"/>
    <s v="Quincy"/>
    <s v="Massachusetts"/>
    <n v="2169"/>
    <x v="3"/>
    <x v="1118"/>
    <x v="1"/>
    <x v="2"/>
    <x v="1125"/>
    <x v="4152"/>
    <n v="14.5"/>
    <n v="14.5"/>
    <n v="1"/>
  </r>
  <r>
    <n v="3278"/>
    <x v="36"/>
    <d v="2015-05-04T00:00:00"/>
    <d v="2015-09-04T00:00:00"/>
    <x v="2"/>
    <s v="GM-14695"/>
    <x v="36"/>
    <x v="1"/>
    <s v="United States"/>
    <s v="Alexandria"/>
    <s v="Virginia"/>
    <n v="22304"/>
    <x v="0"/>
    <x v="760"/>
    <x v="0"/>
    <x v="4"/>
    <x v="770"/>
    <x v="4153"/>
    <n v="14.494999999999999"/>
    <n v="14.494999999999999"/>
    <n v="1"/>
  </r>
  <r>
    <n v="1477"/>
    <x v="3791"/>
    <s v="19/03/2018"/>
    <s v="24/03/2018"/>
    <x v="0"/>
    <s v="CG-12040"/>
    <x v="605"/>
    <x v="0"/>
    <s v="United States"/>
    <s v="New York City"/>
    <s v="New York"/>
    <n v="10024"/>
    <x v="3"/>
    <x v="1491"/>
    <x v="1"/>
    <x v="13"/>
    <x v="1492"/>
    <x v="4154"/>
    <n v="14.455"/>
    <n v="14.455"/>
    <n v="1"/>
  </r>
  <r>
    <n v="8408"/>
    <x v="2128"/>
    <d v="2018-08-07T00:00:00"/>
    <d v="2018-12-07T00:00:00"/>
    <x v="0"/>
    <s v="HE-14800"/>
    <x v="733"/>
    <x v="1"/>
    <s v="United States"/>
    <s v="Newark"/>
    <s v="Delaware"/>
    <n v="19711"/>
    <x v="3"/>
    <x v="1382"/>
    <x v="1"/>
    <x v="12"/>
    <x v="1385"/>
    <x v="4154"/>
    <n v="14.455"/>
    <n v="14.455"/>
    <n v="1"/>
  </r>
  <r>
    <n v="9097"/>
    <x v="1234"/>
    <d v="2016-01-06T00:00:00"/>
    <d v="2016-05-06T00:00:00"/>
    <x v="0"/>
    <s v="AJ-10945"/>
    <x v="494"/>
    <x v="2"/>
    <s v="United States"/>
    <s v="Detroit"/>
    <s v="Michigan"/>
    <n v="48227"/>
    <x v="1"/>
    <x v="1492"/>
    <x v="1"/>
    <x v="13"/>
    <x v="1493"/>
    <x v="4154"/>
    <n v="14.455"/>
    <n v="14.455"/>
    <n v="1"/>
  </r>
  <r>
    <n v="1094"/>
    <x v="1367"/>
    <s v="27/12/2016"/>
    <s v="31/12/2016"/>
    <x v="0"/>
    <s v="BT-11485"/>
    <x v="645"/>
    <x v="0"/>
    <s v="United States"/>
    <s v="Clinton"/>
    <s v="Maryland"/>
    <n v="20735"/>
    <x v="3"/>
    <x v="1493"/>
    <x v="1"/>
    <x v="14"/>
    <x v="1494"/>
    <x v="4155"/>
    <n v="14.45"/>
    <n v="14.45"/>
    <n v="1"/>
  </r>
  <r>
    <n v="5209"/>
    <x v="2600"/>
    <d v="2016-12-09T00:00:00"/>
    <s v="18/09/2016"/>
    <x v="0"/>
    <s v="TM-21010"/>
    <x v="213"/>
    <x v="2"/>
    <s v="United States"/>
    <s v="Auburn"/>
    <s v="New York"/>
    <n v="13021"/>
    <x v="3"/>
    <x v="1331"/>
    <x v="1"/>
    <x v="14"/>
    <x v="1337"/>
    <x v="4155"/>
    <n v="14.45"/>
    <n v="14.45"/>
    <n v="1"/>
  </r>
  <r>
    <n v="1343"/>
    <x v="701"/>
    <d v="2018-02-01T00:00:00"/>
    <d v="2018-04-01T00:00:00"/>
    <x v="1"/>
    <s v="AS-10045"/>
    <x v="205"/>
    <x v="1"/>
    <s v="United States"/>
    <s v="Jacksonville"/>
    <s v="North Carolina"/>
    <n v="28540"/>
    <x v="0"/>
    <x v="1126"/>
    <x v="1"/>
    <x v="2"/>
    <x v="1134"/>
    <x v="4156"/>
    <n v="14.427"/>
    <n v="14.427"/>
    <n v="1"/>
  </r>
  <r>
    <n v="6265"/>
    <x v="3792"/>
    <d v="2017-06-10T00:00:00"/>
    <d v="2017-06-10T00:00:00"/>
    <x v="3"/>
    <s v="JH-15910"/>
    <x v="681"/>
    <x v="2"/>
    <s v="United States"/>
    <s v="Tulsa"/>
    <s v="Oklahoma"/>
    <n v="74133"/>
    <x v="1"/>
    <x v="1196"/>
    <x v="1"/>
    <x v="2"/>
    <x v="1495"/>
    <x v="4157"/>
    <n v="14.425000000000001"/>
    <n v="14.425000000000001"/>
    <n v="1"/>
  </r>
  <r>
    <n v="929"/>
    <x v="3386"/>
    <d v="2016-05-10T00:00:00"/>
    <d v="2016-09-10T00:00:00"/>
    <x v="0"/>
    <s v="JJ-15760"/>
    <x v="751"/>
    <x v="0"/>
    <s v="United States"/>
    <s v="Springfield"/>
    <s v="Virginia"/>
    <n v="22153"/>
    <x v="0"/>
    <x v="953"/>
    <x v="1"/>
    <x v="10"/>
    <x v="964"/>
    <x v="4158"/>
    <n v="14.42"/>
    <n v="14.42"/>
    <n v="1"/>
  </r>
  <r>
    <n v="5641"/>
    <x v="3793"/>
    <s v="23/09/2015"/>
    <s v="28/09/2015"/>
    <x v="0"/>
    <s v="JK-15640"/>
    <x v="100"/>
    <x v="0"/>
    <s v="United States"/>
    <s v="Lakewood"/>
    <s v="Ohio"/>
    <n v="44107"/>
    <x v="3"/>
    <x v="1494"/>
    <x v="1"/>
    <x v="14"/>
    <x v="1496"/>
    <x v="4159"/>
    <n v="14.4"/>
    <n v="14.4"/>
    <n v="1"/>
  </r>
  <r>
    <n v="6919"/>
    <x v="3794"/>
    <s v="16/04/2017"/>
    <s v="18/04/2017"/>
    <x v="2"/>
    <s v="BM-11785"/>
    <x v="591"/>
    <x v="2"/>
    <s v="United States"/>
    <s v="Seattle"/>
    <s v="Washington"/>
    <n v="98115"/>
    <x v="2"/>
    <x v="1093"/>
    <x v="1"/>
    <x v="3"/>
    <x v="1102"/>
    <x v="4159"/>
    <n v="14.4"/>
    <n v="14.4"/>
    <n v="1"/>
  </r>
  <r>
    <n v="7327"/>
    <x v="1236"/>
    <d v="2018-10-11T00:00:00"/>
    <s v="17/11/2018"/>
    <x v="0"/>
    <s v="MC-17845"/>
    <x v="156"/>
    <x v="2"/>
    <s v="United States"/>
    <s v="Pasco"/>
    <s v="Washington"/>
    <n v="99301"/>
    <x v="2"/>
    <x v="574"/>
    <x v="1"/>
    <x v="2"/>
    <x v="579"/>
    <x v="4160"/>
    <n v="14.396000000000001"/>
    <n v="14.396000000000001"/>
    <n v="1"/>
  </r>
  <r>
    <n v="9054"/>
    <x v="3795"/>
    <s v="26/03/2015"/>
    <s v="31/03/2015"/>
    <x v="2"/>
    <s v="DK-12835"/>
    <x v="388"/>
    <x v="1"/>
    <s v="United States"/>
    <s v="San Francisco"/>
    <s v="California"/>
    <n v="94122"/>
    <x v="2"/>
    <x v="899"/>
    <x v="0"/>
    <x v="4"/>
    <x v="910"/>
    <x v="4161"/>
    <n v="14.391999999999999"/>
    <n v="14.391999999999999"/>
    <n v="1"/>
  </r>
  <r>
    <n v="4567"/>
    <x v="3410"/>
    <d v="2018-03-12T00:00:00"/>
    <d v="2018-10-12T00:00:00"/>
    <x v="0"/>
    <s v="MC-17575"/>
    <x v="646"/>
    <x v="2"/>
    <s v="United States"/>
    <s v="Fayetteville"/>
    <s v="North Carolina"/>
    <n v="28314"/>
    <x v="0"/>
    <x v="1129"/>
    <x v="1"/>
    <x v="2"/>
    <x v="1137"/>
    <x v="4162"/>
    <n v="14.391"/>
    <n v="14.391"/>
    <n v="1"/>
  </r>
  <r>
    <n v="1762"/>
    <x v="1217"/>
    <d v="2016-05-09T00:00:00"/>
    <d v="2016-09-09T00:00:00"/>
    <x v="0"/>
    <s v="AG-10900"/>
    <x v="328"/>
    <x v="2"/>
    <s v="United States"/>
    <s v="San Diego"/>
    <s v="California"/>
    <n v="92105"/>
    <x v="2"/>
    <x v="1141"/>
    <x v="1"/>
    <x v="2"/>
    <x v="1149"/>
    <x v="4163"/>
    <n v="14.375999999999999"/>
    <n v="14.375999999999999"/>
    <n v="1"/>
  </r>
  <r>
    <n v="3937"/>
    <x v="2002"/>
    <s v="16/06/2016"/>
    <s v="20/06/2016"/>
    <x v="0"/>
    <s v="LS-17230"/>
    <x v="729"/>
    <x v="2"/>
    <s v="United States"/>
    <s v="Grand Prairie"/>
    <s v="Texas"/>
    <n v="75051"/>
    <x v="1"/>
    <x v="1077"/>
    <x v="1"/>
    <x v="15"/>
    <x v="644"/>
    <x v="4163"/>
    <n v="14.375999999999999"/>
    <n v="14.375999999999999"/>
    <n v="1"/>
  </r>
  <r>
    <n v="9203"/>
    <x v="2526"/>
    <s v="30/10/2017"/>
    <d v="2017-03-11T00:00:00"/>
    <x v="0"/>
    <s v="EH-13765"/>
    <x v="19"/>
    <x v="1"/>
    <s v="United States"/>
    <s v="New York City"/>
    <s v="New York"/>
    <n v="10011"/>
    <x v="3"/>
    <x v="1183"/>
    <x v="1"/>
    <x v="2"/>
    <x v="1188"/>
    <x v="4163"/>
    <n v="14.375999999999999"/>
    <n v="14.375999999999999"/>
    <n v="1"/>
  </r>
  <r>
    <n v="1040"/>
    <x v="3796"/>
    <s v="20/11/2018"/>
    <s v="21/11/2018"/>
    <x v="1"/>
    <s v="JH-15430"/>
    <x v="749"/>
    <x v="2"/>
    <s v="United States"/>
    <s v="Burlington"/>
    <s v="North Carolina"/>
    <n v="27217"/>
    <x v="0"/>
    <x v="1495"/>
    <x v="1"/>
    <x v="12"/>
    <x v="946"/>
    <x v="4164"/>
    <n v="14.364000000000001"/>
    <n v="14.364000000000001"/>
    <n v="1"/>
  </r>
  <r>
    <n v="5661"/>
    <x v="1301"/>
    <s v="18/12/2017"/>
    <s v="21/12/2017"/>
    <x v="1"/>
    <s v="AH-10120"/>
    <x v="636"/>
    <x v="0"/>
    <s v="United States"/>
    <s v="Salem"/>
    <s v="Oregon"/>
    <n v="97301"/>
    <x v="2"/>
    <x v="798"/>
    <x v="0"/>
    <x v="4"/>
    <x v="807"/>
    <x v="4165"/>
    <n v="14.34"/>
    <n v="14.34"/>
    <n v="1"/>
  </r>
  <r>
    <n v="3545"/>
    <x v="3780"/>
    <s v="23/12/2018"/>
    <s v="25/12/2018"/>
    <x v="2"/>
    <s v="MM-17920"/>
    <x v="158"/>
    <x v="2"/>
    <s v="United States"/>
    <s v="College Station"/>
    <s v="Texas"/>
    <n v="77840"/>
    <x v="1"/>
    <x v="1496"/>
    <x v="1"/>
    <x v="14"/>
    <x v="1497"/>
    <x v="4166"/>
    <n v="14.336"/>
    <n v="14.336"/>
    <n v="1"/>
  </r>
  <r>
    <n v="465"/>
    <x v="305"/>
    <s v="22/04/2017"/>
    <s v="29/04/2017"/>
    <x v="0"/>
    <s v="TN-21040"/>
    <x v="253"/>
    <x v="0"/>
    <s v="United States"/>
    <s v="Phoenix"/>
    <s v="Arizona"/>
    <n v="85023"/>
    <x v="2"/>
    <x v="905"/>
    <x v="1"/>
    <x v="2"/>
    <x v="916"/>
    <x v="4167"/>
    <n v="14.2425"/>
    <n v="14.2425"/>
    <n v="1"/>
  </r>
  <r>
    <n v="3374"/>
    <x v="1331"/>
    <d v="2016-04-12T00:00:00"/>
    <d v="2016-10-12T00:00:00"/>
    <x v="0"/>
    <s v="SO-20335"/>
    <x v="355"/>
    <x v="2"/>
    <s v="United States"/>
    <s v="Hempstead"/>
    <s v="New York"/>
    <n v="11550"/>
    <x v="3"/>
    <x v="1111"/>
    <x v="2"/>
    <x v="11"/>
    <x v="1118"/>
    <x v="4168"/>
    <n v="14.22"/>
    <n v="14.22"/>
    <n v="1"/>
  </r>
  <r>
    <n v="4616"/>
    <x v="3108"/>
    <d v="2017-05-09T00:00:00"/>
    <d v="2017-10-09T00:00:00"/>
    <x v="0"/>
    <s v="GH-14410"/>
    <x v="335"/>
    <x v="0"/>
    <s v="United States"/>
    <s v="Houston"/>
    <s v="Texas"/>
    <n v="77070"/>
    <x v="1"/>
    <x v="1497"/>
    <x v="1"/>
    <x v="16"/>
    <x v="1498"/>
    <x v="4168"/>
    <n v="14.22"/>
    <n v="14.22"/>
    <n v="1"/>
  </r>
  <r>
    <n v="163"/>
    <x v="3797"/>
    <s v="16/11/2017"/>
    <s v="20/11/2017"/>
    <x v="0"/>
    <s v="RD-19900"/>
    <x v="395"/>
    <x v="2"/>
    <s v="United States"/>
    <s v="Carlsbad"/>
    <s v="New Mexico"/>
    <n v="88220"/>
    <x v="2"/>
    <x v="1346"/>
    <x v="1"/>
    <x v="15"/>
    <x v="644"/>
    <x v="4169"/>
    <n v="14.2"/>
    <n v="14.2"/>
    <n v="1"/>
  </r>
  <r>
    <n v="426"/>
    <x v="1598"/>
    <s v="23/11/2018"/>
    <s v="26/11/2018"/>
    <x v="2"/>
    <s v="JM-15265"/>
    <x v="325"/>
    <x v="1"/>
    <s v="United States"/>
    <s v="Canton"/>
    <s v="Michigan"/>
    <n v="48187"/>
    <x v="1"/>
    <x v="907"/>
    <x v="2"/>
    <x v="11"/>
    <x v="918"/>
    <x v="4169"/>
    <n v="14.2"/>
    <n v="14.2"/>
    <n v="1"/>
  </r>
  <r>
    <n v="808"/>
    <x v="2275"/>
    <d v="2016-03-02T00:00:00"/>
    <d v="2016-05-02T00:00:00"/>
    <x v="1"/>
    <s v="AA-10375"/>
    <x v="575"/>
    <x v="2"/>
    <s v="United States"/>
    <s v="Omaha"/>
    <s v="Nebraska"/>
    <n v="68104"/>
    <x v="1"/>
    <x v="907"/>
    <x v="2"/>
    <x v="11"/>
    <x v="918"/>
    <x v="4169"/>
    <n v="14.2"/>
    <n v="14.2"/>
    <n v="1"/>
  </r>
  <r>
    <n v="1905"/>
    <x v="1071"/>
    <s v="21/10/2018"/>
    <s v="22/10/2018"/>
    <x v="1"/>
    <s v="DK-12835"/>
    <x v="388"/>
    <x v="1"/>
    <s v="United States"/>
    <s v="Springfield"/>
    <s v="Oregon"/>
    <n v="97477"/>
    <x v="2"/>
    <x v="928"/>
    <x v="0"/>
    <x v="8"/>
    <x v="939"/>
    <x v="4169"/>
    <n v="14.2"/>
    <n v="14.2"/>
    <n v="1"/>
  </r>
  <r>
    <n v="2403"/>
    <x v="2728"/>
    <d v="2018-01-04T00:00:00"/>
    <d v="2018-04-04T00:00:00"/>
    <x v="2"/>
    <s v="AS-10090"/>
    <x v="327"/>
    <x v="2"/>
    <s v="United States"/>
    <s v="Springfield"/>
    <s v="Missouri"/>
    <n v="65807"/>
    <x v="1"/>
    <x v="1346"/>
    <x v="1"/>
    <x v="15"/>
    <x v="644"/>
    <x v="4169"/>
    <n v="14.2"/>
    <n v="14.2"/>
    <n v="1"/>
  </r>
  <r>
    <n v="3751"/>
    <x v="527"/>
    <s v="27/08/2018"/>
    <s v="29/08/2018"/>
    <x v="2"/>
    <s v="DR-12880"/>
    <x v="376"/>
    <x v="1"/>
    <s v="United States"/>
    <s v="Inglewood"/>
    <s v="California"/>
    <n v="90301"/>
    <x v="2"/>
    <x v="1498"/>
    <x v="1"/>
    <x v="3"/>
    <x v="1499"/>
    <x v="4169"/>
    <n v="14.2"/>
    <n v="14.2"/>
    <n v="1"/>
  </r>
  <r>
    <n v="5155"/>
    <x v="1917"/>
    <d v="2016-07-08T00:00:00"/>
    <d v="2016-08-08T00:00:00"/>
    <x v="1"/>
    <s v="KW-16570"/>
    <x v="720"/>
    <x v="2"/>
    <s v="United States"/>
    <s v="Kirkwood"/>
    <s v="Missouri"/>
    <n v="63122"/>
    <x v="1"/>
    <x v="1499"/>
    <x v="1"/>
    <x v="2"/>
    <x v="1500"/>
    <x v="4169"/>
    <n v="14.2"/>
    <n v="14.2"/>
    <n v="1"/>
  </r>
  <r>
    <n v="6941"/>
    <x v="679"/>
    <s v="26/06/2018"/>
    <s v="30/06/2018"/>
    <x v="0"/>
    <s v="SC-20260"/>
    <x v="185"/>
    <x v="1"/>
    <s v="United States"/>
    <s v="New York City"/>
    <s v="New York"/>
    <n v="10009"/>
    <x v="3"/>
    <x v="1498"/>
    <x v="1"/>
    <x v="3"/>
    <x v="1499"/>
    <x v="4169"/>
    <n v="14.2"/>
    <n v="14.2"/>
    <n v="1"/>
  </r>
  <r>
    <n v="2668"/>
    <x v="2896"/>
    <d v="2017-01-10T00:00:00"/>
    <d v="2017-01-10T00:00:00"/>
    <x v="3"/>
    <s v="HG-15025"/>
    <x v="121"/>
    <x v="2"/>
    <s v="United States"/>
    <s v="Amarillo"/>
    <s v="Texas"/>
    <n v="79109"/>
    <x v="1"/>
    <x v="756"/>
    <x v="1"/>
    <x v="14"/>
    <x v="766"/>
    <x v="4170"/>
    <n v="14.176"/>
    <n v="14.176"/>
    <n v="1"/>
  </r>
  <r>
    <n v="411"/>
    <x v="277"/>
    <d v="2018-08-12T00:00:00"/>
    <d v="2018-12-12T00:00:00"/>
    <x v="0"/>
    <s v="KH-16510"/>
    <x v="232"/>
    <x v="2"/>
    <s v="United States"/>
    <s v="San Francisco"/>
    <s v="California"/>
    <n v="94110"/>
    <x v="2"/>
    <x v="1500"/>
    <x v="1"/>
    <x v="13"/>
    <x v="1501"/>
    <x v="4171"/>
    <n v="14.175000000000001"/>
    <n v="14.175000000000001"/>
    <n v="1"/>
  </r>
  <r>
    <n v="5884"/>
    <x v="19"/>
    <s v="13/03/2017"/>
    <s v="15/03/2017"/>
    <x v="2"/>
    <s v="EH-13765"/>
    <x v="19"/>
    <x v="1"/>
    <s v="United States"/>
    <s v="San Francisco"/>
    <s v="California"/>
    <n v="94109"/>
    <x v="2"/>
    <x v="1188"/>
    <x v="2"/>
    <x v="11"/>
    <x v="1193"/>
    <x v="4172"/>
    <n v="14.14"/>
    <n v="14.14"/>
    <n v="1"/>
  </r>
  <r>
    <n v="2972"/>
    <x v="1007"/>
    <d v="2018-06-11T00:00:00"/>
    <d v="2018-09-11T00:00:00"/>
    <x v="2"/>
    <s v="JF-15565"/>
    <x v="173"/>
    <x v="2"/>
    <s v="United States"/>
    <s v="Fayetteville"/>
    <s v="North Carolina"/>
    <n v="28314"/>
    <x v="0"/>
    <x v="1307"/>
    <x v="2"/>
    <x v="11"/>
    <x v="1313"/>
    <x v="4173"/>
    <n v="14.135999999999999"/>
    <n v="14.135999999999999"/>
    <n v="1"/>
  </r>
  <r>
    <n v="2852"/>
    <x v="3798"/>
    <s v="17/12/2018"/>
    <s v="22/12/2018"/>
    <x v="0"/>
    <s v="VF-21715"/>
    <x v="498"/>
    <x v="0"/>
    <s v="United States"/>
    <s v="Columbus"/>
    <s v="Indiana"/>
    <n v="47201"/>
    <x v="1"/>
    <x v="1285"/>
    <x v="1"/>
    <x v="14"/>
    <x v="1291"/>
    <x v="4174"/>
    <n v="14.08"/>
    <n v="14.08"/>
    <n v="1"/>
  </r>
  <r>
    <n v="6858"/>
    <x v="1649"/>
    <s v="17/04/2018"/>
    <s v="22/04/2018"/>
    <x v="0"/>
    <s v="PS-18760"/>
    <x v="623"/>
    <x v="2"/>
    <s v="United States"/>
    <s v="Los Angeles"/>
    <s v="California"/>
    <n v="90008"/>
    <x v="2"/>
    <x v="1055"/>
    <x v="1"/>
    <x v="14"/>
    <x v="1067"/>
    <x v="4175"/>
    <n v="14.07"/>
    <n v="14.07"/>
    <n v="1"/>
  </r>
  <r>
    <n v="7030"/>
    <x v="1766"/>
    <d v="2017-11-11T00:00:00"/>
    <s v="16/11/2017"/>
    <x v="0"/>
    <s v="EB-13750"/>
    <x v="189"/>
    <x v="1"/>
    <s v="United States"/>
    <s v="New York City"/>
    <s v="New York"/>
    <n v="10011"/>
    <x v="3"/>
    <x v="1107"/>
    <x v="1"/>
    <x v="9"/>
    <x v="1114"/>
    <x v="4175"/>
    <n v="14.07"/>
    <n v="14.07"/>
    <n v="1"/>
  </r>
  <r>
    <n v="8087"/>
    <x v="3799"/>
    <s v="28/04/2018"/>
    <d v="2018-02-05T00:00:00"/>
    <x v="0"/>
    <s v="JL-15130"/>
    <x v="360"/>
    <x v="2"/>
    <s v="United States"/>
    <s v="Wilmington"/>
    <s v="North Carolina"/>
    <n v="28403"/>
    <x v="0"/>
    <x v="1260"/>
    <x v="1"/>
    <x v="10"/>
    <x v="1265"/>
    <x v="4176"/>
    <n v="14.04"/>
    <n v="14.04"/>
    <n v="1"/>
  </r>
  <r>
    <n v="5313"/>
    <x v="3800"/>
    <s v="21/08/2017"/>
    <s v="27/08/2017"/>
    <x v="0"/>
    <s v="SU-20665"/>
    <x v="352"/>
    <x v="0"/>
    <s v="United States"/>
    <s v="Greenville"/>
    <s v="North Carolina"/>
    <n v="27834"/>
    <x v="0"/>
    <x v="876"/>
    <x v="1"/>
    <x v="3"/>
    <x v="886"/>
    <x v="4177"/>
    <n v="14.023999999999999"/>
    <n v="14.023999999999999"/>
    <n v="1"/>
  </r>
  <r>
    <n v="8676"/>
    <x v="838"/>
    <s v="16/02/2018"/>
    <s v="21/02/2018"/>
    <x v="0"/>
    <s v="JS-16030"/>
    <x v="519"/>
    <x v="2"/>
    <s v="United States"/>
    <s v="Decatur"/>
    <s v="Illinois"/>
    <n v="62521"/>
    <x v="1"/>
    <x v="1309"/>
    <x v="1"/>
    <x v="12"/>
    <x v="1315"/>
    <x v="4178"/>
    <n v="14.016"/>
    <n v="14.016"/>
    <n v="1"/>
  </r>
  <r>
    <n v="6054"/>
    <x v="3801"/>
    <s v="23/09/2017"/>
    <s v="26/09/2017"/>
    <x v="2"/>
    <s v="JS-15940"/>
    <x v="702"/>
    <x v="0"/>
    <s v="United States"/>
    <s v="Lancaster"/>
    <s v="Ohio"/>
    <n v="43130"/>
    <x v="3"/>
    <x v="1415"/>
    <x v="2"/>
    <x v="11"/>
    <x v="1421"/>
    <x v="4179"/>
    <n v="14"/>
    <n v="14"/>
    <n v="1"/>
  </r>
  <r>
    <n v="108"/>
    <x v="2957"/>
    <s v="23/11/2018"/>
    <s v="28/11/2018"/>
    <x v="0"/>
    <s v="JM-15250"/>
    <x v="368"/>
    <x v="2"/>
    <s v="United States"/>
    <s v="Charlotte"/>
    <s v="North Carolina"/>
    <n v="28205"/>
    <x v="0"/>
    <x v="1138"/>
    <x v="0"/>
    <x v="4"/>
    <x v="1145"/>
    <x v="4180"/>
    <n v="13.996"/>
    <n v="13.996"/>
    <n v="1"/>
  </r>
  <r>
    <n v="986"/>
    <x v="1422"/>
    <s v="29/09/2018"/>
    <d v="2018-05-10T00:00:00"/>
    <x v="0"/>
    <s v="AS-10630"/>
    <x v="658"/>
    <x v="0"/>
    <s v="United States"/>
    <s v="Pasadena"/>
    <s v="Texas"/>
    <n v="77506"/>
    <x v="1"/>
    <x v="1192"/>
    <x v="1"/>
    <x v="15"/>
    <x v="1198"/>
    <x v="4181"/>
    <n v="13.984"/>
    <n v="13.984"/>
    <n v="1"/>
  </r>
  <r>
    <n v="6060"/>
    <x v="3802"/>
    <s v="30/12/2015"/>
    <d v="2016-03-01T00:00:00"/>
    <x v="0"/>
    <s v="GA-14725"/>
    <x v="660"/>
    <x v="2"/>
    <s v="United States"/>
    <s v="Philadelphia"/>
    <s v="Pennsylvania"/>
    <n v="19120"/>
    <x v="3"/>
    <x v="935"/>
    <x v="0"/>
    <x v="8"/>
    <x v="945"/>
    <x v="4181"/>
    <n v="13.984"/>
    <n v="13.984"/>
    <n v="1"/>
  </r>
  <r>
    <n v="8507"/>
    <x v="2306"/>
    <d v="2017-08-03T00:00:00"/>
    <d v="2017-12-03T00:00:00"/>
    <x v="0"/>
    <s v="SJ-20125"/>
    <x v="211"/>
    <x v="0"/>
    <s v="United States"/>
    <s v="Dallas"/>
    <s v="Texas"/>
    <n v="75217"/>
    <x v="1"/>
    <x v="1193"/>
    <x v="0"/>
    <x v="8"/>
    <x v="1199"/>
    <x v="4182"/>
    <n v="13.98"/>
    <n v="13.98"/>
    <n v="1"/>
  </r>
  <r>
    <n v="8764"/>
    <x v="3803"/>
    <s v="29/12/2017"/>
    <d v="2018-02-01T00:00:00"/>
    <x v="0"/>
    <s v="FO-14305"/>
    <x v="204"/>
    <x v="2"/>
    <s v="United States"/>
    <s v="Sacramento"/>
    <s v="California"/>
    <n v="95823"/>
    <x v="2"/>
    <x v="1501"/>
    <x v="1"/>
    <x v="3"/>
    <x v="1502"/>
    <x v="4182"/>
    <n v="13.98"/>
    <n v="13.98"/>
    <n v="1"/>
  </r>
  <r>
    <n v="736"/>
    <x v="1780"/>
    <s v="21/01/2018"/>
    <s v="25/01/2018"/>
    <x v="0"/>
    <s v="DS-13030"/>
    <x v="705"/>
    <x v="0"/>
    <s v="United States"/>
    <s v="Seattle"/>
    <s v="Washington"/>
    <n v="98115"/>
    <x v="2"/>
    <x v="1312"/>
    <x v="1"/>
    <x v="2"/>
    <x v="1318"/>
    <x v="4183"/>
    <n v="13.968"/>
    <n v="13.968"/>
    <n v="1"/>
  </r>
  <r>
    <n v="9053"/>
    <x v="3795"/>
    <s v="26/03/2015"/>
    <s v="31/03/2015"/>
    <x v="2"/>
    <s v="DK-12835"/>
    <x v="388"/>
    <x v="1"/>
    <s v="United States"/>
    <s v="San Francisco"/>
    <s v="California"/>
    <n v="94122"/>
    <x v="2"/>
    <x v="1312"/>
    <x v="1"/>
    <x v="2"/>
    <x v="1318"/>
    <x v="4183"/>
    <n v="13.968"/>
    <n v="13.968"/>
    <n v="1"/>
  </r>
  <r>
    <n v="1176"/>
    <x v="3804"/>
    <s v="29/08/2017"/>
    <d v="2017-03-09T00:00:00"/>
    <x v="0"/>
    <s v="AB-10060"/>
    <x v="32"/>
    <x v="0"/>
    <s v="United States"/>
    <s v="Concord"/>
    <s v="New Hampshire"/>
    <n v="3301"/>
    <x v="3"/>
    <x v="1117"/>
    <x v="1"/>
    <x v="3"/>
    <x v="1124"/>
    <x v="4184"/>
    <n v="13.965"/>
    <n v="13.965"/>
    <n v="1"/>
  </r>
  <r>
    <n v="2882"/>
    <x v="3805"/>
    <s v="19/09/2017"/>
    <s v="23/09/2017"/>
    <x v="2"/>
    <s v="SD-20485"/>
    <x v="43"/>
    <x v="0"/>
    <s v="United States"/>
    <s v="Orange"/>
    <s v="New Jersey"/>
    <n v="7050"/>
    <x v="3"/>
    <x v="1117"/>
    <x v="1"/>
    <x v="3"/>
    <x v="1124"/>
    <x v="4184"/>
    <n v="13.965"/>
    <n v="13.965"/>
    <n v="1"/>
  </r>
  <r>
    <n v="4743"/>
    <x v="3806"/>
    <d v="2018-12-11T00:00:00"/>
    <s v="16/11/2018"/>
    <x v="0"/>
    <s v="CS-12355"/>
    <x v="511"/>
    <x v="2"/>
    <s v="United States"/>
    <s v="Seattle"/>
    <s v="Washington"/>
    <n v="98115"/>
    <x v="2"/>
    <x v="1117"/>
    <x v="1"/>
    <x v="3"/>
    <x v="1124"/>
    <x v="4184"/>
    <n v="13.965"/>
    <n v="13.965"/>
    <n v="1"/>
  </r>
  <r>
    <n v="4455"/>
    <x v="304"/>
    <d v="2017-04-07T00:00:00"/>
    <d v="2017-06-07T00:00:00"/>
    <x v="1"/>
    <s v="AA-10645"/>
    <x v="238"/>
    <x v="2"/>
    <s v="United States"/>
    <s v="San Francisco"/>
    <s v="California"/>
    <n v="94109"/>
    <x v="2"/>
    <x v="1023"/>
    <x v="1"/>
    <x v="9"/>
    <x v="1035"/>
    <x v="4185"/>
    <n v="13.96"/>
    <n v="13.96"/>
    <n v="1"/>
  </r>
  <r>
    <n v="4557"/>
    <x v="3725"/>
    <s v="23/03/2016"/>
    <s v="26/03/2016"/>
    <x v="1"/>
    <s v="SG-20470"/>
    <x v="319"/>
    <x v="2"/>
    <s v="United States"/>
    <s v="Florence"/>
    <s v="South Carolina"/>
    <n v="29501"/>
    <x v="0"/>
    <x v="1023"/>
    <x v="1"/>
    <x v="9"/>
    <x v="1035"/>
    <x v="4185"/>
    <n v="13.96"/>
    <n v="13.96"/>
    <n v="1"/>
  </r>
  <r>
    <n v="5272"/>
    <x v="1242"/>
    <s v="16/01/2018"/>
    <s v="16/01/2018"/>
    <x v="3"/>
    <s v="JO-15145"/>
    <x v="182"/>
    <x v="1"/>
    <s v="United States"/>
    <s v="Los Angeles"/>
    <s v="California"/>
    <n v="90008"/>
    <x v="2"/>
    <x v="1241"/>
    <x v="2"/>
    <x v="11"/>
    <x v="1245"/>
    <x v="4185"/>
    <n v="13.96"/>
    <n v="13.96"/>
    <n v="1"/>
  </r>
  <r>
    <n v="6995"/>
    <x v="1693"/>
    <d v="2016-08-11T00:00:00"/>
    <s v="13/11/2016"/>
    <x v="2"/>
    <s v="RH-19600"/>
    <x v="607"/>
    <x v="2"/>
    <s v="United States"/>
    <s v="Hampton"/>
    <s v="Virginia"/>
    <n v="23666"/>
    <x v="0"/>
    <x v="1404"/>
    <x v="1"/>
    <x v="12"/>
    <x v="1410"/>
    <x v="4186"/>
    <n v="13.95"/>
    <n v="13.95"/>
    <n v="1"/>
  </r>
  <r>
    <n v="3665"/>
    <x v="2629"/>
    <d v="2015-08-12T00:00:00"/>
    <s v="13/12/2015"/>
    <x v="0"/>
    <s v="TB-21250"/>
    <x v="499"/>
    <x v="2"/>
    <s v="United States"/>
    <s v="Salem"/>
    <s v="Oregon"/>
    <n v="97301"/>
    <x v="2"/>
    <x v="1418"/>
    <x v="1"/>
    <x v="13"/>
    <x v="1424"/>
    <x v="4187"/>
    <n v="13.944000000000001"/>
    <n v="13.944000000000001"/>
    <n v="1"/>
  </r>
  <r>
    <n v="6045"/>
    <x v="1504"/>
    <s v="19/05/2018"/>
    <s v="24/05/2018"/>
    <x v="2"/>
    <s v="AH-10075"/>
    <x v="410"/>
    <x v="1"/>
    <s v="United States"/>
    <s v="Knoxville"/>
    <s v="Tennessee"/>
    <n v="37918"/>
    <x v="0"/>
    <x v="1400"/>
    <x v="1"/>
    <x v="14"/>
    <x v="1406"/>
    <x v="4187"/>
    <n v="13.944000000000001"/>
    <n v="13.944000000000001"/>
    <n v="1"/>
  </r>
  <r>
    <n v="1258"/>
    <x v="941"/>
    <s v="24/12/2017"/>
    <s v="28/12/2017"/>
    <x v="2"/>
    <s v="RB-19795"/>
    <x v="114"/>
    <x v="0"/>
    <s v="United States"/>
    <s v="Charlotte"/>
    <s v="North Carolina"/>
    <n v="28205"/>
    <x v="0"/>
    <x v="1233"/>
    <x v="1"/>
    <x v="2"/>
    <x v="1239"/>
    <x v="4188"/>
    <n v="13.941000000000001"/>
    <n v="13.941000000000001"/>
    <n v="1"/>
  </r>
  <r>
    <n v="6835"/>
    <x v="3807"/>
    <s v="20/11/2017"/>
    <s v="24/11/2017"/>
    <x v="0"/>
    <s v="BM-11575"/>
    <x v="714"/>
    <x v="1"/>
    <s v="United States"/>
    <s v="Montebello"/>
    <s v="California"/>
    <n v="90640"/>
    <x v="2"/>
    <x v="777"/>
    <x v="0"/>
    <x v="8"/>
    <x v="786"/>
    <x v="4189"/>
    <n v="13.94"/>
    <n v="13.94"/>
    <n v="1"/>
  </r>
  <r>
    <n v="8412"/>
    <x v="3808"/>
    <d v="2017-09-05T00:00:00"/>
    <d v="2017-12-05T00:00:00"/>
    <x v="2"/>
    <s v="TH-21100"/>
    <x v="192"/>
    <x v="2"/>
    <s v="United States"/>
    <s v="Salem"/>
    <s v="Virginia"/>
    <n v="24153"/>
    <x v="0"/>
    <x v="1401"/>
    <x v="1"/>
    <x v="12"/>
    <x v="1407"/>
    <x v="4190"/>
    <n v="13.93"/>
    <n v="13.93"/>
    <n v="1"/>
  </r>
  <r>
    <n v="678"/>
    <x v="2080"/>
    <s v="18/03/2018"/>
    <s v="23/03/2018"/>
    <x v="0"/>
    <s v="CD-11980"/>
    <x v="669"/>
    <x v="2"/>
    <s v="United States"/>
    <s v="Tyler"/>
    <s v="Texas"/>
    <n v="75701"/>
    <x v="1"/>
    <x v="1265"/>
    <x v="0"/>
    <x v="8"/>
    <x v="1271"/>
    <x v="4191"/>
    <n v="13.907999999999999"/>
    <n v="13.907999999999999"/>
    <n v="1"/>
  </r>
  <r>
    <n v="4244"/>
    <x v="2277"/>
    <d v="2017-04-04T00:00:00"/>
    <d v="2017-05-04T00:00:00"/>
    <x v="1"/>
    <s v="ME-17320"/>
    <x v="61"/>
    <x v="0"/>
    <s v="United States"/>
    <s v="Springfield"/>
    <s v="Virginia"/>
    <n v="22153"/>
    <x v="0"/>
    <x v="1266"/>
    <x v="1"/>
    <x v="14"/>
    <x v="1272"/>
    <x v="4192"/>
    <n v="13.904999999999999"/>
    <n v="13.904999999999999"/>
    <n v="1"/>
  </r>
  <r>
    <n v="7063"/>
    <x v="3809"/>
    <s v="29/12/2017"/>
    <s v="31/12/2017"/>
    <x v="2"/>
    <s v="KL-16645"/>
    <x v="10"/>
    <x v="2"/>
    <s v="United States"/>
    <s v="Springfield"/>
    <s v="Oregon"/>
    <n v="97477"/>
    <x v="2"/>
    <x v="1180"/>
    <x v="1"/>
    <x v="15"/>
    <x v="1126"/>
    <x v="4193"/>
    <n v="13.896000000000001"/>
    <n v="13.896000000000001"/>
    <n v="1"/>
  </r>
  <r>
    <n v="3276"/>
    <x v="3810"/>
    <d v="2018-02-11T00:00:00"/>
    <d v="2018-06-11T00:00:00"/>
    <x v="0"/>
    <s v="KM-16225"/>
    <x v="518"/>
    <x v="1"/>
    <s v="United States"/>
    <s v="Overland Park"/>
    <s v="Kansas"/>
    <n v="66212"/>
    <x v="1"/>
    <x v="1502"/>
    <x v="1"/>
    <x v="12"/>
    <x v="1503"/>
    <x v="4194"/>
    <n v="13.89"/>
    <n v="13.89"/>
    <n v="1"/>
  </r>
  <r>
    <n v="4765"/>
    <x v="3811"/>
    <s v="24/11/2018"/>
    <s v="27/11/2018"/>
    <x v="1"/>
    <s v="PG-18820"/>
    <x v="525"/>
    <x v="2"/>
    <s v="United States"/>
    <s v="San Francisco"/>
    <s v="California"/>
    <n v="94110"/>
    <x v="2"/>
    <x v="1361"/>
    <x v="1"/>
    <x v="12"/>
    <x v="1365"/>
    <x v="4195"/>
    <n v="13.88"/>
    <n v="13.88"/>
    <n v="1"/>
  </r>
  <r>
    <n v="4839"/>
    <x v="2228"/>
    <d v="2018-01-06T00:00:00"/>
    <d v="2018-03-06T00:00:00"/>
    <x v="1"/>
    <s v="FH-14350"/>
    <x v="427"/>
    <x v="2"/>
    <s v="United States"/>
    <s v="Dublin"/>
    <s v="Ohio"/>
    <n v="43017"/>
    <x v="3"/>
    <x v="1503"/>
    <x v="1"/>
    <x v="14"/>
    <x v="1504"/>
    <x v="4196"/>
    <n v="13.872"/>
    <n v="13.872"/>
    <n v="1"/>
  </r>
  <r>
    <n v="2124"/>
    <x v="1787"/>
    <s v="22/09/2018"/>
    <s v="24/09/2018"/>
    <x v="2"/>
    <s v="EH-14005"/>
    <x v="624"/>
    <x v="0"/>
    <s v="United States"/>
    <s v="Lansing"/>
    <s v="Michigan"/>
    <n v="48911"/>
    <x v="1"/>
    <x v="1504"/>
    <x v="1"/>
    <x v="13"/>
    <x v="1505"/>
    <x v="4197"/>
    <n v="13.86"/>
    <n v="13.86"/>
    <n v="1"/>
  </r>
  <r>
    <n v="9611"/>
    <x v="1618"/>
    <s v="16/05/2017"/>
    <s v="19/05/2017"/>
    <x v="2"/>
    <s v="SC-20095"/>
    <x v="6"/>
    <x v="2"/>
    <s v="United States"/>
    <s v="Los Angeles"/>
    <s v="California"/>
    <n v="90045"/>
    <x v="2"/>
    <x v="1505"/>
    <x v="1"/>
    <x v="13"/>
    <x v="1506"/>
    <x v="4197"/>
    <n v="13.86"/>
    <n v="13.86"/>
    <n v="1"/>
  </r>
  <r>
    <n v="9752"/>
    <x v="3812"/>
    <d v="2017-11-10T00:00:00"/>
    <s v="15/10/2017"/>
    <x v="0"/>
    <s v="EP-13915"/>
    <x v="356"/>
    <x v="2"/>
    <s v="United States"/>
    <s v="Chicago"/>
    <s v="Illinois"/>
    <n v="60610"/>
    <x v="1"/>
    <x v="1122"/>
    <x v="1"/>
    <x v="12"/>
    <x v="1130"/>
    <x v="4197"/>
    <n v="13.86"/>
    <n v="13.86"/>
    <n v="1"/>
  </r>
  <r>
    <n v="4793"/>
    <x v="1327"/>
    <d v="2016-11-12T00:00:00"/>
    <s v="16/12/2016"/>
    <x v="0"/>
    <s v="IM-15070"/>
    <x v="137"/>
    <x v="2"/>
    <s v="United States"/>
    <s v="Colorado Springs"/>
    <s v="Colorado"/>
    <n v="80906"/>
    <x v="2"/>
    <x v="1123"/>
    <x v="1"/>
    <x v="14"/>
    <x v="1131"/>
    <x v="4198"/>
    <n v="13.848000000000001"/>
    <n v="13.848000000000001"/>
    <n v="1"/>
  </r>
  <r>
    <n v="6136"/>
    <x v="2971"/>
    <s v="18/10/2016"/>
    <s v="22/10/2016"/>
    <x v="0"/>
    <s v="KN-16705"/>
    <x v="287"/>
    <x v="0"/>
    <s v="United States"/>
    <s v="Mcallen"/>
    <s v="Texas"/>
    <n v="78501"/>
    <x v="1"/>
    <x v="1506"/>
    <x v="0"/>
    <x v="8"/>
    <x v="1507"/>
    <x v="4198"/>
    <n v="13.848000000000001"/>
    <n v="13.848000000000001"/>
    <n v="1"/>
  </r>
  <r>
    <n v="164"/>
    <x v="3813"/>
    <d v="2017-07-11T00:00:00"/>
    <d v="2017-11-11T00:00:00"/>
    <x v="0"/>
    <s v="MJ-17740"/>
    <x v="28"/>
    <x v="2"/>
    <s v="United States"/>
    <s v="Seattle"/>
    <s v="Washington"/>
    <n v="98115"/>
    <x v="2"/>
    <x v="1197"/>
    <x v="1"/>
    <x v="2"/>
    <x v="1203"/>
    <x v="4199"/>
    <n v="13.84"/>
    <n v="13.84"/>
    <n v="1"/>
  </r>
  <r>
    <n v="5677"/>
    <x v="3189"/>
    <s v="28/05/2015"/>
    <d v="2015-02-06T00:00:00"/>
    <x v="0"/>
    <s v="PJ-18835"/>
    <x v="417"/>
    <x v="1"/>
    <s v="United States"/>
    <s v="Seattle"/>
    <s v="Washington"/>
    <n v="98115"/>
    <x v="2"/>
    <x v="1026"/>
    <x v="0"/>
    <x v="8"/>
    <x v="1038"/>
    <x v="4200"/>
    <n v="13.8"/>
    <n v="13.8"/>
    <n v="1"/>
  </r>
  <r>
    <n v="4841"/>
    <x v="3814"/>
    <s v="20/11/2018"/>
    <s v="25/11/2018"/>
    <x v="0"/>
    <s v="SC-20050"/>
    <x v="136"/>
    <x v="0"/>
    <s v="United States"/>
    <s v="Henderson"/>
    <s v="Kentucky"/>
    <n v="42420"/>
    <x v="0"/>
    <x v="870"/>
    <x v="2"/>
    <x v="11"/>
    <x v="880"/>
    <x v="4201"/>
    <n v="13.79"/>
    <n v="13.79"/>
    <n v="1"/>
  </r>
  <r>
    <n v="298"/>
    <x v="1560"/>
    <s v="26/12/2015"/>
    <s v="28/12/2015"/>
    <x v="1"/>
    <s v="KL-16555"/>
    <x v="226"/>
    <x v="1"/>
    <s v="United States"/>
    <s v="Colorado Springs"/>
    <s v="Colorado"/>
    <n v="80906"/>
    <x v="2"/>
    <x v="1199"/>
    <x v="1"/>
    <x v="16"/>
    <x v="1205"/>
    <x v="4202"/>
    <n v="13.776"/>
    <n v="13.776"/>
    <n v="1"/>
  </r>
  <r>
    <n v="4661"/>
    <x v="560"/>
    <d v="2016-03-05T00:00:00"/>
    <d v="2016-07-05T00:00:00"/>
    <x v="0"/>
    <s v="SV-20785"/>
    <x v="404"/>
    <x v="2"/>
    <s v="United States"/>
    <s v="Philadelphia"/>
    <s v="Pennsylvania"/>
    <n v="19140"/>
    <x v="3"/>
    <x v="1185"/>
    <x v="0"/>
    <x v="8"/>
    <x v="1190"/>
    <x v="4202"/>
    <n v="13.776"/>
    <n v="13.776"/>
    <n v="1"/>
  </r>
  <r>
    <n v="5732"/>
    <x v="383"/>
    <d v="2018-08-12T00:00:00"/>
    <s v="13/12/2018"/>
    <x v="0"/>
    <s v="JP-15520"/>
    <x v="305"/>
    <x v="2"/>
    <s v="United States"/>
    <s v="Madison"/>
    <s v="Wisconsin"/>
    <n v="53711"/>
    <x v="1"/>
    <x v="1247"/>
    <x v="1"/>
    <x v="14"/>
    <x v="1251"/>
    <x v="4203"/>
    <n v="13.76"/>
    <n v="13.76"/>
    <n v="1"/>
  </r>
  <r>
    <n v="5233"/>
    <x v="699"/>
    <s v="19/03/2018"/>
    <s v="22/03/2018"/>
    <x v="2"/>
    <s v="SA-20830"/>
    <x v="75"/>
    <x v="2"/>
    <s v="United States"/>
    <s v="Fresno"/>
    <s v="California"/>
    <n v="93727"/>
    <x v="2"/>
    <x v="1507"/>
    <x v="1"/>
    <x v="2"/>
    <x v="1508"/>
    <x v="4204"/>
    <n v="13.747999999999999"/>
    <n v="13.747999999999999"/>
    <n v="1"/>
  </r>
  <r>
    <n v="1460"/>
    <x v="3815"/>
    <d v="2015-04-05T00:00:00"/>
    <d v="2015-04-05T00:00:00"/>
    <x v="3"/>
    <s v="AA-10480"/>
    <x v="588"/>
    <x v="2"/>
    <s v="United States"/>
    <s v="Middletown"/>
    <s v="Connecticut"/>
    <n v="6457"/>
    <x v="3"/>
    <x v="710"/>
    <x v="2"/>
    <x v="11"/>
    <x v="737"/>
    <x v="4205"/>
    <n v="13.73"/>
    <n v="13.73"/>
    <n v="1"/>
  </r>
  <r>
    <n v="7134"/>
    <x v="148"/>
    <s v="26/11/2018"/>
    <d v="2018-01-12T00:00:00"/>
    <x v="0"/>
    <s v="TT-21460"/>
    <x v="133"/>
    <x v="0"/>
    <s v="United States"/>
    <s v="Richmond"/>
    <s v="Indiana"/>
    <n v="47374"/>
    <x v="1"/>
    <x v="710"/>
    <x v="2"/>
    <x v="11"/>
    <x v="737"/>
    <x v="4205"/>
    <n v="13.73"/>
    <n v="13.73"/>
    <n v="1"/>
  </r>
  <r>
    <n v="8392"/>
    <x v="3816"/>
    <s v="23/12/2018"/>
    <s v="30/12/2018"/>
    <x v="0"/>
    <s v="JB-16045"/>
    <x v="255"/>
    <x v="0"/>
    <s v="United States"/>
    <s v="Danbury"/>
    <s v="Connecticut"/>
    <n v="6810"/>
    <x v="3"/>
    <x v="710"/>
    <x v="2"/>
    <x v="11"/>
    <x v="737"/>
    <x v="4205"/>
    <n v="13.73"/>
    <n v="13.73"/>
    <n v="1"/>
  </r>
  <r>
    <n v="9132"/>
    <x v="2439"/>
    <s v="28/05/2018"/>
    <d v="2018-01-06T00:00:00"/>
    <x v="0"/>
    <s v="MD-17860"/>
    <x v="367"/>
    <x v="1"/>
    <s v="United States"/>
    <s v="Laurel"/>
    <s v="Maryland"/>
    <n v="20707"/>
    <x v="3"/>
    <x v="710"/>
    <x v="2"/>
    <x v="11"/>
    <x v="737"/>
    <x v="4205"/>
    <n v="13.73"/>
    <n v="13.73"/>
    <n v="1"/>
  </r>
  <r>
    <n v="1332"/>
    <x v="3817"/>
    <d v="2018-02-06T00:00:00"/>
    <d v="2018-06-06T00:00:00"/>
    <x v="0"/>
    <s v="AB-10255"/>
    <x v="585"/>
    <x v="0"/>
    <s v="United States"/>
    <s v="Lorain"/>
    <s v="Ohio"/>
    <n v="44052"/>
    <x v="3"/>
    <x v="1096"/>
    <x v="1"/>
    <x v="9"/>
    <x v="1105"/>
    <x v="4206"/>
    <n v="13.72"/>
    <n v="13.72"/>
    <n v="1"/>
  </r>
  <r>
    <n v="1943"/>
    <x v="3369"/>
    <s v="29/08/2018"/>
    <d v="2018-01-09T00:00:00"/>
    <x v="1"/>
    <s v="CP-12085"/>
    <x v="37"/>
    <x v="1"/>
    <s v="United States"/>
    <s v="Quincy"/>
    <s v="Illinois"/>
    <n v="62301"/>
    <x v="1"/>
    <x v="1096"/>
    <x v="1"/>
    <x v="9"/>
    <x v="1105"/>
    <x v="4206"/>
    <n v="13.72"/>
    <n v="13.72"/>
    <n v="1"/>
  </r>
  <r>
    <n v="2213"/>
    <x v="3818"/>
    <s v="21/11/2018"/>
    <s v="25/11/2018"/>
    <x v="0"/>
    <s v="SW-20275"/>
    <x v="386"/>
    <x v="2"/>
    <s v="United States"/>
    <s v="New York City"/>
    <s v="New York"/>
    <n v="10035"/>
    <x v="3"/>
    <x v="601"/>
    <x v="2"/>
    <x v="11"/>
    <x v="607"/>
    <x v="4207"/>
    <n v="13.71"/>
    <n v="13.71"/>
    <n v="1"/>
  </r>
  <r>
    <n v="8077"/>
    <x v="2178"/>
    <s v="23/06/2016"/>
    <s v="29/06/2016"/>
    <x v="0"/>
    <s v="RF-19345"/>
    <x v="258"/>
    <x v="1"/>
    <s v="United States"/>
    <s v="East Point"/>
    <s v="Georgia"/>
    <n v="30344"/>
    <x v="0"/>
    <x v="1128"/>
    <x v="2"/>
    <x v="11"/>
    <x v="1136"/>
    <x v="4207"/>
    <n v="13.71"/>
    <n v="13.71"/>
    <n v="1"/>
  </r>
  <r>
    <n v="8759"/>
    <x v="3279"/>
    <s v="22/07/2017"/>
    <s v="26/07/2017"/>
    <x v="0"/>
    <s v="MF-17665"/>
    <x v="551"/>
    <x v="1"/>
    <s v="United States"/>
    <s v="Columbia"/>
    <s v="Maryland"/>
    <n v="21044"/>
    <x v="3"/>
    <x v="1128"/>
    <x v="2"/>
    <x v="11"/>
    <x v="1136"/>
    <x v="4207"/>
    <n v="13.71"/>
    <n v="13.71"/>
    <n v="1"/>
  </r>
  <r>
    <n v="4109"/>
    <x v="3819"/>
    <d v="2016-07-09T00:00:00"/>
    <d v="2016-07-09T00:00:00"/>
    <x v="3"/>
    <s v="MC-17275"/>
    <x v="343"/>
    <x v="2"/>
    <s v="United States"/>
    <s v="New York City"/>
    <s v="New York"/>
    <n v="10011"/>
    <x v="3"/>
    <x v="1508"/>
    <x v="2"/>
    <x v="7"/>
    <x v="1509"/>
    <x v="4208"/>
    <n v="13.707000000000001"/>
    <n v="13.707000000000001"/>
    <n v="1"/>
  </r>
  <r>
    <n v="5697"/>
    <x v="3820"/>
    <s v="14/10/2018"/>
    <s v="18/10/2018"/>
    <x v="0"/>
    <s v="AG-10765"/>
    <x v="752"/>
    <x v="0"/>
    <s v="United States"/>
    <s v="Chicago"/>
    <s v="Illinois"/>
    <n v="60623"/>
    <x v="1"/>
    <x v="1012"/>
    <x v="1"/>
    <x v="2"/>
    <x v="1025"/>
    <x v="4209"/>
    <n v="13.698"/>
    <n v="13.698"/>
    <n v="1"/>
  </r>
  <r>
    <n v="8650"/>
    <x v="686"/>
    <s v="29/07/2017"/>
    <d v="2017-03-08T00:00:00"/>
    <x v="0"/>
    <s v="RH-19555"/>
    <x v="463"/>
    <x v="2"/>
    <s v="United States"/>
    <s v="Charlotte"/>
    <s v="North Carolina"/>
    <n v="28205"/>
    <x v="0"/>
    <x v="685"/>
    <x v="1"/>
    <x v="2"/>
    <x v="693"/>
    <x v="4209"/>
    <n v="13.698"/>
    <n v="13.698"/>
    <n v="1"/>
  </r>
  <r>
    <n v="4437"/>
    <x v="3821"/>
    <d v="2017-03-05T00:00:00"/>
    <d v="2017-08-05T00:00:00"/>
    <x v="0"/>
    <s v="CB-12415"/>
    <x v="206"/>
    <x v="2"/>
    <s v="United States"/>
    <s v="Chicago"/>
    <s v="Illinois"/>
    <n v="60653"/>
    <x v="1"/>
    <x v="1509"/>
    <x v="1"/>
    <x v="12"/>
    <x v="1510"/>
    <x v="4210"/>
    <n v="13.692"/>
    <n v="13.692"/>
    <n v="1"/>
  </r>
  <r>
    <n v="4396"/>
    <x v="3822"/>
    <s v="20/07/2015"/>
    <s v="20/07/2015"/>
    <x v="3"/>
    <s v="SW-20245"/>
    <x v="712"/>
    <x v="2"/>
    <s v="United States"/>
    <s v="Springfield"/>
    <s v="Ohio"/>
    <n v="45503"/>
    <x v="3"/>
    <x v="505"/>
    <x v="1"/>
    <x v="2"/>
    <x v="509"/>
    <x v="4211"/>
    <n v="13.68"/>
    <n v="13.68"/>
    <n v="1"/>
  </r>
  <r>
    <n v="5320"/>
    <x v="109"/>
    <d v="2018-02-10T00:00:00"/>
    <d v="2018-05-10T00:00:00"/>
    <x v="1"/>
    <s v="Dp-13240"/>
    <x v="103"/>
    <x v="0"/>
    <s v="United States"/>
    <s v="Knoxville"/>
    <s v="Tennessee"/>
    <n v="37918"/>
    <x v="0"/>
    <x v="505"/>
    <x v="1"/>
    <x v="2"/>
    <x v="509"/>
    <x v="4211"/>
    <n v="13.68"/>
    <n v="13.68"/>
    <n v="1"/>
  </r>
  <r>
    <n v="5691"/>
    <x v="934"/>
    <d v="2016-10-12T00:00:00"/>
    <s v="16/12/2016"/>
    <x v="0"/>
    <s v="KM-16225"/>
    <x v="518"/>
    <x v="1"/>
    <s v="United States"/>
    <s v="Baltimore"/>
    <s v="Maryland"/>
    <n v="21215"/>
    <x v="3"/>
    <x v="1510"/>
    <x v="1"/>
    <x v="12"/>
    <x v="1511"/>
    <x v="4211"/>
    <n v="13.68"/>
    <n v="13.68"/>
    <n v="1"/>
  </r>
  <r>
    <n v="8367"/>
    <x v="2845"/>
    <d v="2015-07-09T00:00:00"/>
    <d v="2015-12-09T00:00:00"/>
    <x v="2"/>
    <s v="LR-17035"/>
    <x v="431"/>
    <x v="1"/>
    <s v="United States"/>
    <s v="Santa Clara"/>
    <s v="California"/>
    <n v="95051"/>
    <x v="2"/>
    <x v="1511"/>
    <x v="1"/>
    <x v="3"/>
    <x v="1512"/>
    <x v="4211"/>
    <n v="13.68"/>
    <n v="13.68"/>
    <n v="1"/>
  </r>
  <r>
    <n v="4335"/>
    <x v="3299"/>
    <s v="21/12/2016"/>
    <s v="27/12/2016"/>
    <x v="0"/>
    <s v="RD-19720"/>
    <x v="698"/>
    <x v="2"/>
    <s v="United States"/>
    <s v="Daytona Beach"/>
    <s v="Florida"/>
    <n v="32114"/>
    <x v="0"/>
    <x v="1328"/>
    <x v="1"/>
    <x v="15"/>
    <x v="1334"/>
    <x v="4212"/>
    <n v="13.656000000000001"/>
    <n v="13.656000000000001"/>
    <n v="1"/>
  </r>
  <r>
    <n v="3449"/>
    <x v="3823"/>
    <d v="2017-07-10T00:00:00"/>
    <s v="13/10/2017"/>
    <x v="0"/>
    <s v="TB-21250"/>
    <x v="499"/>
    <x v="2"/>
    <s v="United States"/>
    <s v="Los Angeles"/>
    <s v="California"/>
    <n v="90049"/>
    <x v="2"/>
    <x v="802"/>
    <x v="1"/>
    <x v="2"/>
    <x v="811"/>
    <x v="4213"/>
    <n v="13.632"/>
    <n v="13.632"/>
    <n v="1"/>
  </r>
  <r>
    <n v="78"/>
    <x v="3824"/>
    <d v="2018-09-12T00:00:00"/>
    <d v="2018-11-12T00:00:00"/>
    <x v="1"/>
    <s v="KB-16600"/>
    <x v="504"/>
    <x v="1"/>
    <s v="United States"/>
    <s v="Houston"/>
    <s v="Texas"/>
    <n v="77041"/>
    <x v="1"/>
    <x v="990"/>
    <x v="1"/>
    <x v="9"/>
    <x v="1002"/>
    <x v="4214"/>
    <n v="13.62"/>
    <n v="13.62"/>
    <n v="1"/>
  </r>
  <r>
    <n v="113"/>
    <x v="2937"/>
    <d v="2017-03-11T00:00:00"/>
    <d v="2017-10-11T00:00:00"/>
    <x v="0"/>
    <s v="CL-12565"/>
    <x v="88"/>
    <x v="2"/>
    <s v="United States"/>
    <s v="Urbandale"/>
    <s v="Iowa"/>
    <n v="50322"/>
    <x v="1"/>
    <x v="1295"/>
    <x v="1"/>
    <x v="2"/>
    <x v="1301"/>
    <x v="4214"/>
    <n v="13.62"/>
    <n v="13.62"/>
    <n v="1"/>
  </r>
  <r>
    <n v="5357"/>
    <x v="3825"/>
    <s v="29/09/2017"/>
    <d v="2017-03-10T00:00:00"/>
    <x v="0"/>
    <s v="AR-10540"/>
    <x v="15"/>
    <x v="2"/>
    <s v="United States"/>
    <s v="San Francisco"/>
    <s v="California"/>
    <n v="94109"/>
    <x v="2"/>
    <x v="1372"/>
    <x v="1"/>
    <x v="2"/>
    <x v="1375"/>
    <x v="4214"/>
    <n v="13.62"/>
    <n v="13.62"/>
    <n v="1"/>
  </r>
  <r>
    <n v="2307"/>
    <x v="3826"/>
    <d v="2016-06-08T00:00:00"/>
    <d v="2016-08-08T00:00:00"/>
    <x v="1"/>
    <s v="MS-17980"/>
    <x v="700"/>
    <x v="1"/>
    <s v="United States"/>
    <s v="Houston"/>
    <s v="Texas"/>
    <n v="77041"/>
    <x v="1"/>
    <x v="1281"/>
    <x v="1"/>
    <x v="14"/>
    <x v="1287"/>
    <x v="4215"/>
    <n v="13.608000000000001"/>
    <n v="13.608000000000001"/>
    <n v="1"/>
  </r>
  <r>
    <n v="3938"/>
    <x v="2002"/>
    <s v="16/06/2016"/>
    <s v="20/06/2016"/>
    <x v="0"/>
    <s v="LS-17230"/>
    <x v="729"/>
    <x v="2"/>
    <s v="United States"/>
    <s v="Grand Prairie"/>
    <s v="Texas"/>
    <n v="75051"/>
    <x v="1"/>
    <x v="1281"/>
    <x v="1"/>
    <x v="14"/>
    <x v="1287"/>
    <x v="4215"/>
    <n v="13.608000000000001"/>
    <n v="13.608000000000001"/>
    <n v="1"/>
  </r>
  <r>
    <n v="9077"/>
    <x v="3827"/>
    <d v="2016-05-11T00:00:00"/>
    <d v="2016-08-11T00:00:00"/>
    <x v="1"/>
    <s v="CB-12415"/>
    <x v="206"/>
    <x v="2"/>
    <s v="United States"/>
    <s v="Lakewood"/>
    <s v="Ohio"/>
    <n v="44107"/>
    <x v="3"/>
    <x v="1512"/>
    <x v="1"/>
    <x v="3"/>
    <x v="1513"/>
    <x v="4216"/>
    <n v="13.6"/>
    <n v="13.6"/>
    <n v="1"/>
  </r>
  <r>
    <n v="9457"/>
    <x v="3828"/>
    <s v="27/05/2018"/>
    <d v="2018-03-06T00:00:00"/>
    <x v="0"/>
    <s v="BW-11110"/>
    <x v="58"/>
    <x v="1"/>
    <s v="United States"/>
    <s v="Greensboro"/>
    <s v="North Carolina"/>
    <n v="27405"/>
    <x v="0"/>
    <x v="1513"/>
    <x v="0"/>
    <x v="8"/>
    <x v="1514"/>
    <x v="4217"/>
    <n v="13.596"/>
    <n v="13.596"/>
    <n v="1"/>
  </r>
  <r>
    <n v="3254"/>
    <x v="3829"/>
    <s v="27/10/2018"/>
    <s v="30/10/2018"/>
    <x v="2"/>
    <s v="MA-17560"/>
    <x v="426"/>
    <x v="0"/>
    <s v="United States"/>
    <s v="Chicago"/>
    <s v="Illinois"/>
    <n v="60610"/>
    <x v="1"/>
    <x v="1015"/>
    <x v="0"/>
    <x v="4"/>
    <x v="1028"/>
    <x v="4218"/>
    <n v="13.592000000000001"/>
    <n v="13.592000000000001"/>
    <n v="1"/>
  </r>
  <r>
    <n v="4428"/>
    <x v="3830"/>
    <s v="22/09/2018"/>
    <s v="28/09/2018"/>
    <x v="0"/>
    <s v="DW-13195"/>
    <x v="670"/>
    <x v="1"/>
    <s v="United States"/>
    <s v="Albuquerque"/>
    <s v="New Mexico"/>
    <n v="87105"/>
    <x v="2"/>
    <x v="1032"/>
    <x v="1"/>
    <x v="14"/>
    <x v="1044"/>
    <x v="4219"/>
    <n v="13.59"/>
    <n v="13.59"/>
    <n v="1"/>
  </r>
  <r>
    <n v="5210"/>
    <x v="2600"/>
    <d v="2016-12-09T00:00:00"/>
    <s v="18/09/2016"/>
    <x v="0"/>
    <s v="TM-21010"/>
    <x v="213"/>
    <x v="2"/>
    <s v="United States"/>
    <s v="Auburn"/>
    <s v="New York"/>
    <n v="13021"/>
    <x v="3"/>
    <x v="842"/>
    <x v="1"/>
    <x v="15"/>
    <x v="852"/>
    <x v="4219"/>
    <n v="13.59"/>
    <n v="13.59"/>
    <n v="1"/>
  </r>
  <r>
    <n v="225"/>
    <x v="1049"/>
    <s v="24/12/2016"/>
    <s v="27/12/2016"/>
    <x v="1"/>
    <s v="JB-15925"/>
    <x v="584"/>
    <x v="2"/>
    <s v="United States"/>
    <s v="Dublin"/>
    <s v="Ohio"/>
    <n v="43017"/>
    <x v="3"/>
    <x v="1102"/>
    <x v="1"/>
    <x v="12"/>
    <x v="1109"/>
    <x v="4220"/>
    <n v="13.584"/>
    <n v="13.584"/>
    <n v="1"/>
  </r>
  <r>
    <n v="954"/>
    <x v="2911"/>
    <s v="28/12/2018"/>
    <d v="2019-01-01T00:00:00"/>
    <x v="0"/>
    <s v="GH-14665"/>
    <x v="768"/>
    <x v="2"/>
    <s v="United States"/>
    <s v="Round Rock"/>
    <s v="Texas"/>
    <n v="78664"/>
    <x v="1"/>
    <x v="1102"/>
    <x v="1"/>
    <x v="12"/>
    <x v="1109"/>
    <x v="4220"/>
    <n v="13.584"/>
    <n v="13.584"/>
    <n v="1"/>
  </r>
  <r>
    <n v="2748"/>
    <x v="3831"/>
    <s v="22/11/2016"/>
    <s v="26/11/2016"/>
    <x v="0"/>
    <s v="AP-10720"/>
    <x v="734"/>
    <x v="0"/>
    <s v="United States"/>
    <s v="Frisco"/>
    <s v="Texas"/>
    <n v="75034"/>
    <x v="1"/>
    <x v="1514"/>
    <x v="0"/>
    <x v="8"/>
    <x v="1515"/>
    <x v="4220"/>
    <n v="13.584"/>
    <n v="13.584"/>
    <n v="1"/>
  </r>
  <r>
    <n v="408"/>
    <x v="277"/>
    <d v="2018-08-12T00:00:00"/>
    <d v="2018-12-12T00:00:00"/>
    <x v="0"/>
    <s v="KH-16510"/>
    <x v="232"/>
    <x v="2"/>
    <s v="United States"/>
    <s v="San Francisco"/>
    <s v="California"/>
    <n v="94110"/>
    <x v="2"/>
    <x v="1240"/>
    <x v="1"/>
    <x v="14"/>
    <x v="1244"/>
    <x v="4221"/>
    <n v="13.574999999999999"/>
    <n v="13.574999999999999"/>
    <n v="1"/>
  </r>
  <r>
    <n v="4352"/>
    <x v="3832"/>
    <d v="2018-11-04T00:00:00"/>
    <s v="15/04/2018"/>
    <x v="0"/>
    <s v="JL-15130"/>
    <x v="360"/>
    <x v="2"/>
    <s v="United States"/>
    <s v="Lancaster"/>
    <s v="Ohio"/>
    <n v="43130"/>
    <x v="3"/>
    <x v="949"/>
    <x v="0"/>
    <x v="8"/>
    <x v="959"/>
    <x v="4222"/>
    <n v="13.56"/>
    <n v="13.56"/>
    <n v="1"/>
  </r>
  <r>
    <n v="7233"/>
    <x v="1105"/>
    <s v="13/03/2018"/>
    <s v="15/03/2018"/>
    <x v="1"/>
    <s v="SC-20380"/>
    <x v="144"/>
    <x v="2"/>
    <s v="United States"/>
    <s v="Fairfield"/>
    <s v="Connecticut"/>
    <n v="6824"/>
    <x v="3"/>
    <x v="1106"/>
    <x v="1"/>
    <x v="14"/>
    <x v="1113"/>
    <x v="4222"/>
    <n v="13.56"/>
    <n v="13.56"/>
    <n v="1"/>
  </r>
  <r>
    <n v="3610"/>
    <x v="2112"/>
    <s v="28/04/2015"/>
    <d v="2015-03-05T00:00:00"/>
    <x v="0"/>
    <s v="GB-14530"/>
    <x v="706"/>
    <x v="1"/>
    <s v="United States"/>
    <s v="Newark"/>
    <s v="Ohio"/>
    <n v="43055"/>
    <x v="3"/>
    <x v="1189"/>
    <x v="1"/>
    <x v="9"/>
    <x v="1195"/>
    <x v="4223"/>
    <n v="13.548"/>
    <n v="13.548"/>
    <n v="1"/>
  </r>
  <r>
    <n v="1549"/>
    <x v="1425"/>
    <s v="23/11/2016"/>
    <s v="27/11/2016"/>
    <x v="0"/>
    <s v="VB-21745"/>
    <x v="443"/>
    <x v="1"/>
    <s v="United States"/>
    <s v="San Antonio"/>
    <s v="Texas"/>
    <n v="78207"/>
    <x v="1"/>
    <x v="1016"/>
    <x v="1"/>
    <x v="9"/>
    <x v="1029"/>
    <x v="4224"/>
    <n v="13.528"/>
    <n v="13.528"/>
    <n v="1"/>
  </r>
  <r>
    <n v="1908"/>
    <x v="3833"/>
    <s v="17/05/2017"/>
    <s v="21/05/2017"/>
    <x v="0"/>
    <s v="RP-19855"/>
    <x v="466"/>
    <x v="1"/>
    <s v="United States"/>
    <s v="Apopka"/>
    <s v="Florida"/>
    <n v="32712"/>
    <x v="0"/>
    <x v="845"/>
    <x v="1"/>
    <x v="2"/>
    <x v="855"/>
    <x v="4225"/>
    <n v="13.509"/>
    <n v="13.509"/>
    <n v="1"/>
  </r>
  <r>
    <n v="9517"/>
    <x v="1169"/>
    <s v="24/08/2016"/>
    <s v="26/08/2016"/>
    <x v="2"/>
    <s v="MS-17710"/>
    <x v="579"/>
    <x v="2"/>
    <s v="United States"/>
    <s v="Bowling Green"/>
    <s v="Ohio"/>
    <n v="43402"/>
    <x v="3"/>
    <x v="1057"/>
    <x v="0"/>
    <x v="4"/>
    <x v="1069"/>
    <x v="4226"/>
    <n v="13.491"/>
    <n v="13.491"/>
    <n v="1"/>
  </r>
  <r>
    <n v="844"/>
    <x v="3574"/>
    <d v="2017-07-11T00:00:00"/>
    <d v="2017-09-11T00:00:00"/>
    <x v="1"/>
    <s v="EM-14095"/>
    <x v="577"/>
    <x v="1"/>
    <s v="United States"/>
    <s v="Los Angeles"/>
    <s v="California"/>
    <n v="90036"/>
    <x v="2"/>
    <x v="1257"/>
    <x v="1"/>
    <x v="2"/>
    <x v="1262"/>
    <x v="4227"/>
    <n v="13.488"/>
    <n v="13.488"/>
    <n v="1"/>
  </r>
  <r>
    <n v="5337"/>
    <x v="3834"/>
    <s v="21/05/2016"/>
    <s v="25/05/2016"/>
    <x v="0"/>
    <s v="ME-18010"/>
    <x v="425"/>
    <x v="1"/>
    <s v="United States"/>
    <s v="Seattle"/>
    <s v="Washington"/>
    <n v="98105"/>
    <x v="2"/>
    <x v="1257"/>
    <x v="1"/>
    <x v="2"/>
    <x v="1262"/>
    <x v="4227"/>
    <n v="13.488"/>
    <n v="13.488"/>
    <n v="1"/>
  </r>
  <r>
    <n v="1300"/>
    <x v="3835"/>
    <d v="2016-04-10T00:00:00"/>
    <d v="2016-07-10T00:00:00"/>
    <x v="1"/>
    <s v="AA-10315"/>
    <x v="42"/>
    <x v="2"/>
    <s v="United States"/>
    <s v="San Francisco"/>
    <s v="California"/>
    <n v="94109"/>
    <x v="2"/>
    <x v="846"/>
    <x v="1"/>
    <x v="9"/>
    <x v="856"/>
    <x v="4228"/>
    <n v="13.48"/>
    <n v="13.48"/>
    <n v="1"/>
  </r>
  <r>
    <n v="9662"/>
    <x v="61"/>
    <d v="2017-06-06T00:00:00"/>
    <d v="2017-11-06T00:00:00"/>
    <x v="0"/>
    <s v="ME-17320"/>
    <x v="61"/>
    <x v="0"/>
    <s v="United States"/>
    <s v="Santa Barbara"/>
    <s v="California"/>
    <n v="93101"/>
    <x v="2"/>
    <x v="1121"/>
    <x v="0"/>
    <x v="8"/>
    <x v="1129"/>
    <x v="4228"/>
    <n v="13.48"/>
    <n v="13.48"/>
    <n v="1"/>
  </r>
  <r>
    <n v="9501"/>
    <x v="3836"/>
    <s v="26/05/2017"/>
    <s v="30/05/2017"/>
    <x v="0"/>
    <s v="CM-12235"/>
    <x v="216"/>
    <x v="2"/>
    <s v="United States"/>
    <s v="Milwaukee"/>
    <s v="Wisconsin"/>
    <n v="53209"/>
    <x v="1"/>
    <x v="1208"/>
    <x v="2"/>
    <x v="11"/>
    <x v="1214"/>
    <x v="4229"/>
    <n v="13.47"/>
    <n v="13.47"/>
    <n v="1"/>
  </r>
  <r>
    <n v="7797"/>
    <x v="3837"/>
    <d v="2016-02-10T00:00:00"/>
    <d v="2016-06-10T00:00:00"/>
    <x v="0"/>
    <s v="MP-17965"/>
    <x v="157"/>
    <x v="1"/>
    <s v="United States"/>
    <s v="Middletown"/>
    <s v="Connecticut"/>
    <n v="6457"/>
    <x v="3"/>
    <x v="1222"/>
    <x v="1"/>
    <x v="2"/>
    <x v="1228"/>
    <x v="4230"/>
    <n v="13.45"/>
    <n v="13.45"/>
    <n v="1"/>
  </r>
  <r>
    <n v="2445"/>
    <x v="747"/>
    <s v="22/05/2017"/>
    <s v="27/05/2017"/>
    <x v="0"/>
    <s v="AF-10870"/>
    <x v="481"/>
    <x v="2"/>
    <s v="United States"/>
    <s v="Passaic"/>
    <s v="New Jersey"/>
    <n v="7055"/>
    <x v="3"/>
    <x v="1515"/>
    <x v="1"/>
    <x v="15"/>
    <x v="1516"/>
    <x v="4231"/>
    <n v="13.44"/>
    <n v="13.44"/>
    <n v="1"/>
  </r>
  <r>
    <n v="3062"/>
    <x v="3838"/>
    <d v="2018-03-03T00:00:00"/>
    <d v="2018-07-03T00:00:00"/>
    <x v="0"/>
    <s v="RE-19450"/>
    <x v="710"/>
    <x v="2"/>
    <s v="United States"/>
    <s v="Dallas"/>
    <s v="Texas"/>
    <n v="75081"/>
    <x v="1"/>
    <x v="1516"/>
    <x v="1"/>
    <x v="14"/>
    <x v="1517"/>
    <x v="4231"/>
    <n v="13.44"/>
    <n v="13.44"/>
    <n v="1"/>
  </r>
  <r>
    <n v="8774"/>
    <x v="3839"/>
    <s v="23/02/2016"/>
    <s v="28/02/2016"/>
    <x v="0"/>
    <s v="LC-16960"/>
    <x v="79"/>
    <x v="0"/>
    <s v="United States"/>
    <s v="New York City"/>
    <s v="New York"/>
    <n v="10024"/>
    <x v="3"/>
    <x v="1517"/>
    <x v="1"/>
    <x v="10"/>
    <x v="1518"/>
    <x v="4231"/>
    <n v="13.44"/>
    <n v="13.44"/>
    <n v="1"/>
  </r>
  <r>
    <n v="4577"/>
    <x v="756"/>
    <d v="2017-12-12T00:00:00"/>
    <s v="18/12/2017"/>
    <x v="0"/>
    <s v="MG-17650"/>
    <x v="304"/>
    <x v="0"/>
    <s v="United States"/>
    <s v="Jackson"/>
    <s v="Michigan"/>
    <n v="49201"/>
    <x v="1"/>
    <x v="1108"/>
    <x v="1"/>
    <x v="9"/>
    <x v="1115"/>
    <x v="4232"/>
    <n v="13.43"/>
    <n v="13.43"/>
    <n v="1"/>
  </r>
  <r>
    <n v="5533"/>
    <x v="1466"/>
    <d v="2017-06-06T00:00:00"/>
    <d v="2017-07-06T00:00:00"/>
    <x v="1"/>
    <s v="CK-12595"/>
    <x v="612"/>
    <x v="2"/>
    <s v="United States"/>
    <s v="Little Rock"/>
    <s v="Arkansas"/>
    <n v="72209"/>
    <x v="0"/>
    <x v="1080"/>
    <x v="0"/>
    <x v="8"/>
    <x v="1090"/>
    <x v="4233"/>
    <n v="13.425000000000001"/>
    <n v="13.425000000000001"/>
    <n v="1"/>
  </r>
  <r>
    <n v="8100"/>
    <x v="51"/>
    <d v="2017-10-03T00:00:00"/>
    <s v="13/03/2017"/>
    <x v="1"/>
    <s v="RH-19510"/>
    <x v="51"/>
    <x v="0"/>
    <s v="United States"/>
    <s v="Los Angeles"/>
    <s v="California"/>
    <n v="90045"/>
    <x v="2"/>
    <x v="1080"/>
    <x v="0"/>
    <x v="8"/>
    <x v="1090"/>
    <x v="4233"/>
    <n v="13.425000000000001"/>
    <n v="13.425000000000001"/>
    <n v="1"/>
  </r>
  <r>
    <n v="305"/>
    <x v="3840"/>
    <d v="2016-04-05T00:00:00"/>
    <d v="2016-09-05T00:00:00"/>
    <x v="2"/>
    <s v="AS-10225"/>
    <x v="220"/>
    <x v="1"/>
    <s v="United States"/>
    <s v="New York City"/>
    <s v="New York"/>
    <n v="10024"/>
    <x v="3"/>
    <x v="1109"/>
    <x v="2"/>
    <x v="11"/>
    <x v="1116"/>
    <x v="4234"/>
    <n v="13.4"/>
    <n v="13.4"/>
    <n v="1"/>
  </r>
  <r>
    <n v="1986"/>
    <x v="1476"/>
    <s v="25/11/2015"/>
    <s v="27/11/2015"/>
    <x v="2"/>
    <s v="LW-16825"/>
    <x v="537"/>
    <x v="1"/>
    <s v="United States"/>
    <s v="Brentwood"/>
    <s v="California"/>
    <n v="94513"/>
    <x v="2"/>
    <x v="1039"/>
    <x v="1"/>
    <x v="14"/>
    <x v="1051"/>
    <x v="4235"/>
    <n v="13.38"/>
    <n v="13.38"/>
    <n v="1"/>
  </r>
  <r>
    <n v="3924"/>
    <x v="3841"/>
    <s v="28/08/2018"/>
    <d v="2018-01-09T00:00:00"/>
    <x v="0"/>
    <s v="SC-20305"/>
    <x v="71"/>
    <x v="2"/>
    <s v="United States"/>
    <s v="Chicago"/>
    <s v="Illinois"/>
    <n v="60623"/>
    <x v="1"/>
    <x v="1159"/>
    <x v="1"/>
    <x v="14"/>
    <x v="1165"/>
    <x v="4236"/>
    <n v="13.36"/>
    <n v="13.36"/>
    <n v="1"/>
  </r>
  <r>
    <n v="5743"/>
    <x v="605"/>
    <s v="28/03/2018"/>
    <s v="31/03/2018"/>
    <x v="1"/>
    <s v="DH-13075"/>
    <x v="374"/>
    <x v="1"/>
    <s v="United States"/>
    <s v="Fairfield"/>
    <s v="California"/>
    <n v="94533"/>
    <x v="2"/>
    <x v="1157"/>
    <x v="1"/>
    <x v="14"/>
    <x v="1163"/>
    <x v="4236"/>
    <n v="13.36"/>
    <n v="13.36"/>
    <n v="1"/>
  </r>
  <r>
    <n v="7769"/>
    <x v="3842"/>
    <d v="2018-12-11T00:00:00"/>
    <s v="17/11/2018"/>
    <x v="0"/>
    <s v="LB-16735"/>
    <x v="785"/>
    <x v="2"/>
    <s v="United States"/>
    <s v="Tallahassee"/>
    <s v="Florida"/>
    <n v="32303"/>
    <x v="0"/>
    <x v="1157"/>
    <x v="1"/>
    <x v="14"/>
    <x v="1163"/>
    <x v="4236"/>
    <n v="13.36"/>
    <n v="13.36"/>
    <n v="1"/>
  </r>
  <r>
    <n v="8044"/>
    <x v="3095"/>
    <d v="2018-11-03T00:00:00"/>
    <s v="15/03/2018"/>
    <x v="0"/>
    <s v="PV-18985"/>
    <x v="180"/>
    <x v="0"/>
    <s v="United States"/>
    <s v="Cambridge"/>
    <s v="Massachusetts"/>
    <n v="2138"/>
    <x v="3"/>
    <x v="1448"/>
    <x v="2"/>
    <x v="11"/>
    <x v="1454"/>
    <x v="4236"/>
    <n v="13.36"/>
    <n v="13.36"/>
    <n v="1"/>
  </r>
  <r>
    <n v="8827"/>
    <x v="3674"/>
    <d v="2015-02-04T00:00:00"/>
    <d v="2015-06-04T00:00:00"/>
    <x v="2"/>
    <s v="SC-20020"/>
    <x v="536"/>
    <x v="2"/>
    <s v="United States"/>
    <s v="Houston"/>
    <s v="Texas"/>
    <n v="77095"/>
    <x v="1"/>
    <x v="1261"/>
    <x v="1"/>
    <x v="14"/>
    <x v="1266"/>
    <x v="4236"/>
    <n v="13.36"/>
    <n v="13.36"/>
    <n v="1"/>
  </r>
  <r>
    <n v="6173"/>
    <x v="569"/>
    <d v="2015-02-08T00:00:00"/>
    <d v="2015-08-08T00:00:00"/>
    <x v="0"/>
    <s v="NZ-18565"/>
    <x v="411"/>
    <x v="0"/>
    <s v="United States"/>
    <s v="Springfield"/>
    <s v="Missouri"/>
    <n v="65807"/>
    <x v="1"/>
    <x v="1210"/>
    <x v="1"/>
    <x v="2"/>
    <x v="1216"/>
    <x v="4237"/>
    <n v="13.35"/>
    <n v="13.35"/>
    <n v="1"/>
  </r>
  <r>
    <n v="9507"/>
    <x v="707"/>
    <d v="2015-05-04T00:00:00"/>
    <d v="2015-07-04T00:00:00"/>
    <x v="2"/>
    <s v="RD-19900"/>
    <x v="395"/>
    <x v="2"/>
    <s v="United States"/>
    <s v="Dearborn Heights"/>
    <s v="Michigan"/>
    <n v="48127"/>
    <x v="1"/>
    <x v="881"/>
    <x v="1"/>
    <x v="12"/>
    <x v="892"/>
    <x v="4237"/>
    <n v="13.35"/>
    <n v="13.35"/>
    <n v="1"/>
  </r>
  <r>
    <n v="3829"/>
    <x v="234"/>
    <d v="2018-07-05T00:00:00"/>
    <d v="2018-11-05T00:00:00"/>
    <x v="0"/>
    <s v="RW-19540"/>
    <x v="90"/>
    <x v="1"/>
    <s v="United States"/>
    <s v="Detroit"/>
    <s v="Michigan"/>
    <n v="48234"/>
    <x v="1"/>
    <x v="1059"/>
    <x v="2"/>
    <x v="5"/>
    <x v="1071"/>
    <x v="4238"/>
    <n v="13.32"/>
    <n v="13.32"/>
    <n v="1"/>
  </r>
  <r>
    <n v="9675"/>
    <x v="3843"/>
    <s v="22/07/2015"/>
    <s v="24/07/2015"/>
    <x v="2"/>
    <s v="JL-15850"/>
    <x v="291"/>
    <x v="2"/>
    <s v="United States"/>
    <s v="Houston"/>
    <s v="Texas"/>
    <n v="77095"/>
    <x v="1"/>
    <x v="716"/>
    <x v="1"/>
    <x v="9"/>
    <x v="724"/>
    <x v="4239"/>
    <n v="13.316000000000001"/>
    <n v="13.316000000000001"/>
    <n v="1"/>
  </r>
  <r>
    <n v="2091"/>
    <x v="1516"/>
    <s v="15/07/2018"/>
    <s v="19/07/2018"/>
    <x v="0"/>
    <s v="MM-17260"/>
    <x v="500"/>
    <x v="2"/>
    <s v="United States"/>
    <s v="Wilmington"/>
    <s v="Delaware"/>
    <n v="19805"/>
    <x v="3"/>
    <x v="1518"/>
    <x v="1"/>
    <x v="2"/>
    <x v="1519"/>
    <x v="4240"/>
    <n v="13.275"/>
    <n v="13.275"/>
    <n v="1"/>
  </r>
  <r>
    <n v="8296"/>
    <x v="2543"/>
    <s v="30/05/2017"/>
    <d v="2017-03-06T00:00:00"/>
    <x v="0"/>
    <s v="EB-13750"/>
    <x v="189"/>
    <x v="1"/>
    <s v="United States"/>
    <s v="Arlington"/>
    <s v="Virginia"/>
    <n v="22204"/>
    <x v="0"/>
    <x v="1519"/>
    <x v="1"/>
    <x v="15"/>
    <x v="1520"/>
    <x v="4240"/>
    <n v="13.275"/>
    <n v="13.275"/>
    <n v="1"/>
  </r>
  <r>
    <n v="5034"/>
    <x v="1916"/>
    <s v="26/12/2017"/>
    <d v="2018-02-01T00:00:00"/>
    <x v="0"/>
    <s v="BB-11545"/>
    <x v="145"/>
    <x v="1"/>
    <s v="United States"/>
    <s v="Vineland"/>
    <s v="New Jersey"/>
    <n v="8360"/>
    <x v="3"/>
    <x v="932"/>
    <x v="1"/>
    <x v="10"/>
    <x v="943"/>
    <x v="4241"/>
    <n v="13.244999999999999"/>
    <n v="13.244999999999999"/>
    <n v="1"/>
  </r>
  <r>
    <n v="5741"/>
    <x v="605"/>
    <s v="28/03/2018"/>
    <s v="31/03/2018"/>
    <x v="1"/>
    <s v="DH-13075"/>
    <x v="374"/>
    <x v="1"/>
    <s v="United States"/>
    <s v="Fairfield"/>
    <s v="California"/>
    <n v="94533"/>
    <x v="2"/>
    <x v="862"/>
    <x v="2"/>
    <x v="11"/>
    <x v="872"/>
    <x v="4242"/>
    <n v="13.24"/>
    <n v="13.24"/>
    <n v="1"/>
  </r>
  <r>
    <n v="7569"/>
    <x v="3326"/>
    <d v="2015-05-12T00:00:00"/>
    <d v="2015-10-12T00:00:00"/>
    <x v="0"/>
    <s v="RL-19615"/>
    <x v="225"/>
    <x v="2"/>
    <s v="United States"/>
    <s v="Los Angeles"/>
    <s v="California"/>
    <n v="90045"/>
    <x v="2"/>
    <x v="1520"/>
    <x v="1"/>
    <x v="12"/>
    <x v="1521"/>
    <x v="4243"/>
    <n v="13.23"/>
    <n v="13.23"/>
    <n v="1"/>
  </r>
  <r>
    <n v="1951"/>
    <x v="303"/>
    <d v="2018-02-09T00:00:00"/>
    <d v="2018-06-09T00:00:00"/>
    <x v="0"/>
    <s v="AC-10615"/>
    <x v="252"/>
    <x v="1"/>
    <s v="United States"/>
    <s v="New York City"/>
    <s v="New York"/>
    <n v="10009"/>
    <x v="3"/>
    <x v="1521"/>
    <x v="1"/>
    <x v="2"/>
    <x v="1522"/>
    <x v="4244"/>
    <n v="13.215999999999999"/>
    <n v="13.215999999999999"/>
    <n v="1"/>
  </r>
  <r>
    <n v="7685"/>
    <x v="805"/>
    <s v="14/02/2016"/>
    <s v="21/02/2016"/>
    <x v="0"/>
    <s v="TT-21070"/>
    <x v="95"/>
    <x v="2"/>
    <s v="United States"/>
    <s v="Rochester"/>
    <s v="New York"/>
    <n v="14609"/>
    <x v="3"/>
    <x v="1522"/>
    <x v="1"/>
    <x v="2"/>
    <x v="1523"/>
    <x v="4245"/>
    <n v="13.212"/>
    <n v="13.212"/>
    <n v="1"/>
  </r>
  <r>
    <n v="4438"/>
    <x v="3821"/>
    <d v="2017-03-05T00:00:00"/>
    <d v="2017-08-05T00:00:00"/>
    <x v="0"/>
    <s v="CB-12415"/>
    <x v="206"/>
    <x v="2"/>
    <s v="United States"/>
    <s v="Chicago"/>
    <s v="Illinois"/>
    <n v="60653"/>
    <x v="1"/>
    <x v="690"/>
    <x v="1"/>
    <x v="10"/>
    <x v="698"/>
    <x v="4246"/>
    <n v="13.202999999999999"/>
    <n v="13.202999999999999"/>
    <n v="1"/>
  </r>
  <r>
    <n v="1852"/>
    <x v="576"/>
    <s v="20/07/2016"/>
    <s v="25/07/2016"/>
    <x v="2"/>
    <s v="RK-19300"/>
    <x v="416"/>
    <x v="2"/>
    <s v="United States"/>
    <s v="South Bend"/>
    <s v="Indiana"/>
    <n v="46614"/>
    <x v="1"/>
    <x v="1523"/>
    <x v="1"/>
    <x v="14"/>
    <x v="1524"/>
    <x v="4247"/>
    <n v="13.2"/>
    <n v="13.2"/>
    <n v="1"/>
  </r>
  <r>
    <n v="2894"/>
    <x v="3024"/>
    <s v="23/10/2018"/>
    <s v="29/10/2018"/>
    <x v="0"/>
    <s v="JC-16105"/>
    <x v="684"/>
    <x v="1"/>
    <s v="United States"/>
    <s v="Rochester"/>
    <s v="New York"/>
    <n v="14609"/>
    <x v="3"/>
    <x v="1524"/>
    <x v="1"/>
    <x v="14"/>
    <x v="1525"/>
    <x v="4247"/>
    <n v="13.2"/>
    <n v="13.2"/>
    <n v="1"/>
  </r>
  <r>
    <n v="3855"/>
    <x v="3844"/>
    <d v="2018-06-06T00:00:00"/>
    <d v="2018-10-06T00:00:00"/>
    <x v="0"/>
    <s v="GH-14410"/>
    <x v="335"/>
    <x v="0"/>
    <s v="United States"/>
    <s v="San Francisco"/>
    <s v="California"/>
    <n v="94122"/>
    <x v="2"/>
    <x v="1525"/>
    <x v="1"/>
    <x v="9"/>
    <x v="1526"/>
    <x v="4247"/>
    <n v="13.2"/>
    <n v="13.2"/>
    <n v="1"/>
  </r>
  <r>
    <n v="5057"/>
    <x v="3465"/>
    <d v="2016-08-09T00:00:00"/>
    <d v="2016-11-09T00:00:00"/>
    <x v="1"/>
    <s v="NM-18520"/>
    <x v="159"/>
    <x v="2"/>
    <s v="United States"/>
    <s v="Moreno Valley"/>
    <s v="California"/>
    <n v="92553"/>
    <x v="2"/>
    <x v="1253"/>
    <x v="1"/>
    <x v="14"/>
    <x v="1258"/>
    <x v="4247"/>
    <n v="13.2"/>
    <n v="13.2"/>
    <n v="1"/>
  </r>
  <r>
    <n v="5424"/>
    <x v="3845"/>
    <d v="2018-03-11T00:00:00"/>
    <d v="2018-05-11T00:00:00"/>
    <x v="2"/>
    <s v="PJ-18835"/>
    <x v="417"/>
    <x v="1"/>
    <s v="United States"/>
    <s v="Richmond"/>
    <s v="Kentucky"/>
    <n v="40475"/>
    <x v="0"/>
    <x v="1526"/>
    <x v="1"/>
    <x v="14"/>
    <x v="1527"/>
    <x v="4247"/>
    <n v="13.2"/>
    <n v="13.2"/>
    <n v="1"/>
  </r>
  <r>
    <n v="5694"/>
    <x v="934"/>
    <d v="2016-10-12T00:00:00"/>
    <s v="16/12/2016"/>
    <x v="0"/>
    <s v="KM-16225"/>
    <x v="518"/>
    <x v="1"/>
    <s v="United States"/>
    <s v="Baltimore"/>
    <s v="Maryland"/>
    <n v="21215"/>
    <x v="3"/>
    <x v="1252"/>
    <x v="1"/>
    <x v="14"/>
    <x v="1257"/>
    <x v="4247"/>
    <n v="13.2"/>
    <n v="13.2"/>
    <n v="1"/>
  </r>
  <r>
    <n v="5905"/>
    <x v="3152"/>
    <d v="2018-06-11T00:00:00"/>
    <d v="2018-06-11T00:00:00"/>
    <x v="3"/>
    <s v="FM-14290"/>
    <x v="193"/>
    <x v="0"/>
    <s v="United States"/>
    <s v="San Francisco"/>
    <s v="California"/>
    <n v="94122"/>
    <x v="2"/>
    <x v="1252"/>
    <x v="1"/>
    <x v="14"/>
    <x v="1257"/>
    <x v="4247"/>
    <n v="13.2"/>
    <n v="13.2"/>
    <n v="1"/>
  </r>
  <r>
    <n v="6988"/>
    <x v="1303"/>
    <d v="2017-01-09T00:00:00"/>
    <d v="2017-05-09T00:00:00"/>
    <x v="0"/>
    <s v="JA-15970"/>
    <x v="23"/>
    <x v="2"/>
    <s v="United States"/>
    <s v="Detroit"/>
    <s v="Michigan"/>
    <n v="48227"/>
    <x v="1"/>
    <x v="1527"/>
    <x v="1"/>
    <x v="2"/>
    <x v="1528"/>
    <x v="4247"/>
    <n v="13.2"/>
    <n v="13.2"/>
    <n v="1"/>
  </r>
  <r>
    <n v="8353"/>
    <x v="1309"/>
    <d v="2018-03-05T00:00:00"/>
    <d v="2018-08-05T00:00:00"/>
    <x v="0"/>
    <s v="BO-11350"/>
    <x v="175"/>
    <x v="1"/>
    <s v="United States"/>
    <s v="Philadelphia"/>
    <s v="Pennsylvania"/>
    <n v="19134"/>
    <x v="3"/>
    <x v="832"/>
    <x v="1"/>
    <x v="2"/>
    <x v="841"/>
    <x v="4248"/>
    <n v="13.194000000000001"/>
    <n v="13.194000000000001"/>
    <n v="1"/>
  </r>
  <r>
    <n v="1084"/>
    <x v="20"/>
    <d v="2017-01-03T00:00:00"/>
    <d v="2017-05-03T00:00:00"/>
    <x v="0"/>
    <s v="KD-16270"/>
    <x v="20"/>
    <x v="2"/>
    <s v="United States"/>
    <s v="Yonkers"/>
    <s v="New York"/>
    <n v="10701"/>
    <x v="3"/>
    <x v="934"/>
    <x v="1"/>
    <x v="14"/>
    <x v="766"/>
    <x v="4249"/>
    <n v="13.19"/>
    <n v="13.19"/>
    <n v="1"/>
  </r>
  <r>
    <n v="3047"/>
    <x v="3846"/>
    <d v="2018-06-11T00:00:00"/>
    <d v="2018-10-11T00:00:00"/>
    <x v="2"/>
    <s v="CC-12430"/>
    <x v="565"/>
    <x v="0"/>
    <s v="United States"/>
    <s v="Minneapolis"/>
    <s v="Minnesota"/>
    <n v="55407"/>
    <x v="1"/>
    <x v="934"/>
    <x v="1"/>
    <x v="14"/>
    <x v="766"/>
    <x v="4249"/>
    <n v="13.19"/>
    <n v="13.19"/>
    <n v="1"/>
  </r>
  <r>
    <n v="3735"/>
    <x v="2987"/>
    <d v="2018-06-03T00:00:00"/>
    <d v="2018-11-03T00:00:00"/>
    <x v="2"/>
    <s v="RM-19750"/>
    <x v="769"/>
    <x v="2"/>
    <s v="United States"/>
    <s v="New York City"/>
    <s v="New York"/>
    <n v="10011"/>
    <x v="3"/>
    <x v="567"/>
    <x v="1"/>
    <x v="14"/>
    <x v="572"/>
    <x v="4249"/>
    <n v="13.19"/>
    <n v="13.19"/>
    <n v="1"/>
  </r>
  <r>
    <n v="9799"/>
    <x v="1838"/>
    <d v="2016-12-01T00:00:00"/>
    <s v="17/01/2016"/>
    <x v="0"/>
    <s v="CS-12490"/>
    <x v="545"/>
    <x v="1"/>
    <s v="United States"/>
    <s v="Toledo"/>
    <s v="Ohio"/>
    <n v="43615"/>
    <x v="3"/>
    <x v="1409"/>
    <x v="0"/>
    <x v="4"/>
    <x v="1415"/>
    <x v="4250"/>
    <n v="13.188000000000001"/>
    <n v="13.188000000000001"/>
    <n v="1"/>
  </r>
  <r>
    <n v="4900"/>
    <x v="3847"/>
    <s v="22/08/2017"/>
    <s v="27/08/2017"/>
    <x v="0"/>
    <s v="SG-20470"/>
    <x v="319"/>
    <x v="2"/>
    <s v="United States"/>
    <s v="Gresham"/>
    <s v="Oregon"/>
    <n v="97030"/>
    <x v="2"/>
    <x v="1044"/>
    <x v="1"/>
    <x v="2"/>
    <x v="1056"/>
    <x v="4251"/>
    <n v="13.176"/>
    <n v="13.176"/>
    <n v="1"/>
  </r>
  <r>
    <n v="5391"/>
    <x v="3848"/>
    <d v="2018-10-11T00:00:00"/>
    <d v="2018-12-11T00:00:00"/>
    <x v="2"/>
    <s v="NC-18535"/>
    <x v="22"/>
    <x v="1"/>
    <s v="United States"/>
    <s v="Seattle"/>
    <s v="Washington"/>
    <n v="98105"/>
    <x v="2"/>
    <x v="1044"/>
    <x v="1"/>
    <x v="2"/>
    <x v="1056"/>
    <x v="4251"/>
    <n v="13.176"/>
    <n v="13.176"/>
    <n v="1"/>
  </r>
  <r>
    <n v="6238"/>
    <x v="3849"/>
    <s v="22/01/2017"/>
    <s v="29/01/2017"/>
    <x v="0"/>
    <s v="TB-21280"/>
    <x v="249"/>
    <x v="2"/>
    <s v="United States"/>
    <s v="New York City"/>
    <s v="New York"/>
    <n v="10009"/>
    <x v="3"/>
    <x v="1528"/>
    <x v="1"/>
    <x v="2"/>
    <x v="1529"/>
    <x v="4252"/>
    <n v="13.167999999999999"/>
    <n v="13.167999999999999"/>
    <n v="1"/>
  </r>
  <r>
    <n v="643"/>
    <x v="1445"/>
    <s v="30/07/2018"/>
    <d v="2018-03-08T00:00:00"/>
    <x v="2"/>
    <s v="JL-15835"/>
    <x v="82"/>
    <x v="2"/>
    <s v="United States"/>
    <s v="Mission Viejo"/>
    <s v="California"/>
    <n v="92691"/>
    <x v="2"/>
    <x v="1529"/>
    <x v="1"/>
    <x v="13"/>
    <x v="1530"/>
    <x v="4253"/>
    <n v="13.125"/>
    <n v="13.125"/>
    <n v="1"/>
  </r>
  <r>
    <n v="2947"/>
    <x v="3073"/>
    <s v="14/12/2018"/>
    <s v="18/12/2018"/>
    <x v="0"/>
    <s v="MP-18175"/>
    <x v="294"/>
    <x v="0"/>
    <s v="United States"/>
    <s v="San Diego"/>
    <s v="California"/>
    <n v="92024"/>
    <x v="2"/>
    <x v="1415"/>
    <x v="2"/>
    <x v="11"/>
    <x v="1421"/>
    <x v="4253"/>
    <n v="13.125"/>
    <n v="13.125"/>
    <n v="1"/>
  </r>
  <r>
    <n v="1990"/>
    <x v="417"/>
    <d v="2016-09-11T00:00:00"/>
    <s v="13/11/2016"/>
    <x v="0"/>
    <s v="AS-10090"/>
    <x v="327"/>
    <x v="2"/>
    <s v="United States"/>
    <s v="Springfield"/>
    <s v="Missouri"/>
    <n v="65807"/>
    <x v="1"/>
    <x v="1239"/>
    <x v="1"/>
    <x v="15"/>
    <x v="1198"/>
    <x v="4254"/>
    <n v="13.11"/>
    <n v="13.11"/>
    <n v="1"/>
  </r>
  <r>
    <n v="2673"/>
    <x v="281"/>
    <d v="2015-09-09T00:00:00"/>
    <d v="2015-12-09T00:00:00"/>
    <x v="2"/>
    <s v="RR-19525"/>
    <x v="234"/>
    <x v="1"/>
    <s v="United States"/>
    <s v="Lowell"/>
    <s v="Massachusetts"/>
    <n v="1852"/>
    <x v="3"/>
    <x v="1021"/>
    <x v="1"/>
    <x v="14"/>
    <x v="1034"/>
    <x v="4255"/>
    <n v="13.1"/>
    <n v="13.1"/>
    <n v="1"/>
  </r>
  <r>
    <n v="8095"/>
    <x v="1840"/>
    <s v="27/07/2018"/>
    <d v="2018-01-08T00:00:00"/>
    <x v="2"/>
    <s v="DK-13375"/>
    <x v="347"/>
    <x v="2"/>
    <s v="United States"/>
    <s v="Seattle"/>
    <s v="Washington"/>
    <n v="98115"/>
    <x v="2"/>
    <x v="1437"/>
    <x v="1"/>
    <x v="14"/>
    <x v="1443"/>
    <x v="4255"/>
    <n v="13.1"/>
    <n v="13.1"/>
    <n v="1"/>
  </r>
  <r>
    <n v="1529"/>
    <x v="3850"/>
    <d v="2016-07-11T00:00:00"/>
    <d v="2016-10-11T00:00:00"/>
    <x v="2"/>
    <s v="MC-18130"/>
    <x v="371"/>
    <x v="1"/>
    <s v="United States"/>
    <s v="Newark"/>
    <s v="Delaware"/>
    <n v="19711"/>
    <x v="3"/>
    <x v="1530"/>
    <x v="1"/>
    <x v="16"/>
    <x v="1531"/>
    <x v="4256"/>
    <n v="13.09"/>
    <n v="13.09"/>
    <n v="1"/>
  </r>
  <r>
    <n v="3360"/>
    <x v="3851"/>
    <d v="2017-06-05T00:00:00"/>
    <d v="2017-10-05T00:00:00"/>
    <x v="0"/>
    <s v="AF-10870"/>
    <x v="481"/>
    <x v="2"/>
    <s v="United States"/>
    <s v="Chicago"/>
    <s v="Illinois"/>
    <n v="60610"/>
    <x v="1"/>
    <x v="902"/>
    <x v="0"/>
    <x v="8"/>
    <x v="913"/>
    <x v="4257"/>
    <n v="13.087999999999999"/>
    <n v="13.087999999999999"/>
    <n v="1"/>
  </r>
  <r>
    <n v="6497"/>
    <x v="3852"/>
    <s v="28/10/2018"/>
    <d v="2018-01-11T00:00:00"/>
    <x v="2"/>
    <s v="KH-16510"/>
    <x v="232"/>
    <x v="2"/>
    <s v="United States"/>
    <s v="Houston"/>
    <s v="Texas"/>
    <n v="77095"/>
    <x v="1"/>
    <x v="902"/>
    <x v="0"/>
    <x v="8"/>
    <x v="913"/>
    <x v="4257"/>
    <n v="13.087999999999999"/>
    <n v="13.087999999999999"/>
    <n v="1"/>
  </r>
  <r>
    <n v="6163"/>
    <x v="1464"/>
    <s v="19/03/2015"/>
    <s v="21/03/2015"/>
    <x v="1"/>
    <s v="MC-17605"/>
    <x v="476"/>
    <x v="1"/>
    <s v="United States"/>
    <s v="Lakeland"/>
    <s v="Florida"/>
    <n v="33801"/>
    <x v="0"/>
    <x v="1203"/>
    <x v="1"/>
    <x v="9"/>
    <x v="1210"/>
    <x v="4258"/>
    <n v="13.08"/>
    <n v="13.08"/>
    <n v="1"/>
  </r>
  <r>
    <n v="8952"/>
    <x v="472"/>
    <s v="22/12/2018"/>
    <s v="28/12/2018"/>
    <x v="0"/>
    <s v="JL-15130"/>
    <x v="360"/>
    <x v="2"/>
    <s v="United States"/>
    <s v="Jackson"/>
    <s v="Tennessee"/>
    <n v="38301"/>
    <x v="0"/>
    <x v="1203"/>
    <x v="1"/>
    <x v="9"/>
    <x v="1210"/>
    <x v="4258"/>
    <n v="13.08"/>
    <n v="13.08"/>
    <n v="1"/>
  </r>
  <r>
    <n v="9011"/>
    <x v="3853"/>
    <s v="19/05/2018"/>
    <s v="23/05/2018"/>
    <x v="0"/>
    <s v="ND-18460"/>
    <x v="231"/>
    <x v="1"/>
    <s v="United States"/>
    <s v="Huntsville"/>
    <s v="Alabama"/>
    <n v="35810"/>
    <x v="0"/>
    <x v="1531"/>
    <x v="1"/>
    <x v="2"/>
    <x v="1532"/>
    <x v="4258"/>
    <n v="13.08"/>
    <n v="13.08"/>
    <n v="1"/>
  </r>
  <r>
    <n v="5825"/>
    <x v="3854"/>
    <d v="2015-02-05T00:00:00"/>
    <d v="2015-02-05T00:00:00"/>
    <x v="3"/>
    <s v="AR-10510"/>
    <x v="763"/>
    <x v="2"/>
    <s v="United States"/>
    <s v="Columbus"/>
    <s v="Ohio"/>
    <n v="43229"/>
    <x v="3"/>
    <x v="1148"/>
    <x v="1"/>
    <x v="10"/>
    <x v="1155"/>
    <x v="4259"/>
    <n v="13.068"/>
    <n v="13.068"/>
    <n v="1"/>
  </r>
  <r>
    <n v="4158"/>
    <x v="3350"/>
    <d v="2016-05-12T00:00:00"/>
    <d v="2016-09-12T00:00:00"/>
    <x v="2"/>
    <s v="SW-20245"/>
    <x v="712"/>
    <x v="2"/>
    <s v="United States"/>
    <s v="Philadelphia"/>
    <s v="Pennsylvania"/>
    <n v="19140"/>
    <x v="3"/>
    <x v="897"/>
    <x v="1"/>
    <x v="2"/>
    <x v="908"/>
    <x v="4260"/>
    <n v="13.032"/>
    <n v="13.032"/>
    <n v="1"/>
  </r>
  <r>
    <n v="3186"/>
    <x v="2954"/>
    <d v="2015-07-11T00:00:00"/>
    <d v="2015-09-11T00:00:00"/>
    <x v="1"/>
    <s v="TC-20980"/>
    <x v="1"/>
    <x v="1"/>
    <s v="United States"/>
    <s v="Houston"/>
    <s v="Texas"/>
    <n v="77041"/>
    <x v="1"/>
    <x v="417"/>
    <x v="1"/>
    <x v="2"/>
    <x v="421"/>
    <x v="4261"/>
    <n v="13.023"/>
    <n v="13.023"/>
    <n v="1"/>
  </r>
  <r>
    <n v="3232"/>
    <x v="3696"/>
    <s v="16/04/2018"/>
    <s v="22/04/2018"/>
    <x v="0"/>
    <s v="ND-18370"/>
    <x v="127"/>
    <x v="2"/>
    <s v="United States"/>
    <s v="Houston"/>
    <s v="Texas"/>
    <n v="77095"/>
    <x v="1"/>
    <x v="417"/>
    <x v="1"/>
    <x v="2"/>
    <x v="421"/>
    <x v="4261"/>
    <n v="13.023"/>
    <n v="13.023"/>
    <n v="1"/>
  </r>
  <r>
    <n v="4124"/>
    <x v="3570"/>
    <d v="2018-11-05T00:00:00"/>
    <d v="2018-12-05T00:00:00"/>
    <x v="3"/>
    <s v="LP-17080"/>
    <x v="599"/>
    <x v="2"/>
    <s v="United States"/>
    <s v="Seattle"/>
    <s v="Washington"/>
    <n v="98103"/>
    <x v="2"/>
    <x v="892"/>
    <x v="1"/>
    <x v="2"/>
    <x v="903"/>
    <x v="4262"/>
    <n v="13.016"/>
    <n v="13.016"/>
    <n v="1"/>
  </r>
  <r>
    <n v="7292"/>
    <x v="1534"/>
    <s v="30/01/2017"/>
    <s v="31/01/2017"/>
    <x v="1"/>
    <s v="SC-20725"/>
    <x v="296"/>
    <x v="2"/>
    <s v="United States"/>
    <s v="San Francisco"/>
    <s v="California"/>
    <n v="94122"/>
    <x v="2"/>
    <x v="1532"/>
    <x v="1"/>
    <x v="13"/>
    <x v="1533"/>
    <x v="4263"/>
    <n v="13.005000000000001"/>
    <n v="13.005000000000001"/>
    <n v="1"/>
  </r>
  <r>
    <n v="2105"/>
    <x v="1880"/>
    <s v="24/03/2018"/>
    <s v="28/03/2018"/>
    <x v="2"/>
    <s v="BM-11650"/>
    <x v="164"/>
    <x v="1"/>
    <s v="United States"/>
    <s v="New York City"/>
    <s v="New York"/>
    <n v="10009"/>
    <x v="3"/>
    <x v="1140"/>
    <x v="0"/>
    <x v="8"/>
    <x v="1148"/>
    <x v="4264"/>
    <n v="13"/>
    <n v="13"/>
    <n v="1"/>
  </r>
  <r>
    <n v="3158"/>
    <x v="1612"/>
    <s v="24/08/2016"/>
    <s v="28/08/2016"/>
    <x v="0"/>
    <s v="EM-13810"/>
    <x v="230"/>
    <x v="1"/>
    <s v="United States"/>
    <s v="New York City"/>
    <s v="New York"/>
    <n v="10009"/>
    <x v="3"/>
    <x v="1140"/>
    <x v="0"/>
    <x v="8"/>
    <x v="1148"/>
    <x v="4264"/>
    <n v="13"/>
    <n v="13"/>
    <n v="1"/>
  </r>
  <r>
    <n v="3032"/>
    <x v="2024"/>
    <s v="21/09/2016"/>
    <s v="27/09/2016"/>
    <x v="0"/>
    <s v="DM-12955"/>
    <x v="430"/>
    <x v="1"/>
    <s v="United States"/>
    <s v="Lincoln Park"/>
    <s v="Michigan"/>
    <n v="48146"/>
    <x v="1"/>
    <x v="795"/>
    <x v="1"/>
    <x v="12"/>
    <x v="804"/>
    <x v="4265"/>
    <n v="12.994999999999999"/>
    <n v="12.994999999999999"/>
    <n v="1"/>
  </r>
  <r>
    <n v="4274"/>
    <x v="2991"/>
    <s v="21/07/2018"/>
    <s v="21/07/2018"/>
    <x v="3"/>
    <s v="SF-20200"/>
    <x v="80"/>
    <x v="2"/>
    <s v="United States"/>
    <s v="Murray"/>
    <s v="Utah"/>
    <n v="84107"/>
    <x v="2"/>
    <x v="795"/>
    <x v="1"/>
    <x v="12"/>
    <x v="804"/>
    <x v="4265"/>
    <n v="12.994999999999999"/>
    <n v="12.994999999999999"/>
    <n v="1"/>
  </r>
  <r>
    <n v="4766"/>
    <x v="3855"/>
    <s v="24/04/2016"/>
    <s v="28/04/2016"/>
    <x v="0"/>
    <s v="DB-13270"/>
    <x v="113"/>
    <x v="0"/>
    <s v="United States"/>
    <s v="New York City"/>
    <s v="New York"/>
    <n v="10009"/>
    <x v="3"/>
    <x v="795"/>
    <x v="1"/>
    <x v="12"/>
    <x v="804"/>
    <x v="4265"/>
    <n v="12.994999999999999"/>
    <n v="12.994999999999999"/>
    <n v="1"/>
  </r>
  <r>
    <n v="4395"/>
    <x v="3822"/>
    <s v="20/07/2015"/>
    <s v="20/07/2015"/>
    <x v="3"/>
    <s v="SW-20245"/>
    <x v="712"/>
    <x v="2"/>
    <s v="United States"/>
    <s v="Springfield"/>
    <s v="Ohio"/>
    <n v="45503"/>
    <x v="3"/>
    <x v="856"/>
    <x v="1"/>
    <x v="9"/>
    <x v="866"/>
    <x v="4266"/>
    <n v="12.992000000000001"/>
    <n v="12.992000000000001"/>
    <n v="1"/>
  </r>
  <r>
    <n v="6430"/>
    <x v="469"/>
    <d v="2015-03-11T00:00:00"/>
    <d v="2015-07-11T00:00:00"/>
    <x v="0"/>
    <s v="SH-20395"/>
    <x v="358"/>
    <x v="2"/>
    <s v="United States"/>
    <s v="Jacksonville"/>
    <s v="North Carolina"/>
    <n v="28540"/>
    <x v="0"/>
    <x v="1035"/>
    <x v="1"/>
    <x v="9"/>
    <x v="1047"/>
    <x v="4266"/>
    <n v="12.992000000000001"/>
    <n v="12.992000000000001"/>
    <n v="1"/>
  </r>
  <r>
    <n v="7010"/>
    <x v="846"/>
    <s v="21/08/2016"/>
    <s v="25/08/2016"/>
    <x v="0"/>
    <s v="KN-16390"/>
    <x v="522"/>
    <x v="1"/>
    <s v="United States"/>
    <s v="Springfield"/>
    <s v="Ohio"/>
    <n v="45503"/>
    <x v="3"/>
    <x v="854"/>
    <x v="2"/>
    <x v="11"/>
    <x v="864"/>
    <x v="4266"/>
    <n v="12.992000000000001"/>
    <n v="12.992000000000001"/>
    <n v="1"/>
  </r>
  <r>
    <n v="2741"/>
    <x v="1078"/>
    <s v="16/04/2018"/>
    <s v="18/04/2018"/>
    <x v="1"/>
    <s v="EB-13750"/>
    <x v="189"/>
    <x v="1"/>
    <s v="United States"/>
    <s v="Hoover"/>
    <s v="Alabama"/>
    <n v="35244"/>
    <x v="0"/>
    <x v="940"/>
    <x v="0"/>
    <x v="8"/>
    <x v="950"/>
    <x v="4267"/>
    <n v="12.99"/>
    <n v="12.99"/>
    <n v="1"/>
  </r>
  <r>
    <n v="7108"/>
    <x v="1112"/>
    <s v="19/04/2017"/>
    <s v="26/04/2017"/>
    <x v="0"/>
    <s v="KM-16720"/>
    <x v="342"/>
    <x v="2"/>
    <s v="United States"/>
    <s v="New York City"/>
    <s v="New York"/>
    <n v="10035"/>
    <x v="3"/>
    <x v="987"/>
    <x v="0"/>
    <x v="4"/>
    <x v="999"/>
    <x v="4267"/>
    <n v="12.99"/>
    <n v="12.99"/>
    <n v="1"/>
  </r>
  <r>
    <n v="9329"/>
    <x v="1118"/>
    <d v="2018-07-09T00:00:00"/>
    <d v="2018-10-09T00:00:00"/>
    <x v="1"/>
    <s v="PF-19225"/>
    <x v="301"/>
    <x v="2"/>
    <s v="United States"/>
    <s v="Edmonds"/>
    <s v="Washington"/>
    <n v="98026"/>
    <x v="2"/>
    <x v="742"/>
    <x v="1"/>
    <x v="12"/>
    <x v="752"/>
    <x v="4267"/>
    <n v="12.99"/>
    <n v="12.99"/>
    <n v="1"/>
  </r>
  <r>
    <n v="2791"/>
    <x v="3600"/>
    <s v="21/09/2015"/>
    <s v="22/09/2015"/>
    <x v="1"/>
    <s v="BM-11650"/>
    <x v="164"/>
    <x v="1"/>
    <s v="United States"/>
    <s v="Omaha"/>
    <s v="Nebraska"/>
    <n v="68104"/>
    <x v="1"/>
    <x v="989"/>
    <x v="1"/>
    <x v="10"/>
    <x v="1001"/>
    <x v="4268"/>
    <n v="12.98"/>
    <n v="12.98"/>
    <n v="1"/>
  </r>
  <r>
    <n v="238"/>
    <x v="1201"/>
    <d v="2017-04-06T00:00:00"/>
    <d v="2017-09-06T00:00:00"/>
    <x v="2"/>
    <s v="KL-16645"/>
    <x v="10"/>
    <x v="2"/>
    <s v="United States"/>
    <s v="Chicago"/>
    <s v="Illinois"/>
    <n v="60610"/>
    <x v="1"/>
    <x v="1533"/>
    <x v="1"/>
    <x v="14"/>
    <x v="1534"/>
    <x v="4269"/>
    <n v="12.96"/>
    <n v="12.96"/>
    <n v="1"/>
  </r>
  <r>
    <n v="249"/>
    <x v="131"/>
    <d v="2015-01-06T00:00:00"/>
    <d v="2015-06-06T00:00:00"/>
    <x v="2"/>
    <s v="DW-13480"/>
    <x v="120"/>
    <x v="0"/>
    <s v="United States"/>
    <s v="Lakeville"/>
    <s v="Minnesota"/>
    <n v="55044"/>
    <x v="1"/>
    <x v="1216"/>
    <x v="1"/>
    <x v="14"/>
    <x v="1222"/>
    <x v="4269"/>
    <n v="12.96"/>
    <n v="12.96"/>
    <n v="1"/>
  </r>
  <r>
    <n v="371"/>
    <x v="3252"/>
    <s v="29/05/2018"/>
    <d v="2018-04-06T00:00:00"/>
    <x v="0"/>
    <s v="GT-14755"/>
    <x v="772"/>
    <x v="2"/>
    <s v="United States"/>
    <s v="Harlingen"/>
    <s v="Texas"/>
    <n v="78550"/>
    <x v="1"/>
    <x v="1356"/>
    <x v="1"/>
    <x v="14"/>
    <x v="1360"/>
    <x v="4269"/>
    <n v="12.96"/>
    <n v="12.96"/>
    <n v="1"/>
  </r>
  <r>
    <n v="1187"/>
    <x v="1035"/>
    <s v="24/11/2015"/>
    <s v="30/11/2015"/>
    <x v="0"/>
    <s v="HR-14830"/>
    <x v="96"/>
    <x v="1"/>
    <s v="United States"/>
    <s v="Seattle"/>
    <s v="Washington"/>
    <n v="98103"/>
    <x v="2"/>
    <x v="1460"/>
    <x v="1"/>
    <x v="14"/>
    <x v="1465"/>
    <x v="4269"/>
    <n v="12.96"/>
    <n v="12.96"/>
    <n v="1"/>
  </r>
  <r>
    <n v="1480"/>
    <x v="3499"/>
    <d v="2017-02-12T00:00:00"/>
    <d v="2017-08-12T00:00:00"/>
    <x v="0"/>
    <s v="MK-18160"/>
    <x v="540"/>
    <x v="2"/>
    <s v="United States"/>
    <s v="San Francisco"/>
    <s v="California"/>
    <n v="94122"/>
    <x v="2"/>
    <x v="1443"/>
    <x v="1"/>
    <x v="14"/>
    <x v="1449"/>
    <x v="4269"/>
    <n v="12.96"/>
    <n v="12.96"/>
    <n v="1"/>
  </r>
  <r>
    <n v="2338"/>
    <x v="3393"/>
    <s v="23/08/2015"/>
    <s v="23/08/2015"/>
    <x v="3"/>
    <s v="RH-19495"/>
    <x v="104"/>
    <x v="2"/>
    <s v="United States"/>
    <s v="New York City"/>
    <s v="New York"/>
    <n v="10009"/>
    <x v="3"/>
    <x v="1534"/>
    <x v="1"/>
    <x v="14"/>
    <x v="1535"/>
    <x v="4269"/>
    <n v="12.96"/>
    <n v="12.96"/>
    <n v="1"/>
  </r>
  <r>
    <n v="2554"/>
    <x v="3856"/>
    <s v="14/09/2017"/>
    <s v="18/09/2017"/>
    <x v="0"/>
    <s v="PN-18775"/>
    <x v="542"/>
    <x v="0"/>
    <s v="United States"/>
    <s v="Columbia"/>
    <s v="South Carolina"/>
    <n v="29203"/>
    <x v="0"/>
    <x v="1393"/>
    <x v="1"/>
    <x v="14"/>
    <x v="1397"/>
    <x v="4269"/>
    <n v="12.96"/>
    <n v="12.96"/>
    <n v="1"/>
  </r>
  <r>
    <n v="2623"/>
    <x v="3857"/>
    <d v="2015-03-12T00:00:00"/>
    <d v="2015-06-12T00:00:00"/>
    <x v="2"/>
    <s v="MC-17635"/>
    <x v="602"/>
    <x v="1"/>
    <s v="United States"/>
    <s v="Saint Louis"/>
    <s v="Missouri"/>
    <n v="63116"/>
    <x v="1"/>
    <x v="1219"/>
    <x v="1"/>
    <x v="14"/>
    <x v="1225"/>
    <x v="4269"/>
    <n v="12.96"/>
    <n v="12.96"/>
    <n v="1"/>
  </r>
  <r>
    <n v="3322"/>
    <x v="746"/>
    <s v="20/12/2015"/>
    <s v="25/12/2015"/>
    <x v="0"/>
    <s v="TS-21505"/>
    <x v="480"/>
    <x v="2"/>
    <s v="United States"/>
    <s v="Columbia"/>
    <s v="Tennessee"/>
    <n v="38401"/>
    <x v="0"/>
    <x v="1178"/>
    <x v="1"/>
    <x v="14"/>
    <x v="1184"/>
    <x v="4269"/>
    <n v="12.96"/>
    <n v="12.96"/>
    <n v="1"/>
  </r>
  <r>
    <n v="3398"/>
    <x v="1149"/>
    <d v="2018-01-07T00:00:00"/>
    <d v="2018-08-07T00:00:00"/>
    <x v="0"/>
    <s v="KF-16285"/>
    <x v="38"/>
    <x v="0"/>
    <s v="United States"/>
    <s v="Indianapolis"/>
    <s v="Indiana"/>
    <n v="46203"/>
    <x v="1"/>
    <x v="1177"/>
    <x v="1"/>
    <x v="14"/>
    <x v="1183"/>
    <x v="4269"/>
    <n v="12.96"/>
    <n v="12.96"/>
    <n v="1"/>
  </r>
  <r>
    <n v="3502"/>
    <x v="1933"/>
    <s v="29/09/2017"/>
    <d v="2017-03-10T00:00:00"/>
    <x v="0"/>
    <s v="JK-15730"/>
    <x v="224"/>
    <x v="2"/>
    <s v="United States"/>
    <s v="Mobile"/>
    <s v="Alabama"/>
    <n v="36608"/>
    <x v="0"/>
    <x v="1535"/>
    <x v="1"/>
    <x v="12"/>
    <x v="1536"/>
    <x v="4269"/>
    <n v="12.96"/>
    <n v="12.96"/>
    <n v="1"/>
  </r>
  <r>
    <n v="3943"/>
    <x v="3858"/>
    <s v="27/05/2018"/>
    <s v="29/05/2018"/>
    <x v="2"/>
    <s v="EH-13945"/>
    <x v="759"/>
    <x v="2"/>
    <s v="United States"/>
    <s v="Memphis"/>
    <s v="Tennessee"/>
    <n v="38109"/>
    <x v="0"/>
    <x v="1013"/>
    <x v="1"/>
    <x v="14"/>
    <x v="1537"/>
    <x v="4269"/>
    <n v="12.96"/>
    <n v="12.96"/>
    <n v="1"/>
  </r>
  <r>
    <n v="4007"/>
    <x v="2646"/>
    <d v="2016-10-12T00:00:00"/>
    <s v="16/12/2016"/>
    <x v="0"/>
    <s v="KM-16660"/>
    <x v="730"/>
    <x v="2"/>
    <s v="United States"/>
    <s v="Roswell"/>
    <s v="Georgia"/>
    <n v="30076"/>
    <x v="0"/>
    <x v="1323"/>
    <x v="1"/>
    <x v="14"/>
    <x v="1329"/>
    <x v="4269"/>
    <n v="12.96"/>
    <n v="12.96"/>
    <n v="1"/>
  </r>
  <r>
    <n v="4364"/>
    <x v="685"/>
    <s v="20/05/2018"/>
    <s v="22/05/2018"/>
    <x v="2"/>
    <s v="NC-18340"/>
    <x v="462"/>
    <x v="2"/>
    <s v="United States"/>
    <s v="Fargo"/>
    <s v="North Dakota"/>
    <n v="58103"/>
    <x v="1"/>
    <x v="1442"/>
    <x v="1"/>
    <x v="12"/>
    <x v="1448"/>
    <x v="4269"/>
    <n v="12.96"/>
    <n v="12.96"/>
    <n v="1"/>
  </r>
  <r>
    <n v="4502"/>
    <x v="3859"/>
    <s v="30/06/2015"/>
    <d v="2015-04-07T00:00:00"/>
    <x v="0"/>
    <s v="MS-17980"/>
    <x v="700"/>
    <x v="1"/>
    <s v="United States"/>
    <s v="Houston"/>
    <s v="Texas"/>
    <n v="77095"/>
    <x v="1"/>
    <x v="1276"/>
    <x v="1"/>
    <x v="14"/>
    <x v="1282"/>
    <x v="4269"/>
    <n v="12.96"/>
    <n v="12.96"/>
    <n v="1"/>
  </r>
  <r>
    <n v="4903"/>
    <x v="2752"/>
    <d v="2018-07-03T00:00:00"/>
    <d v="2018-12-03T00:00:00"/>
    <x v="0"/>
    <s v="SH-20395"/>
    <x v="358"/>
    <x v="2"/>
    <s v="United States"/>
    <s v="New York City"/>
    <s v="New York"/>
    <n v="10035"/>
    <x v="3"/>
    <x v="1536"/>
    <x v="1"/>
    <x v="2"/>
    <x v="1538"/>
    <x v="4269"/>
    <n v="12.96"/>
    <n v="12.96"/>
    <n v="1"/>
  </r>
  <r>
    <n v="5382"/>
    <x v="3860"/>
    <d v="2017-05-09T00:00:00"/>
    <d v="2017-07-09T00:00:00"/>
    <x v="2"/>
    <s v="DM-13525"/>
    <x v="437"/>
    <x v="1"/>
    <s v="United States"/>
    <s v="Houston"/>
    <s v="Texas"/>
    <n v="77070"/>
    <x v="1"/>
    <x v="1353"/>
    <x v="1"/>
    <x v="14"/>
    <x v="1357"/>
    <x v="4269"/>
    <n v="12.96"/>
    <n v="12.96"/>
    <n v="1"/>
  </r>
  <r>
    <n v="5946"/>
    <x v="2723"/>
    <s v="25/08/2015"/>
    <s v="29/08/2015"/>
    <x v="0"/>
    <s v="JM-15265"/>
    <x v="325"/>
    <x v="1"/>
    <s v="United States"/>
    <s v="Los Angeles"/>
    <s v="California"/>
    <n v="90036"/>
    <x v="2"/>
    <x v="1439"/>
    <x v="1"/>
    <x v="14"/>
    <x v="1445"/>
    <x v="4269"/>
    <n v="12.96"/>
    <n v="12.96"/>
    <n v="1"/>
  </r>
  <r>
    <n v="6000"/>
    <x v="1417"/>
    <d v="2015-10-12T00:00:00"/>
    <s v="14/12/2015"/>
    <x v="0"/>
    <s v="SH-19975"/>
    <x v="556"/>
    <x v="1"/>
    <s v="United States"/>
    <s v="Caldwell"/>
    <s v="Idaho"/>
    <n v="83605"/>
    <x v="2"/>
    <x v="1355"/>
    <x v="1"/>
    <x v="14"/>
    <x v="1359"/>
    <x v="4269"/>
    <n v="12.96"/>
    <n v="12.96"/>
    <n v="1"/>
  </r>
  <r>
    <n v="6193"/>
    <x v="2939"/>
    <s v="22/12/2018"/>
    <s v="26/12/2018"/>
    <x v="0"/>
    <s v="AG-10330"/>
    <x v="732"/>
    <x v="2"/>
    <s v="United States"/>
    <s v="Houston"/>
    <s v="Texas"/>
    <n v="77095"/>
    <x v="1"/>
    <x v="1355"/>
    <x v="1"/>
    <x v="14"/>
    <x v="1359"/>
    <x v="4269"/>
    <n v="12.96"/>
    <n v="12.96"/>
    <n v="1"/>
  </r>
  <r>
    <n v="6358"/>
    <x v="2818"/>
    <s v="23/01/2018"/>
    <s v="28/01/2018"/>
    <x v="0"/>
    <s v="CS-12250"/>
    <x v="489"/>
    <x v="1"/>
    <s v="United States"/>
    <s v="Seattle"/>
    <s v="Washington"/>
    <n v="98103"/>
    <x v="2"/>
    <x v="1394"/>
    <x v="1"/>
    <x v="14"/>
    <x v="1398"/>
    <x v="4269"/>
    <n v="12.96"/>
    <n v="12.96"/>
    <n v="1"/>
  </r>
  <r>
    <n v="6718"/>
    <x v="2217"/>
    <d v="2017-08-04T00:00:00"/>
    <s v="15/04/2017"/>
    <x v="0"/>
    <s v="CK-12325"/>
    <x v="286"/>
    <x v="0"/>
    <s v="United States"/>
    <s v="Hot Springs"/>
    <s v="Arkansas"/>
    <n v="71901"/>
    <x v="0"/>
    <x v="1217"/>
    <x v="1"/>
    <x v="14"/>
    <x v="1223"/>
    <x v="4269"/>
    <n v="12.96"/>
    <n v="12.96"/>
    <n v="1"/>
  </r>
  <r>
    <n v="6893"/>
    <x v="1215"/>
    <s v="18/09/2018"/>
    <s v="22/09/2018"/>
    <x v="0"/>
    <s v="SS-20140"/>
    <x v="618"/>
    <x v="1"/>
    <s v="United States"/>
    <s v="Columbus"/>
    <s v="Georgia"/>
    <n v="31907"/>
    <x v="0"/>
    <x v="1324"/>
    <x v="1"/>
    <x v="14"/>
    <x v="1330"/>
    <x v="4269"/>
    <n v="12.96"/>
    <n v="12.96"/>
    <n v="1"/>
  </r>
  <r>
    <n v="7216"/>
    <x v="3861"/>
    <s v="27/09/2016"/>
    <s v="30/09/2016"/>
    <x v="2"/>
    <s v="HW-14935"/>
    <x v="196"/>
    <x v="1"/>
    <s v="United States"/>
    <s v="Detroit"/>
    <s v="Michigan"/>
    <n v="48205"/>
    <x v="1"/>
    <x v="1360"/>
    <x v="1"/>
    <x v="14"/>
    <x v="1364"/>
    <x v="4269"/>
    <n v="12.96"/>
    <n v="12.96"/>
    <n v="1"/>
  </r>
  <r>
    <n v="7284"/>
    <x v="3061"/>
    <d v="2018-09-09T00:00:00"/>
    <s v="13/09/2018"/>
    <x v="0"/>
    <s v="LC-17140"/>
    <x v="310"/>
    <x v="2"/>
    <s v="United States"/>
    <s v="Cleveland"/>
    <s v="Ohio"/>
    <n v="44105"/>
    <x v="3"/>
    <x v="1442"/>
    <x v="1"/>
    <x v="12"/>
    <x v="1448"/>
    <x v="4269"/>
    <n v="12.96"/>
    <n v="12.96"/>
    <n v="1"/>
  </r>
  <r>
    <n v="7554"/>
    <x v="573"/>
    <s v="20/11/2015"/>
    <s v="25/11/2015"/>
    <x v="0"/>
    <s v="KH-16330"/>
    <x v="414"/>
    <x v="1"/>
    <s v="United States"/>
    <s v="New York City"/>
    <s v="New York"/>
    <n v="10024"/>
    <x v="3"/>
    <x v="1537"/>
    <x v="1"/>
    <x v="14"/>
    <x v="1539"/>
    <x v="4269"/>
    <n v="12.96"/>
    <n v="12.96"/>
    <n v="1"/>
  </r>
  <r>
    <n v="7609"/>
    <x v="3862"/>
    <d v="2018-03-05T00:00:00"/>
    <d v="2018-07-05T00:00:00"/>
    <x v="0"/>
    <s v="MK-18160"/>
    <x v="540"/>
    <x v="2"/>
    <s v="United States"/>
    <s v="San Francisco"/>
    <s v="California"/>
    <n v="94122"/>
    <x v="2"/>
    <x v="1013"/>
    <x v="1"/>
    <x v="14"/>
    <x v="1537"/>
    <x v="4269"/>
    <n v="12.96"/>
    <n v="12.96"/>
    <n v="1"/>
  </r>
  <r>
    <n v="7656"/>
    <x v="2879"/>
    <s v="30/11/2016"/>
    <d v="2016-02-12T00:00:00"/>
    <x v="2"/>
    <s v="JM-15865"/>
    <x v="25"/>
    <x v="2"/>
    <s v="United States"/>
    <s v="Las Vegas"/>
    <s v="Nevada"/>
    <n v="89115"/>
    <x v="2"/>
    <x v="1324"/>
    <x v="1"/>
    <x v="14"/>
    <x v="1330"/>
    <x v="4269"/>
    <n v="12.96"/>
    <n v="12.96"/>
    <n v="1"/>
  </r>
  <r>
    <n v="7743"/>
    <x v="3863"/>
    <s v="20/08/2018"/>
    <s v="27/08/2018"/>
    <x v="0"/>
    <s v="KT-16480"/>
    <x v="142"/>
    <x v="2"/>
    <s v="United States"/>
    <s v="Los Angeles"/>
    <s v="California"/>
    <n v="90036"/>
    <x v="2"/>
    <x v="1445"/>
    <x v="1"/>
    <x v="14"/>
    <x v="1451"/>
    <x v="4269"/>
    <n v="12.96"/>
    <n v="12.96"/>
    <n v="1"/>
  </r>
  <r>
    <n v="8032"/>
    <x v="3864"/>
    <d v="2017-07-01T00:00:00"/>
    <d v="2017-11-01T00:00:00"/>
    <x v="0"/>
    <s v="NM-18520"/>
    <x v="159"/>
    <x v="2"/>
    <s v="United States"/>
    <s v="Amarillo"/>
    <s v="Texas"/>
    <n v="79109"/>
    <x v="1"/>
    <x v="1394"/>
    <x v="1"/>
    <x v="14"/>
    <x v="1398"/>
    <x v="4269"/>
    <n v="12.96"/>
    <n v="12.96"/>
    <n v="1"/>
  </r>
  <r>
    <n v="8538"/>
    <x v="3865"/>
    <d v="2016-07-06T00:00:00"/>
    <d v="2016-11-06T00:00:00"/>
    <x v="0"/>
    <s v="HD-14785"/>
    <x v="758"/>
    <x v="0"/>
    <s v="United States"/>
    <s v="Philadelphia"/>
    <s v="Pennsylvania"/>
    <n v="19143"/>
    <x v="3"/>
    <x v="1538"/>
    <x v="1"/>
    <x v="14"/>
    <x v="1540"/>
    <x v="4269"/>
    <n v="12.96"/>
    <n v="12.96"/>
    <n v="1"/>
  </r>
  <r>
    <n v="9037"/>
    <x v="3866"/>
    <d v="2016-07-04T00:00:00"/>
    <d v="2016-10-04T00:00:00"/>
    <x v="1"/>
    <s v="RP-19390"/>
    <x v="70"/>
    <x v="2"/>
    <s v="United States"/>
    <s v="New York City"/>
    <s v="New York"/>
    <n v="10035"/>
    <x v="3"/>
    <x v="1443"/>
    <x v="1"/>
    <x v="14"/>
    <x v="1449"/>
    <x v="4269"/>
    <n v="12.96"/>
    <n v="12.96"/>
    <n v="1"/>
  </r>
  <r>
    <n v="9223"/>
    <x v="221"/>
    <s v="13/10/2018"/>
    <s v="14/10/2018"/>
    <x v="1"/>
    <s v="MH-18025"/>
    <x v="191"/>
    <x v="2"/>
    <s v="United States"/>
    <s v="Lafayette"/>
    <s v="Louisiana"/>
    <n v="70506"/>
    <x v="0"/>
    <x v="1539"/>
    <x v="1"/>
    <x v="14"/>
    <x v="1541"/>
    <x v="4269"/>
    <n v="12.96"/>
    <n v="12.96"/>
    <n v="1"/>
  </r>
  <r>
    <n v="9385"/>
    <x v="3867"/>
    <d v="2018-11-08T00:00:00"/>
    <s v="16/08/2018"/>
    <x v="0"/>
    <s v="SJ-20125"/>
    <x v="211"/>
    <x v="0"/>
    <s v="United States"/>
    <s v="New York City"/>
    <s v="New York"/>
    <n v="10009"/>
    <x v="3"/>
    <x v="1177"/>
    <x v="1"/>
    <x v="14"/>
    <x v="1183"/>
    <x v="4269"/>
    <n v="12.96"/>
    <n v="12.96"/>
    <n v="1"/>
  </r>
  <r>
    <n v="5948"/>
    <x v="3868"/>
    <s v="14/09/2016"/>
    <s v="18/09/2016"/>
    <x v="2"/>
    <s v="BE-11455"/>
    <x v="726"/>
    <x v="0"/>
    <s v="United States"/>
    <s v="Des Moines"/>
    <s v="Iowa"/>
    <n v="50315"/>
    <x v="1"/>
    <x v="1274"/>
    <x v="1"/>
    <x v="2"/>
    <x v="1280"/>
    <x v="4270"/>
    <n v="12.95"/>
    <n v="12.95"/>
    <n v="1"/>
  </r>
  <r>
    <n v="7486"/>
    <x v="3869"/>
    <s v="28/12/2018"/>
    <d v="2019-02-01T00:00:00"/>
    <x v="0"/>
    <s v="CS-12400"/>
    <x v="449"/>
    <x v="0"/>
    <s v="United States"/>
    <s v="Fargo"/>
    <s v="North Dakota"/>
    <n v="58103"/>
    <x v="1"/>
    <x v="1274"/>
    <x v="1"/>
    <x v="2"/>
    <x v="1280"/>
    <x v="4270"/>
    <n v="12.95"/>
    <n v="12.95"/>
    <n v="1"/>
  </r>
  <r>
    <n v="4020"/>
    <x v="933"/>
    <s v="23/08/2016"/>
    <s v="28/08/2016"/>
    <x v="0"/>
    <s v="FH-14350"/>
    <x v="427"/>
    <x v="2"/>
    <s v="United States"/>
    <s v="Atlanta"/>
    <s v="Georgia"/>
    <n v="30318"/>
    <x v="0"/>
    <x v="1047"/>
    <x v="1"/>
    <x v="10"/>
    <x v="1059"/>
    <x v="4271"/>
    <n v="12.93"/>
    <n v="12.93"/>
    <n v="1"/>
  </r>
  <r>
    <n v="9596"/>
    <x v="1642"/>
    <s v="24/01/2018"/>
    <s v="29/01/2018"/>
    <x v="0"/>
    <s v="KD-16495"/>
    <x v="24"/>
    <x v="1"/>
    <s v="United States"/>
    <s v="San Jose"/>
    <s v="California"/>
    <n v="95123"/>
    <x v="2"/>
    <x v="1047"/>
    <x v="1"/>
    <x v="10"/>
    <x v="1059"/>
    <x v="4271"/>
    <n v="12.93"/>
    <n v="12.93"/>
    <n v="1"/>
  </r>
  <r>
    <n v="6300"/>
    <x v="3870"/>
    <s v="30/11/2018"/>
    <d v="2018-03-12T00:00:00"/>
    <x v="1"/>
    <s v="MZ-17335"/>
    <x v="638"/>
    <x v="0"/>
    <s v="United States"/>
    <s v="San Francisco"/>
    <s v="California"/>
    <n v="94109"/>
    <x v="2"/>
    <x v="1540"/>
    <x v="2"/>
    <x v="11"/>
    <x v="1542"/>
    <x v="4272"/>
    <n v="12.914999999999999"/>
    <n v="12.914999999999999"/>
    <n v="1"/>
  </r>
  <r>
    <n v="7019"/>
    <x v="3871"/>
    <s v="23/06/2017"/>
    <s v="27/06/2017"/>
    <x v="2"/>
    <s v="SM-20005"/>
    <x v="755"/>
    <x v="2"/>
    <s v="United States"/>
    <s v="New York City"/>
    <s v="New York"/>
    <n v="10035"/>
    <x v="3"/>
    <x v="1541"/>
    <x v="1"/>
    <x v="13"/>
    <x v="1543"/>
    <x v="4272"/>
    <n v="12.914999999999999"/>
    <n v="12.914999999999999"/>
    <n v="1"/>
  </r>
  <r>
    <n v="64"/>
    <x v="2301"/>
    <s v="24/11/2016"/>
    <s v="30/11/2016"/>
    <x v="0"/>
    <s v="KM-16720"/>
    <x v="342"/>
    <x v="2"/>
    <s v="United States"/>
    <s v="Los Angeles"/>
    <s v="California"/>
    <n v="90004"/>
    <x v="2"/>
    <x v="1222"/>
    <x v="1"/>
    <x v="2"/>
    <x v="1228"/>
    <x v="4273"/>
    <n v="12.912000000000001"/>
    <n v="12.912000000000001"/>
    <n v="1"/>
  </r>
  <r>
    <n v="3372"/>
    <x v="2201"/>
    <s v="23/09/2018"/>
    <s v="30/09/2018"/>
    <x v="0"/>
    <s v="BS-11755"/>
    <x v="435"/>
    <x v="2"/>
    <s v="United States"/>
    <s v="San Francisco"/>
    <s v="California"/>
    <n v="94122"/>
    <x v="2"/>
    <x v="1542"/>
    <x v="1"/>
    <x v="2"/>
    <x v="1544"/>
    <x v="4273"/>
    <n v="12.912000000000001"/>
    <n v="12.912000000000001"/>
    <n v="1"/>
  </r>
  <r>
    <n v="813"/>
    <x v="293"/>
    <s v="13/10/2015"/>
    <s v="15/10/2015"/>
    <x v="1"/>
    <s v="ZC-21910"/>
    <x v="190"/>
    <x v="2"/>
    <s v="United States"/>
    <s v="Edmonds"/>
    <s v="Washington"/>
    <n v="98026"/>
    <x v="2"/>
    <x v="942"/>
    <x v="0"/>
    <x v="8"/>
    <x v="952"/>
    <x v="4274"/>
    <n v="12.89"/>
    <n v="12.89"/>
    <n v="1"/>
  </r>
  <r>
    <n v="7001"/>
    <x v="1944"/>
    <s v="26/05/2018"/>
    <s v="29/05/2018"/>
    <x v="1"/>
    <s v="KC-16675"/>
    <x v="626"/>
    <x v="1"/>
    <s v="United States"/>
    <s v="Louisville"/>
    <s v="Kentucky"/>
    <n v="40214"/>
    <x v="0"/>
    <x v="1124"/>
    <x v="1"/>
    <x v="3"/>
    <x v="1132"/>
    <x v="4275"/>
    <n v="12.88"/>
    <n v="12.88"/>
    <n v="1"/>
  </r>
  <r>
    <n v="8003"/>
    <x v="1565"/>
    <d v="2016-12-12T00:00:00"/>
    <s v="15/12/2016"/>
    <x v="1"/>
    <s v="KD-16270"/>
    <x v="20"/>
    <x v="2"/>
    <s v="United States"/>
    <s v="Los Angeles"/>
    <s v="California"/>
    <n v="90032"/>
    <x v="2"/>
    <x v="1543"/>
    <x v="1"/>
    <x v="3"/>
    <x v="1140"/>
    <x v="4275"/>
    <n v="12.88"/>
    <n v="12.88"/>
    <n v="1"/>
  </r>
  <r>
    <n v="4778"/>
    <x v="3872"/>
    <s v="19/02/2017"/>
    <s v="23/02/2017"/>
    <x v="2"/>
    <s v="CK-12760"/>
    <x v="485"/>
    <x v="1"/>
    <s v="United States"/>
    <s v="Long Beach"/>
    <s v="New York"/>
    <n v="11561"/>
    <x v="3"/>
    <x v="1248"/>
    <x v="1"/>
    <x v="3"/>
    <x v="1252"/>
    <x v="4276"/>
    <n v="12.855"/>
    <n v="12.855"/>
    <n v="1"/>
  </r>
  <r>
    <n v="7343"/>
    <x v="2193"/>
    <s v="26/07/2015"/>
    <d v="2015-01-08T00:00:00"/>
    <x v="0"/>
    <s v="SG-20470"/>
    <x v="319"/>
    <x v="2"/>
    <s v="United States"/>
    <s v="Atlanta"/>
    <s v="Georgia"/>
    <n v="30318"/>
    <x v="0"/>
    <x v="1161"/>
    <x v="2"/>
    <x v="11"/>
    <x v="1167"/>
    <x v="4276"/>
    <n v="12.855"/>
    <n v="12.855"/>
    <n v="1"/>
  </r>
  <r>
    <n v="7700"/>
    <x v="333"/>
    <s v="14/12/2018"/>
    <s v="18/12/2018"/>
    <x v="0"/>
    <s v="BF-11170"/>
    <x v="254"/>
    <x v="0"/>
    <s v="United States"/>
    <s v="Lawrence"/>
    <s v="Massachusetts"/>
    <n v="1841"/>
    <x v="3"/>
    <x v="1248"/>
    <x v="1"/>
    <x v="3"/>
    <x v="1252"/>
    <x v="4276"/>
    <n v="12.855"/>
    <n v="12.855"/>
    <n v="1"/>
  </r>
  <r>
    <n v="7914"/>
    <x v="3873"/>
    <s v="25/08/2018"/>
    <s v="27/08/2018"/>
    <x v="1"/>
    <s v="JE-15715"/>
    <x v="86"/>
    <x v="2"/>
    <s v="United States"/>
    <s v="Cleveland"/>
    <s v="Ohio"/>
    <n v="44105"/>
    <x v="3"/>
    <x v="965"/>
    <x v="1"/>
    <x v="9"/>
    <x v="977"/>
    <x v="4277"/>
    <n v="12.848000000000001"/>
    <n v="12.848000000000001"/>
    <n v="1"/>
  </r>
  <r>
    <n v="2805"/>
    <x v="3874"/>
    <d v="2016-12-05T00:00:00"/>
    <s v="16/05/2016"/>
    <x v="0"/>
    <s v="CS-12505"/>
    <x v="27"/>
    <x v="2"/>
    <s v="United States"/>
    <s v="San Francisco"/>
    <s v="California"/>
    <n v="94122"/>
    <x v="2"/>
    <x v="1544"/>
    <x v="1"/>
    <x v="14"/>
    <x v="1545"/>
    <x v="4278"/>
    <n v="12.84"/>
    <n v="12.84"/>
    <n v="1"/>
  </r>
  <r>
    <n v="3105"/>
    <x v="3875"/>
    <s v="23/03/2018"/>
    <s v="29/03/2018"/>
    <x v="0"/>
    <s v="EC-14050"/>
    <x v="703"/>
    <x v="2"/>
    <s v="United States"/>
    <s v="New York City"/>
    <s v="New York"/>
    <n v="10024"/>
    <x v="3"/>
    <x v="1545"/>
    <x v="1"/>
    <x v="14"/>
    <x v="1546"/>
    <x v="4278"/>
    <n v="12.84"/>
    <n v="12.84"/>
    <n v="1"/>
  </r>
  <r>
    <n v="8459"/>
    <x v="3876"/>
    <s v="25/08/2015"/>
    <s v="29/08/2015"/>
    <x v="0"/>
    <s v="JE-15715"/>
    <x v="86"/>
    <x v="2"/>
    <s v="United States"/>
    <s v="Houston"/>
    <s v="Texas"/>
    <n v="77070"/>
    <x v="1"/>
    <x v="603"/>
    <x v="1"/>
    <x v="2"/>
    <x v="609"/>
    <x v="4278"/>
    <n v="12.84"/>
    <n v="12.84"/>
    <n v="1"/>
  </r>
  <r>
    <n v="4582"/>
    <x v="3877"/>
    <s v="19/09/2017"/>
    <s v="22/09/2017"/>
    <x v="1"/>
    <s v="AP-10720"/>
    <x v="734"/>
    <x v="0"/>
    <s v="United States"/>
    <s v="Philadelphia"/>
    <s v="Pennsylvania"/>
    <n v="19140"/>
    <x v="3"/>
    <x v="1058"/>
    <x v="2"/>
    <x v="11"/>
    <x v="1070"/>
    <x v="4279"/>
    <n v="12.816000000000001"/>
    <n v="12.816000000000001"/>
    <n v="1"/>
  </r>
  <r>
    <n v="2656"/>
    <x v="299"/>
    <s v="17/09/2018"/>
    <s v="21/09/2018"/>
    <x v="2"/>
    <s v="AS-10225"/>
    <x v="220"/>
    <x v="1"/>
    <s v="United States"/>
    <s v="Provo"/>
    <s v="Utah"/>
    <n v="84604"/>
    <x v="2"/>
    <x v="1129"/>
    <x v="1"/>
    <x v="2"/>
    <x v="1137"/>
    <x v="4280"/>
    <n v="12.792"/>
    <n v="12.792"/>
    <n v="1"/>
  </r>
  <r>
    <n v="7857"/>
    <x v="1108"/>
    <s v="30/05/2015"/>
    <d v="2015-01-06T00:00:00"/>
    <x v="1"/>
    <s v="LW-16825"/>
    <x v="537"/>
    <x v="1"/>
    <s v="United States"/>
    <s v="New York City"/>
    <s v="New York"/>
    <n v="10024"/>
    <x v="3"/>
    <x v="1129"/>
    <x v="1"/>
    <x v="2"/>
    <x v="1137"/>
    <x v="4280"/>
    <n v="12.792"/>
    <n v="12.792"/>
    <n v="1"/>
  </r>
  <r>
    <n v="8512"/>
    <x v="3878"/>
    <s v="22/12/2017"/>
    <s v="26/12/2017"/>
    <x v="0"/>
    <s v="LC-16885"/>
    <x v="59"/>
    <x v="2"/>
    <s v="United States"/>
    <s v="New York City"/>
    <s v="New York"/>
    <n v="10035"/>
    <x v="3"/>
    <x v="1129"/>
    <x v="1"/>
    <x v="2"/>
    <x v="1137"/>
    <x v="4280"/>
    <n v="12.792"/>
    <n v="12.792"/>
    <n v="1"/>
  </r>
  <r>
    <n v="3562"/>
    <x v="3879"/>
    <d v="2018-04-09T00:00:00"/>
    <d v="2018-09-09T00:00:00"/>
    <x v="2"/>
    <s v="MD-17350"/>
    <x v="306"/>
    <x v="2"/>
    <s v="United States"/>
    <s v="Akron"/>
    <s v="Ohio"/>
    <n v="44312"/>
    <x v="3"/>
    <x v="802"/>
    <x v="1"/>
    <x v="2"/>
    <x v="811"/>
    <x v="4281"/>
    <n v="12.78"/>
    <n v="12.78"/>
    <n v="1"/>
  </r>
  <r>
    <n v="5913"/>
    <x v="3880"/>
    <s v="24/08/2015"/>
    <s v="26/08/2015"/>
    <x v="2"/>
    <s v="DW-13585"/>
    <x v="581"/>
    <x v="1"/>
    <s v="United States"/>
    <s v="Owensboro"/>
    <s v="Kentucky"/>
    <n v="42301"/>
    <x v="0"/>
    <x v="1512"/>
    <x v="1"/>
    <x v="3"/>
    <x v="1513"/>
    <x v="4282"/>
    <n v="12.75"/>
    <n v="12.75"/>
    <n v="1"/>
  </r>
  <r>
    <n v="9261"/>
    <x v="3881"/>
    <d v="2018-11-11T00:00:00"/>
    <s v="14/11/2018"/>
    <x v="2"/>
    <s v="JL-15505"/>
    <x v="199"/>
    <x v="2"/>
    <s v="United States"/>
    <s v="Aberdeen"/>
    <s v="South Dakota"/>
    <n v="57401"/>
    <x v="1"/>
    <x v="1512"/>
    <x v="1"/>
    <x v="3"/>
    <x v="1513"/>
    <x v="4282"/>
    <n v="12.75"/>
    <n v="12.75"/>
    <n v="1"/>
  </r>
  <r>
    <n v="2526"/>
    <x v="3457"/>
    <d v="2016-06-04T00:00:00"/>
    <d v="2016-10-04T00:00:00"/>
    <x v="0"/>
    <s v="TT-21220"/>
    <x v="558"/>
    <x v="2"/>
    <s v="United States"/>
    <s v="Houston"/>
    <s v="Texas"/>
    <n v="77041"/>
    <x v="1"/>
    <x v="753"/>
    <x v="0"/>
    <x v="8"/>
    <x v="1255"/>
    <x v="4283"/>
    <n v="12.744"/>
    <n v="12.744"/>
    <n v="1"/>
  </r>
  <r>
    <n v="7747"/>
    <x v="3882"/>
    <s v="19/12/2016"/>
    <s v="23/12/2016"/>
    <x v="0"/>
    <s v="EK-13795"/>
    <x v="278"/>
    <x v="0"/>
    <s v="United States"/>
    <s v="Chicago"/>
    <s v="Illinois"/>
    <n v="60610"/>
    <x v="1"/>
    <x v="758"/>
    <x v="0"/>
    <x v="8"/>
    <x v="768"/>
    <x v="4283"/>
    <n v="12.744"/>
    <n v="12.744"/>
    <n v="1"/>
  </r>
  <r>
    <n v="8438"/>
    <x v="3883"/>
    <d v="2016-10-12T00:00:00"/>
    <s v="16/12/2016"/>
    <x v="0"/>
    <s v="RA-19945"/>
    <x v="570"/>
    <x v="2"/>
    <s v="United States"/>
    <s v="Cleveland"/>
    <s v="Ohio"/>
    <n v="44105"/>
    <x v="3"/>
    <x v="753"/>
    <x v="0"/>
    <x v="8"/>
    <x v="1255"/>
    <x v="4283"/>
    <n v="12.744"/>
    <n v="12.744"/>
    <n v="1"/>
  </r>
  <r>
    <n v="953"/>
    <x v="3884"/>
    <d v="2018-03-04T00:00:00"/>
    <d v="2018-07-04T00:00:00"/>
    <x v="0"/>
    <s v="KH-16360"/>
    <x v="273"/>
    <x v="2"/>
    <s v="United States"/>
    <s v="Philadelphia"/>
    <s v="Pennsylvania"/>
    <n v="19143"/>
    <x v="3"/>
    <x v="1135"/>
    <x v="2"/>
    <x v="11"/>
    <x v="1058"/>
    <x v="4284"/>
    <n v="12.736000000000001"/>
    <n v="12.736000000000001"/>
    <n v="1"/>
  </r>
  <r>
    <n v="2881"/>
    <x v="3805"/>
    <s v="19/09/2017"/>
    <s v="23/09/2017"/>
    <x v="2"/>
    <s v="SD-20485"/>
    <x v="43"/>
    <x v="0"/>
    <s v="United States"/>
    <s v="Orange"/>
    <s v="New Jersey"/>
    <n v="7050"/>
    <x v="3"/>
    <x v="1371"/>
    <x v="1"/>
    <x v="2"/>
    <x v="1374"/>
    <x v="4285"/>
    <n v="12.72"/>
    <n v="12.72"/>
    <n v="1"/>
  </r>
  <r>
    <n v="9310"/>
    <x v="3405"/>
    <s v="25/03/2015"/>
    <s v="30/03/2015"/>
    <x v="0"/>
    <s v="CA-12265"/>
    <x v="366"/>
    <x v="2"/>
    <s v="United States"/>
    <s v="San Francisco"/>
    <s v="California"/>
    <n v="94110"/>
    <x v="2"/>
    <x v="1426"/>
    <x v="1"/>
    <x v="12"/>
    <x v="1432"/>
    <x v="4285"/>
    <n v="12.72"/>
    <n v="12.72"/>
    <n v="1"/>
  </r>
  <r>
    <n v="7805"/>
    <x v="667"/>
    <s v="22/09/2016"/>
    <s v="26/09/2016"/>
    <x v="0"/>
    <s v="SJ-20125"/>
    <x v="211"/>
    <x v="0"/>
    <s v="United States"/>
    <s v="Franklin"/>
    <s v="Tennessee"/>
    <n v="37064"/>
    <x v="0"/>
    <x v="792"/>
    <x v="1"/>
    <x v="9"/>
    <x v="801"/>
    <x v="4286"/>
    <n v="12.712"/>
    <n v="12.712"/>
    <n v="1"/>
  </r>
  <r>
    <n v="4452"/>
    <x v="304"/>
    <d v="2017-04-07T00:00:00"/>
    <d v="2017-06-07T00:00:00"/>
    <x v="1"/>
    <s v="AA-10645"/>
    <x v="238"/>
    <x v="2"/>
    <s v="United States"/>
    <s v="San Francisco"/>
    <s v="California"/>
    <n v="94109"/>
    <x v="2"/>
    <x v="1405"/>
    <x v="2"/>
    <x v="11"/>
    <x v="1411"/>
    <x v="4287"/>
    <n v="12.7"/>
    <n v="12.7"/>
    <n v="1"/>
  </r>
  <r>
    <n v="5936"/>
    <x v="2116"/>
    <d v="2017-04-07T00:00:00"/>
    <d v="2017-04-07T00:00:00"/>
    <x v="3"/>
    <s v="RB-19465"/>
    <x v="315"/>
    <x v="0"/>
    <s v="United States"/>
    <s v="Seattle"/>
    <s v="Washington"/>
    <n v="98103"/>
    <x v="2"/>
    <x v="1405"/>
    <x v="2"/>
    <x v="11"/>
    <x v="1411"/>
    <x v="4287"/>
    <n v="12.7"/>
    <n v="12.7"/>
    <n v="1"/>
  </r>
  <r>
    <n v="4748"/>
    <x v="3626"/>
    <d v="2017-03-03T00:00:00"/>
    <d v="2017-03-03T00:00:00"/>
    <x v="3"/>
    <s v="TS-21160"/>
    <x v="523"/>
    <x v="1"/>
    <s v="United States"/>
    <s v="San Francisco"/>
    <s v="California"/>
    <n v="94110"/>
    <x v="2"/>
    <x v="1256"/>
    <x v="1"/>
    <x v="3"/>
    <x v="1261"/>
    <x v="4288"/>
    <n v="12.675000000000001"/>
    <n v="12.675000000000001"/>
    <n v="1"/>
  </r>
  <r>
    <n v="6244"/>
    <x v="3885"/>
    <s v="24/11/2017"/>
    <s v="28/11/2017"/>
    <x v="0"/>
    <s v="CR-12580"/>
    <x v="155"/>
    <x v="0"/>
    <s v="United States"/>
    <s v="Bellevue"/>
    <s v="Washington"/>
    <n v="98006"/>
    <x v="2"/>
    <x v="1256"/>
    <x v="1"/>
    <x v="3"/>
    <x v="1261"/>
    <x v="4288"/>
    <n v="12.675000000000001"/>
    <n v="12.675000000000001"/>
    <n v="1"/>
  </r>
  <r>
    <n v="952"/>
    <x v="121"/>
    <s v="28/11/2018"/>
    <d v="2018-02-12T00:00:00"/>
    <x v="0"/>
    <s v="RB-19795"/>
    <x v="114"/>
    <x v="0"/>
    <s v="United States"/>
    <s v="Philadelphia"/>
    <s v="Pennsylvania"/>
    <n v="19120"/>
    <x v="3"/>
    <x v="1524"/>
    <x v="1"/>
    <x v="14"/>
    <x v="1525"/>
    <x v="4289"/>
    <n v="12.672000000000001"/>
    <n v="12.672000000000001"/>
    <n v="1"/>
  </r>
  <r>
    <n v="2054"/>
    <x v="1405"/>
    <d v="2016-11-07T00:00:00"/>
    <s v="13/07/2016"/>
    <x v="1"/>
    <s v="CK-12595"/>
    <x v="612"/>
    <x v="2"/>
    <s v="United States"/>
    <s v="Philadelphia"/>
    <s v="Pennsylvania"/>
    <n v="19134"/>
    <x v="3"/>
    <x v="1385"/>
    <x v="2"/>
    <x v="11"/>
    <x v="1388"/>
    <x v="4289"/>
    <n v="12.672000000000001"/>
    <n v="12.672000000000001"/>
    <n v="1"/>
  </r>
  <r>
    <n v="3310"/>
    <x v="3886"/>
    <d v="2016-05-11T00:00:00"/>
    <d v="2016-11-11T00:00:00"/>
    <x v="0"/>
    <s v="GT-14635"/>
    <x v="12"/>
    <x v="1"/>
    <s v="United States"/>
    <s v="New York City"/>
    <s v="New York"/>
    <n v="10009"/>
    <x v="3"/>
    <x v="1527"/>
    <x v="1"/>
    <x v="2"/>
    <x v="1528"/>
    <x v="4289"/>
    <n v="12.672000000000001"/>
    <n v="12.672000000000001"/>
    <n v="1"/>
  </r>
  <r>
    <n v="3689"/>
    <x v="3432"/>
    <d v="2018-02-06T00:00:00"/>
    <d v="2018-05-06T00:00:00"/>
    <x v="2"/>
    <s v="DO-13435"/>
    <x v="637"/>
    <x v="2"/>
    <s v="United States"/>
    <s v="Mesa"/>
    <s v="Arizona"/>
    <n v="85204"/>
    <x v="2"/>
    <x v="1524"/>
    <x v="1"/>
    <x v="14"/>
    <x v="1525"/>
    <x v="4289"/>
    <n v="12.672000000000001"/>
    <n v="12.672000000000001"/>
    <n v="1"/>
  </r>
  <r>
    <n v="3923"/>
    <x v="3841"/>
    <s v="28/08/2018"/>
    <d v="2018-01-09T00:00:00"/>
    <x v="0"/>
    <s v="SC-20305"/>
    <x v="71"/>
    <x v="2"/>
    <s v="United States"/>
    <s v="Chicago"/>
    <s v="Illinois"/>
    <n v="60623"/>
    <x v="1"/>
    <x v="1524"/>
    <x v="1"/>
    <x v="14"/>
    <x v="1525"/>
    <x v="4289"/>
    <n v="12.672000000000001"/>
    <n v="12.672000000000001"/>
    <n v="1"/>
  </r>
  <r>
    <n v="4769"/>
    <x v="3887"/>
    <d v="2018-02-06T00:00:00"/>
    <d v="2018-03-06T00:00:00"/>
    <x v="3"/>
    <s v="CS-11860"/>
    <x v="586"/>
    <x v="2"/>
    <s v="United States"/>
    <s v="Jacksonville"/>
    <s v="North Carolina"/>
    <n v="28540"/>
    <x v="0"/>
    <x v="1373"/>
    <x v="1"/>
    <x v="14"/>
    <x v="1376"/>
    <x v="4289"/>
    <n v="12.672000000000001"/>
    <n v="12.672000000000001"/>
    <n v="1"/>
  </r>
  <r>
    <n v="8725"/>
    <x v="3576"/>
    <s v="29/12/2017"/>
    <s v="31/12/2017"/>
    <x v="2"/>
    <s v="MH-17290"/>
    <x v="436"/>
    <x v="0"/>
    <s v="United States"/>
    <s v="Miami"/>
    <s v="Florida"/>
    <n v="33178"/>
    <x v="0"/>
    <x v="1252"/>
    <x v="1"/>
    <x v="14"/>
    <x v="1257"/>
    <x v="4289"/>
    <n v="12.672000000000001"/>
    <n v="12.672000000000001"/>
    <n v="1"/>
  </r>
  <r>
    <n v="1165"/>
    <x v="2438"/>
    <d v="2015-03-03T00:00:00"/>
    <d v="2015-08-03T00:00:00"/>
    <x v="0"/>
    <s v="AP-10720"/>
    <x v="734"/>
    <x v="0"/>
    <s v="United States"/>
    <s v="New York City"/>
    <s v="New York"/>
    <n v="10035"/>
    <x v="3"/>
    <x v="1406"/>
    <x v="1"/>
    <x v="2"/>
    <x v="1412"/>
    <x v="4290"/>
    <n v="12.66"/>
    <n v="12.66"/>
    <n v="1"/>
  </r>
  <r>
    <n v="7098"/>
    <x v="1640"/>
    <s v="19/08/2017"/>
    <s v="20/08/2017"/>
    <x v="1"/>
    <s v="RP-19390"/>
    <x v="70"/>
    <x v="2"/>
    <s v="United States"/>
    <s v="New York City"/>
    <s v="New York"/>
    <n v="10009"/>
    <x v="3"/>
    <x v="1406"/>
    <x v="1"/>
    <x v="2"/>
    <x v="1412"/>
    <x v="4290"/>
    <n v="12.66"/>
    <n v="12.66"/>
    <n v="1"/>
  </r>
  <r>
    <n v="4280"/>
    <x v="7"/>
    <s v="16/04/2017"/>
    <s v="20/04/2017"/>
    <x v="0"/>
    <s v="BS-11365"/>
    <x v="7"/>
    <x v="1"/>
    <s v="United States"/>
    <s v="Lakewood"/>
    <s v="New Jersey"/>
    <n v="8701"/>
    <x v="3"/>
    <x v="1546"/>
    <x v="1"/>
    <x v="2"/>
    <x v="1547"/>
    <x v="4291"/>
    <n v="12.65"/>
    <n v="12.65"/>
    <n v="1"/>
  </r>
  <r>
    <n v="8461"/>
    <x v="2715"/>
    <s v="30/08/2015"/>
    <d v="2015-04-09T00:00:00"/>
    <x v="0"/>
    <s v="AT-10735"/>
    <x v="81"/>
    <x v="2"/>
    <s v="United States"/>
    <s v="Bristol"/>
    <s v="Connecticut"/>
    <n v="6010"/>
    <x v="3"/>
    <x v="1546"/>
    <x v="1"/>
    <x v="2"/>
    <x v="1547"/>
    <x v="4291"/>
    <n v="12.65"/>
    <n v="12.65"/>
    <n v="1"/>
  </r>
  <r>
    <n v="6207"/>
    <x v="3194"/>
    <s v="20/10/2017"/>
    <s v="24/10/2017"/>
    <x v="2"/>
    <s v="CM-12445"/>
    <x v="774"/>
    <x v="2"/>
    <s v="United States"/>
    <s v="Houston"/>
    <s v="Texas"/>
    <n v="77095"/>
    <x v="1"/>
    <x v="1452"/>
    <x v="1"/>
    <x v="16"/>
    <x v="1182"/>
    <x v="4292"/>
    <n v="12.624000000000001"/>
    <n v="12.624000000000001"/>
    <n v="1"/>
  </r>
  <r>
    <n v="7988"/>
    <x v="3571"/>
    <s v="23/08/2017"/>
    <s v="29/08/2017"/>
    <x v="0"/>
    <s v="MA-17560"/>
    <x v="426"/>
    <x v="0"/>
    <s v="United States"/>
    <s v="Sheboygan"/>
    <s v="Wisconsin"/>
    <n v="53081"/>
    <x v="1"/>
    <x v="1195"/>
    <x v="1"/>
    <x v="13"/>
    <x v="1201"/>
    <x v="4293"/>
    <n v="12.6"/>
    <n v="12.6"/>
    <n v="1"/>
  </r>
  <r>
    <n v="1070"/>
    <x v="3888"/>
    <s v="25/07/2016"/>
    <s v="29/07/2016"/>
    <x v="0"/>
    <s v="RB-19795"/>
    <x v="114"/>
    <x v="0"/>
    <s v="United States"/>
    <s v="Philadelphia"/>
    <s v="Pennsylvania"/>
    <n v="19143"/>
    <x v="3"/>
    <x v="847"/>
    <x v="1"/>
    <x v="2"/>
    <x v="857"/>
    <x v="4294"/>
    <n v="12.587999999999999"/>
    <n v="12.587999999999999"/>
    <n v="1"/>
  </r>
  <r>
    <n v="7605"/>
    <x v="294"/>
    <s v="27/05/2017"/>
    <s v="31/05/2017"/>
    <x v="0"/>
    <s v="BS-11665"/>
    <x v="244"/>
    <x v="2"/>
    <s v="United States"/>
    <s v="Chicago"/>
    <s v="Illinois"/>
    <n v="60623"/>
    <x v="1"/>
    <x v="774"/>
    <x v="2"/>
    <x v="11"/>
    <x v="783"/>
    <x v="4294"/>
    <n v="12.587999999999999"/>
    <n v="12.587999999999999"/>
    <n v="1"/>
  </r>
  <r>
    <n v="2679"/>
    <x v="3889"/>
    <s v="21/06/2015"/>
    <s v="21/06/2015"/>
    <x v="3"/>
    <s v="SV-20785"/>
    <x v="404"/>
    <x v="2"/>
    <s v="United States"/>
    <s v="Pueblo"/>
    <s v="Colorado"/>
    <n v="81001"/>
    <x v="2"/>
    <x v="775"/>
    <x v="1"/>
    <x v="2"/>
    <x v="784"/>
    <x v="4295"/>
    <n v="12.582000000000001"/>
    <n v="12.582000000000001"/>
    <n v="1"/>
  </r>
  <r>
    <n v="3605"/>
    <x v="1639"/>
    <s v="21/08/2018"/>
    <s v="27/08/2018"/>
    <x v="0"/>
    <s v="TH-21550"/>
    <x v="163"/>
    <x v="0"/>
    <s v="United States"/>
    <s v="Columbia"/>
    <s v="Maryland"/>
    <n v="21044"/>
    <x v="3"/>
    <x v="1087"/>
    <x v="2"/>
    <x v="11"/>
    <x v="1097"/>
    <x v="4296"/>
    <n v="12.58"/>
    <n v="12.58"/>
    <n v="1"/>
  </r>
  <r>
    <n v="5547"/>
    <x v="2434"/>
    <d v="2018-07-09T00:00:00"/>
    <d v="2018-08-09T00:00:00"/>
    <x v="1"/>
    <s v="JM-16195"/>
    <x v="418"/>
    <x v="2"/>
    <s v="United States"/>
    <s v="Draper"/>
    <s v="Utah"/>
    <n v="84020"/>
    <x v="2"/>
    <x v="1334"/>
    <x v="2"/>
    <x v="11"/>
    <x v="1340"/>
    <x v="4296"/>
    <n v="12.58"/>
    <n v="12.58"/>
    <n v="1"/>
  </r>
  <r>
    <n v="5735"/>
    <x v="778"/>
    <s v="29/06/2018"/>
    <d v="2018-02-07T00:00:00"/>
    <x v="1"/>
    <s v="DR-12880"/>
    <x v="376"/>
    <x v="1"/>
    <s v="United States"/>
    <s v="Milford"/>
    <s v="Connecticut"/>
    <n v="6460"/>
    <x v="3"/>
    <x v="1087"/>
    <x v="2"/>
    <x v="11"/>
    <x v="1097"/>
    <x v="4296"/>
    <n v="12.58"/>
    <n v="12.58"/>
    <n v="1"/>
  </r>
  <r>
    <n v="6082"/>
    <x v="3890"/>
    <s v="18/02/2015"/>
    <s v="18/02/2015"/>
    <x v="3"/>
    <s v="TB-21595"/>
    <x v="445"/>
    <x v="2"/>
    <s v="United States"/>
    <s v="Lubbock"/>
    <s v="Texas"/>
    <n v="79424"/>
    <x v="1"/>
    <x v="1334"/>
    <x v="2"/>
    <x v="11"/>
    <x v="1340"/>
    <x v="4296"/>
    <n v="12.58"/>
    <n v="12.58"/>
    <n v="1"/>
  </r>
  <r>
    <n v="1634"/>
    <x v="428"/>
    <d v="2017-08-05T00:00:00"/>
    <d v="2017-08-05T00:00:00"/>
    <x v="3"/>
    <s v="CL-12565"/>
    <x v="88"/>
    <x v="2"/>
    <s v="United States"/>
    <s v="Cleveland"/>
    <s v="Ohio"/>
    <n v="44105"/>
    <x v="3"/>
    <x v="974"/>
    <x v="1"/>
    <x v="9"/>
    <x v="986"/>
    <x v="4297"/>
    <n v="12.56"/>
    <n v="12.56"/>
    <n v="1"/>
  </r>
  <r>
    <n v="2567"/>
    <x v="83"/>
    <d v="2018-01-11T00:00:00"/>
    <d v="2018-03-11T00:00:00"/>
    <x v="2"/>
    <s v="SF-20200"/>
    <x v="80"/>
    <x v="2"/>
    <s v="United States"/>
    <s v="Bellingham"/>
    <s v="Washington"/>
    <n v="98226"/>
    <x v="2"/>
    <x v="1374"/>
    <x v="1"/>
    <x v="2"/>
    <x v="1377"/>
    <x v="4297"/>
    <n v="12.56"/>
    <n v="12.56"/>
    <n v="1"/>
  </r>
  <r>
    <n v="1337"/>
    <x v="3891"/>
    <d v="2018-02-04T00:00:00"/>
    <d v="2018-07-04T00:00:00"/>
    <x v="0"/>
    <s v="JF-15190"/>
    <x v="617"/>
    <x v="2"/>
    <s v="United States"/>
    <s v="Los Angeles"/>
    <s v="California"/>
    <n v="90008"/>
    <x v="2"/>
    <x v="1053"/>
    <x v="2"/>
    <x v="11"/>
    <x v="1065"/>
    <x v="4298"/>
    <n v="12.555"/>
    <n v="12.555"/>
    <n v="1"/>
  </r>
  <r>
    <n v="5326"/>
    <x v="3892"/>
    <d v="2016-04-12T00:00:00"/>
    <d v="2016-09-12T00:00:00"/>
    <x v="0"/>
    <s v="TZ-21580"/>
    <x v="516"/>
    <x v="2"/>
    <s v="United States"/>
    <s v="Lakewood"/>
    <s v="California"/>
    <n v="90712"/>
    <x v="2"/>
    <x v="1049"/>
    <x v="2"/>
    <x v="11"/>
    <x v="1548"/>
    <x v="4299"/>
    <n v="12.54"/>
    <n v="12.54"/>
    <n v="1"/>
  </r>
  <r>
    <n v="3813"/>
    <x v="3893"/>
    <d v="2018-05-03T00:00:00"/>
    <d v="2018-05-03T00:00:00"/>
    <x v="3"/>
    <s v="PK-19075"/>
    <x v="33"/>
    <x v="2"/>
    <s v="United States"/>
    <s v="Milwaukee"/>
    <s v="Wisconsin"/>
    <n v="53209"/>
    <x v="1"/>
    <x v="1375"/>
    <x v="1"/>
    <x v="13"/>
    <x v="1378"/>
    <x v="4300"/>
    <n v="12.53"/>
    <n v="12.53"/>
    <n v="1"/>
  </r>
  <r>
    <n v="4138"/>
    <x v="3894"/>
    <s v="19/11/2018"/>
    <s v="23/11/2018"/>
    <x v="0"/>
    <s v="DD-13570"/>
    <x v="766"/>
    <x v="2"/>
    <s v="United States"/>
    <s v="Alexandria"/>
    <s v="Virginia"/>
    <n v="22304"/>
    <x v="0"/>
    <x v="1454"/>
    <x v="1"/>
    <x v="16"/>
    <x v="1459"/>
    <x v="4300"/>
    <n v="12.53"/>
    <n v="12.53"/>
    <n v="1"/>
  </r>
  <r>
    <n v="5890"/>
    <x v="3895"/>
    <s v="14/04/2017"/>
    <s v="17/04/2017"/>
    <x v="1"/>
    <s v="JM-15580"/>
    <x v="756"/>
    <x v="2"/>
    <s v="United States"/>
    <s v="Baltimore"/>
    <s v="Maryland"/>
    <n v="21215"/>
    <x v="3"/>
    <x v="1547"/>
    <x v="1"/>
    <x v="2"/>
    <x v="1549"/>
    <x v="4300"/>
    <n v="12.53"/>
    <n v="12.53"/>
    <n v="1"/>
  </r>
  <r>
    <n v="6876"/>
    <x v="182"/>
    <d v="2017-05-09T00:00:00"/>
    <d v="2017-10-09T00:00:00"/>
    <x v="0"/>
    <s v="MM-17920"/>
    <x v="158"/>
    <x v="2"/>
    <s v="United States"/>
    <s v="Chesapeake"/>
    <s v="Virginia"/>
    <n v="23320"/>
    <x v="0"/>
    <x v="1003"/>
    <x v="1"/>
    <x v="13"/>
    <x v="1015"/>
    <x v="4300"/>
    <n v="12.53"/>
    <n v="12.53"/>
    <n v="1"/>
  </r>
  <r>
    <n v="7786"/>
    <x v="3896"/>
    <s v="29/11/2015"/>
    <d v="2015-06-12T00:00:00"/>
    <x v="0"/>
    <s v="PB-19150"/>
    <x v="592"/>
    <x v="2"/>
    <s v="United States"/>
    <s v="New York City"/>
    <s v="New York"/>
    <n v="10009"/>
    <x v="3"/>
    <x v="782"/>
    <x v="1"/>
    <x v="13"/>
    <x v="791"/>
    <x v="4300"/>
    <n v="12.53"/>
    <n v="12.53"/>
    <n v="1"/>
  </r>
  <r>
    <n v="8900"/>
    <x v="1016"/>
    <d v="2016-07-08T00:00:00"/>
    <d v="2016-09-08T00:00:00"/>
    <x v="2"/>
    <s v="EM-14095"/>
    <x v="577"/>
    <x v="1"/>
    <s v="United States"/>
    <s v="Springfield"/>
    <s v="Virginia"/>
    <n v="22153"/>
    <x v="0"/>
    <x v="1003"/>
    <x v="1"/>
    <x v="13"/>
    <x v="1015"/>
    <x v="4300"/>
    <n v="12.53"/>
    <n v="12.53"/>
    <n v="1"/>
  </r>
  <r>
    <n v="4062"/>
    <x v="3897"/>
    <s v="17/09/2016"/>
    <s v="20/09/2016"/>
    <x v="1"/>
    <s v="CS-11845"/>
    <x v="348"/>
    <x v="1"/>
    <s v="United States"/>
    <s v="Seattle"/>
    <s v="Washington"/>
    <n v="98105"/>
    <x v="2"/>
    <x v="1175"/>
    <x v="1"/>
    <x v="2"/>
    <x v="1181"/>
    <x v="4301"/>
    <n v="12.516"/>
    <n v="12.516"/>
    <n v="1"/>
  </r>
  <r>
    <n v="4388"/>
    <x v="3434"/>
    <s v="27/10/2017"/>
    <d v="2017-02-11T00:00:00"/>
    <x v="0"/>
    <s v="BP-11095"/>
    <x v="532"/>
    <x v="1"/>
    <s v="United States"/>
    <s v="San Francisco"/>
    <s v="California"/>
    <n v="94122"/>
    <x v="2"/>
    <x v="1175"/>
    <x v="1"/>
    <x v="2"/>
    <x v="1181"/>
    <x v="4301"/>
    <n v="12.516"/>
    <n v="12.516"/>
    <n v="1"/>
  </r>
  <r>
    <n v="4589"/>
    <x v="855"/>
    <d v="2018-02-11T00:00:00"/>
    <d v="2018-04-11T00:00:00"/>
    <x v="2"/>
    <s v="NL-18310"/>
    <x v="528"/>
    <x v="0"/>
    <s v="United States"/>
    <s v="Danville"/>
    <s v="California"/>
    <n v="94526"/>
    <x v="2"/>
    <x v="1548"/>
    <x v="2"/>
    <x v="11"/>
    <x v="1550"/>
    <x v="4302"/>
    <n v="12.51"/>
    <n v="12.51"/>
    <n v="1"/>
  </r>
  <r>
    <n v="5598"/>
    <x v="3898"/>
    <s v="13/02/2018"/>
    <s v="20/02/2018"/>
    <x v="0"/>
    <s v="SV-20785"/>
    <x v="404"/>
    <x v="2"/>
    <s v="United States"/>
    <s v="Baltimore"/>
    <s v="Maryland"/>
    <n v="21215"/>
    <x v="3"/>
    <x v="1431"/>
    <x v="1"/>
    <x v="3"/>
    <x v="1437"/>
    <x v="4302"/>
    <n v="12.51"/>
    <n v="12.51"/>
    <n v="1"/>
  </r>
  <r>
    <n v="1865"/>
    <x v="654"/>
    <s v="13/10/2017"/>
    <s v="17/10/2017"/>
    <x v="0"/>
    <s v="NC-18625"/>
    <x v="452"/>
    <x v="1"/>
    <s v="United States"/>
    <s v="Aurora"/>
    <s v="Colorado"/>
    <n v="80013"/>
    <x v="2"/>
    <x v="1319"/>
    <x v="2"/>
    <x v="11"/>
    <x v="1325"/>
    <x v="4303"/>
    <n v="12.48"/>
    <n v="12.48"/>
    <n v="1"/>
  </r>
  <r>
    <n v="2986"/>
    <x v="308"/>
    <s v="25/05/2017"/>
    <s v="30/05/2017"/>
    <x v="0"/>
    <s v="JB-16045"/>
    <x v="255"/>
    <x v="0"/>
    <s v="United States"/>
    <s v="Columbus"/>
    <s v="Georgia"/>
    <n v="31907"/>
    <x v="0"/>
    <x v="1095"/>
    <x v="2"/>
    <x v="11"/>
    <x v="1104"/>
    <x v="4303"/>
    <n v="12.48"/>
    <n v="12.48"/>
    <n v="1"/>
  </r>
  <r>
    <n v="4794"/>
    <x v="3899"/>
    <s v="29/06/2016"/>
    <d v="2016-04-07T00:00:00"/>
    <x v="0"/>
    <s v="MM-18055"/>
    <x v="440"/>
    <x v="2"/>
    <s v="United States"/>
    <s v="New York City"/>
    <s v="New York"/>
    <n v="10011"/>
    <x v="3"/>
    <x v="1376"/>
    <x v="1"/>
    <x v="14"/>
    <x v="1379"/>
    <x v="4303"/>
    <n v="12.48"/>
    <n v="12.48"/>
    <n v="1"/>
  </r>
  <r>
    <n v="1964"/>
    <x v="1573"/>
    <d v="2018-10-09T00:00:00"/>
    <s v="15/09/2018"/>
    <x v="2"/>
    <s v="RW-19690"/>
    <x v="130"/>
    <x v="2"/>
    <s v="United States"/>
    <s v="Springfield"/>
    <s v="Missouri"/>
    <n v="65807"/>
    <x v="1"/>
    <x v="1549"/>
    <x v="1"/>
    <x v="14"/>
    <x v="1551"/>
    <x v="4304"/>
    <n v="12.45"/>
    <n v="12.45"/>
    <n v="1"/>
  </r>
  <r>
    <n v="4038"/>
    <x v="627"/>
    <s v="29/12/2015"/>
    <d v="2016-02-01T00:00:00"/>
    <x v="0"/>
    <s v="AJ-10795"/>
    <x v="280"/>
    <x v="1"/>
    <s v="United States"/>
    <s v="San Francisco"/>
    <s v="California"/>
    <n v="94110"/>
    <x v="2"/>
    <x v="1550"/>
    <x v="2"/>
    <x v="11"/>
    <x v="1552"/>
    <x v="4304"/>
    <n v="12.45"/>
    <n v="12.45"/>
    <n v="1"/>
  </r>
  <r>
    <n v="4480"/>
    <x v="3900"/>
    <s v="24/03/2015"/>
    <s v="28/03/2015"/>
    <x v="0"/>
    <s v="CD-11920"/>
    <x v="260"/>
    <x v="2"/>
    <s v="United States"/>
    <s v="New York City"/>
    <s v="New York"/>
    <n v="10024"/>
    <x v="3"/>
    <x v="1551"/>
    <x v="1"/>
    <x v="14"/>
    <x v="1553"/>
    <x v="4304"/>
    <n v="12.45"/>
    <n v="12.45"/>
    <n v="1"/>
  </r>
  <r>
    <n v="6444"/>
    <x v="2667"/>
    <s v="13/10/2017"/>
    <s v="20/10/2017"/>
    <x v="0"/>
    <s v="BW-11110"/>
    <x v="58"/>
    <x v="1"/>
    <s v="United States"/>
    <s v="New York City"/>
    <s v="New York"/>
    <n v="10024"/>
    <x v="3"/>
    <x v="1344"/>
    <x v="1"/>
    <x v="13"/>
    <x v="1350"/>
    <x v="4304"/>
    <n v="12.45"/>
    <n v="12.45"/>
    <n v="1"/>
  </r>
  <r>
    <n v="2011"/>
    <x v="1432"/>
    <s v="15/11/2015"/>
    <s v="21/11/2015"/>
    <x v="0"/>
    <s v="JF-15190"/>
    <x v="617"/>
    <x v="2"/>
    <s v="United States"/>
    <s v="Johnson City"/>
    <s v="Tennessee"/>
    <n v="37604"/>
    <x v="0"/>
    <x v="919"/>
    <x v="1"/>
    <x v="14"/>
    <x v="930"/>
    <x v="4305"/>
    <n v="12.448"/>
    <n v="12.448"/>
    <n v="1"/>
  </r>
  <r>
    <n v="2997"/>
    <x v="1957"/>
    <s v="21/06/2015"/>
    <s v="25/06/2015"/>
    <x v="0"/>
    <s v="NW-18400"/>
    <x v="73"/>
    <x v="2"/>
    <s v="United States"/>
    <s v="Philadelphia"/>
    <s v="Pennsylvania"/>
    <n v="19120"/>
    <x v="3"/>
    <x v="1143"/>
    <x v="1"/>
    <x v="15"/>
    <x v="644"/>
    <x v="4305"/>
    <n v="12.448"/>
    <n v="12.448"/>
    <n v="1"/>
  </r>
  <r>
    <n v="4628"/>
    <x v="2347"/>
    <s v="13/11/2017"/>
    <s v="18/11/2017"/>
    <x v="0"/>
    <s v="CK-12760"/>
    <x v="485"/>
    <x v="1"/>
    <s v="United States"/>
    <s v="New York City"/>
    <s v="New York"/>
    <n v="10011"/>
    <x v="3"/>
    <x v="1006"/>
    <x v="1"/>
    <x v="9"/>
    <x v="1018"/>
    <x v="4306"/>
    <n v="12.44"/>
    <n v="12.44"/>
    <n v="1"/>
  </r>
  <r>
    <n v="3251"/>
    <x v="3901"/>
    <s v="23/12/2017"/>
    <s v="29/12/2017"/>
    <x v="0"/>
    <s v="MC-17590"/>
    <x v="268"/>
    <x v="1"/>
    <s v="United States"/>
    <s v="Grand Rapids"/>
    <s v="Michigan"/>
    <n v="49505"/>
    <x v="1"/>
    <x v="1552"/>
    <x v="1"/>
    <x v="16"/>
    <x v="1554"/>
    <x v="4307"/>
    <n v="12.425000000000001"/>
    <n v="12.425000000000001"/>
    <n v="1"/>
  </r>
  <r>
    <n v="6970"/>
    <x v="3902"/>
    <d v="2017-10-01T00:00:00"/>
    <s v="13/01/2017"/>
    <x v="2"/>
    <s v="JB-16000"/>
    <x v="664"/>
    <x v="2"/>
    <s v="United States"/>
    <s v="Longview"/>
    <s v="Washington"/>
    <n v="98632"/>
    <x v="2"/>
    <x v="1345"/>
    <x v="2"/>
    <x v="11"/>
    <x v="1351"/>
    <x v="4307"/>
    <n v="12.425000000000001"/>
    <n v="12.425000000000001"/>
    <n v="1"/>
  </r>
  <r>
    <n v="280"/>
    <x v="3159"/>
    <s v="13/10/2018"/>
    <s v="17/10/2018"/>
    <x v="0"/>
    <s v="AG-10495"/>
    <x v="615"/>
    <x v="1"/>
    <s v="United States"/>
    <s v="Philadelphia"/>
    <s v="Pennsylvania"/>
    <n v="19140"/>
    <x v="3"/>
    <x v="1325"/>
    <x v="1"/>
    <x v="13"/>
    <x v="1331"/>
    <x v="4308"/>
    <n v="12.42"/>
    <n v="12.42"/>
    <n v="1"/>
  </r>
  <r>
    <n v="181"/>
    <x v="1222"/>
    <d v="2015-05-12T00:00:00"/>
    <d v="2015-09-12T00:00:00"/>
    <x v="2"/>
    <s v="DK-13150"/>
    <x v="621"/>
    <x v="1"/>
    <s v="United States"/>
    <s v="Decatur"/>
    <s v="Illinois"/>
    <n v="62521"/>
    <x v="1"/>
    <x v="1048"/>
    <x v="1"/>
    <x v="9"/>
    <x v="1060"/>
    <x v="4309"/>
    <n v="12.407999999999999"/>
    <n v="12.407999999999999"/>
    <n v="1"/>
  </r>
  <r>
    <n v="3434"/>
    <x v="3903"/>
    <d v="2018-05-12T00:00:00"/>
    <d v="2018-09-12T00:00:00"/>
    <x v="0"/>
    <s v="AB-10165"/>
    <x v="678"/>
    <x v="2"/>
    <s v="United States"/>
    <s v="Bellevue"/>
    <s v="Washington"/>
    <n v="98006"/>
    <x v="2"/>
    <x v="1232"/>
    <x v="1"/>
    <x v="2"/>
    <x v="1238"/>
    <x v="4309"/>
    <n v="12.407999999999999"/>
    <n v="12.407999999999999"/>
    <n v="1"/>
  </r>
  <r>
    <n v="4037"/>
    <x v="3904"/>
    <s v="28/12/2016"/>
    <d v="2017-01-01T00:00:00"/>
    <x v="0"/>
    <s v="FH-14350"/>
    <x v="427"/>
    <x v="2"/>
    <s v="United States"/>
    <s v="Chicago"/>
    <s v="Illinois"/>
    <n v="60623"/>
    <x v="1"/>
    <x v="911"/>
    <x v="1"/>
    <x v="9"/>
    <x v="922"/>
    <x v="4309"/>
    <n v="12.407999999999999"/>
    <n v="12.407999999999999"/>
    <n v="1"/>
  </r>
  <r>
    <n v="7041"/>
    <x v="2170"/>
    <s v="17/12/2018"/>
    <s v="23/12/2018"/>
    <x v="0"/>
    <s v="AT-10735"/>
    <x v="81"/>
    <x v="2"/>
    <s v="United States"/>
    <s v="New York City"/>
    <s v="New York"/>
    <n v="10009"/>
    <x v="3"/>
    <x v="1232"/>
    <x v="1"/>
    <x v="2"/>
    <x v="1238"/>
    <x v="4309"/>
    <n v="12.407999999999999"/>
    <n v="12.407999999999999"/>
    <n v="1"/>
  </r>
  <r>
    <n v="1894"/>
    <x v="3905"/>
    <s v="24/11/2017"/>
    <s v="29/11/2017"/>
    <x v="0"/>
    <s v="CD-11980"/>
    <x v="669"/>
    <x v="2"/>
    <s v="United States"/>
    <s v="Medford"/>
    <s v="Oregon"/>
    <n v="97504"/>
    <x v="2"/>
    <x v="738"/>
    <x v="1"/>
    <x v="14"/>
    <x v="747"/>
    <x v="4310"/>
    <n v="12.391999999999999"/>
    <n v="12.391999999999999"/>
    <n v="1"/>
  </r>
  <r>
    <n v="6547"/>
    <x v="3178"/>
    <s v="14/05/2018"/>
    <s v="18/05/2018"/>
    <x v="0"/>
    <s v="DP-13000"/>
    <x v="641"/>
    <x v="2"/>
    <s v="United States"/>
    <s v="Cleveland"/>
    <s v="Ohio"/>
    <n v="44105"/>
    <x v="3"/>
    <x v="762"/>
    <x v="1"/>
    <x v="14"/>
    <x v="772"/>
    <x v="4310"/>
    <n v="12.391999999999999"/>
    <n v="12.391999999999999"/>
    <n v="1"/>
  </r>
  <r>
    <n v="3703"/>
    <x v="496"/>
    <s v="13/06/2016"/>
    <s v="19/06/2016"/>
    <x v="0"/>
    <s v="DH-13075"/>
    <x v="374"/>
    <x v="1"/>
    <s v="United States"/>
    <s v="Decatur"/>
    <s v="Alabama"/>
    <n v="35601"/>
    <x v="0"/>
    <x v="1383"/>
    <x v="1"/>
    <x v="12"/>
    <x v="1386"/>
    <x v="4311"/>
    <n v="12.39"/>
    <n v="12.39"/>
    <n v="1"/>
  </r>
  <r>
    <n v="6276"/>
    <x v="1185"/>
    <s v="17/07/2017"/>
    <s v="22/07/2017"/>
    <x v="2"/>
    <s v="DK-13375"/>
    <x v="347"/>
    <x v="2"/>
    <s v="United States"/>
    <s v="Seattle"/>
    <s v="Washington"/>
    <n v="98105"/>
    <x v="2"/>
    <x v="1553"/>
    <x v="2"/>
    <x v="11"/>
    <x v="1555"/>
    <x v="4312"/>
    <n v="12.375"/>
    <n v="12.375"/>
    <n v="1"/>
  </r>
  <r>
    <n v="5908"/>
    <x v="2626"/>
    <d v="2017-02-12T00:00:00"/>
    <d v="2017-07-12T00:00:00"/>
    <x v="0"/>
    <s v="KD-16495"/>
    <x v="24"/>
    <x v="1"/>
    <s v="United States"/>
    <s v="San Jose"/>
    <s v="California"/>
    <n v="95123"/>
    <x v="2"/>
    <x v="922"/>
    <x v="1"/>
    <x v="2"/>
    <x v="933"/>
    <x v="4313"/>
    <n v="12.352"/>
    <n v="12.352"/>
    <n v="1"/>
  </r>
  <r>
    <n v="4196"/>
    <x v="3906"/>
    <d v="2017-08-04T00:00:00"/>
    <s v="14/04/2017"/>
    <x v="0"/>
    <s v="CK-12595"/>
    <x v="612"/>
    <x v="2"/>
    <s v="United States"/>
    <s v="Los Angeles"/>
    <s v="California"/>
    <n v="90032"/>
    <x v="2"/>
    <x v="1421"/>
    <x v="2"/>
    <x v="11"/>
    <x v="1427"/>
    <x v="4314"/>
    <n v="12.35"/>
    <n v="12.35"/>
    <n v="1"/>
  </r>
  <r>
    <n v="9592"/>
    <x v="1542"/>
    <s v="28/07/2017"/>
    <d v="2017-01-08T00:00:00"/>
    <x v="0"/>
    <s v="BF-11005"/>
    <x v="482"/>
    <x v="0"/>
    <s v="United States"/>
    <s v="Pasadena"/>
    <s v="Texas"/>
    <n v="77506"/>
    <x v="1"/>
    <x v="1007"/>
    <x v="2"/>
    <x v="11"/>
    <x v="1019"/>
    <x v="4314"/>
    <n v="12.35"/>
    <n v="12.35"/>
    <n v="1"/>
  </r>
  <r>
    <n v="1196"/>
    <x v="3210"/>
    <s v="15/09/2016"/>
    <s v="15/09/2016"/>
    <x v="3"/>
    <s v="NG-18355"/>
    <x v="533"/>
    <x v="1"/>
    <s v="United States"/>
    <s v="Coral Springs"/>
    <s v="Florida"/>
    <n v="33065"/>
    <x v="0"/>
    <x v="980"/>
    <x v="1"/>
    <x v="9"/>
    <x v="992"/>
    <x v="4315"/>
    <n v="12.336"/>
    <n v="12.336"/>
    <n v="1"/>
  </r>
  <r>
    <n v="2608"/>
    <x v="323"/>
    <s v="25/11/2015"/>
    <s v="30/11/2015"/>
    <x v="0"/>
    <s v="MC-17590"/>
    <x v="268"/>
    <x v="1"/>
    <s v="United States"/>
    <s v="Arlington"/>
    <s v="Texas"/>
    <n v="76017"/>
    <x v="1"/>
    <x v="981"/>
    <x v="0"/>
    <x v="8"/>
    <x v="993"/>
    <x v="4315"/>
    <n v="12.336"/>
    <n v="12.336"/>
    <n v="1"/>
  </r>
  <r>
    <n v="5403"/>
    <x v="3907"/>
    <s v="24/08/2018"/>
    <s v="29/08/2018"/>
    <x v="0"/>
    <s v="AH-10195"/>
    <x v="350"/>
    <x v="1"/>
    <s v="United States"/>
    <s v="New York City"/>
    <s v="New York"/>
    <n v="10024"/>
    <x v="3"/>
    <x v="1298"/>
    <x v="1"/>
    <x v="2"/>
    <x v="1304"/>
    <x v="4315"/>
    <n v="12.336"/>
    <n v="12.336"/>
    <n v="1"/>
  </r>
  <r>
    <n v="6400"/>
    <x v="582"/>
    <d v="2018-06-08T00:00:00"/>
    <d v="2018-12-08T00:00:00"/>
    <x v="0"/>
    <s v="GM-14455"/>
    <x v="419"/>
    <x v="0"/>
    <s v="United States"/>
    <s v="Concord"/>
    <s v="New Hampshire"/>
    <n v="3301"/>
    <x v="3"/>
    <x v="1505"/>
    <x v="1"/>
    <x v="13"/>
    <x v="1506"/>
    <x v="4316"/>
    <n v="12.32"/>
    <n v="12.32"/>
    <n v="1"/>
  </r>
  <r>
    <n v="8550"/>
    <x v="3908"/>
    <d v="2016-11-09T00:00:00"/>
    <d v="2016-12-09T00:00:00"/>
    <x v="1"/>
    <s v="GB-14530"/>
    <x v="706"/>
    <x v="1"/>
    <s v="United States"/>
    <s v="Aurora"/>
    <s v="Colorado"/>
    <n v="80013"/>
    <x v="2"/>
    <x v="1092"/>
    <x v="2"/>
    <x v="11"/>
    <x v="1101"/>
    <x v="4316"/>
    <n v="12.32"/>
    <n v="12.32"/>
    <n v="1"/>
  </r>
  <r>
    <n v="6301"/>
    <x v="3909"/>
    <d v="2015-06-06T00:00:00"/>
    <d v="2015-12-06T00:00:00"/>
    <x v="0"/>
    <s v="SB-20170"/>
    <x v="399"/>
    <x v="2"/>
    <s v="United States"/>
    <s v="Chicago"/>
    <s v="Illinois"/>
    <n v="60623"/>
    <x v="1"/>
    <x v="569"/>
    <x v="1"/>
    <x v="2"/>
    <x v="574"/>
    <x v="4317"/>
    <n v="12.294"/>
    <n v="12.294"/>
    <n v="1"/>
  </r>
  <r>
    <n v="6920"/>
    <x v="3910"/>
    <s v="21/05/2016"/>
    <s v="28/05/2016"/>
    <x v="0"/>
    <s v="HG-14965"/>
    <x v="132"/>
    <x v="1"/>
    <s v="United States"/>
    <s v="Philadelphia"/>
    <s v="Pennsylvania"/>
    <n v="19143"/>
    <x v="3"/>
    <x v="530"/>
    <x v="1"/>
    <x v="2"/>
    <x v="535"/>
    <x v="4317"/>
    <n v="12.294"/>
    <n v="12.294"/>
    <n v="1"/>
  </r>
  <r>
    <n v="8767"/>
    <x v="3911"/>
    <s v="21/11/2016"/>
    <s v="27/11/2016"/>
    <x v="0"/>
    <s v="BB-11545"/>
    <x v="145"/>
    <x v="1"/>
    <s v="United States"/>
    <s v="Fort Worth"/>
    <s v="Texas"/>
    <n v="76106"/>
    <x v="1"/>
    <x v="874"/>
    <x v="1"/>
    <x v="10"/>
    <x v="884"/>
    <x v="4317"/>
    <n v="12.294"/>
    <n v="12.294"/>
    <n v="1"/>
  </r>
  <r>
    <n v="348"/>
    <x v="3912"/>
    <d v="2018-08-07T00:00:00"/>
    <d v="2018-12-07T00:00:00"/>
    <x v="0"/>
    <s v="TD-20995"/>
    <x v="332"/>
    <x v="2"/>
    <s v="United States"/>
    <s v="Lowell"/>
    <s v="Massachusetts"/>
    <n v="1852"/>
    <x v="3"/>
    <x v="1237"/>
    <x v="1"/>
    <x v="14"/>
    <x v="766"/>
    <x v="4318"/>
    <n v="12.28"/>
    <n v="12.28"/>
    <n v="1"/>
  </r>
  <r>
    <n v="351"/>
    <x v="32"/>
    <d v="2017-01-09T00:00:00"/>
    <d v="2017-03-09T00:00:00"/>
    <x v="1"/>
    <s v="AB-10060"/>
    <x v="32"/>
    <x v="0"/>
    <s v="United States"/>
    <s v="New York City"/>
    <s v="New York"/>
    <n v="10009"/>
    <x v="3"/>
    <x v="444"/>
    <x v="1"/>
    <x v="14"/>
    <x v="1022"/>
    <x v="4318"/>
    <n v="12.28"/>
    <n v="12.28"/>
    <n v="1"/>
  </r>
  <r>
    <n v="757"/>
    <x v="2495"/>
    <s v="29/12/2015"/>
    <d v="2016-02-01T00:00:00"/>
    <x v="0"/>
    <s v="DC-13285"/>
    <x v="603"/>
    <x v="2"/>
    <s v="United States"/>
    <s v="Cottage Grove"/>
    <s v="Minnesota"/>
    <n v="55016"/>
    <x v="1"/>
    <x v="1011"/>
    <x v="1"/>
    <x v="9"/>
    <x v="1024"/>
    <x v="4318"/>
    <n v="12.28"/>
    <n v="12.28"/>
    <n v="1"/>
  </r>
  <r>
    <n v="921"/>
    <x v="3913"/>
    <d v="2015-05-12T00:00:00"/>
    <d v="2015-12-12T00:00:00"/>
    <x v="0"/>
    <s v="RC-19825"/>
    <x v="662"/>
    <x v="2"/>
    <s v="United States"/>
    <s v="Alexandria"/>
    <s v="Virginia"/>
    <n v="22304"/>
    <x v="0"/>
    <x v="1011"/>
    <x v="1"/>
    <x v="9"/>
    <x v="1024"/>
    <x v="4318"/>
    <n v="12.28"/>
    <n v="12.28"/>
    <n v="1"/>
  </r>
  <r>
    <n v="3664"/>
    <x v="1712"/>
    <d v="2018-03-07T00:00:00"/>
    <d v="2018-09-07T00:00:00"/>
    <x v="0"/>
    <s v="FM-14290"/>
    <x v="193"/>
    <x v="0"/>
    <s v="United States"/>
    <s v="Quincy"/>
    <s v="Massachusetts"/>
    <n v="2169"/>
    <x v="3"/>
    <x v="444"/>
    <x v="1"/>
    <x v="14"/>
    <x v="1022"/>
    <x v="4318"/>
    <n v="12.28"/>
    <n v="12.28"/>
    <n v="1"/>
  </r>
  <r>
    <n v="4214"/>
    <x v="3914"/>
    <d v="2015-05-05T00:00:00"/>
    <d v="2015-09-05T00:00:00"/>
    <x v="2"/>
    <s v="PF-19120"/>
    <x v="35"/>
    <x v="2"/>
    <s v="United States"/>
    <s v="Richmond"/>
    <s v="Kentucky"/>
    <n v="40475"/>
    <x v="0"/>
    <x v="1010"/>
    <x v="1"/>
    <x v="14"/>
    <x v="1023"/>
    <x v="4318"/>
    <n v="12.28"/>
    <n v="12.28"/>
    <n v="1"/>
  </r>
  <r>
    <n v="8574"/>
    <x v="3915"/>
    <s v="20/10/2016"/>
    <s v="22/10/2016"/>
    <x v="1"/>
    <s v="MS-17770"/>
    <x v="412"/>
    <x v="2"/>
    <s v="United States"/>
    <s v="New York City"/>
    <s v="New York"/>
    <n v="10035"/>
    <x v="3"/>
    <x v="1237"/>
    <x v="1"/>
    <x v="14"/>
    <x v="766"/>
    <x v="4318"/>
    <n v="12.28"/>
    <n v="12.28"/>
    <n v="1"/>
  </r>
  <r>
    <n v="9072"/>
    <x v="3916"/>
    <d v="2016-12-06T00:00:00"/>
    <s v="16/06/2016"/>
    <x v="0"/>
    <s v="SZ-20035"/>
    <x v="497"/>
    <x v="0"/>
    <s v="United States"/>
    <s v="Columbus"/>
    <s v="Indiana"/>
    <n v="47201"/>
    <x v="1"/>
    <x v="1011"/>
    <x v="1"/>
    <x v="9"/>
    <x v="1024"/>
    <x v="4318"/>
    <n v="12.28"/>
    <n v="12.28"/>
    <n v="1"/>
  </r>
  <r>
    <n v="9184"/>
    <x v="232"/>
    <d v="2018-07-08T00:00:00"/>
    <d v="2018-11-08T00:00:00"/>
    <x v="0"/>
    <s v="JL-15505"/>
    <x v="199"/>
    <x v="2"/>
    <s v="United States"/>
    <s v="Westminster"/>
    <s v="California"/>
    <n v="92683"/>
    <x v="2"/>
    <x v="444"/>
    <x v="1"/>
    <x v="14"/>
    <x v="1022"/>
    <x v="4318"/>
    <n v="12.28"/>
    <n v="12.28"/>
    <n v="1"/>
  </r>
  <r>
    <n v="6347"/>
    <x v="3917"/>
    <s v="20/10/2018"/>
    <s v="20/10/2018"/>
    <x v="3"/>
    <s v="RB-19465"/>
    <x v="315"/>
    <x v="0"/>
    <s v="United States"/>
    <s v="New York City"/>
    <s v="New York"/>
    <n v="10024"/>
    <x v="3"/>
    <x v="1350"/>
    <x v="1"/>
    <x v="13"/>
    <x v="1354"/>
    <x v="4319"/>
    <n v="12.275"/>
    <n v="12.275"/>
    <n v="1"/>
  </r>
  <r>
    <n v="6481"/>
    <x v="998"/>
    <d v="2018-03-06T00:00:00"/>
    <d v="2018-10-06T00:00:00"/>
    <x v="0"/>
    <s v="NR-18550"/>
    <x v="571"/>
    <x v="2"/>
    <s v="United States"/>
    <s v="Pembroke Pines"/>
    <s v="Florida"/>
    <n v="33024"/>
    <x v="0"/>
    <x v="1554"/>
    <x v="1"/>
    <x v="10"/>
    <x v="1556"/>
    <x v="4320"/>
    <n v="12.236000000000001"/>
    <n v="12.236000000000001"/>
    <n v="1"/>
  </r>
  <r>
    <n v="712"/>
    <x v="3918"/>
    <d v="2018-03-09T00:00:00"/>
    <d v="2018-07-09T00:00:00"/>
    <x v="0"/>
    <s v="AP-10915"/>
    <x v="406"/>
    <x v="2"/>
    <s v="United States"/>
    <s v="Palm Coast"/>
    <s v="Florida"/>
    <n v="32137"/>
    <x v="0"/>
    <x v="1471"/>
    <x v="1"/>
    <x v="15"/>
    <x v="1475"/>
    <x v="4321"/>
    <n v="12.224"/>
    <n v="12.224"/>
    <n v="1"/>
  </r>
  <r>
    <n v="2389"/>
    <x v="3919"/>
    <d v="2016-12-12T00:00:00"/>
    <s v="15/12/2016"/>
    <x v="1"/>
    <s v="DK-13375"/>
    <x v="347"/>
    <x v="2"/>
    <s v="United States"/>
    <s v="San Diego"/>
    <s v="California"/>
    <n v="92105"/>
    <x v="2"/>
    <x v="1147"/>
    <x v="1"/>
    <x v="2"/>
    <x v="1154"/>
    <x v="4321"/>
    <n v="12.224"/>
    <n v="12.224"/>
    <n v="1"/>
  </r>
  <r>
    <n v="4568"/>
    <x v="3410"/>
    <d v="2018-03-12T00:00:00"/>
    <d v="2018-10-12T00:00:00"/>
    <x v="0"/>
    <s v="MC-17575"/>
    <x v="646"/>
    <x v="2"/>
    <s v="United States"/>
    <s v="Fayetteville"/>
    <s v="North Carolina"/>
    <n v="28314"/>
    <x v="0"/>
    <x v="1306"/>
    <x v="1"/>
    <x v="14"/>
    <x v="1312"/>
    <x v="4321"/>
    <n v="12.224"/>
    <n v="12.224"/>
    <n v="1"/>
  </r>
  <r>
    <n v="7871"/>
    <x v="3920"/>
    <s v="25/09/2018"/>
    <s v="29/09/2018"/>
    <x v="0"/>
    <s v="CA-11965"/>
    <x v="122"/>
    <x v="1"/>
    <s v="United States"/>
    <s v="Lakewood"/>
    <s v="Ohio"/>
    <n v="44107"/>
    <x v="3"/>
    <x v="1472"/>
    <x v="1"/>
    <x v="15"/>
    <x v="1476"/>
    <x v="4321"/>
    <n v="12.224"/>
    <n v="12.224"/>
    <n v="1"/>
  </r>
  <r>
    <n v="8062"/>
    <x v="3129"/>
    <s v="20/09/2016"/>
    <s v="26/09/2016"/>
    <x v="0"/>
    <s v="TC-20980"/>
    <x v="1"/>
    <x v="1"/>
    <s v="United States"/>
    <s v="Long Beach"/>
    <s v="New York"/>
    <n v="11561"/>
    <x v="3"/>
    <x v="1147"/>
    <x v="1"/>
    <x v="2"/>
    <x v="1154"/>
    <x v="4321"/>
    <n v="12.224"/>
    <n v="12.224"/>
    <n v="1"/>
  </r>
  <r>
    <n v="6558"/>
    <x v="993"/>
    <s v="20/10/2015"/>
    <s v="22/10/2015"/>
    <x v="2"/>
    <s v="LS-16975"/>
    <x v="316"/>
    <x v="0"/>
    <s v="United States"/>
    <s v="Chicago"/>
    <s v="Illinois"/>
    <n v="60653"/>
    <x v="1"/>
    <x v="460"/>
    <x v="1"/>
    <x v="13"/>
    <x v="463"/>
    <x v="4322"/>
    <n v="12.212"/>
    <n v="12.212"/>
    <n v="1"/>
  </r>
  <r>
    <n v="9573"/>
    <x v="3669"/>
    <s v="24/09/2016"/>
    <s v="24/09/2016"/>
    <x v="3"/>
    <s v="MB-17305"/>
    <x v="622"/>
    <x v="2"/>
    <s v="United States"/>
    <s v="Columbus"/>
    <s v="Ohio"/>
    <n v="43229"/>
    <x v="3"/>
    <x v="460"/>
    <x v="1"/>
    <x v="13"/>
    <x v="463"/>
    <x v="4322"/>
    <n v="12.212"/>
    <n v="12.212"/>
    <n v="1"/>
  </r>
  <r>
    <n v="3761"/>
    <x v="3921"/>
    <s v="18/09/2016"/>
    <s v="23/09/2016"/>
    <x v="0"/>
    <s v="GB-14530"/>
    <x v="706"/>
    <x v="1"/>
    <s v="United States"/>
    <s v="Los Angeles"/>
    <s v="California"/>
    <n v="90049"/>
    <x v="2"/>
    <x v="918"/>
    <x v="2"/>
    <x v="11"/>
    <x v="929"/>
    <x v="4323"/>
    <n v="12.2"/>
    <n v="12.2"/>
    <n v="1"/>
  </r>
  <r>
    <n v="5052"/>
    <x v="3922"/>
    <d v="2016-07-11T00:00:00"/>
    <d v="2016-11-11T00:00:00"/>
    <x v="0"/>
    <s v="KB-16240"/>
    <x v="250"/>
    <x v="1"/>
    <s v="United States"/>
    <s v="Philadelphia"/>
    <s v="Pennsylvania"/>
    <n v="19140"/>
    <x v="3"/>
    <x v="838"/>
    <x v="1"/>
    <x v="15"/>
    <x v="848"/>
    <x v="4323"/>
    <n v="12.2"/>
    <n v="12.2"/>
    <n v="1"/>
  </r>
  <r>
    <n v="3060"/>
    <x v="3728"/>
    <s v="19/10/2018"/>
    <s v="24/10/2018"/>
    <x v="2"/>
    <s v="HH-15010"/>
    <x v="753"/>
    <x v="1"/>
    <s v="United States"/>
    <s v="San Francisco"/>
    <s v="California"/>
    <n v="94110"/>
    <x v="2"/>
    <x v="1508"/>
    <x v="2"/>
    <x v="7"/>
    <x v="1509"/>
    <x v="4324"/>
    <n v="12.183999999999999"/>
    <n v="12.183999999999999"/>
    <n v="1"/>
  </r>
  <r>
    <n v="2237"/>
    <x v="2048"/>
    <s v="15/09/2016"/>
    <s v="17/09/2016"/>
    <x v="2"/>
    <s v="CT-11995"/>
    <x v="389"/>
    <x v="2"/>
    <s v="United States"/>
    <s v="Indianapolis"/>
    <s v="Indiana"/>
    <n v="46203"/>
    <x v="1"/>
    <x v="1510"/>
    <x v="1"/>
    <x v="12"/>
    <x v="1511"/>
    <x v="4325"/>
    <n v="12.16"/>
    <n v="12.16"/>
    <n v="1"/>
  </r>
  <r>
    <n v="2965"/>
    <x v="2697"/>
    <s v="16/12/2018"/>
    <s v="21/12/2018"/>
    <x v="2"/>
    <s v="AY-10555"/>
    <x v="760"/>
    <x v="1"/>
    <s v="United States"/>
    <s v="Oceanside"/>
    <s v="California"/>
    <n v="92054"/>
    <x v="2"/>
    <x v="1555"/>
    <x v="1"/>
    <x v="2"/>
    <x v="1557"/>
    <x v="4325"/>
    <n v="12.16"/>
    <n v="12.16"/>
    <n v="1"/>
  </r>
  <r>
    <n v="7900"/>
    <x v="195"/>
    <s v="13/08/2018"/>
    <s v="18/08/2018"/>
    <x v="0"/>
    <s v="DC-12850"/>
    <x v="169"/>
    <x v="2"/>
    <s v="United States"/>
    <s v="Memphis"/>
    <s v="Tennessee"/>
    <n v="38109"/>
    <x v="0"/>
    <x v="1176"/>
    <x v="1"/>
    <x v="16"/>
    <x v="1182"/>
    <x v="4325"/>
    <n v="12.16"/>
    <n v="12.16"/>
    <n v="1"/>
  </r>
  <r>
    <n v="8350"/>
    <x v="1942"/>
    <s v="30/04/2016"/>
    <d v="2016-04-05T00:00:00"/>
    <x v="0"/>
    <s v="JW-15220"/>
    <x v="18"/>
    <x v="1"/>
    <s v="United States"/>
    <s v="Lawrence"/>
    <s v="Massachusetts"/>
    <n v="1841"/>
    <x v="3"/>
    <x v="1556"/>
    <x v="2"/>
    <x v="11"/>
    <x v="1558"/>
    <x v="4326"/>
    <n v="12.15"/>
    <n v="12.15"/>
    <n v="1"/>
  </r>
  <r>
    <n v="3437"/>
    <x v="3923"/>
    <s v="27/09/2016"/>
    <s v="29/09/2016"/>
    <x v="1"/>
    <s v="NM-18520"/>
    <x v="159"/>
    <x v="2"/>
    <s v="United States"/>
    <s v="Chicago"/>
    <s v="Illinois"/>
    <n v="60610"/>
    <x v="1"/>
    <x v="1152"/>
    <x v="2"/>
    <x v="11"/>
    <x v="1159"/>
    <x v="4327"/>
    <n v="12.144"/>
    <n v="12.144"/>
    <n v="1"/>
  </r>
  <r>
    <n v="7726"/>
    <x v="1442"/>
    <s v="25/09/2017"/>
    <s v="29/09/2017"/>
    <x v="0"/>
    <s v="TS-21505"/>
    <x v="480"/>
    <x v="2"/>
    <s v="United States"/>
    <s v="Cleveland"/>
    <s v="Ohio"/>
    <n v="44105"/>
    <x v="3"/>
    <x v="841"/>
    <x v="1"/>
    <x v="9"/>
    <x v="851"/>
    <x v="4328"/>
    <n v="12.112"/>
    <n v="12.112"/>
    <n v="1"/>
  </r>
  <r>
    <n v="2408"/>
    <x v="1349"/>
    <s v="20/01/2018"/>
    <s v="25/01/2018"/>
    <x v="0"/>
    <s v="TM-21010"/>
    <x v="213"/>
    <x v="2"/>
    <s v="United States"/>
    <s v="San Francisco"/>
    <s v="California"/>
    <n v="94122"/>
    <x v="2"/>
    <x v="1204"/>
    <x v="1"/>
    <x v="12"/>
    <x v="946"/>
    <x v="4329"/>
    <n v="12.1"/>
    <n v="12.1"/>
    <n v="1"/>
  </r>
  <r>
    <n v="5901"/>
    <x v="3924"/>
    <s v="20/11/2016"/>
    <s v="24/11/2016"/>
    <x v="0"/>
    <s v="PB-18805"/>
    <x v="727"/>
    <x v="0"/>
    <s v="United States"/>
    <s v="San Francisco"/>
    <s v="California"/>
    <n v="94122"/>
    <x v="2"/>
    <x v="1557"/>
    <x v="1"/>
    <x v="2"/>
    <x v="1559"/>
    <x v="4330"/>
    <n v="12.096"/>
    <n v="12.096"/>
    <n v="1"/>
  </r>
  <r>
    <n v="1966"/>
    <x v="1573"/>
    <d v="2018-10-09T00:00:00"/>
    <s v="15/09/2018"/>
    <x v="2"/>
    <s v="RW-19690"/>
    <x v="130"/>
    <x v="2"/>
    <s v="United States"/>
    <s v="Springfield"/>
    <s v="Missouri"/>
    <n v="65807"/>
    <x v="1"/>
    <x v="1246"/>
    <x v="1"/>
    <x v="10"/>
    <x v="1250"/>
    <x v="4331"/>
    <n v="12.09"/>
    <n v="12.09"/>
    <n v="1"/>
  </r>
  <r>
    <n v="7243"/>
    <x v="2742"/>
    <s v="23/04/2018"/>
    <s v="25/04/2018"/>
    <x v="2"/>
    <s v="JF-15355"/>
    <x v="409"/>
    <x v="2"/>
    <s v="United States"/>
    <s v="Pasadena"/>
    <s v="California"/>
    <n v="91104"/>
    <x v="2"/>
    <x v="470"/>
    <x v="2"/>
    <x v="11"/>
    <x v="1082"/>
    <x v="4332"/>
    <n v="12.07"/>
    <n v="12.07"/>
    <n v="1"/>
  </r>
  <r>
    <n v="999"/>
    <x v="3591"/>
    <s v="28/10/2016"/>
    <d v="2016-03-11T00:00:00"/>
    <x v="0"/>
    <s v="RD-19585"/>
    <x v="313"/>
    <x v="2"/>
    <s v="United States"/>
    <s v="Henderson"/>
    <s v="Kentucky"/>
    <n v="42420"/>
    <x v="0"/>
    <x v="1558"/>
    <x v="2"/>
    <x v="11"/>
    <x v="1560"/>
    <x v="4333"/>
    <n v="12.05"/>
    <n v="12.05"/>
    <n v="1"/>
  </r>
  <r>
    <n v="4433"/>
    <x v="562"/>
    <d v="2017-03-11T00:00:00"/>
    <d v="2017-08-11T00:00:00"/>
    <x v="2"/>
    <s v="AP-10915"/>
    <x v="406"/>
    <x v="2"/>
    <s v="United States"/>
    <s v="Henderson"/>
    <s v="Kentucky"/>
    <n v="42420"/>
    <x v="0"/>
    <x v="1558"/>
    <x v="2"/>
    <x v="11"/>
    <x v="1560"/>
    <x v="4333"/>
    <n v="12.05"/>
    <n v="12.05"/>
    <n v="1"/>
  </r>
  <r>
    <n v="6965"/>
    <x v="2936"/>
    <s v="16/07/2017"/>
    <s v="20/07/2017"/>
    <x v="2"/>
    <s v="JD-15895"/>
    <x v="112"/>
    <x v="1"/>
    <s v="United States"/>
    <s v="Columbia"/>
    <s v="South Carolina"/>
    <n v="29203"/>
    <x v="0"/>
    <x v="1205"/>
    <x v="1"/>
    <x v="2"/>
    <x v="1211"/>
    <x v="4333"/>
    <n v="12.05"/>
    <n v="12.05"/>
    <n v="1"/>
  </r>
  <r>
    <n v="6983"/>
    <x v="1303"/>
    <d v="2017-01-09T00:00:00"/>
    <d v="2017-05-09T00:00:00"/>
    <x v="0"/>
    <s v="JA-15970"/>
    <x v="23"/>
    <x v="2"/>
    <s v="United States"/>
    <s v="Detroit"/>
    <s v="Michigan"/>
    <n v="48227"/>
    <x v="1"/>
    <x v="1205"/>
    <x v="1"/>
    <x v="2"/>
    <x v="1211"/>
    <x v="4333"/>
    <n v="12.05"/>
    <n v="12.05"/>
    <n v="1"/>
  </r>
  <r>
    <n v="3381"/>
    <x v="3925"/>
    <s v="23/11/2018"/>
    <s v="24/11/2018"/>
    <x v="1"/>
    <s v="TD-20995"/>
    <x v="332"/>
    <x v="2"/>
    <s v="United States"/>
    <s v="Philadelphia"/>
    <s v="Pennsylvania"/>
    <n v="19120"/>
    <x v="3"/>
    <x v="1559"/>
    <x v="2"/>
    <x v="11"/>
    <x v="1561"/>
    <x v="4334"/>
    <n v="12.023999999999999"/>
    <n v="12.023999999999999"/>
    <n v="1"/>
  </r>
  <r>
    <n v="6085"/>
    <x v="3926"/>
    <s v="22/11/2017"/>
    <s v="27/11/2017"/>
    <x v="0"/>
    <s v="JE-15475"/>
    <x v="438"/>
    <x v="2"/>
    <s v="United States"/>
    <s v="Houston"/>
    <s v="Texas"/>
    <n v="77095"/>
    <x v="1"/>
    <x v="1396"/>
    <x v="0"/>
    <x v="8"/>
    <x v="1401"/>
    <x v="4335"/>
    <n v="12.016"/>
    <n v="12.016"/>
    <n v="1"/>
  </r>
  <r>
    <n v="783"/>
    <x v="3346"/>
    <d v="2016-03-10T00:00:00"/>
    <d v="2016-06-10T00:00:00"/>
    <x v="2"/>
    <s v="BM-11785"/>
    <x v="591"/>
    <x v="2"/>
    <s v="United States"/>
    <s v="Columbus"/>
    <s v="Ohio"/>
    <n v="43229"/>
    <x v="3"/>
    <x v="882"/>
    <x v="0"/>
    <x v="8"/>
    <x v="893"/>
    <x v="4336"/>
    <n v="12"/>
    <n v="12"/>
    <n v="1"/>
  </r>
  <r>
    <n v="6495"/>
    <x v="3852"/>
    <s v="28/10/2018"/>
    <d v="2018-01-11T00:00:00"/>
    <x v="2"/>
    <s v="KH-16510"/>
    <x v="232"/>
    <x v="2"/>
    <s v="United States"/>
    <s v="Houston"/>
    <s v="Texas"/>
    <n v="77095"/>
    <x v="1"/>
    <x v="882"/>
    <x v="0"/>
    <x v="8"/>
    <x v="893"/>
    <x v="4336"/>
    <n v="12"/>
    <n v="12"/>
    <n v="1"/>
  </r>
  <r>
    <n v="7870"/>
    <x v="3927"/>
    <d v="2018-03-07T00:00:00"/>
    <d v="2018-09-07T00:00:00"/>
    <x v="0"/>
    <s v="MO-17950"/>
    <x v="776"/>
    <x v="2"/>
    <s v="United States"/>
    <s v="Jacksonville"/>
    <s v="North Carolina"/>
    <n v="28540"/>
    <x v="0"/>
    <x v="882"/>
    <x v="0"/>
    <x v="8"/>
    <x v="893"/>
    <x v="4336"/>
    <n v="12"/>
    <n v="12"/>
    <n v="1"/>
  </r>
  <r>
    <n v="4047"/>
    <x v="3928"/>
    <s v="21/10/2018"/>
    <s v="25/10/2018"/>
    <x v="0"/>
    <s v="SP-20920"/>
    <x v="187"/>
    <x v="2"/>
    <s v="United States"/>
    <s v="Chicago"/>
    <s v="Illinois"/>
    <n v="60653"/>
    <x v="1"/>
    <x v="607"/>
    <x v="1"/>
    <x v="10"/>
    <x v="613"/>
    <x v="4337"/>
    <n v="11.996"/>
    <n v="11.996"/>
    <n v="1"/>
  </r>
  <r>
    <n v="1304"/>
    <x v="1595"/>
    <d v="2018-03-07T00:00:00"/>
    <d v="2018-07-07T00:00:00"/>
    <x v="0"/>
    <s v="CS-12460"/>
    <x v="688"/>
    <x v="2"/>
    <s v="United States"/>
    <s v="Columbus"/>
    <s v="Georgia"/>
    <n v="31907"/>
    <x v="0"/>
    <x v="1073"/>
    <x v="2"/>
    <x v="11"/>
    <x v="1084"/>
    <x v="4338"/>
    <n v="11.994999999999999"/>
    <n v="11.994999999999999"/>
    <n v="1"/>
  </r>
  <r>
    <n v="4509"/>
    <x v="588"/>
    <s v="24/12/2015"/>
    <s v="29/12/2015"/>
    <x v="0"/>
    <s v="BF-11170"/>
    <x v="254"/>
    <x v="0"/>
    <s v="United States"/>
    <s v="Los Angeles"/>
    <s v="California"/>
    <n v="90045"/>
    <x v="2"/>
    <x v="1073"/>
    <x v="2"/>
    <x v="11"/>
    <x v="1084"/>
    <x v="4338"/>
    <n v="11.994999999999999"/>
    <n v="11.994999999999999"/>
    <n v="1"/>
  </r>
  <r>
    <n v="2144"/>
    <x v="3753"/>
    <d v="2017-01-09T00:00:00"/>
    <d v="2017-05-09T00:00:00"/>
    <x v="0"/>
    <s v="DK-13225"/>
    <x v="246"/>
    <x v="1"/>
    <s v="United States"/>
    <s v="Philadelphia"/>
    <s v="Pennsylvania"/>
    <n v="19140"/>
    <x v="3"/>
    <x v="1040"/>
    <x v="0"/>
    <x v="4"/>
    <x v="1052"/>
    <x v="4339"/>
    <n v="11.994"/>
    <n v="11.994"/>
    <n v="1"/>
  </r>
  <r>
    <n v="2784"/>
    <x v="3929"/>
    <d v="2017-05-11T00:00:00"/>
    <d v="2017-10-11T00:00:00"/>
    <x v="0"/>
    <s v="AS-10285"/>
    <x v="78"/>
    <x v="1"/>
    <s v="United States"/>
    <s v="Philadelphia"/>
    <s v="Pennsylvania"/>
    <n v="19134"/>
    <x v="3"/>
    <x v="1164"/>
    <x v="0"/>
    <x v="4"/>
    <x v="1170"/>
    <x v="4339"/>
    <n v="11.994"/>
    <n v="11.994"/>
    <n v="1"/>
  </r>
  <r>
    <n v="6933"/>
    <x v="3468"/>
    <s v="14/07/2015"/>
    <s v="18/07/2015"/>
    <x v="0"/>
    <s v="ST-20530"/>
    <x v="745"/>
    <x v="2"/>
    <s v="United States"/>
    <s v="Philadelphia"/>
    <s v="Pennsylvania"/>
    <n v="19140"/>
    <x v="3"/>
    <x v="883"/>
    <x v="0"/>
    <x v="4"/>
    <x v="894"/>
    <x v="4339"/>
    <n v="11.994"/>
    <n v="11.994"/>
    <n v="1"/>
  </r>
  <r>
    <n v="116"/>
    <x v="2394"/>
    <s v="25/08/2015"/>
    <s v="27/08/2015"/>
    <x v="2"/>
    <s v="RC-19960"/>
    <x v="695"/>
    <x v="2"/>
    <s v="United States"/>
    <s v="Columbus"/>
    <s v="Ohio"/>
    <n v="43229"/>
    <x v="3"/>
    <x v="1560"/>
    <x v="1"/>
    <x v="14"/>
    <x v="1562"/>
    <x v="4340"/>
    <n v="11.988"/>
    <n v="11.988"/>
    <n v="1"/>
  </r>
  <r>
    <n v="670"/>
    <x v="2566"/>
    <d v="2018-09-06T00:00:00"/>
    <s v="13/06/2018"/>
    <x v="0"/>
    <s v="MO-17800"/>
    <x v="454"/>
    <x v="0"/>
    <s v="United States"/>
    <s v="Chicago"/>
    <s v="Illinois"/>
    <n v="60653"/>
    <x v="1"/>
    <x v="715"/>
    <x v="2"/>
    <x v="11"/>
    <x v="723"/>
    <x v="4340"/>
    <n v="11.988"/>
    <n v="11.988"/>
    <n v="1"/>
  </r>
  <r>
    <n v="2720"/>
    <x v="3930"/>
    <d v="2015-06-12T00:00:00"/>
    <d v="2015-08-12T00:00:00"/>
    <x v="2"/>
    <s v="LF-17185"/>
    <x v="110"/>
    <x v="2"/>
    <s v="United States"/>
    <s v="Houston"/>
    <s v="Texas"/>
    <n v="77095"/>
    <x v="1"/>
    <x v="715"/>
    <x v="2"/>
    <x v="11"/>
    <x v="723"/>
    <x v="4340"/>
    <n v="11.988"/>
    <n v="11.988"/>
    <n v="1"/>
  </r>
  <r>
    <n v="2785"/>
    <x v="3931"/>
    <d v="2017-09-10T00:00:00"/>
    <s v="15/10/2017"/>
    <x v="0"/>
    <s v="MP-17965"/>
    <x v="157"/>
    <x v="1"/>
    <s v="United States"/>
    <s v="Troy"/>
    <s v="Ohio"/>
    <n v="45373"/>
    <x v="3"/>
    <x v="1089"/>
    <x v="0"/>
    <x v="4"/>
    <x v="1098"/>
    <x v="4340"/>
    <n v="11.988"/>
    <n v="11.988"/>
    <n v="1"/>
  </r>
  <r>
    <n v="4320"/>
    <x v="3681"/>
    <s v="29/12/2015"/>
    <d v="2016-03-01T00:00:00"/>
    <x v="2"/>
    <s v="ST-20530"/>
    <x v="745"/>
    <x v="2"/>
    <s v="United States"/>
    <s v="Albuquerque"/>
    <s v="New Mexico"/>
    <n v="87105"/>
    <x v="2"/>
    <x v="1089"/>
    <x v="0"/>
    <x v="4"/>
    <x v="1098"/>
    <x v="4340"/>
    <n v="11.988"/>
    <n v="11.988"/>
    <n v="1"/>
  </r>
  <r>
    <n v="5488"/>
    <x v="1897"/>
    <d v="2018-01-04T00:00:00"/>
    <d v="2018-04-04T00:00:00"/>
    <x v="2"/>
    <s v="BF-11020"/>
    <x v="324"/>
    <x v="1"/>
    <s v="United States"/>
    <s v="Jacksonville"/>
    <s v="Florida"/>
    <n v="32216"/>
    <x v="0"/>
    <x v="1089"/>
    <x v="0"/>
    <x v="4"/>
    <x v="1098"/>
    <x v="4340"/>
    <n v="11.988"/>
    <n v="11.988"/>
    <n v="1"/>
  </r>
  <r>
    <n v="1039"/>
    <x v="3796"/>
    <s v="20/11/2018"/>
    <s v="21/11/2018"/>
    <x v="1"/>
    <s v="JH-15430"/>
    <x v="749"/>
    <x v="2"/>
    <s v="United States"/>
    <s v="Burlington"/>
    <s v="North Carolina"/>
    <n v="27217"/>
    <x v="0"/>
    <x v="1561"/>
    <x v="1"/>
    <x v="12"/>
    <x v="1563"/>
    <x v="4341"/>
    <n v="11.984"/>
    <n v="11.984"/>
    <n v="1"/>
  </r>
  <r>
    <n v="5774"/>
    <x v="3932"/>
    <s v="31/08/2017"/>
    <d v="2017-06-09T00:00:00"/>
    <x v="0"/>
    <s v="TP-21130"/>
    <x v="176"/>
    <x v="2"/>
    <s v="United States"/>
    <s v="Waco"/>
    <s v="Texas"/>
    <n v="76706"/>
    <x v="1"/>
    <x v="1167"/>
    <x v="1"/>
    <x v="9"/>
    <x v="1173"/>
    <x v="4341"/>
    <n v="11.984"/>
    <n v="11.984"/>
    <n v="1"/>
  </r>
  <r>
    <n v="5955"/>
    <x v="969"/>
    <d v="2015-11-11T00:00:00"/>
    <s v="15/11/2015"/>
    <x v="2"/>
    <s v="TS-21430"/>
    <x v="223"/>
    <x v="1"/>
    <s v="United States"/>
    <s v="Reading"/>
    <s v="Pennsylvania"/>
    <n v="19601"/>
    <x v="3"/>
    <x v="1168"/>
    <x v="2"/>
    <x v="11"/>
    <x v="1174"/>
    <x v="4341"/>
    <n v="11.984"/>
    <n v="11.984"/>
    <n v="1"/>
  </r>
  <r>
    <n v="1577"/>
    <x v="3933"/>
    <s v="22/04/2017"/>
    <s v="27/04/2017"/>
    <x v="0"/>
    <s v="TT-21460"/>
    <x v="133"/>
    <x v="0"/>
    <s v="United States"/>
    <s v="Aurora"/>
    <s v="Illinois"/>
    <n v="60505"/>
    <x v="1"/>
    <x v="937"/>
    <x v="1"/>
    <x v="9"/>
    <x v="947"/>
    <x v="4342"/>
    <n v="11.976000000000001"/>
    <n v="11.976000000000001"/>
    <n v="1"/>
  </r>
  <r>
    <n v="103"/>
    <x v="3934"/>
    <d v="2017-01-12T00:00:00"/>
    <d v="2017-04-12T00:00:00"/>
    <x v="2"/>
    <s v="GZ-14470"/>
    <x v="344"/>
    <x v="2"/>
    <s v="United States"/>
    <s v="Rochester"/>
    <s v="Minnesota"/>
    <n v="55901"/>
    <x v="1"/>
    <x v="1300"/>
    <x v="1"/>
    <x v="14"/>
    <x v="1306"/>
    <x v="4343"/>
    <n v="11.96"/>
    <n v="11.96"/>
    <n v="1"/>
  </r>
  <r>
    <n v="780"/>
    <x v="930"/>
    <s v="21/08/2016"/>
    <s v="23/08/2016"/>
    <x v="1"/>
    <s v="NZ-18565"/>
    <x v="411"/>
    <x v="0"/>
    <s v="United States"/>
    <s v="San Francisco"/>
    <s v="California"/>
    <n v="94110"/>
    <x v="2"/>
    <x v="1562"/>
    <x v="1"/>
    <x v="14"/>
    <x v="1564"/>
    <x v="4343"/>
    <n v="11.96"/>
    <n v="11.96"/>
    <n v="1"/>
  </r>
  <r>
    <n v="2284"/>
    <x v="3138"/>
    <d v="2016-05-03T00:00:00"/>
    <d v="2016-09-03T00:00:00"/>
    <x v="0"/>
    <s v="SF-20200"/>
    <x v="80"/>
    <x v="2"/>
    <s v="United States"/>
    <s v="New Castle"/>
    <s v="Indiana"/>
    <n v="47362"/>
    <x v="1"/>
    <x v="970"/>
    <x v="0"/>
    <x v="4"/>
    <x v="982"/>
    <x v="4343"/>
    <n v="11.96"/>
    <n v="11.96"/>
    <n v="1"/>
  </r>
  <r>
    <n v="2491"/>
    <x v="787"/>
    <d v="2016-09-10T00:00:00"/>
    <s v="13/10/2016"/>
    <x v="2"/>
    <s v="TB-21250"/>
    <x v="499"/>
    <x v="2"/>
    <s v="United States"/>
    <s v="New York City"/>
    <s v="New York"/>
    <n v="10024"/>
    <x v="3"/>
    <x v="1209"/>
    <x v="1"/>
    <x v="14"/>
    <x v="1215"/>
    <x v="4343"/>
    <n v="11.96"/>
    <n v="11.96"/>
    <n v="1"/>
  </r>
  <r>
    <n v="5521"/>
    <x v="1725"/>
    <d v="2018-04-12T00:00:00"/>
    <d v="2018-09-12T00:00:00"/>
    <x v="0"/>
    <s v="MS-17980"/>
    <x v="700"/>
    <x v="1"/>
    <s v="United States"/>
    <s v="Philadelphia"/>
    <s v="Pennsylvania"/>
    <n v="19134"/>
    <x v="3"/>
    <x v="1114"/>
    <x v="1"/>
    <x v="14"/>
    <x v="1121"/>
    <x v="4343"/>
    <n v="11.96"/>
    <n v="11.96"/>
    <n v="1"/>
  </r>
  <r>
    <n v="6179"/>
    <x v="172"/>
    <s v="21/09/2016"/>
    <s v="26/09/2016"/>
    <x v="0"/>
    <s v="GB-14575"/>
    <x v="149"/>
    <x v="2"/>
    <s v="United States"/>
    <s v="Columbia"/>
    <s v="South Carolina"/>
    <n v="29203"/>
    <x v="0"/>
    <x v="1399"/>
    <x v="1"/>
    <x v="14"/>
    <x v="1405"/>
    <x v="4343"/>
    <n v="11.96"/>
    <n v="11.96"/>
    <n v="1"/>
  </r>
  <r>
    <n v="6746"/>
    <x v="1064"/>
    <s v="16/06/2018"/>
    <s v="18/06/2018"/>
    <x v="2"/>
    <s v="CS-12355"/>
    <x v="511"/>
    <x v="2"/>
    <s v="United States"/>
    <s v="Dublin"/>
    <s v="Ohio"/>
    <n v="43017"/>
    <x v="3"/>
    <x v="1563"/>
    <x v="1"/>
    <x v="12"/>
    <x v="1565"/>
    <x v="4343"/>
    <n v="11.96"/>
    <n v="11.96"/>
    <n v="1"/>
  </r>
  <r>
    <n v="8175"/>
    <x v="3463"/>
    <d v="2015-09-07T00:00:00"/>
    <s v="13/07/2015"/>
    <x v="0"/>
    <s v="GH-14410"/>
    <x v="335"/>
    <x v="0"/>
    <s v="United States"/>
    <s v="Los Angeles"/>
    <s v="California"/>
    <n v="90049"/>
    <x v="2"/>
    <x v="1429"/>
    <x v="1"/>
    <x v="9"/>
    <x v="1435"/>
    <x v="4343"/>
    <n v="11.96"/>
    <n v="11.96"/>
    <n v="1"/>
  </r>
  <r>
    <n v="8338"/>
    <x v="1010"/>
    <s v="27/12/2015"/>
    <d v="2016-03-01T00:00:00"/>
    <x v="0"/>
    <s v="TC-20980"/>
    <x v="1"/>
    <x v="1"/>
    <s v="United States"/>
    <s v="Decatur"/>
    <s v="Alabama"/>
    <n v="35601"/>
    <x v="0"/>
    <x v="1564"/>
    <x v="1"/>
    <x v="14"/>
    <x v="1566"/>
    <x v="4343"/>
    <n v="11.96"/>
    <n v="11.96"/>
    <n v="1"/>
  </r>
  <r>
    <n v="1548"/>
    <x v="1425"/>
    <s v="23/11/2016"/>
    <s v="27/11/2016"/>
    <x v="0"/>
    <s v="VB-21745"/>
    <x v="443"/>
    <x v="1"/>
    <s v="United States"/>
    <s v="San Antonio"/>
    <s v="Texas"/>
    <n v="78207"/>
    <x v="1"/>
    <x v="415"/>
    <x v="1"/>
    <x v="2"/>
    <x v="419"/>
    <x v="4344"/>
    <n v="11.956"/>
    <n v="11.956"/>
    <n v="1"/>
  </r>
  <r>
    <n v="6066"/>
    <x v="3935"/>
    <d v="2016-05-04T00:00:00"/>
    <d v="2016-07-04T00:00:00"/>
    <x v="1"/>
    <s v="TT-21070"/>
    <x v="95"/>
    <x v="2"/>
    <s v="United States"/>
    <s v="Philadelphia"/>
    <s v="Pennsylvania"/>
    <n v="19120"/>
    <x v="3"/>
    <x v="1418"/>
    <x v="1"/>
    <x v="13"/>
    <x v="1424"/>
    <x v="4345"/>
    <n v="11.952"/>
    <n v="11.952"/>
    <n v="1"/>
  </r>
  <r>
    <n v="1985"/>
    <x v="1476"/>
    <s v="25/11/2015"/>
    <s v="27/11/2015"/>
    <x v="2"/>
    <s v="LW-16825"/>
    <x v="537"/>
    <x v="1"/>
    <s v="United States"/>
    <s v="Brentwood"/>
    <s v="California"/>
    <n v="94513"/>
    <x v="2"/>
    <x v="1135"/>
    <x v="2"/>
    <x v="11"/>
    <x v="1058"/>
    <x v="4346"/>
    <n v="11.94"/>
    <n v="11.94"/>
    <n v="1"/>
  </r>
  <r>
    <n v="3171"/>
    <x v="3936"/>
    <s v="21/12/2018"/>
    <s v="26/12/2018"/>
    <x v="2"/>
    <s v="PK-19075"/>
    <x v="33"/>
    <x v="2"/>
    <s v="United States"/>
    <s v="Columbia"/>
    <s v="South Carolina"/>
    <n v="29203"/>
    <x v="0"/>
    <x v="1565"/>
    <x v="1"/>
    <x v="2"/>
    <x v="1567"/>
    <x v="4346"/>
    <n v="11.94"/>
    <n v="11.94"/>
    <n v="1"/>
  </r>
  <r>
    <n v="6512"/>
    <x v="1601"/>
    <d v="2018-06-03T00:00:00"/>
    <d v="2018-10-03T00:00:00"/>
    <x v="0"/>
    <s v="FC-14245"/>
    <x v="129"/>
    <x v="0"/>
    <s v="United States"/>
    <s v="San Francisco"/>
    <s v="California"/>
    <n v="94109"/>
    <x v="2"/>
    <x v="1566"/>
    <x v="1"/>
    <x v="12"/>
    <x v="1568"/>
    <x v="4346"/>
    <n v="11.94"/>
    <n v="11.94"/>
    <n v="1"/>
  </r>
  <r>
    <n v="8094"/>
    <x v="1840"/>
    <s v="27/07/2018"/>
    <d v="2018-01-08T00:00:00"/>
    <x v="2"/>
    <s v="DK-13375"/>
    <x v="347"/>
    <x v="2"/>
    <s v="United States"/>
    <s v="Seattle"/>
    <s v="Washington"/>
    <n v="98115"/>
    <x v="2"/>
    <x v="1135"/>
    <x v="2"/>
    <x v="11"/>
    <x v="1058"/>
    <x v="4346"/>
    <n v="11.94"/>
    <n v="11.94"/>
    <n v="1"/>
  </r>
  <r>
    <n v="2890"/>
    <x v="3937"/>
    <d v="2018-02-11T00:00:00"/>
    <d v="2018-06-11T00:00:00"/>
    <x v="0"/>
    <s v="KH-16630"/>
    <x v="261"/>
    <x v="1"/>
    <s v="United States"/>
    <s v="Seattle"/>
    <s v="Washington"/>
    <n v="98105"/>
    <x v="2"/>
    <x v="1303"/>
    <x v="1"/>
    <x v="14"/>
    <x v="1309"/>
    <x v="4347"/>
    <n v="11.925000000000001"/>
    <n v="11.925000000000001"/>
    <n v="1"/>
  </r>
  <r>
    <n v="7400"/>
    <x v="3614"/>
    <d v="2015-12-07T00:00:00"/>
    <s v="15/07/2015"/>
    <x v="2"/>
    <s v="ME-17725"/>
    <x v="465"/>
    <x v="2"/>
    <s v="United States"/>
    <s v="Chicago"/>
    <s v="Illinois"/>
    <n v="60610"/>
    <x v="1"/>
    <x v="1318"/>
    <x v="0"/>
    <x v="8"/>
    <x v="1324"/>
    <x v="4348"/>
    <n v="11.92"/>
    <n v="11.92"/>
    <n v="1"/>
  </r>
  <r>
    <n v="9005"/>
    <x v="1814"/>
    <d v="2016-05-04T00:00:00"/>
    <d v="2016-06-04T00:00:00"/>
    <x v="3"/>
    <s v="JF-15415"/>
    <x v="200"/>
    <x v="2"/>
    <s v="United States"/>
    <s v="Spokane"/>
    <s v="Washington"/>
    <n v="99207"/>
    <x v="2"/>
    <x v="1567"/>
    <x v="1"/>
    <x v="12"/>
    <x v="1569"/>
    <x v="4348"/>
    <n v="11.92"/>
    <n v="11.92"/>
    <n v="1"/>
  </r>
  <r>
    <n v="380"/>
    <x v="3938"/>
    <s v="28/04/2016"/>
    <d v="2016-05-05T00:00:00"/>
    <x v="0"/>
    <s v="RA-19915"/>
    <x v="123"/>
    <x v="2"/>
    <s v="United States"/>
    <s v="Houston"/>
    <s v="Texas"/>
    <n v="77095"/>
    <x v="1"/>
    <x v="1347"/>
    <x v="1"/>
    <x v="9"/>
    <x v="1352"/>
    <x v="4349"/>
    <n v="11.916"/>
    <n v="11.916"/>
    <n v="1"/>
  </r>
  <r>
    <n v="3707"/>
    <x v="3939"/>
    <s v="18/03/2018"/>
    <s v="22/03/2018"/>
    <x v="0"/>
    <s v="EN-13780"/>
    <x v="229"/>
    <x v="2"/>
    <s v="United States"/>
    <s v="Dallas"/>
    <s v="Texas"/>
    <n v="75220"/>
    <x v="1"/>
    <x v="960"/>
    <x v="1"/>
    <x v="12"/>
    <x v="972"/>
    <x v="4349"/>
    <n v="11.916"/>
    <n v="11.916"/>
    <n v="1"/>
  </r>
  <r>
    <n v="6120"/>
    <x v="1221"/>
    <s v="19/09/2018"/>
    <s v="25/09/2018"/>
    <x v="0"/>
    <s v="JR-16210"/>
    <x v="459"/>
    <x v="1"/>
    <s v="United States"/>
    <s v="Springfield"/>
    <s v="Oregon"/>
    <n v="97477"/>
    <x v="2"/>
    <x v="960"/>
    <x v="1"/>
    <x v="12"/>
    <x v="972"/>
    <x v="4349"/>
    <n v="11.916"/>
    <n v="11.916"/>
    <n v="1"/>
  </r>
  <r>
    <n v="666"/>
    <x v="1291"/>
    <d v="2018-08-06T00:00:00"/>
    <d v="2018-10-06T00:00:00"/>
    <x v="2"/>
    <s v="TH-21235"/>
    <x v="635"/>
    <x v="1"/>
    <s v="United States"/>
    <s v="Dallas"/>
    <s v="Texas"/>
    <n v="75081"/>
    <x v="1"/>
    <x v="1236"/>
    <x v="1"/>
    <x v="3"/>
    <x v="1242"/>
    <x v="4350"/>
    <n v="11.88"/>
    <n v="11.88"/>
    <n v="1"/>
  </r>
  <r>
    <n v="8242"/>
    <x v="1363"/>
    <d v="2015-01-09T00:00:00"/>
    <d v="2015-05-09T00:00:00"/>
    <x v="0"/>
    <s v="LH-16900"/>
    <x v="493"/>
    <x v="2"/>
    <s v="United States"/>
    <s v="New York City"/>
    <s v="New York"/>
    <n v="10009"/>
    <x v="3"/>
    <x v="1568"/>
    <x v="1"/>
    <x v="2"/>
    <x v="1570"/>
    <x v="4351"/>
    <n v="11.872"/>
    <n v="11.872"/>
    <n v="1"/>
  </r>
  <r>
    <n v="835"/>
    <x v="1694"/>
    <s v="23/07/2017"/>
    <s v="27/07/2017"/>
    <x v="0"/>
    <s v="JB-15400"/>
    <x v="630"/>
    <x v="1"/>
    <s v="United States"/>
    <s v="Tampa"/>
    <s v="Florida"/>
    <n v="33614"/>
    <x v="0"/>
    <x v="1170"/>
    <x v="1"/>
    <x v="10"/>
    <x v="1176"/>
    <x v="4352"/>
    <n v="11.848000000000001"/>
    <n v="11.848000000000001"/>
    <n v="1"/>
  </r>
  <r>
    <n v="4658"/>
    <x v="560"/>
    <d v="2016-03-05T00:00:00"/>
    <d v="2016-07-05T00:00:00"/>
    <x v="0"/>
    <s v="SV-20785"/>
    <x v="404"/>
    <x v="2"/>
    <s v="United States"/>
    <s v="Philadelphia"/>
    <s v="Pennsylvania"/>
    <n v="19140"/>
    <x v="3"/>
    <x v="1170"/>
    <x v="1"/>
    <x v="10"/>
    <x v="1176"/>
    <x v="4352"/>
    <n v="11.848000000000001"/>
    <n v="11.848000000000001"/>
    <n v="1"/>
  </r>
  <r>
    <n v="2374"/>
    <x v="1738"/>
    <d v="2017-07-07T00:00:00"/>
    <d v="2017-11-07T00:00:00"/>
    <x v="2"/>
    <s v="BF-11020"/>
    <x v="324"/>
    <x v="1"/>
    <s v="United States"/>
    <s v="Aurora"/>
    <s v="Illinois"/>
    <n v="60505"/>
    <x v="1"/>
    <x v="1569"/>
    <x v="1"/>
    <x v="14"/>
    <x v="1571"/>
    <x v="4353"/>
    <n v="11.843999999999999"/>
    <n v="11.843999999999999"/>
    <n v="1"/>
  </r>
  <r>
    <n v="213"/>
    <x v="341"/>
    <d v="2016-02-01T00:00:00"/>
    <d v="2016-09-01T00:00:00"/>
    <x v="0"/>
    <s v="VW-21775"/>
    <x v="263"/>
    <x v="1"/>
    <s v="United States"/>
    <s v="Medina"/>
    <s v="Ohio"/>
    <n v="44256"/>
    <x v="3"/>
    <x v="1062"/>
    <x v="1"/>
    <x v="13"/>
    <x v="1073"/>
    <x v="4354"/>
    <n v="11.84"/>
    <n v="11.84"/>
    <n v="1"/>
  </r>
  <r>
    <n v="1362"/>
    <x v="1520"/>
    <s v="19/10/2018"/>
    <s v="25/10/2018"/>
    <x v="0"/>
    <s v="HM-14860"/>
    <x v="21"/>
    <x v="1"/>
    <s v="United States"/>
    <s v="Philadelphia"/>
    <s v="Pennsylvania"/>
    <n v="19120"/>
    <x v="3"/>
    <x v="1384"/>
    <x v="1"/>
    <x v="14"/>
    <x v="1387"/>
    <x v="4354"/>
    <n v="11.84"/>
    <n v="11.84"/>
    <n v="1"/>
  </r>
  <r>
    <n v="1411"/>
    <x v="3940"/>
    <d v="2018-04-11T00:00:00"/>
    <d v="2018-11-11T00:00:00"/>
    <x v="0"/>
    <s v="SZ-20035"/>
    <x v="497"/>
    <x v="0"/>
    <s v="United States"/>
    <s v="Grand Prairie"/>
    <s v="Texas"/>
    <n v="75051"/>
    <x v="1"/>
    <x v="941"/>
    <x v="1"/>
    <x v="13"/>
    <x v="951"/>
    <x v="4354"/>
    <n v="11.84"/>
    <n v="11.84"/>
    <n v="1"/>
  </r>
  <r>
    <n v="2084"/>
    <x v="3941"/>
    <s v="23/11/2015"/>
    <s v="29/11/2015"/>
    <x v="0"/>
    <s v="ED-13885"/>
    <x v="83"/>
    <x v="0"/>
    <s v="United States"/>
    <s v="Houston"/>
    <s v="Texas"/>
    <n v="77036"/>
    <x v="1"/>
    <x v="941"/>
    <x v="1"/>
    <x v="13"/>
    <x v="951"/>
    <x v="4354"/>
    <n v="11.84"/>
    <n v="11.84"/>
    <n v="1"/>
  </r>
  <r>
    <n v="2779"/>
    <x v="3942"/>
    <s v="30/04/2018"/>
    <d v="2018-05-05T00:00:00"/>
    <x v="0"/>
    <s v="SS-20140"/>
    <x v="618"/>
    <x v="1"/>
    <s v="United States"/>
    <s v="Pompano Beach"/>
    <s v="Florida"/>
    <n v="33068"/>
    <x v="0"/>
    <x v="1570"/>
    <x v="2"/>
    <x v="11"/>
    <x v="1572"/>
    <x v="4354"/>
    <n v="11.84"/>
    <n v="11.84"/>
    <n v="1"/>
  </r>
  <r>
    <n v="4440"/>
    <x v="3943"/>
    <s v="27/12/2017"/>
    <d v="2018-02-01T00:00:00"/>
    <x v="0"/>
    <s v="MT-17815"/>
    <x v="94"/>
    <x v="2"/>
    <s v="United States"/>
    <s v="Port Arthur"/>
    <s v="Texas"/>
    <n v="77642"/>
    <x v="1"/>
    <x v="1384"/>
    <x v="1"/>
    <x v="14"/>
    <x v="1387"/>
    <x v="4354"/>
    <n v="11.84"/>
    <n v="11.84"/>
    <n v="1"/>
  </r>
  <r>
    <n v="9234"/>
    <x v="381"/>
    <d v="2017-02-09T00:00:00"/>
    <d v="2017-06-09T00:00:00"/>
    <x v="0"/>
    <s v="LR-16915"/>
    <x v="275"/>
    <x v="2"/>
    <s v="United States"/>
    <s v="Los Angeles"/>
    <s v="California"/>
    <n v="90036"/>
    <x v="2"/>
    <x v="1571"/>
    <x v="1"/>
    <x v="9"/>
    <x v="1573"/>
    <x v="4355"/>
    <n v="11.835000000000001"/>
    <n v="11.835000000000001"/>
    <n v="1"/>
  </r>
  <r>
    <n v="6925"/>
    <x v="716"/>
    <s v="30/11/2016"/>
    <d v="2016-04-12T00:00:00"/>
    <x v="0"/>
    <s v="JL-15235"/>
    <x v="446"/>
    <x v="2"/>
    <s v="United States"/>
    <s v="New York City"/>
    <s v="New York"/>
    <n v="10035"/>
    <x v="3"/>
    <x v="1572"/>
    <x v="1"/>
    <x v="14"/>
    <x v="1574"/>
    <x v="4356"/>
    <n v="11.83"/>
    <n v="11.83"/>
    <n v="1"/>
  </r>
  <r>
    <n v="9179"/>
    <x v="3944"/>
    <s v="14/11/2017"/>
    <s v="18/11/2017"/>
    <x v="0"/>
    <s v="DP-13000"/>
    <x v="641"/>
    <x v="2"/>
    <s v="United States"/>
    <s v="New York City"/>
    <s v="New York"/>
    <n v="10035"/>
    <x v="3"/>
    <x v="1084"/>
    <x v="1"/>
    <x v="12"/>
    <x v="1094"/>
    <x v="4357"/>
    <n v="11.824999999999999"/>
    <n v="11.824999999999999"/>
    <n v="1"/>
  </r>
  <r>
    <n v="9102"/>
    <x v="1599"/>
    <d v="2016-07-11T00:00:00"/>
    <d v="2016-12-11T00:00:00"/>
    <x v="0"/>
    <s v="AB-10105"/>
    <x v="5"/>
    <x v="2"/>
    <s v="United States"/>
    <s v="Houston"/>
    <s v="Texas"/>
    <n v="77041"/>
    <x v="1"/>
    <x v="1171"/>
    <x v="1"/>
    <x v="12"/>
    <x v="1177"/>
    <x v="4358"/>
    <n v="11.82"/>
    <n v="11.82"/>
    <n v="1"/>
  </r>
  <r>
    <n v="4583"/>
    <x v="3945"/>
    <d v="2017-10-06T00:00:00"/>
    <d v="2017-12-06T00:00:00"/>
    <x v="1"/>
    <s v="JB-16000"/>
    <x v="664"/>
    <x v="2"/>
    <s v="United States"/>
    <s v="Philadelphia"/>
    <s v="Pennsylvania"/>
    <n v="19140"/>
    <x v="3"/>
    <x v="1541"/>
    <x v="1"/>
    <x v="13"/>
    <x v="1543"/>
    <x v="4359"/>
    <n v="11.808"/>
    <n v="11.808"/>
    <n v="1"/>
  </r>
  <r>
    <n v="6084"/>
    <x v="3926"/>
    <s v="22/11/2017"/>
    <s v="27/11/2017"/>
    <x v="0"/>
    <s v="JE-15475"/>
    <x v="438"/>
    <x v="2"/>
    <s v="United States"/>
    <s v="Houston"/>
    <s v="Texas"/>
    <n v="77095"/>
    <x v="1"/>
    <x v="1573"/>
    <x v="1"/>
    <x v="12"/>
    <x v="1575"/>
    <x v="4359"/>
    <n v="11.808"/>
    <n v="11.808"/>
    <n v="1"/>
  </r>
  <r>
    <n v="463"/>
    <x v="305"/>
    <s v="22/04/2017"/>
    <s v="29/04/2017"/>
    <x v="0"/>
    <s v="TN-21040"/>
    <x v="253"/>
    <x v="0"/>
    <s v="United States"/>
    <s v="Phoenix"/>
    <s v="Arizona"/>
    <n v="85023"/>
    <x v="2"/>
    <x v="1085"/>
    <x v="2"/>
    <x v="11"/>
    <x v="1095"/>
    <x v="4360"/>
    <n v="11.78"/>
    <n v="11.78"/>
    <n v="1"/>
  </r>
  <r>
    <n v="3717"/>
    <x v="3946"/>
    <s v="29/05/2018"/>
    <d v="2018-02-06T00:00:00"/>
    <x v="0"/>
    <s v="JO-15550"/>
    <x v="597"/>
    <x v="0"/>
    <s v="United States"/>
    <s v="Omaha"/>
    <s v="Nebraska"/>
    <n v="68104"/>
    <x v="1"/>
    <x v="1574"/>
    <x v="1"/>
    <x v="16"/>
    <x v="1576"/>
    <x v="4361"/>
    <n v="11.775"/>
    <n v="11.775"/>
    <n v="1"/>
  </r>
  <r>
    <n v="6434"/>
    <x v="2097"/>
    <s v="30/03/2016"/>
    <d v="2016-04-04T00:00:00"/>
    <x v="0"/>
    <s v="FC-14335"/>
    <x v="162"/>
    <x v="1"/>
    <s v="United States"/>
    <s v="Chicago"/>
    <s v="Illinois"/>
    <n v="60610"/>
    <x v="1"/>
    <x v="1575"/>
    <x v="1"/>
    <x v="14"/>
    <x v="1577"/>
    <x v="4362"/>
    <n v="11.76"/>
    <n v="11.76"/>
    <n v="1"/>
  </r>
  <r>
    <n v="4614"/>
    <x v="3364"/>
    <s v="31/12/2017"/>
    <d v="2018-06-01T00:00:00"/>
    <x v="0"/>
    <s v="EP-13915"/>
    <x v="356"/>
    <x v="2"/>
    <s v="United States"/>
    <s v="Jacksonville"/>
    <s v="Florida"/>
    <n v="32216"/>
    <x v="0"/>
    <x v="1259"/>
    <x v="1"/>
    <x v="14"/>
    <x v="1264"/>
    <x v="4363"/>
    <n v="11.74"/>
    <n v="11.74"/>
    <n v="1"/>
  </r>
  <r>
    <n v="3874"/>
    <x v="2568"/>
    <d v="2017-05-09T00:00:00"/>
    <d v="2017-07-09T00:00:00"/>
    <x v="2"/>
    <s v="DM-13015"/>
    <x v="72"/>
    <x v="2"/>
    <s v="United States"/>
    <s v="Johnson City"/>
    <s v="Tennessee"/>
    <n v="37604"/>
    <x v="0"/>
    <x v="1097"/>
    <x v="1"/>
    <x v="15"/>
    <x v="644"/>
    <x v="4364"/>
    <n v="11.736000000000001"/>
    <n v="11.736000000000001"/>
    <n v="1"/>
  </r>
  <r>
    <n v="5486"/>
    <x v="3947"/>
    <d v="2015-12-12T00:00:00"/>
    <s v="17/12/2015"/>
    <x v="0"/>
    <s v="PB-19150"/>
    <x v="592"/>
    <x v="2"/>
    <s v="United States"/>
    <s v="Miami"/>
    <s v="Florida"/>
    <n v="33178"/>
    <x v="0"/>
    <x v="1097"/>
    <x v="1"/>
    <x v="15"/>
    <x v="644"/>
    <x v="4364"/>
    <n v="11.736000000000001"/>
    <n v="11.736000000000001"/>
    <n v="1"/>
  </r>
  <r>
    <n v="7101"/>
    <x v="3948"/>
    <s v="23/11/2015"/>
    <s v="28/11/2015"/>
    <x v="0"/>
    <s v="SM-20005"/>
    <x v="755"/>
    <x v="2"/>
    <s v="United States"/>
    <s v="Scottsdale"/>
    <s v="Arizona"/>
    <n v="85254"/>
    <x v="2"/>
    <x v="1488"/>
    <x v="1"/>
    <x v="15"/>
    <x v="644"/>
    <x v="4364"/>
    <n v="11.736000000000001"/>
    <n v="11.736000000000001"/>
    <n v="1"/>
  </r>
  <r>
    <n v="7677"/>
    <x v="3949"/>
    <d v="2015-08-10T00:00:00"/>
    <d v="2015-08-10T00:00:00"/>
    <x v="3"/>
    <s v="JG-15115"/>
    <x v="141"/>
    <x v="2"/>
    <s v="United States"/>
    <s v="Charlotte"/>
    <s v="North Carolina"/>
    <n v="28205"/>
    <x v="0"/>
    <x v="1098"/>
    <x v="0"/>
    <x v="8"/>
    <x v="1106"/>
    <x v="4364"/>
    <n v="11.736000000000001"/>
    <n v="11.736000000000001"/>
    <n v="1"/>
  </r>
  <r>
    <n v="7886"/>
    <x v="2640"/>
    <d v="2018-03-12T00:00:00"/>
    <d v="2018-06-12T00:00:00"/>
    <x v="2"/>
    <s v="LC-16870"/>
    <x v="655"/>
    <x v="2"/>
    <s v="United States"/>
    <s v="Thornton"/>
    <s v="Colorado"/>
    <n v="80229"/>
    <x v="2"/>
    <x v="1046"/>
    <x v="2"/>
    <x v="11"/>
    <x v="1058"/>
    <x v="4365"/>
    <n v="11.688000000000001"/>
    <n v="11.688000000000001"/>
    <n v="1"/>
  </r>
  <r>
    <n v="390"/>
    <x v="3516"/>
    <d v="2018-11-12T00:00:00"/>
    <s v="15/12/2018"/>
    <x v="0"/>
    <s v="MV-18190"/>
    <x v="393"/>
    <x v="2"/>
    <s v="United States"/>
    <s v="New York City"/>
    <s v="New York"/>
    <n v="10009"/>
    <x v="3"/>
    <x v="1262"/>
    <x v="1"/>
    <x v="2"/>
    <x v="1268"/>
    <x v="4366"/>
    <n v="11.68"/>
    <n v="11.68"/>
    <n v="1"/>
  </r>
  <r>
    <n v="4776"/>
    <x v="3950"/>
    <s v="16/11/2018"/>
    <s v="21/11/2018"/>
    <x v="0"/>
    <s v="EK-13795"/>
    <x v="278"/>
    <x v="0"/>
    <s v="United States"/>
    <s v="Escondido"/>
    <s v="California"/>
    <n v="92025"/>
    <x v="2"/>
    <x v="1329"/>
    <x v="1"/>
    <x v="12"/>
    <x v="1335"/>
    <x v="4366"/>
    <n v="11.68"/>
    <n v="11.68"/>
    <n v="1"/>
  </r>
  <r>
    <n v="7505"/>
    <x v="3951"/>
    <s v="31/01/2017"/>
    <d v="2017-04-02T00:00:00"/>
    <x v="2"/>
    <s v="JK-15325"/>
    <x v="699"/>
    <x v="1"/>
    <s v="United States"/>
    <s v="Atlantic City"/>
    <s v="New Jersey"/>
    <n v="8401"/>
    <x v="3"/>
    <x v="1088"/>
    <x v="1"/>
    <x v="15"/>
    <x v="644"/>
    <x v="4366"/>
    <n v="11.68"/>
    <n v="11.68"/>
    <n v="1"/>
  </r>
  <r>
    <n v="7934"/>
    <x v="95"/>
    <s v="17/08/2018"/>
    <s v="24/08/2018"/>
    <x v="0"/>
    <s v="RW-19540"/>
    <x v="90"/>
    <x v="1"/>
    <s v="United States"/>
    <s v="Brentwood"/>
    <s v="California"/>
    <n v="94513"/>
    <x v="2"/>
    <x v="1088"/>
    <x v="1"/>
    <x v="15"/>
    <x v="644"/>
    <x v="4366"/>
    <n v="11.68"/>
    <n v="11.68"/>
    <n v="1"/>
  </r>
  <r>
    <n v="7628"/>
    <x v="1458"/>
    <s v="21/11/2016"/>
    <s v="23/11/2016"/>
    <x v="2"/>
    <s v="EM-14095"/>
    <x v="577"/>
    <x v="1"/>
    <s v="United States"/>
    <s v="Phoenix"/>
    <s v="Arizona"/>
    <n v="85023"/>
    <x v="2"/>
    <x v="944"/>
    <x v="0"/>
    <x v="8"/>
    <x v="954"/>
    <x v="4367"/>
    <n v="11.672000000000001"/>
    <n v="11.672000000000001"/>
    <n v="1"/>
  </r>
  <r>
    <n v="1126"/>
    <x v="395"/>
    <s v="20/01/2015"/>
    <s v="26/01/2015"/>
    <x v="0"/>
    <s v="HL-15040"/>
    <x v="4"/>
    <x v="2"/>
    <s v="United States"/>
    <s v="Jonesboro"/>
    <s v="Arkansas"/>
    <n v="72401"/>
    <x v="0"/>
    <x v="1143"/>
    <x v="1"/>
    <x v="15"/>
    <x v="644"/>
    <x v="4368"/>
    <n v="11.67"/>
    <n v="11.67"/>
    <n v="1"/>
  </r>
  <r>
    <n v="3196"/>
    <x v="3952"/>
    <d v="2017-08-08T00:00:00"/>
    <s v="13/08/2017"/>
    <x v="0"/>
    <s v="CM-12655"/>
    <x v="105"/>
    <x v="0"/>
    <s v="United States"/>
    <s v="Jackson"/>
    <s v="Mississippi"/>
    <n v="39212"/>
    <x v="0"/>
    <x v="975"/>
    <x v="1"/>
    <x v="16"/>
    <x v="987"/>
    <x v="4368"/>
    <n v="11.67"/>
    <n v="11.67"/>
    <n v="1"/>
  </r>
  <r>
    <n v="5139"/>
    <x v="3285"/>
    <s v="29/09/2018"/>
    <d v="2018-05-10T00:00:00"/>
    <x v="0"/>
    <s v="JA-15970"/>
    <x v="23"/>
    <x v="2"/>
    <s v="United States"/>
    <s v="Mount Vernon"/>
    <s v="New York"/>
    <n v="10550"/>
    <x v="3"/>
    <x v="1143"/>
    <x v="1"/>
    <x v="15"/>
    <x v="644"/>
    <x v="4368"/>
    <n v="11.67"/>
    <n v="11.67"/>
    <n v="1"/>
  </r>
  <r>
    <n v="6722"/>
    <x v="2282"/>
    <s v="19/09/2018"/>
    <s v="24/09/2018"/>
    <x v="0"/>
    <s v="DP-13105"/>
    <x v="345"/>
    <x v="1"/>
    <s v="United States"/>
    <s v="Los Angeles"/>
    <s v="California"/>
    <n v="90032"/>
    <x v="2"/>
    <x v="1380"/>
    <x v="1"/>
    <x v="12"/>
    <x v="1383"/>
    <x v="4369"/>
    <n v="11.66"/>
    <n v="11.66"/>
    <n v="1"/>
  </r>
  <r>
    <n v="7052"/>
    <x v="516"/>
    <d v="2017-11-12T00:00:00"/>
    <d v="2017-11-12T00:00:00"/>
    <x v="3"/>
    <s v="WB-21850"/>
    <x v="380"/>
    <x v="2"/>
    <s v="United States"/>
    <s v="Anaheim"/>
    <s v="California"/>
    <n v="92804"/>
    <x v="2"/>
    <x v="1380"/>
    <x v="1"/>
    <x v="12"/>
    <x v="1383"/>
    <x v="4369"/>
    <n v="11.66"/>
    <n v="11.66"/>
    <n v="1"/>
  </r>
  <r>
    <n v="7183"/>
    <x v="3953"/>
    <s v="30/04/2018"/>
    <d v="2018-04-05T00:00:00"/>
    <x v="0"/>
    <s v="NZ-18565"/>
    <x v="411"/>
    <x v="0"/>
    <s v="United States"/>
    <s v="Los Angeles"/>
    <s v="California"/>
    <n v="90032"/>
    <x v="2"/>
    <x v="1576"/>
    <x v="1"/>
    <x v="2"/>
    <x v="1578"/>
    <x v="4370"/>
    <n v="11.62"/>
    <n v="11.62"/>
    <n v="1"/>
  </r>
  <r>
    <n v="367"/>
    <x v="407"/>
    <s v="21/10/2017"/>
    <s v="21/10/2017"/>
    <x v="3"/>
    <s v="MK-17905"/>
    <x v="320"/>
    <x v="1"/>
    <s v="United States"/>
    <s v="Manchester"/>
    <s v="Connecticut"/>
    <n v="6040"/>
    <x v="3"/>
    <x v="1215"/>
    <x v="1"/>
    <x v="2"/>
    <x v="1221"/>
    <x v="4371"/>
    <n v="11.6"/>
    <n v="11.6"/>
    <n v="1"/>
  </r>
  <r>
    <n v="4501"/>
    <x v="3954"/>
    <d v="2017-10-04T00:00:00"/>
    <s v="16/04/2017"/>
    <x v="0"/>
    <s v="FM-14215"/>
    <x v="317"/>
    <x v="1"/>
    <s v="United States"/>
    <s v="Bakersfield"/>
    <s v="California"/>
    <n v="93309"/>
    <x v="2"/>
    <x v="1118"/>
    <x v="1"/>
    <x v="2"/>
    <x v="1125"/>
    <x v="4371"/>
    <n v="11.6"/>
    <n v="11.6"/>
    <n v="1"/>
  </r>
  <r>
    <n v="9153"/>
    <x v="3955"/>
    <s v="24/09/2016"/>
    <s v="29/09/2016"/>
    <x v="2"/>
    <s v="KM-16720"/>
    <x v="342"/>
    <x v="2"/>
    <s v="United States"/>
    <s v="Avondale"/>
    <s v="Arizona"/>
    <n v="85323"/>
    <x v="2"/>
    <x v="896"/>
    <x v="0"/>
    <x v="8"/>
    <x v="907"/>
    <x v="4371"/>
    <n v="11.6"/>
    <n v="11.6"/>
    <n v="1"/>
  </r>
  <r>
    <n v="8607"/>
    <x v="3956"/>
    <s v="18/08/2018"/>
    <s v="22/08/2018"/>
    <x v="0"/>
    <s v="CM-12160"/>
    <x v="118"/>
    <x v="2"/>
    <s v="United States"/>
    <s v="New Bedford"/>
    <s v="Massachusetts"/>
    <n v="2740"/>
    <x v="3"/>
    <x v="1265"/>
    <x v="0"/>
    <x v="8"/>
    <x v="1271"/>
    <x v="4372"/>
    <n v="11.59"/>
    <n v="11.59"/>
    <n v="1"/>
  </r>
  <r>
    <n v="1623"/>
    <x v="611"/>
    <d v="2018-08-07T00:00:00"/>
    <s v="15/07/2018"/>
    <x v="0"/>
    <s v="JC-15385"/>
    <x v="432"/>
    <x v="2"/>
    <s v="United States"/>
    <s v="Kent"/>
    <s v="Washington"/>
    <n v="98031"/>
    <x v="2"/>
    <x v="897"/>
    <x v="1"/>
    <x v="2"/>
    <x v="908"/>
    <x v="4373"/>
    <n v="11.584"/>
    <n v="11.584"/>
    <n v="1"/>
  </r>
  <r>
    <n v="5192"/>
    <x v="3957"/>
    <d v="2018-05-05T00:00:00"/>
    <d v="2018-09-05T00:00:00"/>
    <x v="0"/>
    <s v="DK-12985"/>
    <x v="490"/>
    <x v="2"/>
    <s v="United States"/>
    <s v="San Francisco"/>
    <s v="California"/>
    <n v="94122"/>
    <x v="2"/>
    <x v="1119"/>
    <x v="1"/>
    <x v="15"/>
    <x v="1126"/>
    <x v="4374"/>
    <n v="11.58"/>
    <n v="11.58"/>
    <n v="1"/>
  </r>
  <r>
    <n v="7421"/>
    <x v="917"/>
    <s v="13/03/2017"/>
    <s v="15/03/2017"/>
    <x v="2"/>
    <s v="SC-20770"/>
    <x v="458"/>
    <x v="1"/>
    <s v="United States"/>
    <s v="Philadelphia"/>
    <s v="Pennsylvania"/>
    <n v="19134"/>
    <x v="3"/>
    <x v="922"/>
    <x v="1"/>
    <x v="2"/>
    <x v="933"/>
    <x v="4374"/>
    <n v="11.58"/>
    <n v="11.58"/>
    <n v="1"/>
  </r>
  <r>
    <n v="7436"/>
    <x v="2678"/>
    <s v="26/07/2016"/>
    <s v="31/07/2016"/>
    <x v="0"/>
    <s v="BP-11095"/>
    <x v="532"/>
    <x v="1"/>
    <s v="United States"/>
    <s v="Oxnard"/>
    <s v="California"/>
    <n v="93030"/>
    <x v="2"/>
    <x v="1577"/>
    <x v="1"/>
    <x v="2"/>
    <x v="1579"/>
    <x v="4375"/>
    <n v="11.568"/>
    <n v="11.568"/>
    <n v="1"/>
  </r>
  <r>
    <n v="8953"/>
    <x v="472"/>
    <s v="22/12/2018"/>
    <s v="28/12/2018"/>
    <x v="0"/>
    <s v="JL-15130"/>
    <x v="360"/>
    <x v="2"/>
    <s v="United States"/>
    <s v="Jackson"/>
    <s v="Tennessee"/>
    <n v="38301"/>
    <x v="0"/>
    <x v="1382"/>
    <x v="1"/>
    <x v="12"/>
    <x v="1385"/>
    <x v="4376"/>
    <n v="11.564"/>
    <n v="11.564"/>
    <n v="1"/>
  </r>
  <r>
    <n v="1193"/>
    <x v="514"/>
    <s v="26/02/2018"/>
    <s v="28/02/2018"/>
    <x v="2"/>
    <s v="BT-11530"/>
    <x v="381"/>
    <x v="0"/>
    <s v="United States"/>
    <s v="Los Angeles"/>
    <s v="California"/>
    <n v="90036"/>
    <x v="2"/>
    <x v="1503"/>
    <x v="1"/>
    <x v="14"/>
    <x v="1504"/>
    <x v="4377"/>
    <n v="11.56"/>
    <n v="11.56"/>
    <n v="1"/>
  </r>
  <r>
    <n v="2368"/>
    <x v="3958"/>
    <d v="2018-10-02T00:00:00"/>
    <s v="13/02/2018"/>
    <x v="1"/>
    <s v="MN-17935"/>
    <x v="341"/>
    <x v="2"/>
    <s v="United States"/>
    <s v="Clinton"/>
    <s v="Maryland"/>
    <n v="20735"/>
    <x v="3"/>
    <x v="1331"/>
    <x v="1"/>
    <x v="14"/>
    <x v="1337"/>
    <x v="4377"/>
    <n v="11.56"/>
    <n v="11.56"/>
    <n v="1"/>
  </r>
  <r>
    <n v="2903"/>
    <x v="3959"/>
    <d v="2017-12-06T00:00:00"/>
    <s v="17/06/2017"/>
    <x v="0"/>
    <s v="CR-12730"/>
    <x v="370"/>
    <x v="2"/>
    <s v="United States"/>
    <s v="Chicago"/>
    <s v="Illinois"/>
    <n v="60610"/>
    <x v="1"/>
    <x v="1420"/>
    <x v="1"/>
    <x v="14"/>
    <x v="1426"/>
    <x v="4377"/>
    <n v="11.56"/>
    <n v="11.56"/>
    <n v="1"/>
  </r>
  <r>
    <n v="2951"/>
    <x v="728"/>
    <d v="2018-12-11T00:00:00"/>
    <d v="2018-12-11T00:00:00"/>
    <x v="3"/>
    <s v="EM-14140"/>
    <x v="194"/>
    <x v="0"/>
    <s v="United States"/>
    <s v="Glendale"/>
    <s v="Arizona"/>
    <n v="85301"/>
    <x v="2"/>
    <x v="1420"/>
    <x v="1"/>
    <x v="14"/>
    <x v="1426"/>
    <x v="4377"/>
    <n v="11.56"/>
    <n v="11.56"/>
    <n v="1"/>
  </r>
  <r>
    <n v="6397"/>
    <x v="1250"/>
    <s v="14/12/2017"/>
    <s v="19/12/2017"/>
    <x v="0"/>
    <s v="PK-19075"/>
    <x v="33"/>
    <x v="2"/>
    <s v="United States"/>
    <s v="New York City"/>
    <s v="New York"/>
    <n v="10011"/>
    <x v="3"/>
    <x v="1268"/>
    <x v="1"/>
    <x v="2"/>
    <x v="1274"/>
    <x v="4377"/>
    <n v="11.56"/>
    <n v="11.56"/>
    <n v="1"/>
  </r>
  <r>
    <n v="862"/>
    <x v="3960"/>
    <d v="2015-09-06T00:00:00"/>
    <s v="16/06/2015"/>
    <x v="0"/>
    <s v="CM-12445"/>
    <x v="774"/>
    <x v="2"/>
    <s v="United States"/>
    <s v="San Francisco"/>
    <s v="California"/>
    <n v="94122"/>
    <x v="2"/>
    <x v="1181"/>
    <x v="1"/>
    <x v="12"/>
    <x v="1186"/>
    <x v="4378"/>
    <n v="11.55"/>
    <n v="11.55"/>
    <n v="1"/>
  </r>
  <r>
    <n v="1947"/>
    <x v="303"/>
    <d v="2018-02-09T00:00:00"/>
    <d v="2018-06-09T00:00:00"/>
    <x v="0"/>
    <s v="AC-10615"/>
    <x v="252"/>
    <x v="1"/>
    <s v="United States"/>
    <s v="New York City"/>
    <s v="New York"/>
    <n v="10009"/>
    <x v="3"/>
    <x v="1182"/>
    <x v="1"/>
    <x v="12"/>
    <x v="1187"/>
    <x v="4378"/>
    <n v="11.55"/>
    <n v="11.55"/>
    <n v="1"/>
  </r>
  <r>
    <n v="4932"/>
    <x v="3961"/>
    <s v="25/03/2018"/>
    <s v="30/03/2018"/>
    <x v="0"/>
    <s v="FM-14215"/>
    <x v="317"/>
    <x v="1"/>
    <s v="United States"/>
    <s v="Seattle"/>
    <s v="Washington"/>
    <n v="98103"/>
    <x v="2"/>
    <x v="1122"/>
    <x v="1"/>
    <x v="12"/>
    <x v="1130"/>
    <x v="4378"/>
    <n v="11.55"/>
    <n v="11.55"/>
    <n v="1"/>
  </r>
  <r>
    <n v="9067"/>
    <x v="3962"/>
    <s v="26/05/2018"/>
    <s v="30/05/2018"/>
    <x v="0"/>
    <s v="BM-11785"/>
    <x v="591"/>
    <x v="2"/>
    <s v="United States"/>
    <s v="Harrisonburg"/>
    <s v="Virginia"/>
    <n v="22801"/>
    <x v="0"/>
    <x v="1506"/>
    <x v="0"/>
    <x v="8"/>
    <x v="1507"/>
    <x v="4379"/>
    <n v="11.54"/>
    <n v="11.54"/>
    <n v="1"/>
  </r>
  <r>
    <n v="8031"/>
    <x v="3864"/>
    <d v="2017-07-01T00:00:00"/>
    <d v="2017-11-01T00:00:00"/>
    <x v="0"/>
    <s v="NM-18520"/>
    <x v="159"/>
    <x v="2"/>
    <s v="United States"/>
    <s v="Amarillo"/>
    <s v="Texas"/>
    <n v="79109"/>
    <x v="1"/>
    <x v="1049"/>
    <x v="2"/>
    <x v="11"/>
    <x v="1061"/>
    <x v="4380"/>
    <n v="11.538"/>
    <n v="11.538"/>
    <n v="1"/>
  </r>
  <r>
    <n v="5856"/>
    <x v="3673"/>
    <d v="2016-05-08T00:00:00"/>
    <d v="2016-11-08T00:00:00"/>
    <x v="0"/>
    <s v="AH-10690"/>
    <x v="106"/>
    <x v="1"/>
    <s v="United States"/>
    <s v="Dallas"/>
    <s v="Texas"/>
    <n v="75220"/>
    <x v="1"/>
    <x v="1093"/>
    <x v="1"/>
    <x v="3"/>
    <x v="1102"/>
    <x v="4381"/>
    <n v="11.52"/>
    <n v="11.52"/>
    <n v="1"/>
  </r>
  <r>
    <n v="6862"/>
    <x v="1649"/>
    <s v="17/04/2018"/>
    <s v="22/04/2018"/>
    <x v="0"/>
    <s v="PS-18760"/>
    <x v="623"/>
    <x v="2"/>
    <s v="United States"/>
    <s v="Los Angeles"/>
    <s v="California"/>
    <n v="90008"/>
    <x v="2"/>
    <x v="1578"/>
    <x v="1"/>
    <x v="13"/>
    <x v="1580"/>
    <x v="4381"/>
    <n v="11.52"/>
    <n v="11.52"/>
    <n v="1"/>
  </r>
  <r>
    <n v="9205"/>
    <x v="3963"/>
    <d v="2017-01-12T00:00:00"/>
    <d v="2017-05-12T00:00:00"/>
    <x v="0"/>
    <s v="FH-14365"/>
    <x v="54"/>
    <x v="1"/>
    <s v="United States"/>
    <s v="Los Angeles"/>
    <s v="California"/>
    <n v="90004"/>
    <x v="2"/>
    <x v="1535"/>
    <x v="1"/>
    <x v="12"/>
    <x v="1536"/>
    <x v="4381"/>
    <n v="11.52"/>
    <n v="11.52"/>
    <n v="1"/>
  </r>
  <r>
    <n v="8511"/>
    <x v="2127"/>
    <d v="2016-11-12T00:00:00"/>
    <s v="14/12/2016"/>
    <x v="1"/>
    <s v="CA-12775"/>
    <x v="266"/>
    <x v="2"/>
    <s v="United States"/>
    <s v="Detroit"/>
    <s v="Michigan"/>
    <n v="48205"/>
    <x v="1"/>
    <x v="1269"/>
    <x v="1"/>
    <x v="2"/>
    <x v="1275"/>
    <x v="4382"/>
    <n v="11.5"/>
    <n v="11.5"/>
    <n v="1"/>
  </r>
  <r>
    <n v="9614"/>
    <x v="125"/>
    <d v="2015-11-11T00:00:00"/>
    <s v="13/11/2015"/>
    <x v="1"/>
    <s v="MZ-17515"/>
    <x v="115"/>
    <x v="1"/>
    <s v="United States"/>
    <s v="Seattle"/>
    <s v="Washington"/>
    <n v="98115"/>
    <x v="2"/>
    <x v="901"/>
    <x v="1"/>
    <x v="10"/>
    <x v="912"/>
    <x v="4383"/>
    <n v="11.49"/>
    <n v="11.49"/>
    <n v="1"/>
  </r>
  <r>
    <n v="1123"/>
    <x v="395"/>
    <s v="20/01/2015"/>
    <s v="26/01/2015"/>
    <x v="0"/>
    <s v="HL-15040"/>
    <x v="4"/>
    <x v="2"/>
    <s v="United States"/>
    <s v="Jonesboro"/>
    <s v="Arkansas"/>
    <n v="72401"/>
    <x v="0"/>
    <x v="1579"/>
    <x v="1"/>
    <x v="12"/>
    <x v="1581"/>
    <x v="4384"/>
    <n v="11.48"/>
    <n v="11.48"/>
    <n v="1"/>
  </r>
  <r>
    <n v="1241"/>
    <x v="3483"/>
    <d v="2015-11-08T00:00:00"/>
    <s v="15/08/2015"/>
    <x v="0"/>
    <s v="GM-14680"/>
    <x v="209"/>
    <x v="2"/>
    <s v="United States"/>
    <s v="Seattle"/>
    <s v="Washington"/>
    <n v="98105"/>
    <x v="2"/>
    <x v="1199"/>
    <x v="1"/>
    <x v="16"/>
    <x v="1205"/>
    <x v="4384"/>
    <n v="11.48"/>
    <n v="11.48"/>
    <n v="1"/>
  </r>
  <r>
    <n v="3277"/>
    <x v="36"/>
    <d v="2015-05-04T00:00:00"/>
    <d v="2015-09-04T00:00:00"/>
    <x v="2"/>
    <s v="GM-14695"/>
    <x v="36"/>
    <x v="1"/>
    <s v="United States"/>
    <s v="Alexandria"/>
    <s v="Virginia"/>
    <n v="22304"/>
    <x v="0"/>
    <x v="1580"/>
    <x v="1"/>
    <x v="12"/>
    <x v="1582"/>
    <x v="4384"/>
    <n v="11.48"/>
    <n v="11.48"/>
    <n v="1"/>
  </r>
  <r>
    <n v="3280"/>
    <x v="36"/>
    <d v="2015-05-04T00:00:00"/>
    <d v="2015-09-04T00:00:00"/>
    <x v="2"/>
    <s v="GM-14695"/>
    <x v="36"/>
    <x v="1"/>
    <s v="United States"/>
    <s v="Alexandria"/>
    <s v="Virginia"/>
    <n v="22304"/>
    <x v="0"/>
    <x v="1581"/>
    <x v="1"/>
    <x v="12"/>
    <x v="1583"/>
    <x v="4384"/>
    <n v="11.48"/>
    <n v="11.48"/>
    <n v="1"/>
  </r>
  <r>
    <n v="5925"/>
    <x v="3964"/>
    <s v="19/11/2018"/>
    <s v="22/11/2018"/>
    <x v="2"/>
    <s v="RB-19435"/>
    <x v="453"/>
    <x v="2"/>
    <s v="United States"/>
    <s v="Springfield"/>
    <s v="Virginia"/>
    <n v="22153"/>
    <x v="0"/>
    <x v="1582"/>
    <x v="1"/>
    <x v="12"/>
    <x v="1584"/>
    <x v="4384"/>
    <n v="11.48"/>
    <n v="11.48"/>
    <n v="1"/>
  </r>
  <r>
    <n v="6169"/>
    <x v="3965"/>
    <s v="19/09/2016"/>
    <s v="22/09/2016"/>
    <x v="2"/>
    <s v="RW-19540"/>
    <x v="90"/>
    <x v="1"/>
    <s v="United States"/>
    <s v="Los Angeles"/>
    <s v="California"/>
    <n v="90008"/>
    <x v="2"/>
    <x v="786"/>
    <x v="1"/>
    <x v="14"/>
    <x v="795"/>
    <x v="4384"/>
    <n v="11.48"/>
    <n v="11.48"/>
    <n v="1"/>
  </r>
  <r>
    <n v="7610"/>
    <x v="3862"/>
    <d v="2018-03-05T00:00:00"/>
    <d v="2018-07-05T00:00:00"/>
    <x v="0"/>
    <s v="MK-18160"/>
    <x v="540"/>
    <x v="2"/>
    <s v="United States"/>
    <s v="San Francisco"/>
    <s v="California"/>
    <n v="94122"/>
    <x v="2"/>
    <x v="1583"/>
    <x v="1"/>
    <x v="12"/>
    <x v="1585"/>
    <x v="4384"/>
    <n v="11.48"/>
    <n v="11.48"/>
    <n v="1"/>
  </r>
  <r>
    <n v="9112"/>
    <x v="1496"/>
    <s v="13/10/2015"/>
    <s v="15/10/2015"/>
    <x v="1"/>
    <s v="MA-17995"/>
    <x v="172"/>
    <x v="0"/>
    <s v="United States"/>
    <s v="Richmond"/>
    <s v="Virginia"/>
    <n v="23223"/>
    <x v="0"/>
    <x v="1185"/>
    <x v="0"/>
    <x v="8"/>
    <x v="1190"/>
    <x v="4384"/>
    <n v="11.48"/>
    <n v="11.48"/>
    <n v="1"/>
  </r>
  <r>
    <n v="1105"/>
    <x v="3966"/>
    <s v="21/10/2017"/>
    <s v="27/10/2017"/>
    <x v="0"/>
    <s v="NM-18520"/>
    <x v="159"/>
    <x v="2"/>
    <s v="United States"/>
    <s v="Riverside"/>
    <s v="California"/>
    <n v="92503"/>
    <x v="2"/>
    <x v="1306"/>
    <x v="1"/>
    <x v="14"/>
    <x v="1312"/>
    <x v="4385"/>
    <n v="11.46"/>
    <n v="11.46"/>
    <n v="1"/>
  </r>
  <r>
    <n v="4333"/>
    <x v="3967"/>
    <d v="2018-01-09T00:00:00"/>
    <d v="2018-06-09T00:00:00"/>
    <x v="0"/>
    <s v="SS-20875"/>
    <x v="686"/>
    <x v="2"/>
    <s v="United States"/>
    <s v="Redmond"/>
    <s v="Washington"/>
    <n v="98052"/>
    <x v="2"/>
    <x v="1270"/>
    <x v="1"/>
    <x v="2"/>
    <x v="1276"/>
    <x v="4385"/>
    <n v="11.46"/>
    <n v="11.46"/>
    <n v="1"/>
  </r>
  <r>
    <n v="4906"/>
    <x v="1682"/>
    <s v="14/10/2015"/>
    <s v="16/10/2015"/>
    <x v="2"/>
    <s v="JE-15610"/>
    <x v="63"/>
    <x v="1"/>
    <s v="United States"/>
    <s v="Concord"/>
    <s v="New Hampshire"/>
    <n v="3301"/>
    <x v="3"/>
    <x v="1270"/>
    <x v="1"/>
    <x v="2"/>
    <x v="1276"/>
    <x v="4385"/>
    <n v="11.46"/>
    <n v="11.46"/>
    <n v="1"/>
  </r>
  <r>
    <n v="6259"/>
    <x v="3968"/>
    <s v="28/03/2016"/>
    <s v="30/03/2016"/>
    <x v="2"/>
    <s v="JH-15820"/>
    <x v="716"/>
    <x v="2"/>
    <s v="United States"/>
    <s v="New York City"/>
    <s v="New York"/>
    <n v="10009"/>
    <x v="3"/>
    <x v="1472"/>
    <x v="1"/>
    <x v="15"/>
    <x v="1476"/>
    <x v="4385"/>
    <n v="11.46"/>
    <n v="11.46"/>
    <n v="1"/>
  </r>
  <r>
    <n v="9174"/>
    <x v="371"/>
    <d v="2017-01-12T00:00:00"/>
    <d v="2017-01-12T00:00:00"/>
    <x v="3"/>
    <s v="LB-16795"/>
    <x v="299"/>
    <x v="0"/>
    <s v="United States"/>
    <s v="Oxnard"/>
    <s v="California"/>
    <n v="93030"/>
    <x v="2"/>
    <x v="1471"/>
    <x v="1"/>
    <x v="15"/>
    <x v="1475"/>
    <x v="4385"/>
    <n v="11.46"/>
    <n v="11.46"/>
    <n v="1"/>
  </r>
  <r>
    <n v="7078"/>
    <x v="425"/>
    <d v="2017-02-09T00:00:00"/>
    <d v="2017-06-09T00:00:00"/>
    <x v="0"/>
    <s v="JE-15715"/>
    <x v="86"/>
    <x v="2"/>
    <s v="United States"/>
    <s v="Charlotte"/>
    <s v="North Carolina"/>
    <n v="28205"/>
    <x v="0"/>
    <x v="1005"/>
    <x v="1"/>
    <x v="2"/>
    <x v="1017"/>
    <x v="4386"/>
    <n v="11.455500000000001"/>
    <n v="11.455500000000001"/>
    <n v="1"/>
  </r>
  <r>
    <n v="3140"/>
    <x v="2916"/>
    <d v="2018-12-11T00:00:00"/>
    <s v="18/11/2018"/>
    <x v="0"/>
    <s v="LS-16975"/>
    <x v="316"/>
    <x v="0"/>
    <s v="United States"/>
    <s v="Dallas"/>
    <s v="Texas"/>
    <n v="75081"/>
    <x v="1"/>
    <x v="1271"/>
    <x v="2"/>
    <x v="11"/>
    <x v="1277"/>
    <x v="4387"/>
    <n v="11.423999999999999"/>
    <n v="11.423999999999999"/>
    <n v="1"/>
  </r>
  <r>
    <n v="7919"/>
    <x v="3969"/>
    <d v="2016-04-07T00:00:00"/>
    <d v="2016-08-07T00:00:00"/>
    <x v="2"/>
    <s v="JP-16135"/>
    <x v="582"/>
    <x v="0"/>
    <s v="United States"/>
    <s v="San Diego"/>
    <s v="California"/>
    <n v="92024"/>
    <x v="2"/>
    <x v="985"/>
    <x v="1"/>
    <x v="2"/>
    <x v="997"/>
    <x v="4387"/>
    <n v="11.423999999999999"/>
    <n v="11.423999999999999"/>
    <n v="1"/>
  </r>
  <r>
    <n v="7230"/>
    <x v="2779"/>
    <s v="20/07/2015"/>
    <s v="22/07/2015"/>
    <x v="1"/>
    <s v="RD-19720"/>
    <x v="698"/>
    <x v="2"/>
    <s v="United States"/>
    <s v="San Francisco"/>
    <s v="California"/>
    <n v="94122"/>
    <x v="2"/>
    <x v="1474"/>
    <x v="1"/>
    <x v="14"/>
    <x v="1478"/>
    <x v="4388"/>
    <n v="11.414999999999999"/>
    <n v="11.414999999999999"/>
    <n v="1"/>
  </r>
  <r>
    <n v="9699"/>
    <x v="2005"/>
    <s v="15/12/2018"/>
    <s v="19/12/2018"/>
    <x v="0"/>
    <s v="KM-16660"/>
    <x v="730"/>
    <x v="2"/>
    <s v="United States"/>
    <s v="Inglewood"/>
    <s v="California"/>
    <n v="90301"/>
    <x v="2"/>
    <x v="1474"/>
    <x v="1"/>
    <x v="14"/>
    <x v="1478"/>
    <x v="4388"/>
    <n v="11.414999999999999"/>
    <n v="11.414999999999999"/>
    <n v="1"/>
  </r>
  <r>
    <n v="1827"/>
    <x v="3733"/>
    <s v="22/12/2017"/>
    <s v="28/12/2017"/>
    <x v="0"/>
    <s v="SA-20830"/>
    <x v="75"/>
    <x v="2"/>
    <s v="United States"/>
    <s v="Redmond"/>
    <s v="Oregon"/>
    <n v="97756"/>
    <x v="2"/>
    <x v="830"/>
    <x v="2"/>
    <x v="11"/>
    <x v="839"/>
    <x v="4389"/>
    <n v="11.391999999999999"/>
    <n v="11.391999999999999"/>
    <n v="1"/>
  </r>
  <r>
    <n v="5513"/>
    <x v="3686"/>
    <s v="24/02/2015"/>
    <d v="2015-02-03T00:00:00"/>
    <x v="0"/>
    <s v="JH-15430"/>
    <x v="749"/>
    <x v="2"/>
    <s v="United States"/>
    <s v="Medford"/>
    <s v="Oregon"/>
    <n v="97504"/>
    <x v="2"/>
    <x v="1151"/>
    <x v="1"/>
    <x v="14"/>
    <x v="1158"/>
    <x v="4390"/>
    <n v="11.388"/>
    <n v="11.388"/>
    <n v="1"/>
  </r>
  <r>
    <n v="3982"/>
    <x v="3970"/>
    <s v="15/12/2018"/>
    <s v="20/12/2018"/>
    <x v="0"/>
    <s v="PL-18925"/>
    <x v="765"/>
    <x v="0"/>
    <s v="United States"/>
    <s v="Seattle"/>
    <s v="Washington"/>
    <n v="98115"/>
    <x v="2"/>
    <x v="1475"/>
    <x v="2"/>
    <x v="11"/>
    <x v="1479"/>
    <x v="4391"/>
    <n v="11.385"/>
    <n v="11.385"/>
    <n v="1"/>
  </r>
  <r>
    <n v="7331"/>
    <x v="3971"/>
    <d v="2017-12-11T00:00:00"/>
    <s v="13/11/2017"/>
    <x v="1"/>
    <s v="SP-20650"/>
    <x v="692"/>
    <x v="1"/>
    <s v="United States"/>
    <s v="Chicago"/>
    <s v="Illinois"/>
    <n v="60623"/>
    <x v="1"/>
    <x v="1254"/>
    <x v="2"/>
    <x v="11"/>
    <x v="1259"/>
    <x v="4392"/>
    <n v="11.375999999999999"/>
    <n v="11.375999999999999"/>
    <n v="1"/>
  </r>
  <r>
    <n v="535"/>
    <x v="443"/>
    <s v="29/05/2017"/>
    <d v="2017-01-06T00:00:00"/>
    <x v="2"/>
    <s v="RL-19615"/>
    <x v="225"/>
    <x v="2"/>
    <s v="United States"/>
    <s v="Montgomery"/>
    <s v="Alabama"/>
    <n v="36116"/>
    <x v="0"/>
    <x v="1390"/>
    <x v="1"/>
    <x v="2"/>
    <x v="1393"/>
    <x v="4393"/>
    <n v="11.375"/>
    <n v="11.375"/>
    <n v="1"/>
  </r>
  <r>
    <n v="1021"/>
    <x v="261"/>
    <s v="27/04/2016"/>
    <d v="2016-03-05T00:00:00"/>
    <x v="0"/>
    <s v="GT-14710"/>
    <x v="39"/>
    <x v="2"/>
    <s v="United States"/>
    <s v="Washington"/>
    <s v="District of Columbia"/>
    <n v="20016"/>
    <x v="3"/>
    <x v="1477"/>
    <x v="1"/>
    <x v="12"/>
    <x v="946"/>
    <x v="4394"/>
    <n v="11.37"/>
    <n v="11.37"/>
    <n v="1"/>
  </r>
  <r>
    <n v="21"/>
    <x v="1912"/>
    <s v="27/08/2015"/>
    <d v="2015-01-09T00:00:00"/>
    <x v="2"/>
    <s v="ZD-21925"/>
    <x v="420"/>
    <x v="2"/>
    <s v="United States"/>
    <s v="San Francisco"/>
    <s v="California"/>
    <n v="94109"/>
    <x v="2"/>
    <x v="1499"/>
    <x v="1"/>
    <x v="2"/>
    <x v="1500"/>
    <x v="4395"/>
    <n v="11.36"/>
    <n v="11.36"/>
    <n v="1"/>
  </r>
  <r>
    <n v="760"/>
    <x v="3972"/>
    <s v="18/09/2018"/>
    <s v="22/09/2018"/>
    <x v="0"/>
    <s v="BF-11020"/>
    <x v="324"/>
    <x v="1"/>
    <s v="United States"/>
    <s v="Green Bay"/>
    <s v="Wisconsin"/>
    <n v="54302"/>
    <x v="1"/>
    <x v="602"/>
    <x v="1"/>
    <x v="14"/>
    <x v="1395"/>
    <x v="4395"/>
    <n v="11.36"/>
    <n v="11.36"/>
    <n v="1"/>
  </r>
  <r>
    <n v="1609"/>
    <x v="2968"/>
    <s v="19/04/2017"/>
    <s v="24/04/2017"/>
    <x v="2"/>
    <s v="JO-15280"/>
    <x v="323"/>
    <x v="2"/>
    <s v="United States"/>
    <s v="Los Angeles"/>
    <s v="California"/>
    <n v="90049"/>
    <x v="2"/>
    <x v="602"/>
    <x v="1"/>
    <x v="14"/>
    <x v="1395"/>
    <x v="4395"/>
    <n v="11.36"/>
    <n v="11.36"/>
    <n v="1"/>
  </r>
  <r>
    <n v="3424"/>
    <x v="908"/>
    <s v="28/05/2017"/>
    <d v="2017-03-06T00:00:00"/>
    <x v="0"/>
    <s v="CL-12565"/>
    <x v="88"/>
    <x v="2"/>
    <s v="United States"/>
    <s v="Los Angeles"/>
    <s v="California"/>
    <n v="90004"/>
    <x v="2"/>
    <x v="1499"/>
    <x v="1"/>
    <x v="2"/>
    <x v="1500"/>
    <x v="4395"/>
    <n v="11.36"/>
    <n v="11.36"/>
    <n v="1"/>
  </r>
  <r>
    <n v="5333"/>
    <x v="3089"/>
    <d v="2017-04-09T00:00:00"/>
    <d v="2017-08-09T00:00:00"/>
    <x v="0"/>
    <s v="CV-12295"/>
    <x v="281"/>
    <x v="2"/>
    <s v="United States"/>
    <s v="New York City"/>
    <s v="New York"/>
    <n v="10011"/>
    <x v="3"/>
    <x v="1498"/>
    <x v="1"/>
    <x v="3"/>
    <x v="1499"/>
    <x v="4395"/>
    <n v="11.36"/>
    <n v="11.36"/>
    <n v="1"/>
  </r>
  <r>
    <n v="5770"/>
    <x v="3973"/>
    <s v="25/02/2016"/>
    <d v="2016-01-03T00:00:00"/>
    <x v="0"/>
    <s v="SS-20875"/>
    <x v="686"/>
    <x v="2"/>
    <s v="United States"/>
    <s v="Leominster"/>
    <s v="Massachusetts"/>
    <n v="1453"/>
    <x v="3"/>
    <x v="602"/>
    <x v="1"/>
    <x v="14"/>
    <x v="1395"/>
    <x v="4395"/>
    <n v="11.36"/>
    <n v="11.36"/>
    <n v="1"/>
  </r>
  <r>
    <n v="6837"/>
    <x v="2263"/>
    <s v="15/10/2018"/>
    <s v="20/10/2018"/>
    <x v="0"/>
    <s v="DL-13495"/>
    <x v="138"/>
    <x v="1"/>
    <s v="United States"/>
    <s v="Thousand Oaks"/>
    <s v="California"/>
    <n v="91360"/>
    <x v="2"/>
    <x v="1069"/>
    <x v="2"/>
    <x v="11"/>
    <x v="1079"/>
    <x v="4395"/>
    <n v="11.36"/>
    <n v="11.36"/>
    <n v="1"/>
  </r>
  <r>
    <n v="221"/>
    <x v="1049"/>
    <s v="24/12/2016"/>
    <s v="27/12/2016"/>
    <x v="1"/>
    <s v="JB-15925"/>
    <x v="584"/>
    <x v="2"/>
    <s v="United States"/>
    <s v="Dublin"/>
    <s v="Ohio"/>
    <n v="43017"/>
    <x v="3"/>
    <x v="1584"/>
    <x v="1"/>
    <x v="14"/>
    <x v="1586"/>
    <x v="4396"/>
    <n v="11.352"/>
    <n v="11.352"/>
    <n v="1"/>
  </r>
  <r>
    <n v="3802"/>
    <x v="2637"/>
    <s v="14/10/2017"/>
    <s v="20/10/2017"/>
    <x v="0"/>
    <s v="NC-18415"/>
    <x v="188"/>
    <x v="2"/>
    <s v="United States"/>
    <s v="Jacksonville"/>
    <s v="North Carolina"/>
    <n v="28540"/>
    <x v="0"/>
    <x v="622"/>
    <x v="0"/>
    <x v="8"/>
    <x v="628"/>
    <x v="4396"/>
    <n v="11.352"/>
    <n v="11.352"/>
    <n v="1"/>
  </r>
  <r>
    <n v="8403"/>
    <x v="1846"/>
    <d v="2016-05-12T00:00:00"/>
    <d v="2016-09-12T00:00:00"/>
    <x v="2"/>
    <s v="BD-11635"/>
    <x v="713"/>
    <x v="2"/>
    <s v="United States"/>
    <s v="New York City"/>
    <s v="New York"/>
    <n v="10009"/>
    <x v="3"/>
    <x v="1281"/>
    <x v="1"/>
    <x v="14"/>
    <x v="1287"/>
    <x v="4397"/>
    <n v="11.34"/>
    <n v="11.34"/>
    <n v="1"/>
  </r>
  <r>
    <n v="8658"/>
    <x v="1989"/>
    <s v="13/09/2015"/>
    <s v="13/09/2015"/>
    <x v="3"/>
    <s v="RP-19390"/>
    <x v="70"/>
    <x v="2"/>
    <s v="United States"/>
    <s v="Seattle"/>
    <s v="Washington"/>
    <n v="98103"/>
    <x v="2"/>
    <x v="991"/>
    <x v="1"/>
    <x v="10"/>
    <x v="1003"/>
    <x v="4398"/>
    <n v="11.33"/>
    <n v="11.33"/>
    <n v="1"/>
  </r>
  <r>
    <n v="5787"/>
    <x v="1899"/>
    <d v="2018-02-10T00:00:00"/>
    <d v="2018-08-10T00:00:00"/>
    <x v="0"/>
    <s v="JK-16090"/>
    <x v="92"/>
    <x v="2"/>
    <s v="United States"/>
    <s v="Springfield"/>
    <s v="Oregon"/>
    <n v="97477"/>
    <x v="2"/>
    <x v="1207"/>
    <x v="1"/>
    <x v="2"/>
    <x v="1213"/>
    <x v="4399"/>
    <n v="11.319000000000001"/>
    <n v="11.319000000000001"/>
    <n v="1"/>
  </r>
  <r>
    <n v="501"/>
    <x v="595"/>
    <s v="30/05/2017"/>
    <d v="2017-04-06T00:00:00"/>
    <x v="0"/>
    <s v="MY-17380"/>
    <x v="424"/>
    <x v="1"/>
    <s v="United States"/>
    <s v="Parker"/>
    <s v="Colorado"/>
    <n v="80134"/>
    <x v="2"/>
    <x v="744"/>
    <x v="1"/>
    <x v="2"/>
    <x v="754"/>
    <x v="4400"/>
    <n v="11.31"/>
    <n v="11.31"/>
    <n v="1"/>
  </r>
  <r>
    <n v="2155"/>
    <x v="3974"/>
    <s v="30/04/2017"/>
    <d v="2017-05-05T00:00:00"/>
    <x v="0"/>
    <s v="BF-11170"/>
    <x v="254"/>
    <x v="0"/>
    <s v="United States"/>
    <s v="Dallas"/>
    <s v="Texas"/>
    <n v="75081"/>
    <x v="1"/>
    <x v="880"/>
    <x v="2"/>
    <x v="11"/>
    <x v="891"/>
    <x v="4401"/>
    <n v="11.304"/>
    <n v="11.304"/>
    <n v="1"/>
  </r>
  <r>
    <n v="3018"/>
    <x v="655"/>
    <s v="23/08/2017"/>
    <s v="30/08/2017"/>
    <x v="0"/>
    <s v="MH-18115"/>
    <x v="282"/>
    <x v="0"/>
    <s v="United States"/>
    <s v="Pharr"/>
    <s v="Texas"/>
    <n v="78577"/>
    <x v="1"/>
    <x v="880"/>
    <x v="2"/>
    <x v="11"/>
    <x v="891"/>
    <x v="4401"/>
    <n v="11.304"/>
    <n v="11.304"/>
    <n v="1"/>
  </r>
  <r>
    <n v="7789"/>
    <x v="3752"/>
    <s v="17/05/2017"/>
    <s v="20/05/2017"/>
    <x v="1"/>
    <s v="LW-17215"/>
    <x v="44"/>
    <x v="2"/>
    <s v="United States"/>
    <s v="Chicago"/>
    <s v="Illinois"/>
    <n v="60653"/>
    <x v="1"/>
    <x v="880"/>
    <x v="2"/>
    <x v="11"/>
    <x v="891"/>
    <x v="4401"/>
    <n v="11.304"/>
    <n v="11.304"/>
    <n v="1"/>
  </r>
  <r>
    <n v="8183"/>
    <x v="3975"/>
    <s v="18/05/2018"/>
    <s v="22/05/2018"/>
    <x v="0"/>
    <s v="BM-11575"/>
    <x v="714"/>
    <x v="1"/>
    <s v="United States"/>
    <s v="Chicago"/>
    <s v="Illinois"/>
    <n v="60653"/>
    <x v="1"/>
    <x v="880"/>
    <x v="2"/>
    <x v="11"/>
    <x v="891"/>
    <x v="4401"/>
    <n v="11.304"/>
    <n v="11.304"/>
    <n v="1"/>
  </r>
  <r>
    <n v="2978"/>
    <x v="3976"/>
    <d v="2018-03-10T00:00:00"/>
    <d v="2018-08-10T00:00:00"/>
    <x v="2"/>
    <s v="HL-15040"/>
    <x v="4"/>
    <x v="2"/>
    <s v="United States"/>
    <s v="Rochester"/>
    <s v="New York"/>
    <n v="14609"/>
    <x v="3"/>
    <x v="1189"/>
    <x v="1"/>
    <x v="9"/>
    <x v="1195"/>
    <x v="4402"/>
    <n v="11.29"/>
    <n v="11.29"/>
    <n v="1"/>
  </r>
  <r>
    <n v="4162"/>
    <x v="944"/>
    <s v="14/05/2018"/>
    <s v="18/05/2018"/>
    <x v="0"/>
    <s v="AH-10465"/>
    <x v="227"/>
    <x v="2"/>
    <s v="United States"/>
    <s v="New York City"/>
    <s v="New York"/>
    <n v="10035"/>
    <x v="3"/>
    <x v="1189"/>
    <x v="1"/>
    <x v="9"/>
    <x v="1195"/>
    <x v="4402"/>
    <n v="11.29"/>
    <n v="11.29"/>
    <n v="1"/>
  </r>
  <r>
    <n v="4833"/>
    <x v="1765"/>
    <d v="2015-07-11T00:00:00"/>
    <d v="2015-12-11T00:00:00"/>
    <x v="0"/>
    <s v="MS-17365"/>
    <x v="48"/>
    <x v="2"/>
    <s v="United States"/>
    <s v="Wausau"/>
    <s v="Wisconsin"/>
    <n v="54401"/>
    <x v="1"/>
    <x v="1189"/>
    <x v="1"/>
    <x v="9"/>
    <x v="1195"/>
    <x v="4402"/>
    <n v="11.29"/>
    <n v="11.29"/>
    <n v="1"/>
  </r>
  <r>
    <n v="9038"/>
    <x v="3866"/>
    <d v="2016-07-04T00:00:00"/>
    <d v="2016-10-04T00:00:00"/>
    <x v="1"/>
    <s v="RP-19390"/>
    <x v="70"/>
    <x v="2"/>
    <s v="United States"/>
    <s v="New York City"/>
    <s v="New York"/>
    <n v="10035"/>
    <x v="3"/>
    <x v="1189"/>
    <x v="1"/>
    <x v="9"/>
    <x v="1195"/>
    <x v="4402"/>
    <n v="11.29"/>
    <n v="11.29"/>
    <n v="1"/>
  </r>
  <r>
    <n v="8794"/>
    <x v="866"/>
    <s v="19/12/2015"/>
    <s v="21/12/2015"/>
    <x v="1"/>
    <s v="BP-11095"/>
    <x v="532"/>
    <x v="1"/>
    <s v="United States"/>
    <s v="Los Angeles"/>
    <s v="California"/>
    <n v="90008"/>
    <x v="2"/>
    <x v="1585"/>
    <x v="1"/>
    <x v="16"/>
    <x v="1587"/>
    <x v="4403"/>
    <n v="11.275"/>
    <n v="11.275"/>
    <n v="1"/>
  </r>
  <r>
    <n v="3458"/>
    <x v="949"/>
    <s v="16/09/2018"/>
    <s v="18/09/2018"/>
    <x v="1"/>
    <s v="AS-10090"/>
    <x v="327"/>
    <x v="2"/>
    <s v="United States"/>
    <s v="Philadelphia"/>
    <s v="Pennsylvania"/>
    <n v="19143"/>
    <x v="3"/>
    <x v="1190"/>
    <x v="2"/>
    <x v="11"/>
    <x v="1196"/>
    <x v="4404"/>
    <n v="11.256"/>
    <n v="11.256"/>
    <n v="1"/>
  </r>
  <r>
    <n v="8730"/>
    <x v="2392"/>
    <s v="27/12/2016"/>
    <s v="31/12/2016"/>
    <x v="0"/>
    <s v="SP-20860"/>
    <x v="152"/>
    <x v="1"/>
    <s v="United States"/>
    <s v="Murfreesboro"/>
    <s v="Tennessee"/>
    <n v="37130"/>
    <x v="0"/>
    <x v="1107"/>
    <x v="1"/>
    <x v="9"/>
    <x v="1114"/>
    <x v="4404"/>
    <n v="11.256"/>
    <n v="11.256"/>
    <n v="1"/>
  </r>
  <r>
    <n v="5392"/>
    <x v="415"/>
    <s v="19/11/2015"/>
    <s v="25/11/2015"/>
    <x v="0"/>
    <s v="GR-14560"/>
    <x v="326"/>
    <x v="1"/>
    <s v="United States"/>
    <s v="Wilmington"/>
    <s v="Delaware"/>
    <n v="19805"/>
    <x v="3"/>
    <x v="1529"/>
    <x v="1"/>
    <x v="13"/>
    <x v="1530"/>
    <x v="4405"/>
    <n v="11.25"/>
    <n v="11.25"/>
    <n v="1"/>
  </r>
  <r>
    <n v="6617"/>
    <x v="1821"/>
    <s v="17/06/2017"/>
    <s v="19/06/2017"/>
    <x v="1"/>
    <s v="MV-18190"/>
    <x v="393"/>
    <x v="2"/>
    <s v="United States"/>
    <s v="Los Angeles"/>
    <s v="California"/>
    <n v="90045"/>
    <x v="2"/>
    <x v="1586"/>
    <x v="1"/>
    <x v="13"/>
    <x v="1588"/>
    <x v="4405"/>
    <n v="11.25"/>
    <n v="11.25"/>
    <n v="1"/>
  </r>
  <r>
    <n v="4229"/>
    <x v="3977"/>
    <s v="24/03/2017"/>
    <s v="26/03/2017"/>
    <x v="1"/>
    <s v="VG-21805"/>
    <x v="661"/>
    <x v="1"/>
    <s v="United States"/>
    <s v="Richmond"/>
    <s v="Indiana"/>
    <n v="47374"/>
    <x v="1"/>
    <x v="1206"/>
    <x v="1"/>
    <x v="14"/>
    <x v="1212"/>
    <x v="4406"/>
    <n v="11.24"/>
    <n v="11.24"/>
    <n v="1"/>
  </r>
  <r>
    <n v="6269"/>
    <x v="1510"/>
    <d v="2016-01-10T00:00:00"/>
    <d v="2016-04-10T00:00:00"/>
    <x v="2"/>
    <s v="RM-19675"/>
    <x v="69"/>
    <x v="0"/>
    <s v="United States"/>
    <s v="Cambridge"/>
    <s v="Massachusetts"/>
    <n v="2138"/>
    <x v="3"/>
    <x v="1333"/>
    <x v="1"/>
    <x v="2"/>
    <x v="1339"/>
    <x v="4407"/>
    <n v="11.225"/>
    <n v="11.225"/>
    <n v="1"/>
  </r>
  <r>
    <n v="3594"/>
    <x v="3572"/>
    <d v="2017-11-09T00:00:00"/>
    <s v="17/09/2017"/>
    <x v="0"/>
    <s v="NZ-18565"/>
    <x v="411"/>
    <x v="0"/>
    <s v="United States"/>
    <s v="Toledo"/>
    <s v="Ohio"/>
    <n v="43615"/>
    <x v="3"/>
    <x v="959"/>
    <x v="1"/>
    <x v="2"/>
    <x v="971"/>
    <x v="4408"/>
    <n v="11.214"/>
    <n v="11.214"/>
    <n v="1"/>
  </r>
  <r>
    <n v="5409"/>
    <x v="2763"/>
    <d v="2018-08-12T00:00:00"/>
    <s v="14/12/2018"/>
    <x v="0"/>
    <s v="DM-13345"/>
    <x v="77"/>
    <x v="1"/>
    <s v="United States"/>
    <s v="San Francisco"/>
    <s v="California"/>
    <n v="94109"/>
    <x v="2"/>
    <x v="723"/>
    <x v="1"/>
    <x v="2"/>
    <x v="731"/>
    <x v="4409"/>
    <n v="11.212"/>
    <n v="11.212"/>
    <n v="1"/>
  </r>
  <r>
    <n v="1172"/>
    <x v="3978"/>
    <d v="2015-10-03T00:00:00"/>
    <s v="14/03/2015"/>
    <x v="0"/>
    <s v="SW-20275"/>
    <x v="386"/>
    <x v="2"/>
    <s v="United States"/>
    <s v="Royal Oak"/>
    <s v="Michigan"/>
    <n v="48073"/>
    <x v="1"/>
    <x v="1402"/>
    <x v="1"/>
    <x v="14"/>
    <x v="1408"/>
    <x v="4410"/>
    <n v="11.19"/>
    <n v="11.19"/>
    <n v="1"/>
  </r>
  <r>
    <n v="6809"/>
    <x v="2685"/>
    <s v="31/03/2016"/>
    <d v="2016-05-04T00:00:00"/>
    <x v="0"/>
    <s v="EB-13705"/>
    <x v="248"/>
    <x v="1"/>
    <s v="United States"/>
    <s v="Houston"/>
    <s v="Texas"/>
    <n v="77095"/>
    <x v="1"/>
    <x v="910"/>
    <x v="2"/>
    <x v="11"/>
    <x v="921"/>
    <x v="4410"/>
    <n v="11.19"/>
    <n v="11.19"/>
    <n v="1"/>
  </r>
  <r>
    <n v="5"/>
    <x v="462"/>
    <d v="2016-11-10T00:00:00"/>
    <s v="18/10/2016"/>
    <x v="0"/>
    <s v="SO-20335"/>
    <x v="355"/>
    <x v="2"/>
    <s v="United States"/>
    <s v="Fort Lauderdale"/>
    <s v="Florida"/>
    <n v="33311"/>
    <x v="0"/>
    <x v="801"/>
    <x v="1"/>
    <x v="9"/>
    <x v="810"/>
    <x v="4411"/>
    <n v="11.183999999999999"/>
    <n v="11.183999999999999"/>
    <n v="1"/>
  </r>
  <r>
    <n v="4754"/>
    <x v="3979"/>
    <d v="2016-12-12T00:00:00"/>
    <s v="16/12/2016"/>
    <x v="0"/>
    <s v="JB-15925"/>
    <x v="584"/>
    <x v="2"/>
    <s v="United States"/>
    <s v="Austin"/>
    <s v="Texas"/>
    <n v="78745"/>
    <x v="1"/>
    <x v="1587"/>
    <x v="0"/>
    <x v="8"/>
    <x v="1589"/>
    <x v="4411"/>
    <n v="11.183999999999999"/>
    <n v="11.183999999999999"/>
    <n v="1"/>
  </r>
  <r>
    <n v="9108"/>
    <x v="1948"/>
    <s v="25/05/2016"/>
    <s v="28/05/2016"/>
    <x v="1"/>
    <s v="MM-18280"/>
    <x v="722"/>
    <x v="1"/>
    <s v="United States"/>
    <s v="Haltom City"/>
    <s v="Texas"/>
    <n v="76117"/>
    <x v="1"/>
    <x v="1501"/>
    <x v="1"/>
    <x v="3"/>
    <x v="1502"/>
    <x v="4411"/>
    <n v="11.183999999999999"/>
    <n v="11.183999999999999"/>
    <n v="1"/>
  </r>
  <r>
    <n v="5542"/>
    <x v="2087"/>
    <s v="22/05/2018"/>
    <s v="26/05/2018"/>
    <x v="0"/>
    <s v="LE-16810"/>
    <x v="492"/>
    <x v="2"/>
    <s v="United States"/>
    <s v="Chicago"/>
    <s v="Illinois"/>
    <n v="60653"/>
    <x v="1"/>
    <x v="1117"/>
    <x v="1"/>
    <x v="3"/>
    <x v="1124"/>
    <x v="4412"/>
    <n v="11.172000000000001"/>
    <n v="11.172000000000001"/>
    <n v="1"/>
  </r>
  <r>
    <n v="3409"/>
    <x v="1623"/>
    <s v="23/04/2015"/>
    <s v="27/04/2015"/>
    <x v="0"/>
    <s v="LB-16795"/>
    <x v="299"/>
    <x v="0"/>
    <s v="United States"/>
    <s v="Columbus"/>
    <s v="Ohio"/>
    <n v="43229"/>
    <x v="3"/>
    <x v="1588"/>
    <x v="2"/>
    <x v="11"/>
    <x v="1590"/>
    <x v="4413"/>
    <n v="11.167999999999999"/>
    <n v="11.167999999999999"/>
    <n v="1"/>
  </r>
  <r>
    <n v="6964"/>
    <x v="2936"/>
    <s v="16/07/2017"/>
    <s v="20/07/2017"/>
    <x v="2"/>
    <s v="JD-15895"/>
    <x v="112"/>
    <x v="1"/>
    <s v="United States"/>
    <s v="Columbia"/>
    <s v="South Carolina"/>
    <n v="29203"/>
    <x v="0"/>
    <x v="1381"/>
    <x v="1"/>
    <x v="12"/>
    <x v="1384"/>
    <x v="4414"/>
    <n v="11.16"/>
    <n v="11.16"/>
    <n v="1"/>
  </r>
  <r>
    <n v="7556"/>
    <x v="1380"/>
    <d v="2015-10-05T00:00:00"/>
    <s v="14/05/2015"/>
    <x v="2"/>
    <s v="AF-10885"/>
    <x v="648"/>
    <x v="2"/>
    <s v="United States"/>
    <s v="Philadelphia"/>
    <s v="Pennsylvania"/>
    <n v="19134"/>
    <x v="3"/>
    <x v="1589"/>
    <x v="1"/>
    <x v="12"/>
    <x v="1591"/>
    <x v="4414"/>
    <n v="11.16"/>
    <n v="11.16"/>
    <n v="1"/>
  </r>
  <r>
    <n v="7925"/>
    <x v="2631"/>
    <s v="13/08/2017"/>
    <s v="16/08/2017"/>
    <x v="1"/>
    <s v="RF-19840"/>
    <x v="633"/>
    <x v="2"/>
    <s v="United States"/>
    <s v="Springfield"/>
    <s v="Virginia"/>
    <n v="22153"/>
    <x v="0"/>
    <x v="1458"/>
    <x v="1"/>
    <x v="2"/>
    <x v="1463"/>
    <x v="4414"/>
    <n v="11.16"/>
    <n v="11.16"/>
    <n v="1"/>
  </r>
  <r>
    <n v="3403"/>
    <x v="3980"/>
    <d v="2016-04-05T00:00:00"/>
    <d v="2016-05-05T00:00:00"/>
    <x v="1"/>
    <s v="LA-16780"/>
    <x v="46"/>
    <x v="1"/>
    <s v="United States"/>
    <s v="Tinley Park"/>
    <s v="Illinois"/>
    <n v="60477"/>
    <x v="1"/>
    <x v="1135"/>
    <x v="2"/>
    <x v="11"/>
    <x v="1058"/>
    <x v="4415"/>
    <n v="11.144"/>
    <n v="11.144"/>
    <n v="1"/>
  </r>
  <r>
    <n v="8316"/>
    <x v="985"/>
    <d v="2015-12-07T00:00:00"/>
    <s v="16/07/2015"/>
    <x v="0"/>
    <s v="PV-18985"/>
    <x v="180"/>
    <x v="0"/>
    <s v="United States"/>
    <s v="League City"/>
    <s v="Texas"/>
    <n v="77573"/>
    <x v="1"/>
    <x v="1566"/>
    <x v="1"/>
    <x v="12"/>
    <x v="1568"/>
    <x v="4415"/>
    <n v="11.144"/>
    <n v="11.144"/>
    <n v="1"/>
  </r>
  <r>
    <n v="3637"/>
    <x v="1427"/>
    <d v="2017-10-11T00:00:00"/>
    <s v="14/11/2017"/>
    <x v="0"/>
    <s v="PP-18955"/>
    <x v="102"/>
    <x v="0"/>
    <s v="United States"/>
    <s v="Springfield"/>
    <s v="Ohio"/>
    <n v="45503"/>
    <x v="3"/>
    <x v="1266"/>
    <x v="1"/>
    <x v="14"/>
    <x v="1272"/>
    <x v="4416"/>
    <n v="11.124000000000001"/>
    <n v="11.124000000000001"/>
    <n v="1"/>
  </r>
  <r>
    <n v="9440"/>
    <x v="3981"/>
    <d v="2015-12-10T00:00:00"/>
    <s v="17/10/2015"/>
    <x v="0"/>
    <s v="BP-11050"/>
    <x v="544"/>
    <x v="1"/>
    <s v="United States"/>
    <s v="Chicago"/>
    <s v="Illinois"/>
    <n v="60623"/>
    <x v="1"/>
    <x v="995"/>
    <x v="1"/>
    <x v="3"/>
    <x v="1007"/>
    <x v="4417"/>
    <n v="11.12"/>
    <n v="11.12"/>
    <n v="1"/>
  </r>
  <r>
    <n v="801"/>
    <x v="1907"/>
    <s v="20/02/2018"/>
    <s v="23/02/2018"/>
    <x v="1"/>
    <s v="HW-14935"/>
    <x v="196"/>
    <x v="1"/>
    <s v="United States"/>
    <s v="San Diego"/>
    <s v="California"/>
    <n v="92105"/>
    <x v="2"/>
    <x v="996"/>
    <x v="2"/>
    <x v="11"/>
    <x v="1008"/>
    <x v="4418"/>
    <n v="11.115"/>
    <n v="11.115"/>
    <n v="1"/>
  </r>
  <r>
    <n v="2588"/>
    <x v="1756"/>
    <s v="30/06/2018"/>
    <d v="2018-06-07T00:00:00"/>
    <x v="0"/>
    <s v="RA-19285"/>
    <x v="277"/>
    <x v="2"/>
    <s v="United States"/>
    <s v="New York City"/>
    <s v="New York"/>
    <n v="10024"/>
    <x v="3"/>
    <x v="849"/>
    <x v="2"/>
    <x v="11"/>
    <x v="859"/>
    <x v="4418"/>
    <n v="11.115"/>
    <n v="11.115"/>
    <n v="1"/>
  </r>
  <r>
    <n v="526"/>
    <x v="3982"/>
    <s v="26/12/2016"/>
    <d v="2017-02-01T00:00:00"/>
    <x v="0"/>
    <s v="BD-11605"/>
    <x v="235"/>
    <x v="2"/>
    <s v="United States"/>
    <s v="Lawrence"/>
    <s v="Massachusetts"/>
    <n v="1841"/>
    <x v="3"/>
    <x v="1590"/>
    <x v="1"/>
    <x v="16"/>
    <x v="1182"/>
    <x v="4419"/>
    <n v="11.1"/>
    <n v="11.1"/>
    <n v="1"/>
  </r>
  <r>
    <n v="913"/>
    <x v="3983"/>
    <s v="31/05/2016"/>
    <d v="2016-07-06T00:00:00"/>
    <x v="0"/>
    <s v="SC-20050"/>
    <x v="136"/>
    <x v="0"/>
    <s v="United States"/>
    <s v="Norwich"/>
    <s v="Connecticut"/>
    <n v="6360"/>
    <x v="3"/>
    <x v="1570"/>
    <x v="2"/>
    <x v="11"/>
    <x v="1572"/>
    <x v="4419"/>
    <n v="11.1"/>
    <n v="11.1"/>
    <n v="1"/>
  </r>
  <r>
    <n v="2201"/>
    <x v="525"/>
    <d v="2015-01-06T00:00:00"/>
    <d v="2015-06-06T00:00:00"/>
    <x v="0"/>
    <s v="LT-17110"/>
    <x v="385"/>
    <x v="2"/>
    <s v="United States"/>
    <s v="Little Rock"/>
    <s v="Arkansas"/>
    <n v="72209"/>
    <x v="0"/>
    <x v="1570"/>
    <x v="2"/>
    <x v="11"/>
    <x v="1572"/>
    <x v="4419"/>
    <n v="11.1"/>
    <n v="11.1"/>
    <n v="1"/>
  </r>
  <r>
    <n v="7447"/>
    <x v="1205"/>
    <d v="2018-03-02T00:00:00"/>
    <d v="2018-07-02T00:00:00"/>
    <x v="2"/>
    <s v="RD-19810"/>
    <x v="614"/>
    <x v="0"/>
    <s v="United States"/>
    <s v="Chicago"/>
    <s v="Illinois"/>
    <n v="60610"/>
    <x v="1"/>
    <x v="778"/>
    <x v="2"/>
    <x v="11"/>
    <x v="787"/>
    <x v="4419"/>
    <n v="11.1"/>
    <n v="11.1"/>
    <n v="1"/>
  </r>
  <r>
    <n v="3043"/>
    <x v="123"/>
    <d v="2018-11-09T00:00:00"/>
    <d v="2018-12-09T00:00:00"/>
    <x v="3"/>
    <s v="KF-16285"/>
    <x v="38"/>
    <x v="0"/>
    <s v="United States"/>
    <s v="Long Beach"/>
    <s v="California"/>
    <n v="90805"/>
    <x v="2"/>
    <x v="1110"/>
    <x v="1"/>
    <x v="15"/>
    <x v="1117"/>
    <x v="4420"/>
    <n v="11.09"/>
    <n v="11.09"/>
    <n v="1"/>
  </r>
  <r>
    <n v="3957"/>
    <x v="3984"/>
    <s v="26/06/2017"/>
    <d v="2017-03-07T00:00:00"/>
    <x v="0"/>
    <s v="DN-13690"/>
    <x v="407"/>
    <x v="2"/>
    <s v="United States"/>
    <s v="San Francisco"/>
    <s v="California"/>
    <n v="94109"/>
    <x v="2"/>
    <x v="1591"/>
    <x v="2"/>
    <x v="11"/>
    <x v="1592"/>
    <x v="4421"/>
    <n v="11.07"/>
    <n v="11.07"/>
    <n v="1"/>
  </r>
  <r>
    <n v="6246"/>
    <x v="2501"/>
    <s v="20/11/2016"/>
    <s v="25/11/2016"/>
    <x v="0"/>
    <s v="KB-16405"/>
    <x v="613"/>
    <x v="0"/>
    <s v="United States"/>
    <s v="Seattle"/>
    <s v="Washington"/>
    <n v="98105"/>
    <x v="2"/>
    <x v="1591"/>
    <x v="2"/>
    <x v="11"/>
    <x v="1592"/>
    <x v="4421"/>
    <n v="11.07"/>
    <n v="11.07"/>
    <n v="1"/>
  </r>
  <r>
    <n v="9364"/>
    <x v="1358"/>
    <s v="21/03/2018"/>
    <s v="25/03/2018"/>
    <x v="0"/>
    <s v="PS-18970"/>
    <x v="644"/>
    <x v="0"/>
    <s v="United States"/>
    <s v="Seattle"/>
    <s v="Washington"/>
    <n v="98105"/>
    <x v="2"/>
    <x v="1591"/>
    <x v="2"/>
    <x v="11"/>
    <x v="1592"/>
    <x v="4421"/>
    <n v="11.07"/>
    <n v="11.07"/>
    <n v="1"/>
  </r>
  <r>
    <n v="446"/>
    <x v="1779"/>
    <d v="2017-05-09T00:00:00"/>
    <d v="2017-07-09T00:00:00"/>
    <x v="2"/>
    <s v="PK-19075"/>
    <x v="33"/>
    <x v="2"/>
    <s v="United States"/>
    <s v="Detroit"/>
    <s v="Michigan"/>
    <n v="48227"/>
    <x v="1"/>
    <x v="1592"/>
    <x v="1"/>
    <x v="13"/>
    <x v="1593"/>
    <x v="4422"/>
    <n v="11.025"/>
    <n v="11.025"/>
    <n v="1"/>
  </r>
  <r>
    <n v="9120"/>
    <x v="2665"/>
    <d v="2017-06-06T00:00:00"/>
    <d v="2017-12-06T00:00:00"/>
    <x v="0"/>
    <s v="RB-19795"/>
    <x v="114"/>
    <x v="0"/>
    <s v="United States"/>
    <s v="Los Angeles"/>
    <s v="California"/>
    <n v="90036"/>
    <x v="2"/>
    <x v="1593"/>
    <x v="1"/>
    <x v="13"/>
    <x v="1594"/>
    <x v="4422"/>
    <n v="11.025"/>
    <n v="11.025"/>
    <n v="1"/>
  </r>
  <r>
    <n v="1242"/>
    <x v="3985"/>
    <s v="29/08/2017"/>
    <d v="2017-04-09T00:00:00"/>
    <x v="0"/>
    <s v="MO-17800"/>
    <x v="454"/>
    <x v="0"/>
    <s v="United States"/>
    <s v="New York City"/>
    <s v="New York"/>
    <n v="10024"/>
    <x v="3"/>
    <x v="1435"/>
    <x v="0"/>
    <x v="4"/>
    <x v="1441"/>
    <x v="4423"/>
    <n v="11"/>
    <n v="11"/>
    <n v="1"/>
  </r>
  <r>
    <n v="1736"/>
    <x v="3637"/>
    <s v="29/07/2018"/>
    <d v="2018-01-08T00:00:00"/>
    <x v="2"/>
    <s v="AG-10675"/>
    <x v="99"/>
    <x v="2"/>
    <s v="United States"/>
    <s v="Jacksonville"/>
    <s v="North Carolina"/>
    <n v="28540"/>
    <x v="0"/>
    <x v="1435"/>
    <x v="0"/>
    <x v="4"/>
    <x v="1441"/>
    <x v="4423"/>
    <n v="11"/>
    <n v="11"/>
    <n v="1"/>
  </r>
  <r>
    <n v="2782"/>
    <x v="3986"/>
    <s v="20/11/2018"/>
    <s v="27/11/2018"/>
    <x v="0"/>
    <s v="HG-15025"/>
    <x v="121"/>
    <x v="2"/>
    <s v="United States"/>
    <s v="Lakeville"/>
    <s v="Minnesota"/>
    <n v="55044"/>
    <x v="1"/>
    <x v="1594"/>
    <x v="1"/>
    <x v="12"/>
    <x v="1595"/>
    <x v="4423"/>
    <n v="11"/>
    <n v="11"/>
    <n v="1"/>
  </r>
  <r>
    <n v="9672"/>
    <x v="3987"/>
    <s v="13/11/2018"/>
    <s v="19/11/2018"/>
    <x v="0"/>
    <s v="KL-16645"/>
    <x v="10"/>
    <x v="2"/>
    <s v="United States"/>
    <s v="Dublin"/>
    <s v="California"/>
    <n v="94568"/>
    <x v="2"/>
    <x v="1435"/>
    <x v="0"/>
    <x v="4"/>
    <x v="1441"/>
    <x v="4423"/>
    <n v="11"/>
    <n v="11"/>
    <n v="1"/>
  </r>
  <r>
    <n v="923"/>
    <x v="1229"/>
    <d v="2016-11-04T00:00:00"/>
    <s v="15/04/2016"/>
    <x v="0"/>
    <s v="SE-20110"/>
    <x v="8"/>
    <x v="2"/>
    <s v="United States"/>
    <s v="New York City"/>
    <s v="New York"/>
    <n v="10009"/>
    <x v="3"/>
    <x v="559"/>
    <x v="0"/>
    <x v="4"/>
    <x v="842"/>
    <x v="4424"/>
    <n v="10.994999999999999"/>
    <n v="10.994999999999999"/>
    <n v="1"/>
  </r>
  <r>
    <n v="8875"/>
    <x v="3988"/>
    <s v="14/11/2018"/>
    <s v="16/11/2018"/>
    <x v="2"/>
    <s v="TC-21295"/>
    <x v="165"/>
    <x v="2"/>
    <s v="United States"/>
    <s v="Houston"/>
    <s v="Texas"/>
    <n v="77095"/>
    <x v="1"/>
    <x v="832"/>
    <x v="1"/>
    <x v="2"/>
    <x v="841"/>
    <x v="4424"/>
    <n v="10.994999999999999"/>
    <n v="10.994999999999999"/>
    <n v="1"/>
  </r>
  <r>
    <n v="9421"/>
    <x v="3989"/>
    <d v="2018-02-10T00:00:00"/>
    <d v="2018-04-10T00:00:00"/>
    <x v="2"/>
    <s v="SC-20695"/>
    <x v="460"/>
    <x v="1"/>
    <s v="United States"/>
    <s v="Houston"/>
    <s v="Texas"/>
    <n v="77041"/>
    <x v="1"/>
    <x v="983"/>
    <x v="1"/>
    <x v="10"/>
    <x v="995"/>
    <x v="4425"/>
    <n v="10.992000000000001"/>
    <n v="10.992000000000001"/>
    <n v="1"/>
  </r>
  <r>
    <n v="228"/>
    <x v="808"/>
    <d v="2016-09-08T00:00:00"/>
    <s v="16/08/2016"/>
    <x v="0"/>
    <s v="DS-13180"/>
    <x v="509"/>
    <x v="1"/>
    <s v="United States"/>
    <s v="Detroit"/>
    <s v="Michigan"/>
    <n v="48227"/>
    <x v="1"/>
    <x v="1000"/>
    <x v="1"/>
    <x v="9"/>
    <x v="1012"/>
    <x v="4426"/>
    <n v="10.99"/>
    <n v="10.99"/>
    <n v="1"/>
  </r>
  <r>
    <n v="5396"/>
    <x v="3990"/>
    <s v="18/11/2015"/>
    <s v="21/11/2015"/>
    <x v="2"/>
    <s v="JG-15805"/>
    <x v="464"/>
    <x v="1"/>
    <s v="United States"/>
    <s v="Provo"/>
    <s v="Utah"/>
    <n v="84604"/>
    <x v="2"/>
    <x v="1595"/>
    <x v="1"/>
    <x v="14"/>
    <x v="1596"/>
    <x v="4426"/>
    <n v="10.99"/>
    <n v="10.99"/>
    <n v="1"/>
  </r>
  <r>
    <n v="9056"/>
    <x v="3991"/>
    <d v="2016-12-09T00:00:00"/>
    <s v="17/09/2016"/>
    <x v="2"/>
    <s v="CC-12670"/>
    <x v="362"/>
    <x v="2"/>
    <s v="United States"/>
    <s v="Seattle"/>
    <s v="Washington"/>
    <n v="98103"/>
    <x v="2"/>
    <x v="1410"/>
    <x v="0"/>
    <x v="8"/>
    <x v="1416"/>
    <x v="4426"/>
    <n v="10.99"/>
    <n v="10.99"/>
    <n v="1"/>
  </r>
  <r>
    <n v="8662"/>
    <x v="814"/>
    <d v="2016-12-05T00:00:00"/>
    <s v="17/05/2016"/>
    <x v="0"/>
    <s v="JG-15160"/>
    <x v="257"/>
    <x v="2"/>
    <s v="United States"/>
    <s v="Houston"/>
    <s v="Texas"/>
    <n v="77041"/>
    <x v="1"/>
    <x v="1030"/>
    <x v="2"/>
    <x v="11"/>
    <x v="1042"/>
    <x v="4427"/>
    <n v="10.984"/>
    <n v="10.984"/>
    <n v="1"/>
  </r>
  <r>
    <n v="2553"/>
    <x v="586"/>
    <s v="19/11/2018"/>
    <s v="23/11/2018"/>
    <x v="0"/>
    <s v="AB-10105"/>
    <x v="5"/>
    <x v="2"/>
    <s v="United States"/>
    <s v="Henderson"/>
    <s v="Kentucky"/>
    <n v="42420"/>
    <x v="0"/>
    <x v="1044"/>
    <x v="1"/>
    <x v="2"/>
    <x v="1056"/>
    <x v="4428"/>
    <n v="10.98"/>
    <n v="10.98"/>
    <n v="1"/>
  </r>
  <r>
    <n v="6419"/>
    <x v="1321"/>
    <s v="31/10/2017"/>
    <d v="2017-05-11T00:00:00"/>
    <x v="0"/>
    <s v="HW-14935"/>
    <x v="196"/>
    <x v="1"/>
    <s v="United States"/>
    <s v="Tulsa"/>
    <s v="Oklahoma"/>
    <n v="74133"/>
    <x v="1"/>
    <x v="1112"/>
    <x v="1"/>
    <x v="3"/>
    <x v="1119"/>
    <x v="4428"/>
    <n v="10.98"/>
    <n v="10.98"/>
    <n v="1"/>
  </r>
  <r>
    <n v="9055"/>
    <x v="3992"/>
    <s v="22/09/2018"/>
    <s v="28/09/2018"/>
    <x v="0"/>
    <s v="BK-11260"/>
    <x v="719"/>
    <x v="2"/>
    <s v="United States"/>
    <s v="Santa Ana"/>
    <s v="California"/>
    <n v="92704"/>
    <x v="2"/>
    <x v="1112"/>
    <x v="1"/>
    <x v="3"/>
    <x v="1119"/>
    <x v="4428"/>
    <n v="10.98"/>
    <n v="10.98"/>
    <n v="1"/>
  </r>
  <r>
    <n v="1675"/>
    <x v="3993"/>
    <s v="17/09/2016"/>
    <s v="21/09/2016"/>
    <x v="0"/>
    <s v="SF-20965"/>
    <x v="215"/>
    <x v="1"/>
    <s v="United States"/>
    <s v="Houston"/>
    <s v="Texas"/>
    <n v="77041"/>
    <x v="1"/>
    <x v="601"/>
    <x v="2"/>
    <x v="11"/>
    <x v="607"/>
    <x v="4429"/>
    <n v="10.968"/>
    <n v="10.968"/>
    <n v="1"/>
  </r>
  <r>
    <n v="4311"/>
    <x v="736"/>
    <d v="2015-04-11T00:00:00"/>
    <d v="2015-11-11T00:00:00"/>
    <x v="0"/>
    <s v="WB-21850"/>
    <x v="380"/>
    <x v="2"/>
    <s v="United States"/>
    <s v="Los Angeles"/>
    <s v="California"/>
    <n v="90045"/>
    <x v="2"/>
    <x v="1225"/>
    <x v="1"/>
    <x v="2"/>
    <x v="1231"/>
    <x v="4429"/>
    <n v="10.968"/>
    <n v="10.968"/>
    <n v="1"/>
  </r>
  <r>
    <n v="3108"/>
    <x v="1695"/>
    <s v="17/07/2017"/>
    <s v="22/07/2017"/>
    <x v="0"/>
    <s v="AA-10480"/>
    <x v="588"/>
    <x v="2"/>
    <s v="United States"/>
    <s v="Springfield"/>
    <s v="Missouri"/>
    <n v="65807"/>
    <x v="1"/>
    <x v="1113"/>
    <x v="1"/>
    <x v="14"/>
    <x v="1120"/>
    <x v="4430"/>
    <n v="10.965"/>
    <n v="10.965"/>
    <n v="1"/>
  </r>
  <r>
    <n v="4197"/>
    <x v="3994"/>
    <s v="18/04/2016"/>
    <s v="23/04/2016"/>
    <x v="2"/>
    <s v="RF-19735"/>
    <x v="564"/>
    <x v="2"/>
    <s v="United States"/>
    <s v="New York City"/>
    <s v="New York"/>
    <n v="10024"/>
    <x v="3"/>
    <x v="1174"/>
    <x v="1"/>
    <x v="13"/>
    <x v="1180"/>
    <x v="4430"/>
    <n v="10.965"/>
    <n v="10.965"/>
    <n v="1"/>
  </r>
  <r>
    <n v="6929"/>
    <x v="542"/>
    <s v="23/06/2017"/>
    <s v="25/06/2017"/>
    <x v="2"/>
    <s v="RD-19900"/>
    <x v="395"/>
    <x v="2"/>
    <s v="United States"/>
    <s v="San Francisco"/>
    <s v="California"/>
    <n v="94109"/>
    <x v="2"/>
    <x v="1173"/>
    <x v="1"/>
    <x v="13"/>
    <x v="1179"/>
    <x v="4430"/>
    <n v="10.965"/>
    <n v="10.965"/>
    <n v="1"/>
  </r>
  <r>
    <n v="8910"/>
    <x v="3995"/>
    <s v="28/10/2018"/>
    <d v="2018-01-11T00:00:00"/>
    <x v="0"/>
    <s v="SA-20830"/>
    <x v="75"/>
    <x v="2"/>
    <s v="United States"/>
    <s v="Everett"/>
    <s v="Massachusetts"/>
    <n v="2149"/>
    <x v="3"/>
    <x v="1490"/>
    <x v="1"/>
    <x v="13"/>
    <x v="1491"/>
    <x v="4430"/>
    <n v="10.965"/>
    <n v="10.965"/>
    <n v="1"/>
  </r>
  <r>
    <n v="7910"/>
    <x v="1686"/>
    <d v="2017-03-12T00:00:00"/>
    <d v="2017-07-12T00:00:00"/>
    <x v="0"/>
    <s v="RD-19720"/>
    <x v="698"/>
    <x v="2"/>
    <s v="United States"/>
    <s v="Morgan Hill"/>
    <s v="California"/>
    <n v="95037"/>
    <x v="2"/>
    <x v="1596"/>
    <x v="1"/>
    <x v="12"/>
    <x v="1597"/>
    <x v="4431"/>
    <n v="10.96"/>
    <n v="10.96"/>
    <n v="1"/>
  </r>
  <r>
    <n v="7351"/>
    <x v="3550"/>
    <s v="21/10/2018"/>
    <s v="27/10/2018"/>
    <x v="0"/>
    <s v="JB-15400"/>
    <x v="630"/>
    <x v="1"/>
    <s v="United States"/>
    <s v="Milwaukee"/>
    <s v="Wisconsin"/>
    <n v="53209"/>
    <x v="1"/>
    <x v="1292"/>
    <x v="1"/>
    <x v="2"/>
    <x v="1298"/>
    <x v="4432"/>
    <n v="10.95"/>
    <n v="10.95"/>
    <n v="1"/>
  </r>
  <r>
    <n v="963"/>
    <x v="3996"/>
    <d v="2017-01-09T00:00:00"/>
    <d v="2017-04-09T00:00:00"/>
    <x v="1"/>
    <s v="CV-12805"/>
    <x v="400"/>
    <x v="1"/>
    <s v="United States"/>
    <s v="San Francisco"/>
    <s v="California"/>
    <n v="94110"/>
    <x v="2"/>
    <x v="961"/>
    <x v="1"/>
    <x v="15"/>
    <x v="973"/>
    <x v="4433"/>
    <n v="10.94"/>
    <n v="10.94"/>
    <n v="1"/>
  </r>
  <r>
    <n v="1693"/>
    <x v="3997"/>
    <s v="14/03/2017"/>
    <s v="19/03/2017"/>
    <x v="0"/>
    <s v="HZ-14950"/>
    <x v="455"/>
    <x v="2"/>
    <s v="United States"/>
    <s v="Columbus"/>
    <s v="Ohio"/>
    <n v="43229"/>
    <x v="3"/>
    <x v="1369"/>
    <x v="2"/>
    <x v="11"/>
    <x v="1372"/>
    <x v="4433"/>
    <n v="10.94"/>
    <n v="10.94"/>
    <n v="1"/>
  </r>
  <r>
    <n v="5265"/>
    <x v="1983"/>
    <d v="2015-07-09T00:00:00"/>
    <d v="2015-10-09T00:00:00"/>
    <x v="1"/>
    <s v="SZ-20035"/>
    <x v="497"/>
    <x v="0"/>
    <s v="United States"/>
    <s v="Houston"/>
    <s v="Texas"/>
    <n v="77036"/>
    <x v="1"/>
    <x v="1202"/>
    <x v="1"/>
    <x v="12"/>
    <x v="1209"/>
    <x v="4434"/>
    <n v="10.932"/>
    <n v="10.932"/>
    <n v="1"/>
  </r>
  <r>
    <n v="1572"/>
    <x v="829"/>
    <s v="23/11/2015"/>
    <s v="25/11/2015"/>
    <x v="1"/>
    <s v="SC-20095"/>
    <x v="6"/>
    <x v="2"/>
    <s v="United States"/>
    <s v="Los Angeles"/>
    <s v="California"/>
    <n v="90004"/>
    <x v="2"/>
    <x v="1391"/>
    <x v="1"/>
    <x v="15"/>
    <x v="1394"/>
    <x v="4435"/>
    <n v="10.92"/>
    <n v="10.92"/>
    <n v="1"/>
  </r>
  <r>
    <n v="7162"/>
    <x v="3998"/>
    <d v="2015-04-07T00:00:00"/>
    <d v="2015-09-07T00:00:00"/>
    <x v="0"/>
    <s v="MS-17770"/>
    <x v="412"/>
    <x v="2"/>
    <s v="United States"/>
    <s v="Richmond"/>
    <s v="Virginia"/>
    <n v="23223"/>
    <x v="0"/>
    <x v="1226"/>
    <x v="1"/>
    <x v="14"/>
    <x v="1232"/>
    <x v="4435"/>
    <n v="10.92"/>
    <n v="10.92"/>
    <n v="1"/>
  </r>
  <r>
    <n v="4598"/>
    <x v="2751"/>
    <s v="28/08/2018"/>
    <d v="2018-01-09T00:00:00"/>
    <x v="0"/>
    <s v="MG-17650"/>
    <x v="304"/>
    <x v="0"/>
    <s v="United States"/>
    <s v="Milwaukee"/>
    <s v="Wisconsin"/>
    <n v="53209"/>
    <x v="1"/>
    <x v="1330"/>
    <x v="1"/>
    <x v="3"/>
    <x v="1336"/>
    <x v="4436"/>
    <n v="10.904999999999999"/>
    <n v="10.904999999999999"/>
    <n v="1"/>
  </r>
  <r>
    <n v="49"/>
    <x v="3412"/>
    <s v="20/06/2017"/>
    <s v="25/06/2017"/>
    <x v="0"/>
    <s v="LH-16900"/>
    <x v="493"/>
    <x v="2"/>
    <s v="United States"/>
    <s v="Dover"/>
    <s v="Delaware"/>
    <n v="19901"/>
    <x v="3"/>
    <x v="1294"/>
    <x v="0"/>
    <x v="4"/>
    <x v="1300"/>
    <x v="4437"/>
    <n v="10.9"/>
    <n v="10.9"/>
    <n v="1"/>
  </r>
  <r>
    <n v="1401"/>
    <x v="1744"/>
    <d v="2017-01-11T00:00:00"/>
    <d v="2017-05-11T00:00:00"/>
    <x v="0"/>
    <s v="KM-16375"/>
    <x v="150"/>
    <x v="0"/>
    <s v="United States"/>
    <s v="Salem"/>
    <s v="Virginia"/>
    <n v="24153"/>
    <x v="0"/>
    <x v="1294"/>
    <x v="0"/>
    <x v="4"/>
    <x v="1300"/>
    <x v="4437"/>
    <n v="10.9"/>
    <n v="10.9"/>
    <n v="1"/>
  </r>
  <r>
    <n v="3559"/>
    <x v="1159"/>
    <d v="2018-07-11T00:00:00"/>
    <d v="2018-12-11T00:00:00"/>
    <x v="0"/>
    <s v="TS-21505"/>
    <x v="480"/>
    <x v="2"/>
    <s v="United States"/>
    <s v="San Francisco"/>
    <s v="California"/>
    <n v="94122"/>
    <x v="2"/>
    <x v="1372"/>
    <x v="1"/>
    <x v="2"/>
    <x v="1375"/>
    <x v="4438"/>
    <n v="10.896000000000001"/>
    <n v="10.896000000000001"/>
    <n v="1"/>
  </r>
  <r>
    <n v="1309"/>
    <x v="2195"/>
    <s v="20/06/2017"/>
    <s v="21/06/2017"/>
    <x v="1"/>
    <s v="RC-19825"/>
    <x v="662"/>
    <x v="2"/>
    <s v="United States"/>
    <s v="Pasadena"/>
    <s v="California"/>
    <n v="91104"/>
    <x v="2"/>
    <x v="1148"/>
    <x v="1"/>
    <x v="10"/>
    <x v="1155"/>
    <x v="4439"/>
    <n v="10.89"/>
    <n v="10.89"/>
    <n v="1"/>
  </r>
  <r>
    <n v="201"/>
    <x v="3999"/>
    <s v="24/06/2018"/>
    <s v="29/06/2018"/>
    <x v="0"/>
    <s v="MB-17305"/>
    <x v="622"/>
    <x v="2"/>
    <s v="United States"/>
    <s v="Akron"/>
    <s v="Ohio"/>
    <n v="44312"/>
    <x v="3"/>
    <x v="1032"/>
    <x v="1"/>
    <x v="14"/>
    <x v="1044"/>
    <x v="4440"/>
    <n v="10.872"/>
    <n v="10.872"/>
    <n v="1"/>
  </r>
  <r>
    <n v="1183"/>
    <x v="4000"/>
    <s v="14/01/2018"/>
    <s v="15/01/2018"/>
    <x v="1"/>
    <s v="RB-19570"/>
    <x v="728"/>
    <x v="2"/>
    <s v="United States"/>
    <s v="Jacksonville"/>
    <s v="North Carolina"/>
    <n v="28540"/>
    <x v="0"/>
    <x v="842"/>
    <x v="1"/>
    <x v="15"/>
    <x v="852"/>
    <x v="4440"/>
    <n v="10.872"/>
    <n v="10.872"/>
    <n v="1"/>
  </r>
  <r>
    <n v="7525"/>
    <x v="230"/>
    <d v="2015-10-09T00:00:00"/>
    <s v="16/09/2015"/>
    <x v="0"/>
    <s v="CL-12565"/>
    <x v="88"/>
    <x v="2"/>
    <s v="United States"/>
    <s v="Gresham"/>
    <s v="Oregon"/>
    <n v="97030"/>
    <x v="2"/>
    <x v="1597"/>
    <x v="1"/>
    <x v="15"/>
    <x v="1598"/>
    <x v="4441"/>
    <n v="10.864000000000001"/>
    <n v="10.864000000000001"/>
    <n v="1"/>
  </r>
  <r>
    <n v="9189"/>
    <x v="744"/>
    <s v="21/08/2016"/>
    <s v="25/08/2016"/>
    <x v="0"/>
    <s v="SM-20320"/>
    <x v="0"/>
    <x v="0"/>
    <s v="United States"/>
    <s v="Allentown"/>
    <s v="Pennsylvania"/>
    <n v="18103"/>
    <x v="3"/>
    <x v="1251"/>
    <x v="0"/>
    <x v="8"/>
    <x v="1256"/>
    <x v="4441"/>
    <n v="10.864000000000001"/>
    <n v="10.864000000000001"/>
    <n v="1"/>
  </r>
  <r>
    <n v="795"/>
    <x v="4001"/>
    <s v="20/09/2015"/>
    <s v="26/09/2015"/>
    <x v="0"/>
    <s v="ES-14020"/>
    <x v="101"/>
    <x v="2"/>
    <s v="United States"/>
    <s v="San Francisco"/>
    <s v="California"/>
    <n v="94110"/>
    <x v="2"/>
    <x v="1240"/>
    <x v="1"/>
    <x v="14"/>
    <x v="1244"/>
    <x v="4442"/>
    <n v="10.86"/>
    <n v="10.86"/>
    <n v="1"/>
  </r>
  <r>
    <n v="3328"/>
    <x v="505"/>
    <d v="2015-11-11T00:00:00"/>
    <s v="15/11/2015"/>
    <x v="0"/>
    <s v="KD-16270"/>
    <x v="20"/>
    <x v="2"/>
    <s v="United States"/>
    <s v="Houston"/>
    <s v="Texas"/>
    <n v="77095"/>
    <x v="1"/>
    <x v="1240"/>
    <x v="1"/>
    <x v="14"/>
    <x v="1244"/>
    <x v="4442"/>
    <n v="10.86"/>
    <n v="10.86"/>
    <n v="1"/>
  </r>
  <r>
    <n v="9119"/>
    <x v="519"/>
    <s v="19/01/2018"/>
    <s v="24/01/2018"/>
    <x v="2"/>
    <s v="NS-18505"/>
    <x v="383"/>
    <x v="2"/>
    <s v="United States"/>
    <s v="Philadelphia"/>
    <s v="Pennsylvania"/>
    <n v="19140"/>
    <x v="3"/>
    <x v="1106"/>
    <x v="1"/>
    <x v="14"/>
    <x v="1113"/>
    <x v="4443"/>
    <n v="10.848000000000001"/>
    <n v="10.848000000000001"/>
    <n v="1"/>
  </r>
  <r>
    <n v="9608"/>
    <x v="4002"/>
    <d v="2018-05-12T00:00:00"/>
    <d v="2018-08-12T00:00:00"/>
    <x v="2"/>
    <s v="BF-11080"/>
    <x v="761"/>
    <x v="2"/>
    <s v="United States"/>
    <s v="New York City"/>
    <s v="New York"/>
    <n v="10024"/>
    <x v="3"/>
    <x v="1598"/>
    <x v="1"/>
    <x v="14"/>
    <x v="1599"/>
    <x v="4444"/>
    <n v="10.8"/>
    <n v="10.8"/>
    <n v="1"/>
  </r>
  <r>
    <n v="3013"/>
    <x v="92"/>
    <s v="17/04/2018"/>
    <s v="23/04/2018"/>
    <x v="0"/>
    <s v="SR-20425"/>
    <x v="87"/>
    <x v="0"/>
    <s v="United States"/>
    <s v="Louisville"/>
    <s v="Colorado"/>
    <n v="80027"/>
    <x v="2"/>
    <x v="574"/>
    <x v="1"/>
    <x v="2"/>
    <x v="579"/>
    <x v="4445"/>
    <n v="10.797000000000001"/>
    <n v="10.797000000000001"/>
    <n v="1"/>
  </r>
  <r>
    <n v="5892"/>
    <x v="2873"/>
    <s v="21/11/2017"/>
    <s v="26/11/2017"/>
    <x v="0"/>
    <s v="RD-19720"/>
    <x v="698"/>
    <x v="2"/>
    <s v="United States"/>
    <s v="Chicago"/>
    <s v="Illinois"/>
    <n v="60610"/>
    <x v="1"/>
    <x v="846"/>
    <x v="1"/>
    <x v="9"/>
    <x v="856"/>
    <x v="4446"/>
    <n v="10.784000000000001"/>
    <n v="10.784000000000001"/>
    <n v="1"/>
  </r>
  <r>
    <n v="799"/>
    <x v="2384"/>
    <s v="24/12/2016"/>
    <s v="26/12/2016"/>
    <x v="1"/>
    <s v="DB-13120"/>
    <x v="186"/>
    <x v="1"/>
    <s v="United States"/>
    <s v="Rochester"/>
    <s v="New York"/>
    <n v="14609"/>
    <x v="3"/>
    <x v="1599"/>
    <x v="1"/>
    <x v="13"/>
    <x v="1600"/>
    <x v="4447"/>
    <n v="10.78"/>
    <n v="10.78"/>
    <n v="1"/>
  </r>
  <r>
    <n v="1553"/>
    <x v="4003"/>
    <d v="2015-03-05T00:00:00"/>
    <d v="2015-05-05T00:00:00"/>
    <x v="1"/>
    <s v="JS-15940"/>
    <x v="702"/>
    <x v="0"/>
    <s v="United States"/>
    <s v="Appleton"/>
    <s v="Wisconsin"/>
    <n v="54915"/>
    <x v="1"/>
    <x v="1505"/>
    <x v="1"/>
    <x v="13"/>
    <x v="1506"/>
    <x v="4447"/>
    <n v="10.78"/>
    <n v="10.78"/>
    <n v="1"/>
  </r>
  <r>
    <n v="1699"/>
    <x v="2591"/>
    <s v="27/12/2016"/>
    <s v="31/12/2016"/>
    <x v="0"/>
    <s v="AG-10900"/>
    <x v="328"/>
    <x v="2"/>
    <s v="United States"/>
    <s v="Los Angeles"/>
    <s v="California"/>
    <n v="90008"/>
    <x v="2"/>
    <x v="1600"/>
    <x v="1"/>
    <x v="13"/>
    <x v="1601"/>
    <x v="4447"/>
    <n v="10.78"/>
    <n v="10.78"/>
    <n v="1"/>
  </r>
  <r>
    <n v="5746"/>
    <x v="605"/>
    <s v="28/03/2018"/>
    <s v="31/03/2018"/>
    <x v="1"/>
    <s v="DH-13075"/>
    <x v="374"/>
    <x v="1"/>
    <s v="United States"/>
    <s v="Fairfield"/>
    <s v="California"/>
    <n v="94533"/>
    <x v="2"/>
    <x v="1601"/>
    <x v="2"/>
    <x v="11"/>
    <x v="1602"/>
    <x v="4447"/>
    <n v="10.78"/>
    <n v="10.78"/>
    <n v="1"/>
  </r>
  <r>
    <n v="5523"/>
    <x v="3176"/>
    <d v="2017-05-06T00:00:00"/>
    <d v="2017-07-06T00:00:00"/>
    <x v="1"/>
    <s v="CK-12205"/>
    <x v="322"/>
    <x v="2"/>
    <s v="United States"/>
    <s v="Santa Clara"/>
    <s v="California"/>
    <n v="95051"/>
    <x v="2"/>
    <x v="1333"/>
    <x v="1"/>
    <x v="2"/>
    <x v="1339"/>
    <x v="4448"/>
    <n v="10.776"/>
    <n v="10.776"/>
    <n v="1"/>
  </r>
  <r>
    <n v="4367"/>
    <x v="685"/>
    <s v="20/05/2018"/>
    <s v="22/05/2018"/>
    <x v="2"/>
    <s v="NC-18340"/>
    <x v="462"/>
    <x v="2"/>
    <s v="United States"/>
    <s v="Fargo"/>
    <s v="North Dakota"/>
    <n v="58103"/>
    <x v="1"/>
    <x v="1602"/>
    <x v="1"/>
    <x v="12"/>
    <x v="1603"/>
    <x v="4449"/>
    <n v="10.75"/>
    <n v="10.75"/>
    <n v="1"/>
  </r>
  <r>
    <n v="6794"/>
    <x v="1803"/>
    <s v="16/11/2016"/>
    <s v="20/11/2016"/>
    <x v="0"/>
    <s v="MC-17605"/>
    <x v="476"/>
    <x v="1"/>
    <s v="United States"/>
    <s v="Chicago"/>
    <s v="Illinois"/>
    <n v="60610"/>
    <x v="1"/>
    <x v="923"/>
    <x v="1"/>
    <x v="9"/>
    <x v="934"/>
    <x v="4450"/>
    <n v="10.744"/>
    <n v="10.744"/>
    <n v="1"/>
  </r>
  <r>
    <n v="1567"/>
    <x v="4004"/>
    <s v="29/11/2016"/>
    <s v="30/11/2016"/>
    <x v="1"/>
    <s v="AW-10840"/>
    <x v="674"/>
    <x v="2"/>
    <s v="United States"/>
    <s v="Allen"/>
    <s v="Texas"/>
    <n v="75002"/>
    <x v="1"/>
    <x v="1080"/>
    <x v="0"/>
    <x v="8"/>
    <x v="1090"/>
    <x v="4451"/>
    <n v="10.74"/>
    <n v="10.74"/>
    <n v="1"/>
  </r>
  <r>
    <n v="2156"/>
    <x v="4005"/>
    <s v="25/07/2017"/>
    <s v="27/07/2017"/>
    <x v="2"/>
    <s v="LB-16735"/>
    <x v="785"/>
    <x v="2"/>
    <s v="United States"/>
    <s v="Los Angeles"/>
    <s v="California"/>
    <n v="90032"/>
    <x v="2"/>
    <x v="1454"/>
    <x v="1"/>
    <x v="16"/>
    <x v="1459"/>
    <x v="4451"/>
    <n v="10.74"/>
    <n v="10.74"/>
    <n v="1"/>
  </r>
  <r>
    <n v="6394"/>
    <x v="1250"/>
    <s v="14/12/2017"/>
    <s v="19/12/2017"/>
    <x v="0"/>
    <s v="PK-19075"/>
    <x v="33"/>
    <x v="2"/>
    <s v="United States"/>
    <s v="New York City"/>
    <s v="New York"/>
    <n v="10011"/>
    <x v="3"/>
    <x v="1338"/>
    <x v="1"/>
    <x v="16"/>
    <x v="1344"/>
    <x v="4451"/>
    <n v="10.74"/>
    <n v="10.74"/>
    <n v="1"/>
  </r>
  <r>
    <n v="133"/>
    <x v="2913"/>
    <d v="2018-02-02T00:00:00"/>
    <d v="2018-05-02T00:00:00"/>
    <x v="1"/>
    <s v="DW-13585"/>
    <x v="581"/>
    <x v="1"/>
    <s v="United States"/>
    <s v="Columbus"/>
    <s v="Ohio"/>
    <n v="43229"/>
    <x v="3"/>
    <x v="1465"/>
    <x v="1"/>
    <x v="16"/>
    <x v="1182"/>
    <x v="4452"/>
    <n v="10.728"/>
    <n v="10.728"/>
    <n v="1"/>
  </r>
  <r>
    <n v="5662"/>
    <x v="988"/>
    <s v="24/09/2017"/>
    <d v="2017-01-10T00:00:00"/>
    <x v="0"/>
    <s v="CL-12700"/>
    <x v="236"/>
    <x v="0"/>
    <s v="United States"/>
    <s v="Aurora"/>
    <s v="Colorado"/>
    <n v="80013"/>
    <x v="2"/>
    <x v="1109"/>
    <x v="2"/>
    <x v="11"/>
    <x v="1116"/>
    <x v="4453"/>
    <n v="10.72"/>
    <n v="10.72"/>
    <n v="1"/>
  </r>
  <r>
    <n v="1836"/>
    <x v="4006"/>
    <s v="21/06/2015"/>
    <s v="24/06/2015"/>
    <x v="1"/>
    <s v="RM-19375"/>
    <x v="554"/>
    <x v="2"/>
    <s v="United States"/>
    <s v="Meriden"/>
    <s v="Connecticut"/>
    <n v="6450"/>
    <x v="3"/>
    <x v="1603"/>
    <x v="1"/>
    <x v="12"/>
    <x v="1604"/>
    <x v="4454"/>
    <n v="10.7"/>
    <n v="10.7"/>
    <n v="1"/>
  </r>
  <r>
    <n v="3531"/>
    <x v="4007"/>
    <s v="19/05/2017"/>
    <s v="23/05/2017"/>
    <x v="0"/>
    <s v="RP-19855"/>
    <x v="466"/>
    <x v="1"/>
    <s v="United States"/>
    <s v="Lafayette"/>
    <s v="Indiana"/>
    <n v="47905"/>
    <x v="1"/>
    <x v="1603"/>
    <x v="1"/>
    <x v="12"/>
    <x v="1604"/>
    <x v="4454"/>
    <n v="10.7"/>
    <n v="10.7"/>
    <n v="1"/>
  </r>
  <r>
    <n v="4017"/>
    <x v="933"/>
    <s v="23/08/2016"/>
    <s v="28/08/2016"/>
    <x v="0"/>
    <s v="FH-14350"/>
    <x v="427"/>
    <x v="2"/>
    <s v="United States"/>
    <s v="Atlanta"/>
    <s v="Georgia"/>
    <n v="30318"/>
    <x v="0"/>
    <x v="1470"/>
    <x v="1"/>
    <x v="14"/>
    <x v="1474"/>
    <x v="4454"/>
    <n v="10.7"/>
    <n v="10.7"/>
    <n v="1"/>
  </r>
  <r>
    <n v="4517"/>
    <x v="3339"/>
    <s v="15/09/2017"/>
    <s v="20/09/2017"/>
    <x v="0"/>
    <s v="RB-19570"/>
    <x v="728"/>
    <x v="2"/>
    <s v="United States"/>
    <s v="Seattle"/>
    <s v="Washington"/>
    <n v="98105"/>
    <x v="2"/>
    <x v="1367"/>
    <x v="1"/>
    <x v="14"/>
    <x v="1370"/>
    <x v="4454"/>
    <n v="10.7"/>
    <n v="10.7"/>
    <n v="1"/>
  </r>
  <r>
    <n v="5068"/>
    <x v="4008"/>
    <s v="15/01/2018"/>
    <s v="19/01/2018"/>
    <x v="0"/>
    <s v="TT-21460"/>
    <x v="133"/>
    <x v="0"/>
    <s v="United States"/>
    <s v="Los Angeles"/>
    <s v="California"/>
    <n v="90008"/>
    <x v="2"/>
    <x v="1425"/>
    <x v="1"/>
    <x v="12"/>
    <x v="1431"/>
    <x v="4454"/>
    <n v="10.7"/>
    <n v="10.7"/>
    <n v="1"/>
  </r>
  <r>
    <n v="5897"/>
    <x v="3427"/>
    <d v="2015-01-11T00:00:00"/>
    <d v="2015-08-11T00:00:00"/>
    <x v="0"/>
    <s v="PL-18925"/>
    <x v="765"/>
    <x v="0"/>
    <s v="United States"/>
    <s v="Los Angeles"/>
    <s v="California"/>
    <n v="90049"/>
    <x v="2"/>
    <x v="1604"/>
    <x v="1"/>
    <x v="14"/>
    <x v="766"/>
    <x v="4454"/>
    <n v="10.7"/>
    <n v="10.7"/>
    <n v="1"/>
  </r>
  <r>
    <n v="7197"/>
    <x v="4009"/>
    <s v="26/04/2015"/>
    <s v="30/04/2015"/>
    <x v="0"/>
    <s v="MH-17290"/>
    <x v="436"/>
    <x v="0"/>
    <s v="United States"/>
    <s v="Los Angeles"/>
    <s v="California"/>
    <n v="90036"/>
    <x v="2"/>
    <x v="1425"/>
    <x v="1"/>
    <x v="12"/>
    <x v="1431"/>
    <x v="4454"/>
    <n v="10.7"/>
    <n v="10.7"/>
    <n v="1"/>
  </r>
  <r>
    <n v="9624"/>
    <x v="1219"/>
    <s v="29/06/2018"/>
    <s v="30/06/2018"/>
    <x v="1"/>
    <s v="ME-17725"/>
    <x v="465"/>
    <x v="2"/>
    <s v="United States"/>
    <s v="Dallas"/>
    <s v="Texas"/>
    <n v="75220"/>
    <x v="1"/>
    <x v="541"/>
    <x v="1"/>
    <x v="10"/>
    <x v="546"/>
    <x v="4455"/>
    <n v="10.696"/>
    <n v="10.696"/>
    <n v="1"/>
  </r>
  <r>
    <n v="83"/>
    <x v="4010"/>
    <d v="2015-12-10T00:00:00"/>
    <s v="16/10/2015"/>
    <x v="0"/>
    <s v="DN-13690"/>
    <x v="407"/>
    <x v="2"/>
    <s v="United States"/>
    <s v="San Francisco"/>
    <s v="California"/>
    <n v="94122"/>
    <x v="2"/>
    <x v="814"/>
    <x v="1"/>
    <x v="9"/>
    <x v="823"/>
    <x v="4456"/>
    <n v="10.695"/>
    <n v="10.695"/>
    <n v="1"/>
  </r>
  <r>
    <n v="1514"/>
    <x v="1984"/>
    <s v="18/08/2018"/>
    <s v="22/08/2018"/>
    <x v="0"/>
    <s v="RA-19915"/>
    <x v="123"/>
    <x v="2"/>
    <s v="United States"/>
    <s v="Dallas"/>
    <s v="Texas"/>
    <n v="75220"/>
    <x v="1"/>
    <x v="1224"/>
    <x v="1"/>
    <x v="2"/>
    <x v="1230"/>
    <x v="4457"/>
    <n v="10.69"/>
    <n v="10.69"/>
    <n v="1"/>
  </r>
  <r>
    <n v="2699"/>
    <x v="0"/>
    <s v="18/03/2015"/>
    <s v="23/03/2015"/>
    <x v="0"/>
    <s v="SM-20320"/>
    <x v="0"/>
    <x v="0"/>
    <s v="United States"/>
    <s v="Jacksonville"/>
    <s v="Florida"/>
    <n v="32216"/>
    <x v="0"/>
    <x v="1339"/>
    <x v="1"/>
    <x v="14"/>
    <x v="1345"/>
    <x v="4458"/>
    <n v="10.688000000000001"/>
    <n v="10.688000000000001"/>
    <n v="1"/>
  </r>
  <r>
    <n v="858"/>
    <x v="2641"/>
    <d v="2015-03-08T00:00:00"/>
    <d v="2015-08-08T00:00:00"/>
    <x v="0"/>
    <s v="BK-11260"/>
    <x v="719"/>
    <x v="2"/>
    <s v="United States"/>
    <s v="New York City"/>
    <s v="New York"/>
    <n v="10035"/>
    <x v="3"/>
    <x v="1605"/>
    <x v="1"/>
    <x v="9"/>
    <x v="1114"/>
    <x v="4459"/>
    <n v="10.68"/>
    <n v="10.68"/>
    <n v="1"/>
  </r>
  <r>
    <n v="4680"/>
    <x v="2861"/>
    <s v="14/03/2015"/>
    <s v="19/03/2015"/>
    <x v="0"/>
    <s v="JF-15295"/>
    <x v="718"/>
    <x v="2"/>
    <s v="United States"/>
    <s v="Logan"/>
    <s v="Utah"/>
    <n v="84321"/>
    <x v="2"/>
    <x v="1605"/>
    <x v="1"/>
    <x v="9"/>
    <x v="1114"/>
    <x v="4459"/>
    <n v="10.68"/>
    <n v="10.68"/>
    <n v="1"/>
  </r>
  <r>
    <n v="4977"/>
    <x v="619"/>
    <d v="2016-07-12T00:00:00"/>
    <d v="2016-09-12T00:00:00"/>
    <x v="1"/>
    <s v="AH-10210"/>
    <x v="179"/>
    <x v="2"/>
    <s v="United States"/>
    <s v="New York City"/>
    <s v="New York"/>
    <n v="10024"/>
    <x v="3"/>
    <x v="1606"/>
    <x v="1"/>
    <x v="2"/>
    <x v="1605"/>
    <x v="4459"/>
    <n v="10.68"/>
    <n v="10.68"/>
    <n v="1"/>
  </r>
  <r>
    <n v="6255"/>
    <x v="4011"/>
    <d v="2016-08-09T00:00:00"/>
    <s v="14/09/2016"/>
    <x v="0"/>
    <s v="VW-21775"/>
    <x v="263"/>
    <x v="1"/>
    <s v="United States"/>
    <s v="Montgomery"/>
    <s v="Alabama"/>
    <n v="36116"/>
    <x v="0"/>
    <x v="1607"/>
    <x v="2"/>
    <x v="11"/>
    <x v="1606"/>
    <x v="4459"/>
    <n v="10.68"/>
    <n v="10.68"/>
    <n v="1"/>
  </r>
  <r>
    <n v="7438"/>
    <x v="4012"/>
    <s v="15/02/2015"/>
    <s v="19/02/2015"/>
    <x v="0"/>
    <s v="BF-11020"/>
    <x v="324"/>
    <x v="1"/>
    <s v="United States"/>
    <s v="Seattle"/>
    <s v="Washington"/>
    <n v="98105"/>
    <x v="2"/>
    <x v="1606"/>
    <x v="1"/>
    <x v="2"/>
    <x v="1605"/>
    <x v="4459"/>
    <n v="10.68"/>
    <n v="10.68"/>
    <n v="1"/>
  </r>
  <r>
    <n v="6956"/>
    <x v="4013"/>
    <s v="25/04/2016"/>
    <d v="2016-02-05T00:00:00"/>
    <x v="0"/>
    <s v="LS-16945"/>
    <x v="401"/>
    <x v="1"/>
    <s v="United States"/>
    <s v="Los Angeles"/>
    <s v="California"/>
    <n v="90004"/>
    <x v="2"/>
    <x v="1127"/>
    <x v="1"/>
    <x v="15"/>
    <x v="1135"/>
    <x v="4460"/>
    <n v="10.67"/>
    <n v="10.67"/>
    <n v="1"/>
  </r>
  <r>
    <n v="1520"/>
    <x v="4014"/>
    <d v="2018-11-02T00:00:00"/>
    <s v="14/02/2018"/>
    <x v="2"/>
    <s v="VW-21775"/>
    <x v="263"/>
    <x v="1"/>
    <s v="United States"/>
    <s v="San Francisco"/>
    <s v="California"/>
    <n v="94110"/>
    <x v="2"/>
    <x v="1608"/>
    <x v="1"/>
    <x v="2"/>
    <x v="1607"/>
    <x v="4461"/>
    <n v="10.667999999999999"/>
    <n v="10.667999999999999"/>
    <n v="1"/>
  </r>
  <r>
    <n v="4503"/>
    <x v="3859"/>
    <s v="30/06/2015"/>
    <d v="2015-04-07T00:00:00"/>
    <x v="0"/>
    <s v="MS-17980"/>
    <x v="700"/>
    <x v="1"/>
    <s v="United States"/>
    <s v="Houston"/>
    <s v="Texas"/>
    <n v="77095"/>
    <x v="1"/>
    <x v="1590"/>
    <x v="1"/>
    <x v="16"/>
    <x v="1182"/>
    <x v="4462"/>
    <n v="10.656000000000001"/>
    <n v="10.656000000000001"/>
    <n v="1"/>
  </r>
  <r>
    <n v="8856"/>
    <x v="4015"/>
    <s v="24/12/2018"/>
    <s v="30/12/2018"/>
    <x v="0"/>
    <s v="DP-13105"/>
    <x v="345"/>
    <x v="1"/>
    <s v="United States"/>
    <s v="Meridian"/>
    <s v="Idaho"/>
    <n v="83642"/>
    <x v="2"/>
    <x v="1609"/>
    <x v="1"/>
    <x v="2"/>
    <x v="1608"/>
    <x v="4462"/>
    <n v="10.656000000000001"/>
    <n v="10.656000000000001"/>
    <n v="1"/>
  </r>
  <r>
    <n v="5615"/>
    <x v="408"/>
    <s v="23/08/2017"/>
    <s v="27/08/2017"/>
    <x v="0"/>
    <s v="JP-15460"/>
    <x v="321"/>
    <x v="1"/>
    <s v="United States"/>
    <s v="New York City"/>
    <s v="New York"/>
    <n v="10035"/>
    <x v="3"/>
    <x v="1368"/>
    <x v="1"/>
    <x v="12"/>
    <x v="1371"/>
    <x v="4463"/>
    <n v="10.65"/>
    <n v="10.65"/>
    <n v="1"/>
  </r>
  <r>
    <n v="6613"/>
    <x v="1095"/>
    <s v="21/04/2016"/>
    <s v="28/04/2016"/>
    <x v="0"/>
    <s v="JK-16090"/>
    <x v="92"/>
    <x v="2"/>
    <s v="United States"/>
    <s v="Louisville"/>
    <s v="Kentucky"/>
    <n v="40214"/>
    <x v="0"/>
    <x v="1499"/>
    <x v="1"/>
    <x v="2"/>
    <x v="1500"/>
    <x v="4463"/>
    <n v="10.65"/>
    <n v="10.65"/>
    <n v="1"/>
  </r>
  <r>
    <n v="4476"/>
    <x v="1400"/>
    <s v="29/09/2018"/>
    <s v="29/09/2018"/>
    <x v="3"/>
    <s v="MG-17680"/>
    <x v="195"/>
    <x v="0"/>
    <s v="United States"/>
    <s v="Mentor"/>
    <s v="Ohio"/>
    <n v="44060"/>
    <x v="3"/>
    <x v="1610"/>
    <x v="2"/>
    <x v="11"/>
    <x v="1609"/>
    <x v="4464"/>
    <n v="10.624000000000001"/>
    <n v="10.624000000000001"/>
    <n v="1"/>
  </r>
  <r>
    <n v="4404"/>
    <x v="4016"/>
    <d v="2015-02-09T00:00:00"/>
    <d v="2015-04-09T00:00:00"/>
    <x v="1"/>
    <s v="CL-12565"/>
    <x v="88"/>
    <x v="2"/>
    <s v="United States"/>
    <s v="New York City"/>
    <s v="New York"/>
    <n v="10009"/>
    <x v="3"/>
    <x v="1234"/>
    <x v="1"/>
    <x v="12"/>
    <x v="1240"/>
    <x v="4465"/>
    <n v="10.62"/>
    <n v="10.62"/>
    <n v="1"/>
  </r>
  <r>
    <n v="4571"/>
    <x v="2421"/>
    <s v="25/05/2016"/>
    <s v="27/05/2016"/>
    <x v="2"/>
    <s v="NM-18445"/>
    <x v="41"/>
    <x v="0"/>
    <s v="United States"/>
    <s v="Wichita"/>
    <s v="Kansas"/>
    <n v="67212"/>
    <x v="1"/>
    <x v="1234"/>
    <x v="1"/>
    <x v="12"/>
    <x v="1240"/>
    <x v="4465"/>
    <n v="10.62"/>
    <n v="10.62"/>
    <n v="1"/>
  </r>
  <r>
    <n v="5286"/>
    <x v="2766"/>
    <d v="2018-05-05T00:00:00"/>
    <d v="2018-06-05T00:00:00"/>
    <x v="1"/>
    <s v="LH-17020"/>
    <x v="754"/>
    <x v="2"/>
    <s v="United States"/>
    <s v="Louisville"/>
    <s v="Colorado"/>
    <n v="80027"/>
    <x v="2"/>
    <x v="1519"/>
    <x v="1"/>
    <x v="15"/>
    <x v="1520"/>
    <x v="4465"/>
    <n v="10.62"/>
    <n v="10.62"/>
    <n v="1"/>
  </r>
  <r>
    <n v="8685"/>
    <x v="4017"/>
    <s v="16/12/2017"/>
    <s v="23/12/2017"/>
    <x v="0"/>
    <s v="TN-21040"/>
    <x v="253"/>
    <x v="0"/>
    <s v="United States"/>
    <s v="San Diego"/>
    <s v="California"/>
    <n v="92024"/>
    <x v="2"/>
    <x v="1611"/>
    <x v="0"/>
    <x v="8"/>
    <x v="1610"/>
    <x v="4466"/>
    <n v="10.605"/>
    <n v="10.605"/>
    <n v="1"/>
  </r>
  <r>
    <n v="7550"/>
    <x v="4018"/>
    <d v="2017-05-09T00:00:00"/>
    <d v="2017-07-09T00:00:00"/>
    <x v="1"/>
    <s v="EM-13825"/>
    <x v="578"/>
    <x v="1"/>
    <s v="United States"/>
    <s v="Houston"/>
    <s v="Texas"/>
    <n v="77036"/>
    <x v="1"/>
    <x v="1307"/>
    <x v="2"/>
    <x v="11"/>
    <x v="1313"/>
    <x v="4467"/>
    <n v="10.602"/>
    <n v="10.602"/>
    <n v="1"/>
  </r>
  <r>
    <n v="6174"/>
    <x v="569"/>
    <d v="2015-02-08T00:00:00"/>
    <d v="2015-08-08T00:00:00"/>
    <x v="0"/>
    <s v="NZ-18565"/>
    <x v="411"/>
    <x v="0"/>
    <s v="United States"/>
    <s v="Springfield"/>
    <s v="Missouri"/>
    <n v="65807"/>
    <x v="1"/>
    <x v="1228"/>
    <x v="0"/>
    <x v="8"/>
    <x v="1234"/>
    <x v="4468"/>
    <n v="10.6"/>
    <n v="10.6"/>
    <n v="1"/>
  </r>
  <r>
    <n v="6652"/>
    <x v="1478"/>
    <d v="2018-08-09T00:00:00"/>
    <d v="2018-11-09T00:00:00"/>
    <x v="1"/>
    <s v="BF-11020"/>
    <x v="324"/>
    <x v="1"/>
    <s v="United States"/>
    <s v="Arlington"/>
    <s v="Texas"/>
    <n v="76017"/>
    <x v="1"/>
    <x v="862"/>
    <x v="2"/>
    <x v="11"/>
    <x v="872"/>
    <x v="4469"/>
    <n v="10.592000000000001"/>
    <n v="10.592000000000001"/>
    <n v="1"/>
  </r>
  <r>
    <n v="8051"/>
    <x v="3476"/>
    <s v="26/09/2015"/>
    <s v="30/09/2015"/>
    <x v="0"/>
    <s v="CM-12715"/>
    <x v="267"/>
    <x v="1"/>
    <s v="United States"/>
    <s v="Philadelphia"/>
    <s v="Pennsylvania"/>
    <n v="19140"/>
    <x v="3"/>
    <x v="862"/>
    <x v="2"/>
    <x v="11"/>
    <x v="872"/>
    <x v="4469"/>
    <n v="10.592000000000001"/>
    <n v="10.592000000000001"/>
    <n v="1"/>
  </r>
  <r>
    <n v="609"/>
    <x v="3222"/>
    <s v="23/05/2015"/>
    <s v="27/05/2015"/>
    <x v="0"/>
    <s v="AR-10510"/>
    <x v="763"/>
    <x v="2"/>
    <s v="United States"/>
    <s v="Philadelphia"/>
    <s v="Pennsylvania"/>
    <n v="19134"/>
    <x v="3"/>
    <x v="1612"/>
    <x v="1"/>
    <x v="12"/>
    <x v="1611"/>
    <x v="4470"/>
    <n v="10.584"/>
    <n v="10.584"/>
    <n v="1"/>
  </r>
  <r>
    <n v="4039"/>
    <x v="627"/>
    <s v="29/12/2015"/>
    <d v="2016-02-01T00:00:00"/>
    <x v="0"/>
    <s v="AJ-10795"/>
    <x v="280"/>
    <x v="1"/>
    <s v="United States"/>
    <s v="San Francisco"/>
    <s v="California"/>
    <n v="94110"/>
    <x v="2"/>
    <x v="1523"/>
    <x v="1"/>
    <x v="14"/>
    <x v="1524"/>
    <x v="4471"/>
    <n v="10.56"/>
    <n v="10.56"/>
    <n v="1"/>
  </r>
  <r>
    <n v="4192"/>
    <x v="4019"/>
    <d v="2016-08-07T00:00:00"/>
    <d v="2016-08-07T00:00:00"/>
    <x v="3"/>
    <s v="DM-13015"/>
    <x v="72"/>
    <x v="2"/>
    <s v="United States"/>
    <s v="Houston"/>
    <s v="Texas"/>
    <n v="77070"/>
    <x v="1"/>
    <x v="1613"/>
    <x v="1"/>
    <x v="14"/>
    <x v="1612"/>
    <x v="4471"/>
    <n v="10.56"/>
    <n v="10.56"/>
    <n v="1"/>
  </r>
  <r>
    <n v="5961"/>
    <x v="4020"/>
    <d v="2018-09-02T00:00:00"/>
    <s v="14/02/2018"/>
    <x v="2"/>
    <s v="ML-17395"/>
    <x v="590"/>
    <x v="1"/>
    <s v="United States"/>
    <s v="Los Angeles"/>
    <s v="California"/>
    <n v="90045"/>
    <x v="2"/>
    <x v="1385"/>
    <x v="2"/>
    <x v="11"/>
    <x v="1388"/>
    <x v="4471"/>
    <n v="10.56"/>
    <n v="10.56"/>
    <n v="1"/>
  </r>
  <r>
    <n v="6032"/>
    <x v="4021"/>
    <s v="25/12/2017"/>
    <d v="2018-01-01T00:00:00"/>
    <x v="0"/>
    <s v="SS-20140"/>
    <x v="618"/>
    <x v="1"/>
    <s v="United States"/>
    <s v="Nashua"/>
    <s v="New Hampshire"/>
    <n v="3060"/>
    <x v="3"/>
    <x v="1385"/>
    <x v="2"/>
    <x v="11"/>
    <x v="1388"/>
    <x v="4471"/>
    <n v="10.56"/>
    <n v="10.56"/>
    <n v="1"/>
  </r>
  <r>
    <n v="839"/>
    <x v="4022"/>
    <d v="2017-07-03T00:00:00"/>
    <d v="2017-12-03T00:00:00"/>
    <x v="0"/>
    <s v="EB-13705"/>
    <x v="248"/>
    <x v="1"/>
    <s v="United States"/>
    <s v="Fort Worth"/>
    <s v="Texas"/>
    <n v="76106"/>
    <x v="1"/>
    <x v="1411"/>
    <x v="0"/>
    <x v="4"/>
    <x v="1417"/>
    <x v="4472"/>
    <n v="10.536"/>
    <n v="10.536"/>
    <n v="1"/>
  </r>
  <r>
    <n v="8957"/>
    <x v="2480"/>
    <s v="25/12/2018"/>
    <s v="28/12/2018"/>
    <x v="1"/>
    <s v="JH-15430"/>
    <x v="749"/>
    <x v="2"/>
    <s v="United States"/>
    <s v="Hialeah"/>
    <s v="Florida"/>
    <n v="33012"/>
    <x v="0"/>
    <x v="1415"/>
    <x v="2"/>
    <x v="11"/>
    <x v="1421"/>
    <x v="4473"/>
    <n v="10.5"/>
    <n v="10.5"/>
    <n v="1"/>
  </r>
  <r>
    <n v="8319"/>
    <x v="4023"/>
    <d v="2018-11-04T00:00:00"/>
    <s v="16/04/2018"/>
    <x v="0"/>
    <s v="HM-14980"/>
    <x v="572"/>
    <x v="2"/>
    <s v="United States"/>
    <s v="Burlington"/>
    <s v="North Carolina"/>
    <n v="27217"/>
    <x v="0"/>
    <x v="1581"/>
    <x v="1"/>
    <x v="12"/>
    <x v="1583"/>
    <x v="4474"/>
    <n v="10.496"/>
    <n v="10.496"/>
    <n v="1"/>
  </r>
  <r>
    <n v="9025"/>
    <x v="2351"/>
    <s v="26/06/2017"/>
    <d v="2017-02-07T00:00:00"/>
    <x v="0"/>
    <s v="VP-21760"/>
    <x v="134"/>
    <x v="1"/>
    <s v="United States"/>
    <s v="New York City"/>
    <s v="New York"/>
    <n v="10035"/>
    <x v="3"/>
    <x v="1587"/>
    <x v="0"/>
    <x v="8"/>
    <x v="1589"/>
    <x v="4475"/>
    <n v="10.484999999999999"/>
    <n v="10.484999999999999"/>
    <n v="1"/>
  </r>
  <r>
    <n v="4315"/>
    <x v="1537"/>
    <s v="25/06/2016"/>
    <d v="2016-01-07T00:00:00"/>
    <x v="0"/>
    <s v="AB-10165"/>
    <x v="678"/>
    <x v="2"/>
    <s v="United States"/>
    <s v="Los Angeles"/>
    <s v="California"/>
    <n v="90045"/>
    <x v="2"/>
    <x v="936"/>
    <x v="1"/>
    <x v="12"/>
    <x v="946"/>
    <x v="4476"/>
    <n v="10.48"/>
    <n v="10.48"/>
    <n v="1"/>
  </r>
  <r>
    <n v="6124"/>
    <x v="4024"/>
    <s v="31/08/2016"/>
    <d v="2016-05-09T00:00:00"/>
    <x v="0"/>
    <s v="SD-20485"/>
    <x v="43"/>
    <x v="0"/>
    <s v="United States"/>
    <s v="Bedford"/>
    <s v="Texas"/>
    <n v="76021"/>
    <x v="1"/>
    <x v="1437"/>
    <x v="1"/>
    <x v="14"/>
    <x v="1443"/>
    <x v="4476"/>
    <n v="10.48"/>
    <n v="10.48"/>
    <n v="1"/>
  </r>
  <r>
    <n v="4087"/>
    <x v="1544"/>
    <d v="2017-04-08T00:00:00"/>
    <d v="2017-06-08T00:00:00"/>
    <x v="2"/>
    <s v="LC-16930"/>
    <x v="98"/>
    <x v="1"/>
    <s v="United States"/>
    <s v="Sacramento"/>
    <s v="California"/>
    <n v="95823"/>
    <x v="2"/>
    <x v="1312"/>
    <x v="1"/>
    <x v="2"/>
    <x v="1318"/>
    <x v="4477"/>
    <n v="10.476000000000001"/>
    <n v="10.476000000000001"/>
    <n v="1"/>
  </r>
  <r>
    <n v="172"/>
    <x v="1408"/>
    <d v="2015-05-08T00:00:00"/>
    <d v="2015-09-08T00:00:00"/>
    <x v="0"/>
    <s v="CS-12130"/>
    <x v="653"/>
    <x v="2"/>
    <s v="United States"/>
    <s v="Los Angeles"/>
    <s v="California"/>
    <n v="90004"/>
    <x v="2"/>
    <x v="728"/>
    <x v="1"/>
    <x v="14"/>
    <x v="1146"/>
    <x v="4478"/>
    <n v="10.47"/>
    <n v="10.47"/>
    <n v="1"/>
  </r>
  <r>
    <n v="3179"/>
    <x v="1731"/>
    <d v="2018-05-12T00:00:00"/>
    <d v="2018-11-12T00:00:00"/>
    <x v="0"/>
    <s v="SM-20950"/>
    <x v="139"/>
    <x v="1"/>
    <s v="United States"/>
    <s v="New York City"/>
    <s v="New York"/>
    <n v="10011"/>
    <x v="3"/>
    <x v="1241"/>
    <x v="2"/>
    <x v="11"/>
    <x v="1245"/>
    <x v="4478"/>
    <n v="10.47"/>
    <n v="10.47"/>
    <n v="1"/>
  </r>
  <r>
    <n v="6498"/>
    <x v="1633"/>
    <s v="24/07/2016"/>
    <s v="28/07/2016"/>
    <x v="0"/>
    <s v="SS-20515"/>
    <x v="693"/>
    <x v="0"/>
    <s v="United States"/>
    <s v="Louisville"/>
    <s v="Kentucky"/>
    <n v="40214"/>
    <x v="0"/>
    <x v="1241"/>
    <x v="2"/>
    <x v="11"/>
    <x v="1245"/>
    <x v="4478"/>
    <n v="10.47"/>
    <n v="10.47"/>
    <n v="1"/>
  </r>
  <r>
    <n v="5446"/>
    <x v="4025"/>
    <s v="25/07/2017"/>
    <s v="29/07/2017"/>
    <x v="0"/>
    <s v="BE-11335"/>
    <x v="128"/>
    <x v="0"/>
    <s v="United States"/>
    <s v="Houston"/>
    <s v="Texas"/>
    <n v="77041"/>
    <x v="1"/>
    <x v="939"/>
    <x v="1"/>
    <x v="15"/>
    <x v="949"/>
    <x v="4479"/>
    <n v="10.468"/>
    <n v="10.468"/>
    <n v="1"/>
  </r>
  <r>
    <n v="3190"/>
    <x v="4026"/>
    <s v="20/10/2018"/>
    <s v="22/10/2018"/>
    <x v="2"/>
    <s v="JE-16165"/>
    <x v="125"/>
    <x v="1"/>
    <s v="United States"/>
    <s v="Woodland"/>
    <s v="California"/>
    <n v="95695"/>
    <x v="2"/>
    <x v="1531"/>
    <x v="1"/>
    <x v="2"/>
    <x v="1532"/>
    <x v="4480"/>
    <n v="10.464"/>
    <n v="10.464"/>
    <n v="1"/>
  </r>
  <r>
    <n v="4055"/>
    <x v="155"/>
    <s v="29/09/2015"/>
    <d v="2015-03-10T00:00:00"/>
    <x v="0"/>
    <s v="SM-20950"/>
    <x v="139"/>
    <x v="1"/>
    <s v="United States"/>
    <s v="Philadelphia"/>
    <s v="Pennsylvania"/>
    <n v="19134"/>
    <x v="3"/>
    <x v="1614"/>
    <x v="1"/>
    <x v="14"/>
    <x v="1613"/>
    <x v="4480"/>
    <n v="10.464"/>
    <n v="10.464"/>
    <n v="1"/>
  </r>
  <r>
    <n v="4248"/>
    <x v="403"/>
    <s v="28/11/2018"/>
    <d v="2018-04-12T00:00:00"/>
    <x v="0"/>
    <s v="LS-16975"/>
    <x v="316"/>
    <x v="0"/>
    <s v="United States"/>
    <s v="Baltimore"/>
    <s v="Maryland"/>
    <n v="21215"/>
    <x v="3"/>
    <x v="1049"/>
    <x v="2"/>
    <x v="11"/>
    <x v="1548"/>
    <x v="4481"/>
    <n v="10.45"/>
    <n v="10.45"/>
    <n v="1"/>
  </r>
  <r>
    <n v="1741"/>
    <x v="4027"/>
    <d v="2015-09-08T00:00:00"/>
    <s v="16/08/2015"/>
    <x v="0"/>
    <s v="ED-13885"/>
    <x v="83"/>
    <x v="0"/>
    <s v="United States"/>
    <s v="San Diego"/>
    <s v="California"/>
    <n v="92037"/>
    <x v="2"/>
    <x v="1615"/>
    <x v="1"/>
    <x v="13"/>
    <x v="1614"/>
    <x v="4482"/>
    <n v="10.44"/>
    <n v="10.44"/>
    <n v="1"/>
  </r>
  <r>
    <n v="3356"/>
    <x v="1347"/>
    <s v="19/07/2015"/>
    <s v="24/07/2015"/>
    <x v="0"/>
    <s v="CA-12310"/>
    <x v="583"/>
    <x v="1"/>
    <s v="United States"/>
    <s v="Bristol"/>
    <s v="Connecticut"/>
    <n v="6010"/>
    <x v="3"/>
    <x v="1231"/>
    <x v="1"/>
    <x v="2"/>
    <x v="1237"/>
    <x v="4482"/>
    <n v="10.44"/>
    <n v="10.44"/>
    <n v="1"/>
  </r>
  <r>
    <n v="1774"/>
    <x v="1012"/>
    <s v="28/04/2015"/>
    <d v="2015-03-05T00:00:00"/>
    <x v="0"/>
    <s v="MY-18295"/>
    <x v="312"/>
    <x v="1"/>
    <s v="United States"/>
    <s v="Baltimore"/>
    <s v="Maryland"/>
    <n v="21215"/>
    <x v="3"/>
    <x v="1175"/>
    <x v="1"/>
    <x v="2"/>
    <x v="1181"/>
    <x v="4483"/>
    <n v="10.43"/>
    <n v="10.43"/>
    <n v="1"/>
  </r>
  <r>
    <n v="6221"/>
    <x v="2034"/>
    <s v="20/10/2017"/>
    <s v="26/10/2017"/>
    <x v="0"/>
    <s v="JS-16030"/>
    <x v="519"/>
    <x v="2"/>
    <s v="United States"/>
    <s v="Trenton"/>
    <s v="Michigan"/>
    <n v="48183"/>
    <x v="1"/>
    <x v="1616"/>
    <x v="1"/>
    <x v="9"/>
    <x v="1615"/>
    <x v="4483"/>
    <n v="10.43"/>
    <n v="10.43"/>
    <n v="1"/>
  </r>
  <r>
    <n v="8887"/>
    <x v="4028"/>
    <s v="25/08/2015"/>
    <s v="30/08/2015"/>
    <x v="0"/>
    <s v="BS-11590"/>
    <x v="298"/>
    <x v="1"/>
    <s v="United States"/>
    <s v="Columbus"/>
    <s v="Ohio"/>
    <n v="43229"/>
    <x v="3"/>
    <x v="1244"/>
    <x v="1"/>
    <x v="2"/>
    <x v="1248"/>
    <x v="4484"/>
    <n v="10.428000000000001"/>
    <n v="10.428000000000001"/>
    <n v="1"/>
  </r>
  <r>
    <n v="1290"/>
    <x v="3527"/>
    <s v="22/11/2017"/>
    <s v="26/11/2017"/>
    <x v="0"/>
    <s v="TB-21355"/>
    <x v="679"/>
    <x v="1"/>
    <s v="United States"/>
    <s v="New York City"/>
    <s v="New York"/>
    <n v="10009"/>
    <x v="3"/>
    <x v="1361"/>
    <x v="1"/>
    <x v="12"/>
    <x v="1365"/>
    <x v="4485"/>
    <n v="10.41"/>
    <n v="10.41"/>
    <n v="1"/>
  </r>
  <r>
    <n v="4236"/>
    <x v="4029"/>
    <s v="21/09/2015"/>
    <s v="24/09/2015"/>
    <x v="1"/>
    <s v="MA-17560"/>
    <x v="426"/>
    <x v="0"/>
    <s v="United States"/>
    <s v="Philadelphia"/>
    <s v="Pennsylvania"/>
    <n v="19143"/>
    <x v="3"/>
    <x v="1617"/>
    <x v="1"/>
    <x v="13"/>
    <x v="1616"/>
    <x v="4486"/>
    <n v="10.404"/>
    <n v="10.404"/>
    <n v="1"/>
  </r>
  <r>
    <n v="5490"/>
    <x v="1897"/>
    <d v="2018-01-04T00:00:00"/>
    <d v="2018-04-04T00:00:00"/>
    <x v="2"/>
    <s v="BF-11020"/>
    <x v="324"/>
    <x v="1"/>
    <s v="United States"/>
    <s v="Jacksonville"/>
    <s v="Florida"/>
    <n v="32216"/>
    <x v="0"/>
    <x v="1153"/>
    <x v="1"/>
    <x v="10"/>
    <x v="1014"/>
    <x v="4486"/>
    <n v="10.404"/>
    <n v="10.404"/>
    <n v="1"/>
  </r>
  <r>
    <n v="212"/>
    <x v="4030"/>
    <d v="2016-09-02T00:00:00"/>
    <s v="13/02/2016"/>
    <x v="2"/>
    <s v="MS-17980"/>
    <x v="700"/>
    <x v="1"/>
    <s v="United States"/>
    <s v="Dallas"/>
    <s v="Texas"/>
    <n v="75220"/>
    <x v="1"/>
    <x v="1140"/>
    <x v="0"/>
    <x v="8"/>
    <x v="1148"/>
    <x v="4487"/>
    <n v="10.4"/>
    <n v="10.4"/>
    <n v="1"/>
  </r>
  <r>
    <n v="6279"/>
    <x v="1185"/>
    <s v="17/07/2017"/>
    <s v="22/07/2017"/>
    <x v="2"/>
    <s v="DK-13375"/>
    <x v="347"/>
    <x v="2"/>
    <s v="United States"/>
    <s v="Seattle"/>
    <s v="Washington"/>
    <n v="98105"/>
    <x v="2"/>
    <x v="1352"/>
    <x v="0"/>
    <x v="4"/>
    <x v="1356"/>
    <x v="4488"/>
    <n v="10.391999999999999"/>
    <n v="10.391999999999999"/>
    <n v="1"/>
  </r>
  <r>
    <n v="8583"/>
    <x v="3055"/>
    <s v="20/05/2015"/>
    <s v="22/05/2015"/>
    <x v="2"/>
    <s v="MC-17590"/>
    <x v="268"/>
    <x v="1"/>
    <s v="United States"/>
    <s v="San Marcos"/>
    <s v="Texas"/>
    <n v="78666"/>
    <x v="1"/>
    <x v="940"/>
    <x v="0"/>
    <x v="8"/>
    <x v="950"/>
    <x v="4488"/>
    <n v="10.391999999999999"/>
    <n v="10.391999999999999"/>
    <n v="1"/>
  </r>
  <r>
    <n v="5248"/>
    <x v="4031"/>
    <s v="21/05/2016"/>
    <s v="27/05/2016"/>
    <x v="0"/>
    <s v="JE-15745"/>
    <x v="93"/>
    <x v="2"/>
    <s v="United States"/>
    <s v="Frankfort"/>
    <s v="Illinois"/>
    <n v="60423"/>
    <x v="1"/>
    <x v="989"/>
    <x v="1"/>
    <x v="10"/>
    <x v="1001"/>
    <x v="4489"/>
    <n v="10.384"/>
    <n v="10.384"/>
    <n v="1"/>
  </r>
  <r>
    <n v="8622"/>
    <x v="4032"/>
    <s v="13/05/2018"/>
    <s v="18/05/2018"/>
    <x v="0"/>
    <s v="FH-14275"/>
    <x v="361"/>
    <x v="1"/>
    <s v="United States"/>
    <s v="Franklin"/>
    <s v="Tennessee"/>
    <n v="37064"/>
    <x v="0"/>
    <x v="989"/>
    <x v="1"/>
    <x v="10"/>
    <x v="1001"/>
    <x v="4489"/>
    <n v="10.384"/>
    <n v="10.384"/>
    <n v="1"/>
  </r>
  <r>
    <n v="590"/>
    <x v="2833"/>
    <s v="20/03/2017"/>
    <s v="24/03/2017"/>
    <x v="0"/>
    <s v="ZC-21910"/>
    <x v="190"/>
    <x v="2"/>
    <s v="United States"/>
    <s v="Salem"/>
    <s v="Oregon"/>
    <n v="97301"/>
    <x v="2"/>
    <x v="1276"/>
    <x v="1"/>
    <x v="14"/>
    <x v="1282"/>
    <x v="4490"/>
    <n v="10.368"/>
    <n v="10.368"/>
    <n v="1"/>
  </r>
  <r>
    <n v="1742"/>
    <x v="1151"/>
    <s v="30/10/2018"/>
    <d v="2018-03-11T00:00:00"/>
    <x v="0"/>
    <s v="MC-18100"/>
    <x v="441"/>
    <x v="2"/>
    <s v="United States"/>
    <s v="Philadelphia"/>
    <s v="Pennsylvania"/>
    <n v="19140"/>
    <x v="3"/>
    <x v="1539"/>
    <x v="1"/>
    <x v="14"/>
    <x v="1541"/>
    <x v="4490"/>
    <n v="10.368"/>
    <n v="10.368"/>
    <n v="1"/>
  </r>
  <r>
    <n v="2129"/>
    <x v="3077"/>
    <d v="2016-04-10T00:00:00"/>
    <d v="2016-09-10T00:00:00"/>
    <x v="0"/>
    <s v="JK-16120"/>
    <x v="373"/>
    <x v="0"/>
    <s v="United States"/>
    <s v="Philadelphia"/>
    <s v="Pennsylvania"/>
    <n v="19134"/>
    <x v="3"/>
    <x v="1282"/>
    <x v="1"/>
    <x v="14"/>
    <x v="1288"/>
    <x v="4490"/>
    <n v="10.368"/>
    <n v="10.368"/>
    <n v="1"/>
  </r>
  <r>
    <n v="2863"/>
    <x v="4033"/>
    <d v="2018-12-08T00:00:00"/>
    <s v="17/08/2018"/>
    <x v="0"/>
    <s v="RH-19495"/>
    <x v="104"/>
    <x v="2"/>
    <s v="United States"/>
    <s v="Orlando"/>
    <s v="Florida"/>
    <n v="32839"/>
    <x v="0"/>
    <x v="1537"/>
    <x v="1"/>
    <x v="14"/>
    <x v="1539"/>
    <x v="4490"/>
    <n v="10.368"/>
    <n v="10.368"/>
    <n v="1"/>
  </r>
  <r>
    <n v="2980"/>
    <x v="3445"/>
    <d v="2016-12-06T00:00:00"/>
    <s v="17/06/2016"/>
    <x v="0"/>
    <s v="GB-14575"/>
    <x v="149"/>
    <x v="2"/>
    <s v="United States"/>
    <s v="Philadelphia"/>
    <s v="Pennsylvania"/>
    <n v="19134"/>
    <x v="3"/>
    <x v="1324"/>
    <x v="1"/>
    <x v="14"/>
    <x v="1330"/>
    <x v="4490"/>
    <n v="10.368"/>
    <n v="10.368"/>
    <n v="1"/>
  </r>
  <r>
    <n v="3015"/>
    <x v="92"/>
    <s v="17/04/2018"/>
    <s v="23/04/2018"/>
    <x v="0"/>
    <s v="SR-20425"/>
    <x v="87"/>
    <x v="0"/>
    <s v="United States"/>
    <s v="Louisville"/>
    <s v="Colorado"/>
    <n v="80027"/>
    <x v="2"/>
    <x v="1276"/>
    <x v="1"/>
    <x v="14"/>
    <x v="1282"/>
    <x v="4490"/>
    <n v="10.368"/>
    <n v="10.368"/>
    <n v="1"/>
  </r>
  <r>
    <n v="3034"/>
    <x v="4034"/>
    <s v="16/09/2018"/>
    <s v="21/09/2018"/>
    <x v="0"/>
    <s v="AB-10060"/>
    <x v="32"/>
    <x v="0"/>
    <s v="United States"/>
    <s v="Philadelphia"/>
    <s v="Pennsylvania"/>
    <n v="19143"/>
    <x v="3"/>
    <x v="1539"/>
    <x v="1"/>
    <x v="14"/>
    <x v="1541"/>
    <x v="4490"/>
    <n v="10.368"/>
    <n v="10.368"/>
    <n v="1"/>
  </r>
  <r>
    <n v="3261"/>
    <x v="4035"/>
    <s v="14/11/2015"/>
    <s v="15/11/2015"/>
    <x v="1"/>
    <s v="CM-11815"/>
    <x v="539"/>
    <x v="1"/>
    <s v="United States"/>
    <s v="Pasadena"/>
    <s v="Texas"/>
    <n v="77506"/>
    <x v="1"/>
    <x v="1444"/>
    <x v="1"/>
    <x v="14"/>
    <x v="1450"/>
    <x v="4490"/>
    <n v="10.368"/>
    <n v="10.368"/>
    <n v="1"/>
  </r>
  <r>
    <n v="5082"/>
    <x v="4036"/>
    <s v="18/12/2016"/>
    <s v="18/12/2016"/>
    <x v="3"/>
    <s v="JK-15640"/>
    <x v="100"/>
    <x v="0"/>
    <s v="United States"/>
    <s v="Cleveland"/>
    <s v="Ohio"/>
    <n v="44105"/>
    <x v="3"/>
    <x v="1177"/>
    <x v="1"/>
    <x v="14"/>
    <x v="1183"/>
    <x v="4490"/>
    <n v="10.368"/>
    <n v="10.368"/>
    <n v="1"/>
  </r>
  <r>
    <n v="5319"/>
    <x v="109"/>
    <d v="2018-02-10T00:00:00"/>
    <d v="2018-05-10T00:00:00"/>
    <x v="1"/>
    <s v="Dp-13240"/>
    <x v="103"/>
    <x v="0"/>
    <s v="United States"/>
    <s v="Knoxville"/>
    <s v="Tennessee"/>
    <n v="37918"/>
    <x v="0"/>
    <x v="1360"/>
    <x v="1"/>
    <x v="14"/>
    <x v="1364"/>
    <x v="4490"/>
    <n v="10.368"/>
    <n v="10.368"/>
    <n v="1"/>
  </r>
  <r>
    <n v="5416"/>
    <x v="2970"/>
    <s v="23/09/2018"/>
    <s v="28/09/2018"/>
    <x v="0"/>
    <s v="LC-16870"/>
    <x v="655"/>
    <x v="2"/>
    <s v="United States"/>
    <s v="Chicago"/>
    <s v="Illinois"/>
    <n v="60653"/>
    <x v="1"/>
    <x v="1283"/>
    <x v="1"/>
    <x v="14"/>
    <x v="1289"/>
    <x v="4490"/>
    <n v="10.368"/>
    <n v="10.368"/>
    <n v="1"/>
  </r>
  <r>
    <n v="5953"/>
    <x v="4037"/>
    <s v="15/04/2018"/>
    <s v="21/04/2018"/>
    <x v="0"/>
    <s v="SD-20485"/>
    <x v="43"/>
    <x v="0"/>
    <s v="United States"/>
    <s v="Houston"/>
    <s v="Texas"/>
    <n v="77041"/>
    <x v="1"/>
    <x v="1618"/>
    <x v="1"/>
    <x v="14"/>
    <x v="1617"/>
    <x v="4490"/>
    <n v="10.368"/>
    <n v="10.368"/>
    <n v="1"/>
  </r>
  <r>
    <n v="6653"/>
    <x v="1478"/>
    <d v="2018-08-09T00:00:00"/>
    <d v="2018-11-09T00:00:00"/>
    <x v="1"/>
    <s v="BF-11020"/>
    <x v="324"/>
    <x v="1"/>
    <s v="United States"/>
    <s v="Arlington"/>
    <s v="Texas"/>
    <n v="76017"/>
    <x v="1"/>
    <x v="1216"/>
    <x v="1"/>
    <x v="14"/>
    <x v="1222"/>
    <x v="4490"/>
    <n v="10.368"/>
    <n v="10.368"/>
    <n v="1"/>
  </r>
  <r>
    <n v="6732"/>
    <x v="774"/>
    <s v="18/06/2016"/>
    <s v="20/06/2016"/>
    <x v="1"/>
    <s v="BV-11245"/>
    <x v="491"/>
    <x v="1"/>
    <s v="United States"/>
    <s v="Smyrna"/>
    <s v="Tennessee"/>
    <n v="37167"/>
    <x v="0"/>
    <x v="1395"/>
    <x v="1"/>
    <x v="14"/>
    <x v="1400"/>
    <x v="4490"/>
    <n v="10.368"/>
    <n v="10.368"/>
    <n v="1"/>
  </r>
  <r>
    <n v="6787"/>
    <x v="1707"/>
    <s v="25/07/2018"/>
    <s v="28/07/2018"/>
    <x v="2"/>
    <s v="JC-15775"/>
    <x v="461"/>
    <x v="2"/>
    <s v="United States"/>
    <s v="Philadelphia"/>
    <s v="Pennsylvania"/>
    <n v="19143"/>
    <x v="3"/>
    <x v="1220"/>
    <x v="1"/>
    <x v="14"/>
    <x v="1226"/>
    <x v="4490"/>
    <n v="10.368"/>
    <n v="10.368"/>
    <n v="1"/>
  </r>
  <r>
    <n v="7209"/>
    <x v="4038"/>
    <d v="2017-11-09T00:00:00"/>
    <s v="13/09/2017"/>
    <x v="1"/>
    <s v="LC-16930"/>
    <x v="98"/>
    <x v="1"/>
    <s v="United States"/>
    <s v="Phoenix"/>
    <s v="Arizona"/>
    <n v="85023"/>
    <x v="2"/>
    <x v="1619"/>
    <x v="1"/>
    <x v="14"/>
    <x v="1618"/>
    <x v="4490"/>
    <n v="10.368"/>
    <n v="10.368"/>
    <n v="1"/>
  </r>
  <r>
    <n v="7568"/>
    <x v="3355"/>
    <s v="21/04/2018"/>
    <s v="23/04/2018"/>
    <x v="1"/>
    <s v="KN-16390"/>
    <x v="522"/>
    <x v="1"/>
    <s v="United States"/>
    <s v="Houston"/>
    <s v="Texas"/>
    <n v="77070"/>
    <x v="1"/>
    <x v="1277"/>
    <x v="1"/>
    <x v="14"/>
    <x v="1283"/>
    <x v="4490"/>
    <n v="10.368"/>
    <n v="10.368"/>
    <n v="1"/>
  </r>
  <r>
    <n v="7965"/>
    <x v="1269"/>
    <s v="18/11/2018"/>
    <s v="23/11/2018"/>
    <x v="2"/>
    <s v="JS-15685"/>
    <x v="629"/>
    <x v="1"/>
    <s v="United States"/>
    <s v="Miramar"/>
    <s v="Florida"/>
    <n v="33023"/>
    <x v="0"/>
    <x v="1444"/>
    <x v="1"/>
    <x v="14"/>
    <x v="1450"/>
    <x v="4490"/>
    <n v="10.368"/>
    <n v="10.368"/>
    <n v="1"/>
  </r>
  <r>
    <n v="8514"/>
    <x v="4039"/>
    <d v="2018-05-06T00:00:00"/>
    <d v="2018-09-06T00:00:00"/>
    <x v="0"/>
    <s v="NS-18640"/>
    <x v="594"/>
    <x v="1"/>
    <s v="United States"/>
    <s v="Orlando"/>
    <s v="Florida"/>
    <n v="32839"/>
    <x v="0"/>
    <x v="1463"/>
    <x v="1"/>
    <x v="14"/>
    <x v="1468"/>
    <x v="4490"/>
    <n v="10.368"/>
    <n v="10.368"/>
    <n v="1"/>
  </r>
  <r>
    <n v="333"/>
    <x v="2860"/>
    <s v="25/04/2017"/>
    <s v="29/04/2017"/>
    <x v="2"/>
    <s v="JL-15850"/>
    <x v="291"/>
    <x v="2"/>
    <s v="United States"/>
    <s v="Philadelphia"/>
    <s v="Pennsylvania"/>
    <n v="19134"/>
    <x v="3"/>
    <x v="1422"/>
    <x v="1"/>
    <x v="2"/>
    <x v="1428"/>
    <x v="4491"/>
    <n v="10.362"/>
    <n v="10.362"/>
    <n v="1"/>
  </r>
  <r>
    <n v="4349"/>
    <x v="1211"/>
    <s v="24/11/2018"/>
    <s v="29/11/2018"/>
    <x v="2"/>
    <s v="MV-17485"/>
    <x v="616"/>
    <x v="2"/>
    <s v="United States"/>
    <s v="Mesa"/>
    <s v="Arizona"/>
    <n v="85204"/>
    <x v="2"/>
    <x v="675"/>
    <x v="1"/>
    <x v="2"/>
    <x v="683"/>
    <x v="4491"/>
    <n v="10.362"/>
    <n v="10.362"/>
    <n v="1"/>
  </r>
  <r>
    <n v="1298"/>
    <x v="4040"/>
    <s v="30/12/2018"/>
    <d v="2019-03-01T00:00:00"/>
    <x v="0"/>
    <s v="EB-13975"/>
    <x v="354"/>
    <x v="1"/>
    <s v="United States"/>
    <s v="Fairfield"/>
    <s v="California"/>
    <n v="94533"/>
    <x v="2"/>
    <x v="172"/>
    <x v="1"/>
    <x v="2"/>
    <x v="1127"/>
    <x v="4492"/>
    <n v="10.36"/>
    <n v="10.36"/>
    <n v="1"/>
  </r>
  <r>
    <n v="6727"/>
    <x v="4041"/>
    <d v="2017-12-09T00:00:00"/>
    <s v="16/09/2017"/>
    <x v="0"/>
    <s v="SF-20200"/>
    <x v="80"/>
    <x v="2"/>
    <s v="United States"/>
    <s v="Seattle"/>
    <s v="Washington"/>
    <n v="98103"/>
    <x v="2"/>
    <x v="1363"/>
    <x v="1"/>
    <x v="2"/>
    <x v="1366"/>
    <x v="4493"/>
    <n v="10.352"/>
    <n v="10.352"/>
    <n v="1"/>
  </r>
  <r>
    <n v="361"/>
    <x v="767"/>
    <d v="2018-08-03T00:00:00"/>
    <d v="2018-11-03T00:00:00"/>
    <x v="1"/>
    <s v="VB-21745"/>
    <x v="443"/>
    <x v="1"/>
    <s v="United States"/>
    <s v="Columbus"/>
    <s v="Georgia"/>
    <n v="31907"/>
    <x v="0"/>
    <x v="977"/>
    <x v="1"/>
    <x v="13"/>
    <x v="989"/>
    <x v="4494"/>
    <n v="10.35"/>
    <n v="10.35"/>
    <n v="1"/>
  </r>
  <r>
    <n v="362"/>
    <x v="1028"/>
    <s v="25/09/2018"/>
    <d v="2018-01-10T00:00:00"/>
    <x v="0"/>
    <s v="KW-16435"/>
    <x v="56"/>
    <x v="2"/>
    <s v="United States"/>
    <s v="New York City"/>
    <s v="New York"/>
    <n v="10009"/>
    <x v="3"/>
    <x v="977"/>
    <x v="1"/>
    <x v="13"/>
    <x v="989"/>
    <x v="4494"/>
    <n v="10.35"/>
    <n v="10.35"/>
    <n v="1"/>
  </r>
  <r>
    <n v="557"/>
    <x v="279"/>
    <d v="2017-10-06T00:00:00"/>
    <s v="15/06/2017"/>
    <x v="0"/>
    <s v="OT-18730"/>
    <x v="222"/>
    <x v="2"/>
    <s v="United States"/>
    <s v="Los Angeles"/>
    <s v="California"/>
    <n v="90045"/>
    <x v="2"/>
    <x v="1071"/>
    <x v="1"/>
    <x v="13"/>
    <x v="1081"/>
    <x v="4494"/>
    <n v="10.35"/>
    <n v="10.35"/>
    <n v="1"/>
  </r>
  <r>
    <n v="4090"/>
    <x v="4042"/>
    <d v="2017-01-04T00:00:00"/>
    <d v="2017-05-04T00:00:00"/>
    <x v="0"/>
    <s v="TB-21175"/>
    <x v="107"/>
    <x v="1"/>
    <s v="United States"/>
    <s v="New York City"/>
    <s v="New York"/>
    <n v="10035"/>
    <x v="3"/>
    <x v="1071"/>
    <x v="1"/>
    <x v="13"/>
    <x v="1081"/>
    <x v="4494"/>
    <n v="10.35"/>
    <n v="10.35"/>
    <n v="1"/>
  </r>
  <r>
    <n v="5208"/>
    <x v="2600"/>
    <d v="2016-12-09T00:00:00"/>
    <s v="18/09/2016"/>
    <x v="0"/>
    <s v="TM-21010"/>
    <x v="213"/>
    <x v="2"/>
    <s v="United States"/>
    <s v="Auburn"/>
    <s v="New York"/>
    <n v="13021"/>
    <x v="3"/>
    <x v="1325"/>
    <x v="1"/>
    <x v="13"/>
    <x v="1331"/>
    <x v="4494"/>
    <n v="10.35"/>
    <n v="10.35"/>
    <n v="1"/>
  </r>
  <r>
    <n v="6842"/>
    <x v="396"/>
    <d v="2017-12-09T00:00:00"/>
    <s v="17/09/2017"/>
    <x v="0"/>
    <s v="AJ-10795"/>
    <x v="280"/>
    <x v="1"/>
    <s v="United States"/>
    <s v="Springfield"/>
    <s v="Virginia"/>
    <n v="22153"/>
    <x v="0"/>
    <x v="1026"/>
    <x v="0"/>
    <x v="8"/>
    <x v="1038"/>
    <x v="4494"/>
    <n v="10.35"/>
    <n v="10.35"/>
    <n v="1"/>
  </r>
  <r>
    <n v="8483"/>
    <x v="4043"/>
    <d v="2018-11-02T00:00:00"/>
    <s v="15/02/2018"/>
    <x v="0"/>
    <s v="DJ-13510"/>
    <x v="171"/>
    <x v="1"/>
    <s v="United States"/>
    <s v="New York City"/>
    <s v="New York"/>
    <n v="10024"/>
    <x v="3"/>
    <x v="1071"/>
    <x v="1"/>
    <x v="13"/>
    <x v="1081"/>
    <x v="4494"/>
    <n v="10.35"/>
    <n v="10.35"/>
    <n v="1"/>
  </r>
  <r>
    <n v="9215"/>
    <x v="4044"/>
    <s v="30/09/2018"/>
    <d v="2018-02-10T00:00:00"/>
    <x v="1"/>
    <s v="BF-10975"/>
    <x v="672"/>
    <x v="1"/>
    <s v="United States"/>
    <s v="Philadelphia"/>
    <s v="Pennsylvania"/>
    <n v="19120"/>
    <x v="3"/>
    <x v="1620"/>
    <x v="1"/>
    <x v="13"/>
    <x v="1619"/>
    <x v="4495"/>
    <n v="10.332000000000001"/>
    <n v="10.332000000000001"/>
    <n v="1"/>
  </r>
  <r>
    <n v="3540"/>
    <x v="2856"/>
    <d v="2015-09-05T00:00:00"/>
    <d v="2015-09-05T00:00:00"/>
    <x v="3"/>
    <s v="SB-20290"/>
    <x v="57"/>
    <x v="1"/>
    <s v="United States"/>
    <s v="Henderson"/>
    <s v="Kentucky"/>
    <n v="42420"/>
    <x v="0"/>
    <x v="1491"/>
    <x v="1"/>
    <x v="13"/>
    <x v="1492"/>
    <x v="4496"/>
    <n v="10.324999999999999"/>
    <n v="10.324999999999999"/>
    <n v="1"/>
  </r>
  <r>
    <n v="5753"/>
    <x v="3426"/>
    <s v="22/01/2017"/>
    <s v="28/01/2017"/>
    <x v="0"/>
    <s v="FP-14320"/>
    <x v="242"/>
    <x v="2"/>
    <s v="United States"/>
    <s v="San Diego"/>
    <s v="California"/>
    <n v="92037"/>
    <x v="2"/>
    <x v="1621"/>
    <x v="1"/>
    <x v="13"/>
    <x v="1620"/>
    <x v="4496"/>
    <n v="10.324999999999999"/>
    <n v="10.324999999999999"/>
    <n v="1"/>
  </r>
  <r>
    <n v="9641"/>
    <x v="1042"/>
    <d v="2015-07-03T00:00:00"/>
    <d v="2015-12-03T00:00:00"/>
    <x v="0"/>
    <s v="CM-12715"/>
    <x v="267"/>
    <x v="1"/>
    <s v="United States"/>
    <s v="Seattle"/>
    <s v="Washington"/>
    <n v="98103"/>
    <x v="2"/>
    <x v="1622"/>
    <x v="1"/>
    <x v="12"/>
    <x v="1621"/>
    <x v="4496"/>
    <n v="10.324999999999999"/>
    <n v="10.324999999999999"/>
    <n v="1"/>
  </r>
  <r>
    <n v="8115"/>
    <x v="4045"/>
    <d v="2018-03-10T00:00:00"/>
    <d v="2018-07-10T00:00:00"/>
    <x v="2"/>
    <s v="LW-16825"/>
    <x v="537"/>
    <x v="1"/>
    <s v="United States"/>
    <s v="Pasadena"/>
    <s v="Texas"/>
    <n v="77506"/>
    <x v="1"/>
    <x v="1623"/>
    <x v="1"/>
    <x v="12"/>
    <x v="1622"/>
    <x v="4497"/>
    <n v="10.32"/>
    <n v="10.32"/>
    <n v="1"/>
  </r>
  <r>
    <n v="7273"/>
    <x v="4046"/>
    <d v="2017-10-10T00:00:00"/>
    <s v="14/10/2017"/>
    <x v="0"/>
    <s v="EB-13975"/>
    <x v="354"/>
    <x v="1"/>
    <s v="United States"/>
    <s v="Greensboro"/>
    <s v="North Carolina"/>
    <n v="27405"/>
    <x v="0"/>
    <x v="1124"/>
    <x v="1"/>
    <x v="3"/>
    <x v="1132"/>
    <x v="4498"/>
    <n v="10.304"/>
    <n v="10.304"/>
    <n v="1"/>
  </r>
  <r>
    <n v="1140"/>
    <x v="1600"/>
    <d v="2017-12-11T00:00:00"/>
    <s v="15/11/2017"/>
    <x v="2"/>
    <s v="FH-14275"/>
    <x v="361"/>
    <x v="1"/>
    <s v="United States"/>
    <s v="La Porte"/>
    <s v="Indiana"/>
    <n v="46350"/>
    <x v="1"/>
    <x v="1624"/>
    <x v="1"/>
    <x v="12"/>
    <x v="1623"/>
    <x v="4499"/>
    <n v="10.29"/>
    <n v="10.29"/>
    <n v="1"/>
  </r>
  <r>
    <n v="4980"/>
    <x v="4047"/>
    <d v="2017-09-12T00:00:00"/>
    <s v="13/12/2017"/>
    <x v="2"/>
    <s v="RW-19630"/>
    <x v="297"/>
    <x v="1"/>
    <s v="United States"/>
    <s v="Chicago"/>
    <s v="Illinois"/>
    <n v="60610"/>
    <x v="1"/>
    <x v="1248"/>
    <x v="1"/>
    <x v="3"/>
    <x v="1252"/>
    <x v="4500"/>
    <n v="10.284000000000001"/>
    <n v="10.284000000000001"/>
    <n v="1"/>
  </r>
  <r>
    <n v="8368"/>
    <x v="2845"/>
    <d v="2015-07-09T00:00:00"/>
    <d v="2015-12-09T00:00:00"/>
    <x v="2"/>
    <s v="LR-17035"/>
    <x v="431"/>
    <x v="1"/>
    <s v="United States"/>
    <s v="Santa Clara"/>
    <s v="California"/>
    <n v="95051"/>
    <x v="2"/>
    <x v="1436"/>
    <x v="1"/>
    <x v="14"/>
    <x v="1442"/>
    <x v="4501"/>
    <n v="10.28"/>
    <n v="10.28"/>
    <n v="1"/>
  </r>
  <r>
    <n v="4369"/>
    <x v="4048"/>
    <d v="2018-11-09T00:00:00"/>
    <s v="13/09/2018"/>
    <x v="2"/>
    <s v="HA-14920"/>
    <x v="477"/>
    <x v="2"/>
    <s v="United States"/>
    <s v="Chicago"/>
    <s v="Illinois"/>
    <n v="60623"/>
    <x v="1"/>
    <x v="1625"/>
    <x v="1"/>
    <x v="14"/>
    <x v="1624"/>
    <x v="4502"/>
    <n v="10.272"/>
    <n v="10.272"/>
    <n v="1"/>
  </r>
  <r>
    <n v="5984"/>
    <x v="4049"/>
    <s v="16/09/2018"/>
    <s v="18/09/2018"/>
    <x v="2"/>
    <s v="EH-14185"/>
    <x v="530"/>
    <x v="2"/>
    <s v="United States"/>
    <s v="Philadelphia"/>
    <s v="Pennsylvania"/>
    <n v="19143"/>
    <x v="3"/>
    <x v="1625"/>
    <x v="1"/>
    <x v="14"/>
    <x v="1624"/>
    <x v="4502"/>
    <n v="10.272"/>
    <n v="10.272"/>
    <n v="1"/>
  </r>
  <r>
    <n v="5020"/>
    <x v="623"/>
    <s v="15/11/2015"/>
    <s v="18/11/2015"/>
    <x v="1"/>
    <s v="SS-20410"/>
    <x v="262"/>
    <x v="2"/>
    <s v="United States"/>
    <s v="Los Angeles"/>
    <s v="California"/>
    <n v="90008"/>
    <x v="2"/>
    <x v="943"/>
    <x v="1"/>
    <x v="3"/>
    <x v="953"/>
    <x v="4503"/>
    <n v="10.23"/>
    <n v="10.23"/>
    <n v="1"/>
  </r>
  <r>
    <n v="5679"/>
    <x v="2559"/>
    <s v="28/07/2017"/>
    <d v="2017-03-08T00:00:00"/>
    <x v="0"/>
    <s v="SC-20680"/>
    <x v="421"/>
    <x v="0"/>
    <s v="United States"/>
    <s v="Holland"/>
    <s v="Michigan"/>
    <n v="49423"/>
    <x v="1"/>
    <x v="1626"/>
    <x v="1"/>
    <x v="16"/>
    <x v="1182"/>
    <x v="4504"/>
    <n v="10.220000000000001"/>
    <n v="10.220000000000001"/>
    <n v="1"/>
  </r>
  <r>
    <n v="8783"/>
    <x v="353"/>
    <s v="15/09/2017"/>
    <s v="20/09/2017"/>
    <x v="0"/>
    <s v="JD-16150"/>
    <x v="91"/>
    <x v="1"/>
    <s v="United States"/>
    <s v="Twin Falls"/>
    <s v="Idaho"/>
    <n v="83301"/>
    <x v="2"/>
    <x v="1184"/>
    <x v="1"/>
    <x v="2"/>
    <x v="1189"/>
    <x v="4505"/>
    <n v="10.208"/>
    <n v="10.208"/>
    <n v="1"/>
  </r>
  <r>
    <n v="7853"/>
    <x v="4050"/>
    <d v="2015-09-12T00:00:00"/>
    <s v="15/12/2015"/>
    <x v="0"/>
    <s v="TS-21205"/>
    <x v="109"/>
    <x v="1"/>
    <s v="United States"/>
    <s v="Chicago"/>
    <s v="Illinois"/>
    <n v="60653"/>
    <x v="1"/>
    <x v="511"/>
    <x v="1"/>
    <x v="10"/>
    <x v="515"/>
    <x v="4506"/>
    <n v="10.194000000000001"/>
    <n v="10.194000000000001"/>
    <n v="1"/>
  </r>
  <r>
    <n v="259"/>
    <x v="1881"/>
    <d v="2018-01-12T00:00:00"/>
    <d v="2018-03-12T00:00:00"/>
    <x v="2"/>
    <s v="CC-12670"/>
    <x v="362"/>
    <x v="2"/>
    <s v="United States"/>
    <s v="New York City"/>
    <s v="New York"/>
    <n v="10009"/>
    <x v="3"/>
    <x v="1251"/>
    <x v="0"/>
    <x v="8"/>
    <x v="1256"/>
    <x v="4507"/>
    <n v="10.185"/>
    <n v="10.185"/>
    <n v="1"/>
  </r>
  <r>
    <n v="4863"/>
    <x v="3312"/>
    <d v="2017-10-11T00:00:00"/>
    <s v="14/11/2017"/>
    <x v="0"/>
    <s v="SH-19975"/>
    <x v="556"/>
    <x v="1"/>
    <s v="United States"/>
    <s v="New York City"/>
    <s v="New York"/>
    <n v="10011"/>
    <x v="3"/>
    <x v="804"/>
    <x v="1"/>
    <x v="2"/>
    <x v="813"/>
    <x v="4508"/>
    <n v="10.183999999999999"/>
    <n v="10.183999999999999"/>
    <n v="1"/>
  </r>
  <r>
    <n v="2961"/>
    <x v="3536"/>
    <s v="26/04/2018"/>
    <d v="2018-01-05T00:00:00"/>
    <x v="0"/>
    <s v="PO-19180"/>
    <x v="333"/>
    <x v="0"/>
    <s v="United States"/>
    <s v="Seattle"/>
    <s v="Washington"/>
    <n v="98115"/>
    <x v="2"/>
    <x v="1106"/>
    <x v="1"/>
    <x v="14"/>
    <x v="1113"/>
    <x v="4509"/>
    <n v="10.17"/>
    <n v="10.17"/>
    <n v="1"/>
  </r>
  <r>
    <n v="4508"/>
    <x v="588"/>
    <s v="24/12/2015"/>
    <s v="29/12/2015"/>
    <x v="0"/>
    <s v="BF-11170"/>
    <x v="254"/>
    <x v="0"/>
    <s v="United States"/>
    <s v="Los Angeles"/>
    <s v="California"/>
    <n v="90045"/>
    <x v="2"/>
    <x v="1034"/>
    <x v="1"/>
    <x v="9"/>
    <x v="1046"/>
    <x v="4509"/>
    <n v="10.17"/>
    <n v="10.17"/>
    <n v="1"/>
  </r>
  <r>
    <n v="2854"/>
    <x v="4051"/>
    <s v="19/03/2017"/>
    <s v="21/03/2017"/>
    <x v="2"/>
    <s v="SV-20935"/>
    <x v="550"/>
    <x v="2"/>
    <s v="United States"/>
    <s v="Oceanside"/>
    <s v="New York"/>
    <n v="11572"/>
    <x v="3"/>
    <x v="1405"/>
    <x v="2"/>
    <x v="11"/>
    <x v="1411"/>
    <x v="4510"/>
    <n v="10.16"/>
    <n v="10.16"/>
    <n v="1"/>
  </r>
  <r>
    <n v="4522"/>
    <x v="3113"/>
    <s v="20/02/2015"/>
    <s v="26/02/2015"/>
    <x v="0"/>
    <s v="LC-16930"/>
    <x v="98"/>
    <x v="1"/>
    <s v="United States"/>
    <s v="Richmond"/>
    <s v="Indiana"/>
    <n v="47374"/>
    <x v="1"/>
    <x v="1405"/>
    <x v="2"/>
    <x v="11"/>
    <x v="1411"/>
    <x v="4510"/>
    <n v="10.16"/>
    <n v="10.16"/>
    <n v="1"/>
  </r>
  <r>
    <n v="4995"/>
    <x v="3212"/>
    <s v="18/12/2016"/>
    <s v="25/12/2016"/>
    <x v="0"/>
    <s v="RB-19645"/>
    <x v="773"/>
    <x v="1"/>
    <s v="United States"/>
    <s v="Memphis"/>
    <s v="Tennessee"/>
    <n v="38109"/>
    <x v="0"/>
    <x v="1405"/>
    <x v="2"/>
    <x v="11"/>
    <x v="1411"/>
    <x v="4510"/>
    <n v="10.16"/>
    <n v="10.16"/>
    <n v="1"/>
  </r>
  <r>
    <n v="6894"/>
    <x v="1215"/>
    <s v="18/09/2018"/>
    <s v="22/09/2018"/>
    <x v="0"/>
    <s v="SS-20140"/>
    <x v="618"/>
    <x v="1"/>
    <s v="United States"/>
    <s v="Columbus"/>
    <s v="Georgia"/>
    <n v="31907"/>
    <x v="0"/>
    <x v="1627"/>
    <x v="2"/>
    <x v="11"/>
    <x v="1625"/>
    <x v="4510"/>
    <n v="10.16"/>
    <n v="10.16"/>
    <n v="1"/>
  </r>
  <r>
    <n v="7295"/>
    <x v="4052"/>
    <s v="26/05/2016"/>
    <s v="31/05/2016"/>
    <x v="0"/>
    <s v="RD-19900"/>
    <x v="395"/>
    <x v="2"/>
    <s v="United States"/>
    <s v="Bellevue"/>
    <s v="Washington"/>
    <n v="98006"/>
    <x v="2"/>
    <x v="1152"/>
    <x v="2"/>
    <x v="11"/>
    <x v="1159"/>
    <x v="4511"/>
    <n v="10.119999999999999"/>
    <n v="10.119999999999999"/>
    <n v="1"/>
  </r>
  <r>
    <n v="8545"/>
    <x v="3524"/>
    <s v="27/03/2017"/>
    <s v="31/03/2017"/>
    <x v="0"/>
    <s v="DS-13180"/>
    <x v="509"/>
    <x v="1"/>
    <s v="United States"/>
    <s v="Columbus"/>
    <s v="Georgia"/>
    <n v="31907"/>
    <x v="0"/>
    <x v="1038"/>
    <x v="2"/>
    <x v="11"/>
    <x v="1050"/>
    <x v="4511"/>
    <n v="10.119999999999999"/>
    <n v="10.119999999999999"/>
    <n v="1"/>
  </r>
  <r>
    <n v="4242"/>
    <x v="3433"/>
    <s v="20/09/2015"/>
    <s v="26/09/2015"/>
    <x v="0"/>
    <s v="MA-17995"/>
    <x v="172"/>
    <x v="0"/>
    <s v="United States"/>
    <s v="Los Angeles"/>
    <s v="California"/>
    <n v="90004"/>
    <x v="2"/>
    <x v="1257"/>
    <x v="1"/>
    <x v="2"/>
    <x v="1262"/>
    <x v="4512"/>
    <n v="10.116"/>
    <n v="10.116"/>
    <n v="1"/>
  </r>
  <r>
    <n v="7963"/>
    <x v="1269"/>
    <s v="18/11/2018"/>
    <s v="23/11/2018"/>
    <x v="2"/>
    <s v="JS-15685"/>
    <x v="629"/>
    <x v="1"/>
    <s v="United States"/>
    <s v="Miramar"/>
    <s v="Florida"/>
    <n v="33023"/>
    <x v="0"/>
    <x v="1257"/>
    <x v="1"/>
    <x v="2"/>
    <x v="1262"/>
    <x v="4512"/>
    <n v="10.116"/>
    <n v="10.116"/>
    <n v="1"/>
  </r>
  <r>
    <n v="2856"/>
    <x v="4053"/>
    <s v="25/07/2018"/>
    <s v="31/07/2018"/>
    <x v="0"/>
    <s v="RB-19360"/>
    <x v="2"/>
    <x v="2"/>
    <s v="United States"/>
    <s v="Sioux Falls"/>
    <s v="South Dakota"/>
    <n v="57103"/>
    <x v="1"/>
    <x v="1628"/>
    <x v="1"/>
    <x v="13"/>
    <x v="1626"/>
    <x v="4513"/>
    <n v="10.115"/>
    <n v="10.115"/>
    <n v="1"/>
  </r>
  <r>
    <n v="176"/>
    <x v="3266"/>
    <s v="14/09/2015"/>
    <s v="19/09/2015"/>
    <x v="0"/>
    <s v="JB-15400"/>
    <x v="630"/>
    <x v="1"/>
    <s v="United States"/>
    <s v="Chicago"/>
    <s v="Illinois"/>
    <n v="60623"/>
    <x v="1"/>
    <x v="1629"/>
    <x v="1"/>
    <x v="13"/>
    <x v="1627"/>
    <x v="4514"/>
    <n v="10.08"/>
    <n v="10.08"/>
    <n v="1"/>
  </r>
  <r>
    <n v="796"/>
    <x v="4054"/>
    <s v="21/09/2018"/>
    <s v="26/09/2018"/>
    <x v="0"/>
    <s v="RH-19495"/>
    <x v="104"/>
    <x v="2"/>
    <s v="United States"/>
    <s v="Rochester"/>
    <s v="Minnesota"/>
    <n v="55901"/>
    <x v="1"/>
    <x v="1630"/>
    <x v="1"/>
    <x v="2"/>
    <x v="1628"/>
    <x v="4514"/>
    <n v="10.08"/>
    <n v="10.08"/>
    <n v="1"/>
  </r>
  <r>
    <n v="2519"/>
    <x v="534"/>
    <s v="15/10/2017"/>
    <s v="21/10/2017"/>
    <x v="0"/>
    <s v="CD-12790"/>
    <x v="390"/>
    <x v="0"/>
    <s v="United States"/>
    <s v="Oklahoma City"/>
    <s v="Oklahoma"/>
    <n v="73120"/>
    <x v="1"/>
    <x v="1631"/>
    <x v="1"/>
    <x v="13"/>
    <x v="1629"/>
    <x v="4514"/>
    <n v="10.08"/>
    <n v="10.08"/>
    <n v="1"/>
  </r>
  <r>
    <n v="8149"/>
    <x v="4055"/>
    <s v="27/12/2017"/>
    <s v="31/12/2017"/>
    <x v="0"/>
    <s v="EM-14140"/>
    <x v="194"/>
    <x v="0"/>
    <s v="United States"/>
    <s v="Santa Ana"/>
    <s v="California"/>
    <n v="92704"/>
    <x v="2"/>
    <x v="1632"/>
    <x v="1"/>
    <x v="13"/>
    <x v="1630"/>
    <x v="4514"/>
    <n v="10.08"/>
    <n v="10.08"/>
    <n v="1"/>
  </r>
  <r>
    <n v="5504"/>
    <x v="545"/>
    <d v="2018-02-11T00:00:00"/>
    <d v="2018-06-11T00:00:00"/>
    <x v="0"/>
    <s v="TH-21115"/>
    <x v="184"/>
    <x v="1"/>
    <s v="United States"/>
    <s v="Philadelphia"/>
    <s v="Pennsylvania"/>
    <n v="19140"/>
    <x v="3"/>
    <x v="1019"/>
    <x v="1"/>
    <x v="10"/>
    <x v="1032"/>
    <x v="4515"/>
    <n v="10.068"/>
    <n v="10.068"/>
    <n v="1"/>
  </r>
  <r>
    <n v="9734"/>
    <x v="506"/>
    <s v="20/08/2015"/>
    <s v="25/08/2015"/>
    <x v="0"/>
    <s v="NC-18535"/>
    <x v="22"/>
    <x v="1"/>
    <s v="United States"/>
    <s v="Hampton"/>
    <s v="Virginia"/>
    <n v="23666"/>
    <x v="0"/>
    <x v="1335"/>
    <x v="1"/>
    <x v="14"/>
    <x v="1341"/>
    <x v="4516"/>
    <n v="10.06"/>
    <n v="10.06"/>
    <n v="1"/>
  </r>
  <r>
    <n v="2205"/>
    <x v="4056"/>
    <s v="29/06/2016"/>
    <d v="2016-05-07T00:00:00"/>
    <x v="0"/>
    <s v="SC-20725"/>
    <x v="296"/>
    <x v="2"/>
    <s v="United States"/>
    <s v="Lancaster"/>
    <s v="Pennsylvania"/>
    <n v="17602"/>
    <x v="3"/>
    <x v="710"/>
    <x v="2"/>
    <x v="11"/>
    <x v="718"/>
    <x v="4517"/>
    <n v="10.052"/>
    <n v="10.052"/>
    <n v="1"/>
  </r>
  <r>
    <n v="6797"/>
    <x v="4057"/>
    <s v="25/08/2016"/>
    <s v="25/08/2016"/>
    <x v="3"/>
    <s v="MC-18100"/>
    <x v="441"/>
    <x v="2"/>
    <s v="United States"/>
    <s v="Houston"/>
    <s v="Texas"/>
    <n v="77041"/>
    <x v="1"/>
    <x v="710"/>
    <x v="2"/>
    <x v="11"/>
    <x v="718"/>
    <x v="4517"/>
    <n v="10.052"/>
    <n v="10.052"/>
    <n v="1"/>
  </r>
  <r>
    <n v="90"/>
    <x v="2961"/>
    <s v="17/09/2017"/>
    <s v="22/09/2017"/>
    <x v="0"/>
    <s v="JS-15685"/>
    <x v="629"/>
    <x v="1"/>
    <s v="United States"/>
    <s v="Los Angeles"/>
    <s v="California"/>
    <n v="90036"/>
    <x v="2"/>
    <x v="1633"/>
    <x v="1"/>
    <x v="12"/>
    <x v="1631"/>
    <x v="4518"/>
    <n v="10.050000000000001"/>
    <n v="10.050000000000001"/>
    <n v="1"/>
  </r>
  <r>
    <n v="6783"/>
    <x v="1707"/>
    <s v="25/07/2018"/>
    <s v="28/07/2018"/>
    <x v="2"/>
    <s v="JC-15775"/>
    <x v="461"/>
    <x v="2"/>
    <s v="United States"/>
    <s v="Philadelphia"/>
    <s v="Pennsylvania"/>
    <n v="19143"/>
    <x v="3"/>
    <x v="1456"/>
    <x v="2"/>
    <x v="11"/>
    <x v="1461"/>
    <x v="4519"/>
    <n v="10.048"/>
    <n v="10.048"/>
    <n v="1"/>
  </r>
  <r>
    <n v="6145"/>
    <x v="4058"/>
    <s v="27/06/2018"/>
    <d v="2018-01-07T00:00:00"/>
    <x v="0"/>
    <s v="GT-14710"/>
    <x v="39"/>
    <x v="2"/>
    <s v="United States"/>
    <s v="Omaha"/>
    <s v="Nebraska"/>
    <n v="68104"/>
    <x v="1"/>
    <x v="1039"/>
    <x v="1"/>
    <x v="14"/>
    <x v="1051"/>
    <x v="4520"/>
    <n v="10.035"/>
    <n v="10.035"/>
    <n v="1"/>
  </r>
  <r>
    <n v="9339"/>
    <x v="2303"/>
    <s v="19/10/2015"/>
    <s v="22/10/2015"/>
    <x v="2"/>
    <s v="RP-19270"/>
    <x v="640"/>
    <x v="1"/>
    <s v="United States"/>
    <s v="San Francisco"/>
    <s v="California"/>
    <n v="94110"/>
    <x v="2"/>
    <x v="1430"/>
    <x v="1"/>
    <x v="2"/>
    <x v="1436"/>
    <x v="4521"/>
    <n v="10.032"/>
    <n v="10.032"/>
    <n v="1"/>
  </r>
  <r>
    <n v="134"/>
    <x v="2931"/>
    <s v="13/10/2017"/>
    <s v="19/10/2017"/>
    <x v="0"/>
    <s v="LC-16885"/>
    <x v="59"/>
    <x v="2"/>
    <s v="United States"/>
    <s v="Roseville"/>
    <s v="California"/>
    <n v="95661"/>
    <x v="2"/>
    <x v="1339"/>
    <x v="1"/>
    <x v="14"/>
    <x v="1345"/>
    <x v="4522"/>
    <n v="10.02"/>
    <n v="10.02"/>
    <n v="1"/>
  </r>
  <r>
    <n v="904"/>
    <x v="3072"/>
    <d v="2017-08-04T00:00:00"/>
    <d v="2017-12-04T00:00:00"/>
    <x v="0"/>
    <s v="LC-17140"/>
    <x v="310"/>
    <x v="2"/>
    <s v="United States"/>
    <s v="Los Angeles"/>
    <s v="California"/>
    <n v="90032"/>
    <x v="2"/>
    <x v="1377"/>
    <x v="1"/>
    <x v="14"/>
    <x v="1380"/>
    <x v="4522"/>
    <n v="10.02"/>
    <n v="10.02"/>
    <n v="1"/>
  </r>
  <r>
    <n v="2489"/>
    <x v="2822"/>
    <d v="2016-02-01T00:00:00"/>
    <d v="2016-04-01T00:00:00"/>
    <x v="2"/>
    <s v="CB-12535"/>
    <x v="183"/>
    <x v="1"/>
    <s v="United States"/>
    <s v="Newark"/>
    <s v="Delaware"/>
    <n v="19711"/>
    <x v="3"/>
    <x v="1158"/>
    <x v="1"/>
    <x v="14"/>
    <x v="1164"/>
    <x v="4522"/>
    <n v="10.02"/>
    <n v="10.02"/>
    <n v="1"/>
  </r>
  <r>
    <n v="5744"/>
    <x v="605"/>
    <s v="28/03/2018"/>
    <s v="31/03/2018"/>
    <x v="1"/>
    <s v="DH-13075"/>
    <x v="374"/>
    <x v="1"/>
    <s v="United States"/>
    <s v="Fairfield"/>
    <s v="California"/>
    <n v="94533"/>
    <x v="2"/>
    <x v="1340"/>
    <x v="1"/>
    <x v="14"/>
    <x v="1346"/>
    <x v="4522"/>
    <n v="10.02"/>
    <n v="10.02"/>
    <n v="1"/>
  </r>
  <r>
    <n v="6684"/>
    <x v="4059"/>
    <d v="2015-05-11T00:00:00"/>
    <d v="2015-10-11T00:00:00"/>
    <x v="0"/>
    <s v="DE-13255"/>
    <x v="212"/>
    <x v="0"/>
    <s v="United States"/>
    <s v="Los Angeles"/>
    <s v="California"/>
    <n v="90008"/>
    <x v="2"/>
    <x v="1559"/>
    <x v="2"/>
    <x v="11"/>
    <x v="1561"/>
    <x v="4522"/>
    <n v="10.02"/>
    <n v="10.02"/>
    <n v="1"/>
  </r>
  <r>
    <n v="8153"/>
    <x v="2"/>
    <s v="23/03/2018"/>
    <s v="25/03/2018"/>
    <x v="1"/>
    <s v="RB-19360"/>
    <x v="2"/>
    <x v="2"/>
    <s v="United States"/>
    <s v="Seattle"/>
    <s v="Washington"/>
    <n v="98115"/>
    <x v="2"/>
    <x v="1261"/>
    <x v="1"/>
    <x v="14"/>
    <x v="1266"/>
    <x v="4522"/>
    <n v="10.02"/>
    <n v="10.02"/>
    <n v="1"/>
  </r>
  <r>
    <n v="9269"/>
    <x v="2638"/>
    <s v="25/09/2016"/>
    <s v="25/09/2016"/>
    <x v="3"/>
    <s v="CS-11950"/>
    <x v="531"/>
    <x v="2"/>
    <s v="United States"/>
    <s v="Freeport"/>
    <s v="New York"/>
    <n v="11520"/>
    <x v="3"/>
    <x v="1377"/>
    <x v="1"/>
    <x v="14"/>
    <x v="1380"/>
    <x v="4522"/>
    <n v="10.02"/>
    <n v="10.02"/>
    <n v="1"/>
  </r>
  <r>
    <n v="189"/>
    <x v="3583"/>
    <s v="16/07/2017"/>
    <s v="22/07/2017"/>
    <x v="0"/>
    <s v="AM-10360"/>
    <x v="709"/>
    <x v="1"/>
    <s v="United States"/>
    <s v="Grand Prairie"/>
    <s v="Texas"/>
    <n v="75051"/>
    <x v="1"/>
    <x v="1054"/>
    <x v="1"/>
    <x v="14"/>
    <x v="1066"/>
    <x v="4523"/>
    <n v="10.007999999999999"/>
    <n v="10.007999999999999"/>
    <n v="1"/>
  </r>
  <r>
    <n v="4064"/>
    <x v="4060"/>
    <s v="23/06/2015"/>
    <s v="26/06/2015"/>
    <x v="1"/>
    <s v="DL-13330"/>
    <x v="625"/>
    <x v="2"/>
    <s v="United States"/>
    <s v="Concord"/>
    <s v="North Carolina"/>
    <n v="28027"/>
    <x v="0"/>
    <x v="1634"/>
    <x v="1"/>
    <x v="12"/>
    <x v="1632"/>
    <x v="4523"/>
    <n v="10.007999999999999"/>
    <n v="10.007999999999999"/>
    <n v="1"/>
  </r>
  <r>
    <n v="6166"/>
    <x v="1464"/>
    <s v="19/03/2015"/>
    <s v="21/03/2015"/>
    <x v="1"/>
    <s v="MC-17605"/>
    <x v="476"/>
    <x v="1"/>
    <s v="United States"/>
    <s v="Lakeland"/>
    <s v="Florida"/>
    <n v="33801"/>
    <x v="0"/>
    <x v="1548"/>
    <x v="2"/>
    <x v="11"/>
    <x v="1550"/>
    <x v="4523"/>
    <n v="10.007999999999999"/>
    <n v="10.007999999999999"/>
    <n v="1"/>
  </r>
  <r>
    <n v="4431"/>
    <x v="562"/>
    <d v="2017-03-11T00:00:00"/>
    <d v="2017-08-11T00:00:00"/>
    <x v="2"/>
    <s v="AP-10915"/>
    <x v="406"/>
    <x v="2"/>
    <s v="United States"/>
    <s v="Henderson"/>
    <s v="Kentucky"/>
    <n v="42420"/>
    <x v="0"/>
    <x v="1286"/>
    <x v="1"/>
    <x v="16"/>
    <x v="1292"/>
    <x v="4524"/>
    <n v="10"/>
    <n v="10"/>
    <n v="1"/>
  </r>
  <r>
    <n v="87"/>
    <x v="4061"/>
    <s v="26/10/2018"/>
    <d v="2018-02-11T00:00:00"/>
    <x v="0"/>
    <s v="PG-18895"/>
    <x v="573"/>
    <x v="2"/>
    <s v="United States"/>
    <s v="Rochester"/>
    <s v="Minnesota"/>
    <n v="55901"/>
    <x v="1"/>
    <x v="1165"/>
    <x v="0"/>
    <x v="8"/>
    <x v="1171"/>
    <x v="4525"/>
    <n v="9.9949999999999992"/>
    <n v="9.9949999999999992"/>
    <n v="1"/>
  </r>
  <r>
    <n v="4332"/>
    <x v="3967"/>
    <d v="2018-01-09T00:00:00"/>
    <d v="2018-06-09T00:00:00"/>
    <x v="0"/>
    <s v="SS-20875"/>
    <x v="686"/>
    <x v="2"/>
    <s v="United States"/>
    <s v="Redmond"/>
    <s v="Washington"/>
    <n v="98052"/>
    <x v="2"/>
    <x v="1165"/>
    <x v="0"/>
    <x v="8"/>
    <x v="1171"/>
    <x v="4525"/>
    <n v="9.9949999999999992"/>
    <n v="9.9949999999999992"/>
    <n v="1"/>
  </r>
  <r>
    <n v="8028"/>
    <x v="622"/>
    <d v="2016-11-09T00:00:00"/>
    <s v="15/09/2016"/>
    <x v="2"/>
    <s v="DM-13525"/>
    <x v="437"/>
    <x v="1"/>
    <s v="United States"/>
    <s v="New York City"/>
    <s v="New York"/>
    <n v="10035"/>
    <x v="3"/>
    <x v="1165"/>
    <x v="0"/>
    <x v="8"/>
    <x v="1171"/>
    <x v="4525"/>
    <n v="9.9949999999999992"/>
    <n v="9.9949999999999992"/>
    <n v="1"/>
  </r>
  <r>
    <n v="1139"/>
    <x v="1600"/>
    <d v="2017-12-11T00:00:00"/>
    <s v="15/11/2017"/>
    <x v="2"/>
    <s v="FH-14275"/>
    <x v="361"/>
    <x v="1"/>
    <s v="United States"/>
    <s v="La Porte"/>
    <s v="Indiana"/>
    <n v="46350"/>
    <x v="1"/>
    <x v="1479"/>
    <x v="1"/>
    <x v="14"/>
    <x v="1482"/>
    <x v="4526"/>
    <n v="9.99"/>
    <n v="9.99"/>
    <n v="1"/>
  </r>
  <r>
    <n v="2108"/>
    <x v="295"/>
    <s v="31/10/2016"/>
    <s v="31/10/2016"/>
    <x v="3"/>
    <s v="SG-20080"/>
    <x v="245"/>
    <x v="2"/>
    <s v="United States"/>
    <s v="Redlands"/>
    <s v="California"/>
    <n v="92374"/>
    <x v="2"/>
    <x v="751"/>
    <x v="1"/>
    <x v="14"/>
    <x v="761"/>
    <x v="4526"/>
    <n v="9.99"/>
    <n v="9.99"/>
    <n v="1"/>
  </r>
  <r>
    <n v="5582"/>
    <x v="4062"/>
    <d v="2018-04-10T00:00:00"/>
    <d v="2018-08-10T00:00:00"/>
    <x v="0"/>
    <s v="PS-18970"/>
    <x v="644"/>
    <x v="0"/>
    <s v="United States"/>
    <s v="Clinton"/>
    <s v="Maryland"/>
    <n v="20735"/>
    <x v="3"/>
    <x v="791"/>
    <x v="2"/>
    <x v="11"/>
    <x v="800"/>
    <x v="4526"/>
    <n v="9.99"/>
    <n v="9.99"/>
    <n v="1"/>
  </r>
  <r>
    <n v="6931"/>
    <x v="542"/>
    <s v="23/06/2017"/>
    <s v="25/06/2017"/>
    <x v="2"/>
    <s v="RD-19900"/>
    <x v="395"/>
    <x v="2"/>
    <s v="United States"/>
    <s v="San Francisco"/>
    <s v="California"/>
    <n v="94109"/>
    <x v="2"/>
    <x v="827"/>
    <x v="1"/>
    <x v="14"/>
    <x v="836"/>
    <x v="4526"/>
    <n v="9.99"/>
    <n v="9.99"/>
    <n v="1"/>
  </r>
  <r>
    <n v="8267"/>
    <x v="4063"/>
    <s v="29/04/2015"/>
    <d v="2015-04-05T00:00:00"/>
    <x v="0"/>
    <s v="KH-16360"/>
    <x v="273"/>
    <x v="2"/>
    <s v="United States"/>
    <s v="Dover"/>
    <s v="Delaware"/>
    <n v="19901"/>
    <x v="3"/>
    <x v="1310"/>
    <x v="0"/>
    <x v="4"/>
    <x v="1316"/>
    <x v="4526"/>
    <n v="9.99"/>
    <n v="9.99"/>
    <n v="1"/>
  </r>
  <r>
    <n v="8480"/>
    <x v="4064"/>
    <d v="2017-12-03T00:00:00"/>
    <s v="16/03/2017"/>
    <x v="0"/>
    <s v="SW-20245"/>
    <x v="712"/>
    <x v="2"/>
    <s v="United States"/>
    <s v="Los Angeles"/>
    <s v="California"/>
    <n v="90036"/>
    <x v="2"/>
    <x v="1635"/>
    <x v="1"/>
    <x v="14"/>
    <x v="1633"/>
    <x v="4526"/>
    <n v="9.99"/>
    <n v="9.99"/>
    <n v="1"/>
  </r>
  <r>
    <n v="1938"/>
    <x v="745"/>
    <d v="2017-08-07T00:00:00"/>
    <d v="2017-12-07T00:00:00"/>
    <x v="0"/>
    <s v="JE-15715"/>
    <x v="86"/>
    <x v="2"/>
    <s v="United States"/>
    <s v="Broomfield"/>
    <s v="Colorado"/>
    <n v="80020"/>
    <x v="2"/>
    <x v="563"/>
    <x v="1"/>
    <x v="2"/>
    <x v="568"/>
    <x v="4527"/>
    <n v="9.984"/>
    <n v="9.984"/>
    <n v="1"/>
  </r>
  <r>
    <n v="3833"/>
    <x v="2932"/>
    <s v="14/11/2016"/>
    <s v="19/11/2016"/>
    <x v="0"/>
    <s v="LS-17230"/>
    <x v="729"/>
    <x v="2"/>
    <s v="United States"/>
    <s v="Dover"/>
    <s v="Delaware"/>
    <n v="19901"/>
    <x v="3"/>
    <x v="1343"/>
    <x v="1"/>
    <x v="2"/>
    <x v="1349"/>
    <x v="4528"/>
    <n v="9.98"/>
    <n v="9.98"/>
    <n v="1"/>
  </r>
  <r>
    <n v="9709"/>
    <x v="1406"/>
    <s v="21/10/2017"/>
    <s v="27/10/2017"/>
    <x v="0"/>
    <s v="CS-11950"/>
    <x v="531"/>
    <x v="2"/>
    <s v="United States"/>
    <s v="Los Angeles"/>
    <s v="California"/>
    <n v="90045"/>
    <x v="2"/>
    <x v="1342"/>
    <x v="2"/>
    <x v="11"/>
    <x v="1348"/>
    <x v="4528"/>
    <n v="9.98"/>
    <n v="9.98"/>
    <n v="1"/>
  </r>
  <r>
    <n v="1058"/>
    <x v="3068"/>
    <d v="2018-10-12T00:00:00"/>
    <s v="17/12/2018"/>
    <x v="0"/>
    <s v="BP-11185"/>
    <x v="292"/>
    <x v="1"/>
    <s v="United States"/>
    <s v="San Diego"/>
    <s v="California"/>
    <n v="92037"/>
    <x v="2"/>
    <x v="1636"/>
    <x v="1"/>
    <x v="2"/>
    <x v="1634"/>
    <x v="4529"/>
    <n v="9.968"/>
    <n v="9.968"/>
    <n v="1"/>
  </r>
  <r>
    <n v="2959"/>
    <x v="3394"/>
    <s v="24/12/2016"/>
    <s v="29/12/2016"/>
    <x v="0"/>
    <s v="KT-16465"/>
    <x v="346"/>
    <x v="2"/>
    <s v="United States"/>
    <s v="Los Angeles"/>
    <s v="California"/>
    <n v="90032"/>
    <x v="2"/>
    <x v="1636"/>
    <x v="1"/>
    <x v="2"/>
    <x v="1634"/>
    <x v="4529"/>
    <n v="9.968"/>
    <n v="9.968"/>
    <n v="1"/>
  </r>
  <r>
    <n v="4837"/>
    <x v="3117"/>
    <d v="2018-05-10T00:00:00"/>
    <d v="2018-10-10T00:00:00"/>
    <x v="0"/>
    <s v="MP-18175"/>
    <x v="294"/>
    <x v="0"/>
    <s v="United States"/>
    <s v="San Francisco"/>
    <s v="California"/>
    <n v="94110"/>
    <x v="2"/>
    <x v="1636"/>
    <x v="1"/>
    <x v="2"/>
    <x v="1634"/>
    <x v="4529"/>
    <n v="9.968"/>
    <n v="9.968"/>
    <n v="1"/>
  </r>
  <r>
    <n v="577"/>
    <x v="2204"/>
    <s v="18/09/2016"/>
    <s v="22/09/2016"/>
    <x v="2"/>
    <s v="TG-21640"/>
    <x v="290"/>
    <x v="2"/>
    <s v="United States"/>
    <s v="Long Beach"/>
    <s v="California"/>
    <n v="90805"/>
    <x v="2"/>
    <x v="1637"/>
    <x v="1"/>
    <x v="14"/>
    <x v="1635"/>
    <x v="4530"/>
    <n v="9.9600000000000009"/>
    <n v="9.9600000000000009"/>
    <n v="1"/>
  </r>
  <r>
    <n v="716"/>
    <x v="4065"/>
    <d v="2015-01-07T00:00:00"/>
    <d v="2015-06-07T00:00:00"/>
    <x v="2"/>
    <s v="Dl-13600"/>
    <x v="483"/>
    <x v="1"/>
    <s v="United States"/>
    <s v="Seattle"/>
    <s v="Washington"/>
    <n v="98105"/>
    <x v="2"/>
    <x v="1638"/>
    <x v="1"/>
    <x v="2"/>
    <x v="1636"/>
    <x v="4530"/>
    <n v="9.9600000000000009"/>
    <n v="9.9600000000000009"/>
    <n v="1"/>
  </r>
  <r>
    <n v="1081"/>
    <x v="372"/>
    <s v="29/11/2016"/>
    <d v="2016-04-12T00:00:00"/>
    <x v="0"/>
    <s v="BT-11395"/>
    <x v="300"/>
    <x v="1"/>
    <s v="United States"/>
    <s v="Detroit"/>
    <s v="Michigan"/>
    <n v="48227"/>
    <x v="1"/>
    <x v="1639"/>
    <x v="1"/>
    <x v="14"/>
    <x v="766"/>
    <x v="4530"/>
    <n v="9.9600000000000009"/>
    <n v="9.9600000000000009"/>
    <n v="1"/>
  </r>
  <r>
    <n v="1523"/>
    <x v="1761"/>
    <d v="2016-06-12T00:00:00"/>
    <d v="2016-11-12T00:00:00"/>
    <x v="0"/>
    <s v="GH-14425"/>
    <x v="53"/>
    <x v="2"/>
    <s v="United States"/>
    <s v="Tucson"/>
    <s v="Arizona"/>
    <n v="85705"/>
    <x v="2"/>
    <x v="1549"/>
    <x v="1"/>
    <x v="14"/>
    <x v="1551"/>
    <x v="4530"/>
    <n v="9.9600000000000009"/>
    <n v="9.9600000000000009"/>
    <n v="1"/>
  </r>
  <r>
    <n v="4734"/>
    <x v="1920"/>
    <s v="29/03/2016"/>
    <s v="31/03/2016"/>
    <x v="2"/>
    <s v="RB-19435"/>
    <x v="453"/>
    <x v="2"/>
    <s v="United States"/>
    <s v="San Diego"/>
    <s v="California"/>
    <n v="92105"/>
    <x v="2"/>
    <x v="1610"/>
    <x v="2"/>
    <x v="11"/>
    <x v="1609"/>
    <x v="4530"/>
    <n v="9.9600000000000009"/>
    <n v="9.9600000000000009"/>
    <n v="1"/>
  </r>
  <r>
    <n v="5971"/>
    <x v="2617"/>
    <s v="20/07/2015"/>
    <s v="22/07/2015"/>
    <x v="1"/>
    <s v="CC-12145"/>
    <x v="131"/>
    <x v="2"/>
    <s v="United States"/>
    <s v="San Diego"/>
    <s v="California"/>
    <n v="92105"/>
    <x v="2"/>
    <x v="1450"/>
    <x v="1"/>
    <x v="14"/>
    <x v="1456"/>
    <x v="4530"/>
    <n v="9.9600000000000009"/>
    <n v="9.9600000000000009"/>
    <n v="1"/>
  </r>
  <r>
    <n v="7129"/>
    <x v="4066"/>
    <s v="14/11/2017"/>
    <s v="20/11/2017"/>
    <x v="0"/>
    <s v="JM-16195"/>
    <x v="418"/>
    <x v="2"/>
    <s v="United States"/>
    <s v="Newark"/>
    <s v="Delaware"/>
    <n v="19711"/>
    <x v="3"/>
    <x v="1550"/>
    <x v="2"/>
    <x v="11"/>
    <x v="1552"/>
    <x v="4530"/>
    <n v="9.9600000000000009"/>
    <n v="9.9600000000000009"/>
    <n v="1"/>
  </r>
  <r>
    <n v="194"/>
    <x v="502"/>
    <d v="2016-12-10T00:00:00"/>
    <s v="14/10/2016"/>
    <x v="1"/>
    <s v="MP-17470"/>
    <x v="377"/>
    <x v="0"/>
    <s v="United States"/>
    <s v="New York City"/>
    <s v="New York"/>
    <n v="10035"/>
    <x v="3"/>
    <x v="1401"/>
    <x v="1"/>
    <x v="12"/>
    <x v="1407"/>
    <x v="4531"/>
    <n v="9.9499999999999993"/>
    <n v="9.9499999999999993"/>
    <n v="1"/>
  </r>
  <r>
    <n v="1711"/>
    <x v="171"/>
    <s v="30/10/2018"/>
    <d v="2018-05-11T00:00:00"/>
    <x v="0"/>
    <s v="JK-15205"/>
    <x v="135"/>
    <x v="2"/>
    <s v="United States"/>
    <s v="San Francisco"/>
    <s v="California"/>
    <n v="94122"/>
    <x v="2"/>
    <x v="1401"/>
    <x v="1"/>
    <x v="12"/>
    <x v="1407"/>
    <x v="4531"/>
    <n v="9.9499999999999993"/>
    <n v="9.9499999999999993"/>
    <n v="1"/>
  </r>
  <r>
    <n v="2925"/>
    <x v="3005"/>
    <d v="2015-02-09T00:00:00"/>
    <d v="2015-05-09T00:00:00"/>
    <x v="1"/>
    <s v="JM-16195"/>
    <x v="418"/>
    <x v="2"/>
    <s v="United States"/>
    <s v="Watertown"/>
    <s v="New York"/>
    <n v="13601"/>
    <x v="3"/>
    <x v="1169"/>
    <x v="1"/>
    <x v="10"/>
    <x v="1175"/>
    <x v="4531"/>
    <n v="9.9499999999999993"/>
    <n v="9.9499999999999993"/>
    <n v="1"/>
  </r>
  <r>
    <n v="4940"/>
    <x v="282"/>
    <s v="13/01/2015"/>
    <s v="18/01/2015"/>
    <x v="0"/>
    <s v="BD-11605"/>
    <x v="235"/>
    <x v="2"/>
    <s v="United States"/>
    <s v="San Francisco"/>
    <s v="California"/>
    <n v="94109"/>
    <x v="2"/>
    <x v="1401"/>
    <x v="1"/>
    <x v="12"/>
    <x v="1407"/>
    <x v="4531"/>
    <n v="9.9499999999999993"/>
    <n v="9.9499999999999993"/>
    <n v="1"/>
  </r>
  <r>
    <n v="7890"/>
    <x v="1238"/>
    <s v="25/12/2017"/>
    <s v="29/12/2017"/>
    <x v="0"/>
    <s v="TS-21655"/>
    <x v="365"/>
    <x v="2"/>
    <s v="United States"/>
    <s v="Fayetteville"/>
    <s v="Arkansas"/>
    <n v="72701"/>
    <x v="0"/>
    <x v="1640"/>
    <x v="1"/>
    <x v="12"/>
    <x v="1637"/>
    <x v="4532"/>
    <n v="9.9450000000000003"/>
    <n v="9.9450000000000003"/>
    <n v="1"/>
  </r>
  <r>
    <n v="7651"/>
    <x v="215"/>
    <s v="27/12/2016"/>
    <s v="31/12/2016"/>
    <x v="0"/>
    <s v="DB-13120"/>
    <x v="186"/>
    <x v="1"/>
    <s v="United States"/>
    <s v="Marion"/>
    <s v="Ohio"/>
    <n v="43302"/>
    <x v="3"/>
    <x v="1060"/>
    <x v="1"/>
    <x v="15"/>
    <x v="644"/>
    <x v="4533"/>
    <n v="9.9359999999999999"/>
    <n v="9.9359999999999999"/>
    <n v="1"/>
  </r>
  <r>
    <n v="5982"/>
    <x v="1183"/>
    <d v="2015-07-09T00:00:00"/>
    <s v="13/09/2015"/>
    <x v="0"/>
    <s v="RB-19465"/>
    <x v="315"/>
    <x v="0"/>
    <s v="United States"/>
    <s v="Tulsa"/>
    <s v="Oklahoma"/>
    <n v="74133"/>
    <x v="1"/>
    <x v="1347"/>
    <x v="1"/>
    <x v="9"/>
    <x v="1352"/>
    <x v="4534"/>
    <n v="9.93"/>
    <n v="9.93"/>
    <n v="1"/>
  </r>
  <r>
    <n v="4239"/>
    <x v="4067"/>
    <s v="26/03/2018"/>
    <s v="28/03/2018"/>
    <x v="1"/>
    <s v="MZ-17335"/>
    <x v="638"/>
    <x v="0"/>
    <s v="United States"/>
    <s v="Seattle"/>
    <s v="Washington"/>
    <n v="98105"/>
    <x v="2"/>
    <x v="1348"/>
    <x v="1"/>
    <x v="12"/>
    <x v="1353"/>
    <x v="4535"/>
    <n v="9.9149999999999991"/>
    <n v="9.9149999999999991"/>
    <n v="1"/>
  </r>
  <r>
    <n v="3814"/>
    <x v="4068"/>
    <d v="2016-05-11T00:00:00"/>
    <d v="2016-09-11T00:00:00"/>
    <x v="0"/>
    <s v="NG-18430"/>
    <x v="557"/>
    <x v="2"/>
    <s v="United States"/>
    <s v="Quincy"/>
    <s v="Illinois"/>
    <n v="62301"/>
    <x v="1"/>
    <x v="1621"/>
    <x v="1"/>
    <x v="13"/>
    <x v="1620"/>
    <x v="4536"/>
    <n v="9.9120000000000008"/>
    <n v="9.9120000000000008"/>
    <n v="1"/>
  </r>
  <r>
    <n v="4343"/>
    <x v="759"/>
    <s v="19/03/2018"/>
    <s v="22/03/2018"/>
    <x v="1"/>
    <s v="ND-18370"/>
    <x v="127"/>
    <x v="2"/>
    <s v="United States"/>
    <s v="San Francisco"/>
    <s v="California"/>
    <n v="94110"/>
    <x v="2"/>
    <x v="1521"/>
    <x v="1"/>
    <x v="2"/>
    <x v="1522"/>
    <x v="4536"/>
    <n v="9.9120000000000008"/>
    <n v="9.9120000000000008"/>
    <n v="1"/>
  </r>
  <r>
    <n v="6593"/>
    <x v="3644"/>
    <s v="30/04/2016"/>
    <d v="2016-06-05T00:00:00"/>
    <x v="0"/>
    <s v="KB-16585"/>
    <x v="331"/>
    <x v="1"/>
    <s v="United States"/>
    <s v="San Francisco"/>
    <s v="California"/>
    <n v="94110"/>
    <x v="2"/>
    <x v="1641"/>
    <x v="0"/>
    <x v="4"/>
    <x v="1638"/>
    <x v="4537"/>
    <n v="9.9"/>
    <n v="9.9"/>
    <n v="1"/>
  </r>
  <r>
    <n v="222"/>
    <x v="1049"/>
    <s v="24/12/2016"/>
    <s v="27/12/2016"/>
    <x v="1"/>
    <s v="JB-15925"/>
    <x v="584"/>
    <x v="2"/>
    <s v="United States"/>
    <s v="Dublin"/>
    <s v="Ohio"/>
    <n v="43017"/>
    <x v="3"/>
    <x v="1029"/>
    <x v="1"/>
    <x v="2"/>
    <x v="1041"/>
    <x v="4538"/>
    <n v="9.8879999999999999"/>
    <n v="9.8879999999999999"/>
    <n v="1"/>
  </r>
  <r>
    <n v="2930"/>
    <x v="4069"/>
    <s v="18/11/2018"/>
    <s v="24/11/2018"/>
    <x v="0"/>
    <s v="ME-17320"/>
    <x v="61"/>
    <x v="0"/>
    <s v="United States"/>
    <s v="Saginaw"/>
    <s v="Michigan"/>
    <n v="48601"/>
    <x v="1"/>
    <x v="1421"/>
    <x v="2"/>
    <x v="11"/>
    <x v="1427"/>
    <x v="4539"/>
    <n v="9.8800000000000008"/>
    <n v="9.8800000000000008"/>
    <n v="1"/>
  </r>
  <r>
    <n v="5323"/>
    <x v="109"/>
    <d v="2018-02-10T00:00:00"/>
    <d v="2018-05-10T00:00:00"/>
    <x v="1"/>
    <s v="Dp-13240"/>
    <x v="103"/>
    <x v="0"/>
    <s v="United States"/>
    <s v="Knoxville"/>
    <s v="Tennessee"/>
    <n v="37918"/>
    <x v="0"/>
    <x v="1007"/>
    <x v="2"/>
    <x v="11"/>
    <x v="1019"/>
    <x v="4539"/>
    <n v="9.8800000000000008"/>
    <n v="9.8800000000000008"/>
    <n v="1"/>
  </r>
  <r>
    <n v="6005"/>
    <x v="4070"/>
    <d v="2018-07-09T00:00:00"/>
    <d v="2018-11-09T00:00:00"/>
    <x v="0"/>
    <s v="AG-10390"/>
    <x v="770"/>
    <x v="2"/>
    <s v="United States"/>
    <s v="Los Angeles"/>
    <s v="California"/>
    <n v="90004"/>
    <x v="2"/>
    <x v="1421"/>
    <x v="2"/>
    <x v="11"/>
    <x v="1427"/>
    <x v="4539"/>
    <n v="9.8800000000000008"/>
    <n v="9.8800000000000008"/>
    <n v="1"/>
  </r>
  <r>
    <n v="2173"/>
    <x v="4071"/>
    <d v="2015-01-08T00:00:00"/>
    <d v="2015-03-08T00:00:00"/>
    <x v="1"/>
    <s v="IL-15100"/>
    <x v="202"/>
    <x v="2"/>
    <s v="United States"/>
    <s v="San Francisco"/>
    <s v="California"/>
    <n v="94122"/>
    <x v="2"/>
    <x v="1528"/>
    <x v="1"/>
    <x v="2"/>
    <x v="1529"/>
    <x v="4540"/>
    <n v="9.8759999999999994"/>
    <n v="9.8759999999999994"/>
    <n v="1"/>
  </r>
  <r>
    <n v="6677"/>
    <x v="1255"/>
    <s v="21/11/2016"/>
    <s v="23/11/2016"/>
    <x v="2"/>
    <s v="DL-13330"/>
    <x v="625"/>
    <x v="2"/>
    <s v="United States"/>
    <s v="Lawrence"/>
    <s v="Indiana"/>
    <n v="46226"/>
    <x v="1"/>
    <x v="1642"/>
    <x v="1"/>
    <x v="10"/>
    <x v="1639"/>
    <x v="4541"/>
    <n v="9.875"/>
    <n v="9.875"/>
    <n v="1"/>
  </r>
  <r>
    <n v="8970"/>
    <x v="2271"/>
    <d v="2018-02-12T00:00:00"/>
    <d v="2018-07-12T00:00:00"/>
    <x v="0"/>
    <s v="ES-14080"/>
    <x v="241"/>
    <x v="1"/>
    <s v="United States"/>
    <s v="Lakewood"/>
    <s v="Ohio"/>
    <n v="44107"/>
    <x v="3"/>
    <x v="1596"/>
    <x v="1"/>
    <x v="12"/>
    <x v="1597"/>
    <x v="4542"/>
    <n v="9.8640000000000008"/>
    <n v="9.8640000000000008"/>
    <n v="1"/>
  </r>
  <r>
    <n v="1348"/>
    <x v="2733"/>
    <s v="17/03/2015"/>
    <s v="24/03/2015"/>
    <x v="0"/>
    <s v="BN-11515"/>
    <x v="595"/>
    <x v="2"/>
    <s v="United States"/>
    <s v="Lakeville"/>
    <s v="Minnesota"/>
    <n v="55044"/>
    <x v="1"/>
    <x v="1643"/>
    <x v="1"/>
    <x v="12"/>
    <x v="1640"/>
    <x v="4543"/>
    <n v="9.84"/>
    <n v="9.84"/>
    <n v="1"/>
  </r>
  <r>
    <n v="6357"/>
    <x v="2818"/>
    <s v="23/01/2018"/>
    <s v="28/01/2018"/>
    <x v="0"/>
    <s v="CS-12250"/>
    <x v="489"/>
    <x v="1"/>
    <s v="United States"/>
    <s v="Seattle"/>
    <s v="Washington"/>
    <n v="98103"/>
    <x v="2"/>
    <x v="1644"/>
    <x v="1"/>
    <x v="2"/>
    <x v="1641"/>
    <x v="4543"/>
    <n v="9.84"/>
    <n v="9.84"/>
    <n v="1"/>
  </r>
  <r>
    <n v="6587"/>
    <x v="1540"/>
    <s v="21/07/2018"/>
    <s v="27/07/2018"/>
    <x v="0"/>
    <s v="AM-10705"/>
    <x v="170"/>
    <x v="2"/>
    <s v="United States"/>
    <s v="Salem"/>
    <s v="Virginia"/>
    <n v="24153"/>
    <x v="0"/>
    <x v="1643"/>
    <x v="1"/>
    <x v="12"/>
    <x v="1640"/>
    <x v="4543"/>
    <n v="9.84"/>
    <n v="9.84"/>
    <n v="1"/>
  </r>
  <r>
    <n v="9484"/>
    <x v="4072"/>
    <s v="22/07/2015"/>
    <s v="28/07/2015"/>
    <x v="0"/>
    <s v="AB-10255"/>
    <x v="585"/>
    <x v="0"/>
    <s v="United States"/>
    <s v="Los Angeles"/>
    <s v="California"/>
    <n v="90008"/>
    <x v="2"/>
    <x v="1580"/>
    <x v="1"/>
    <x v="12"/>
    <x v="1582"/>
    <x v="4543"/>
    <n v="9.84"/>
    <n v="9.84"/>
    <n v="1"/>
  </r>
  <r>
    <n v="9740"/>
    <x v="1519"/>
    <s v="16/03/2018"/>
    <s v="21/03/2018"/>
    <x v="0"/>
    <s v="KD-16615"/>
    <x v="675"/>
    <x v="1"/>
    <s v="United States"/>
    <s v="Los Angeles"/>
    <s v="California"/>
    <n v="90032"/>
    <x v="2"/>
    <x v="1644"/>
    <x v="1"/>
    <x v="2"/>
    <x v="1641"/>
    <x v="4543"/>
    <n v="9.84"/>
    <n v="9.84"/>
    <n v="1"/>
  </r>
  <r>
    <n v="2133"/>
    <x v="4073"/>
    <s v="20/11/2016"/>
    <s v="26/11/2016"/>
    <x v="0"/>
    <s v="DL-12865"/>
    <x v="731"/>
    <x v="2"/>
    <s v="United States"/>
    <s v="New York City"/>
    <s v="New York"/>
    <n v="10011"/>
    <x v="3"/>
    <x v="1437"/>
    <x v="1"/>
    <x v="14"/>
    <x v="1443"/>
    <x v="4544"/>
    <n v="9.8249999999999993"/>
    <n v="9.8249999999999993"/>
    <n v="1"/>
  </r>
  <r>
    <n v="4412"/>
    <x v="816"/>
    <s v="21/06/2015"/>
    <s v="24/06/2015"/>
    <x v="1"/>
    <s v="TB-21280"/>
    <x v="249"/>
    <x v="2"/>
    <s v="United States"/>
    <s v="New York City"/>
    <s v="New York"/>
    <n v="10024"/>
    <x v="3"/>
    <x v="1437"/>
    <x v="1"/>
    <x v="14"/>
    <x v="1443"/>
    <x v="4544"/>
    <n v="9.8249999999999993"/>
    <n v="9.8249999999999993"/>
    <n v="1"/>
  </r>
  <r>
    <n v="3950"/>
    <x v="1729"/>
    <s v="18/11/2017"/>
    <s v="22/11/2017"/>
    <x v="0"/>
    <s v="SN-20710"/>
    <x v="559"/>
    <x v="0"/>
    <s v="United States"/>
    <s v="Pasadena"/>
    <s v="Texas"/>
    <n v="77506"/>
    <x v="1"/>
    <x v="444"/>
    <x v="1"/>
    <x v="14"/>
    <x v="1022"/>
    <x v="4545"/>
    <n v="9.8239999999999998"/>
    <n v="9.8239999999999998"/>
    <n v="1"/>
  </r>
  <r>
    <n v="7102"/>
    <x v="4074"/>
    <d v="2017-01-08T00:00:00"/>
    <d v="2017-05-08T00:00:00"/>
    <x v="2"/>
    <s v="SG-20890"/>
    <x v="786"/>
    <x v="1"/>
    <s v="United States"/>
    <s v="Amarillo"/>
    <s v="Texas"/>
    <n v="79109"/>
    <x v="1"/>
    <x v="1237"/>
    <x v="1"/>
    <x v="14"/>
    <x v="766"/>
    <x v="4545"/>
    <n v="9.8239999999999998"/>
    <n v="9.8239999999999998"/>
    <n v="1"/>
  </r>
  <r>
    <n v="7318"/>
    <x v="4075"/>
    <s v="17/11/2018"/>
    <s v="21/11/2018"/>
    <x v="0"/>
    <s v="KH-16330"/>
    <x v="414"/>
    <x v="1"/>
    <s v="United States"/>
    <s v="Hillsboro"/>
    <s v="Oregon"/>
    <n v="97123"/>
    <x v="2"/>
    <x v="1645"/>
    <x v="1"/>
    <x v="14"/>
    <x v="1642"/>
    <x v="4546"/>
    <n v="9.8040000000000003"/>
    <n v="9.8040000000000003"/>
    <n v="1"/>
  </r>
  <r>
    <n v="5457"/>
    <x v="3030"/>
    <s v="29/12/2018"/>
    <d v="2019-02-01T00:00:00"/>
    <x v="0"/>
    <s v="BS-11755"/>
    <x v="435"/>
    <x v="2"/>
    <s v="United States"/>
    <s v="Edmonds"/>
    <s v="Washington"/>
    <n v="98026"/>
    <x v="2"/>
    <x v="1646"/>
    <x v="1"/>
    <x v="16"/>
    <x v="1643"/>
    <x v="4547"/>
    <n v="9.8000000000000007"/>
    <n v="9.8000000000000007"/>
    <n v="1"/>
  </r>
  <r>
    <n v="6035"/>
    <x v="1517"/>
    <s v="19/04/2016"/>
    <s v="25/04/2016"/>
    <x v="0"/>
    <s v="PG-18820"/>
    <x v="525"/>
    <x v="2"/>
    <s v="United States"/>
    <s v="Carrollton"/>
    <s v="Texas"/>
    <n v="75007"/>
    <x v="1"/>
    <x v="570"/>
    <x v="1"/>
    <x v="10"/>
    <x v="575"/>
    <x v="4548"/>
    <n v="9.7840000000000007"/>
    <n v="9.7840000000000007"/>
    <n v="1"/>
  </r>
  <r>
    <n v="673"/>
    <x v="4076"/>
    <s v="15/06/2018"/>
    <s v="22/06/2018"/>
    <x v="0"/>
    <s v="TD-20995"/>
    <x v="332"/>
    <x v="2"/>
    <s v="United States"/>
    <s v="Quincy"/>
    <s v="Illinois"/>
    <n v="62301"/>
    <x v="1"/>
    <x v="1489"/>
    <x v="1"/>
    <x v="12"/>
    <x v="1490"/>
    <x v="4549"/>
    <n v="9.7799999999999994"/>
    <n v="9.7799999999999994"/>
    <n v="1"/>
  </r>
  <r>
    <n v="7654"/>
    <x v="4077"/>
    <s v="22/03/2016"/>
    <s v="27/03/2016"/>
    <x v="0"/>
    <s v="FW-14395"/>
    <x v="781"/>
    <x v="1"/>
    <s v="United States"/>
    <s v="Huntsville"/>
    <s v="Alabama"/>
    <n v="35810"/>
    <x v="0"/>
    <x v="1509"/>
    <x v="1"/>
    <x v="12"/>
    <x v="1510"/>
    <x v="4549"/>
    <n v="9.7799999999999994"/>
    <n v="9.7799999999999994"/>
    <n v="1"/>
  </r>
  <r>
    <n v="7196"/>
    <x v="4078"/>
    <s v="13/11/2017"/>
    <s v="17/11/2017"/>
    <x v="0"/>
    <s v="PO-19180"/>
    <x v="333"/>
    <x v="0"/>
    <s v="United States"/>
    <s v="Seattle"/>
    <s v="Washington"/>
    <n v="98103"/>
    <x v="2"/>
    <x v="468"/>
    <x v="2"/>
    <x v="11"/>
    <x v="1208"/>
    <x v="4550"/>
    <n v="9.77"/>
    <n v="9.77"/>
    <n v="1"/>
  </r>
  <r>
    <n v="1760"/>
    <x v="4079"/>
    <d v="2015-05-01T00:00:00"/>
    <d v="2015-12-01T00:00:00"/>
    <x v="0"/>
    <s v="MB-18085"/>
    <x v="507"/>
    <x v="2"/>
    <s v="United States"/>
    <s v="Philadelphia"/>
    <s v="Pennsylvania"/>
    <n v="19143"/>
    <x v="3"/>
    <x v="1078"/>
    <x v="1"/>
    <x v="12"/>
    <x v="1088"/>
    <x v="4551"/>
    <n v="9.7680000000000007"/>
    <n v="9.7680000000000007"/>
    <n v="1"/>
  </r>
  <r>
    <n v="5437"/>
    <x v="1913"/>
    <d v="2015-05-07T00:00:00"/>
    <d v="2015-08-07T00:00:00"/>
    <x v="1"/>
    <s v="DM-13525"/>
    <x v="437"/>
    <x v="1"/>
    <s v="United States"/>
    <s v="Palm Coast"/>
    <s v="Florida"/>
    <n v="32137"/>
    <x v="0"/>
    <x v="918"/>
    <x v="2"/>
    <x v="11"/>
    <x v="929"/>
    <x v="4552"/>
    <n v="9.76"/>
    <n v="9.76"/>
    <n v="1"/>
  </r>
  <r>
    <n v="5618"/>
    <x v="4080"/>
    <s v="30/06/2018"/>
    <d v="2018-04-07T00:00:00"/>
    <x v="0"/>
    <s v="DV-13045"/>
    <x v="457"/>
    <x v="1"/>
    <s v="United States"/>
    <s v="Memphis"/>
    <s v="Tennessee"/>
    <n v="38109"/>
    <x v="0"/>
    <x v="918"/>
    <x v="2"/>
    <x v="11"/>
    <x v="929"/>
    <x v="4552"/>
    <n v="9.76"/>
    <n v="9.76"/>
    <n v="1"/>
  </r>
  <r>
    <n v="22"/>
    <x v="3141"/>
    <d v="2017-09-12T00:00:00"/>
    <s v="13/12/2017"/>
    <x v="0"/>
    <s v="KB-16585"/>
    <x v="331"/>
    <x v="1"/>
    <s v="United States"/>
    <s v="Fremont"/>
    <s v="Nebraska"/>
    <n v="68025"/>
    <x v="1"/>
    <x v="1647"/>
    <x v="1"/>
    <x v="12"/>
    <x v="1644"/>
    <x v="4553"/>
    <n v="9.73"/>
    <n v="9.73"/>
    <n v="1"/>
  </r>
  <r>
    <n v="1071"/>
    <x v="4081"/>
    <s v="20/11/2016"/>
    <s v="26/11/2016"/>
    <x v="0"/>
    <s v="SN-20560"/>
    <x v="442"/>
    <x v="0"/>
    <s v="United States"/>
    <s v="Los Angeles"/>
    <s v="California"/>
    <n v="90008"/>
    <x v="2"/>
    <x v="1648"/>
    <x v="1"/>
    <x v="12"/>
    <x v="1645"/>
    <x v="4553"/>
    <n v="9.73"/>
    <n v="9.73"/>
    <n v="1"/>
  </r>
  <r>
    <n v="556"/>
    <x v="4082"/>
    <d v="2015-03-03T00:00:00"/>
    <d v="2015-07-03T00:00:00"/>
    <x v="2"/>
    <s v="AJ-10945"/>
    <x v="494"/>
    <x v="2"/>
    <s v="United States"/>
    <s v="Wilmington"/>
    <s v="North Carolina"/>
    <n v="28403"/>
    <x v="0"/>
    <x v="1649"/>
    <x v="1"/>
    <x v="12"/>
    <x v="1646"/>
    <x v="4554"/>
    <n v="9.7279999999999998"/>
    <n v="9.7279999999999998"/>
    <n v="1"/>
  </r>
  <r>
    <n v="5565"/>
    <x v="459"/>
    <s v="13/03/2018"/>
    <s v="13/03/2018"/>
    <x v="3"/>
    <s v="SU-20665"/>
    <x v="352"/>
    <x v="0"/>
    <s v="United States"/>
    <s v="Chicago"/>
    <s v="Illinois"/>
    <n v="60610"/>
    <x v="1"/>
    <x v="1650"/>
    <x v="1"/>
    <x v="12"/>
    <x v="1647"/>
    <x v="4554"/>
    <n v="9.7279999999999998"/>
    <n v="9.7279999999999998"/>
    <n v="1"/>
  </r>
  <r>
    <n v="7080"/>
    <x v="425"/>
    <d v="2017-02-09T00:00:00"/>
    <d v="2017-06-09T00:00:00"/>
    <x v="0"/>
    <s v="JE-15715"/>
    <x v="86"/>
    <x v="2"/>
    <s v="United States"/>
    <s v="Charlotte"/>
    <s v="North Carolina"/>
    <n v="28205"/>
    <x v="0"/>
    <x v="1649"/>
    <x v="1"/>
    <x v="12"/>
    <x v="1646"/>
    <x v="4554"/>
    <n v="9.7279999999999998"/>
    <n v="9.7279999999999998"/>
    <n v="1"/>
  </r>
  <r>
    <n v="9464"/>
    <x v="4083"/>
    <s v="27/02/2015"/>
    <d v="2015-03-03T00:00:00"/>
    <x v="1"/>
    <s v="JS-16030"/>
    <x v="519"/>
    <x v="2"/>
    <s v="United States"/>
    <s v="Columbus"/>
    <s v="Ohio"/>
    <n v="43229"/>
    <x v="3"/>
    <x v="1649"/>
    <x v="1"/>
    <x v="12"/>
    <x v="1646"/>
    <x v="4554"/>
    <n v="9.7279999999999998"/>
    <n v="9.7279999999999998"/>
    <n v="1"/>
  </r>
  <r>
    <n v="569"/>
    <x v="1128"/>
    <d v="2018-01-10T00:00:00"/>
    <d v="2018-08-10T00:00:00"/>
    <x v="0"/>
    <s v="EB-13840"/>
    <x v="598"/>
    <x v="1"/>
    <s v="United States"/>
    <s v="Seattle"/>
    <s v="Washington"/>
    <n v="98105"/>
    <x v="2"/>
    <x v="1441"/>
    <x v="1"/>
    <x v="14"/>
    <x v="1447"/>
    <x v="4555"/>
    <n v="9.7200000000000006"/>
    <n v="9.7200000000000006"/>
    <n v="1"/>
  </r>
  <r>
    <n v="688"/>
    <x v="1057"/>
    <d v="2015-05-07T00:00:00"/>
    <d v="2015-08-07T00:00:00"/>
    <x v="1"/>
    <s v="MC-17845"/>
    <x v="156"/>
    <x v="2"/>
    <s v="United States"/>
    <s v="Jackson"/>
    <s v="Mississippi"/>
    <n v="39212"/>
    <x v="0"/>
    <x v="1321"/>
    <x v="1"/>
    <x v="14"/>
    <x v="1327"/>
    <x v="4555"/>
    <n v="9.7200000000000006"/>
    <n v="9.7200000000000006"/>
    <n v="1"/>
  </r>
  <r>
    <n v="1004"/>
    <x v="110"/>
    <s v="31/07/2016"/>
    <s v="31/07/2016"/>
    <x v="3"/>
    <s v="RH-19495"/>
    <x v="104"/>
    <x v="2"/>
    <s v="United States"/>
    <s v="New York City"/>
    <s v="New York"/>
    <n v="10024"/>
    <x v="3"/>
    <x v="1394"/>
    <x v="1"/>
    <x v="14"/>
    <x v="1398"/>
    <x v="4555"/>
    <n v="9.7200000000000006"/>
    <n v="9.7200000000000006"/>
    <n v="1"/>
  </r>
  <r>
    <n v="1133"/>
    <x v="4084"/>
    <d v="2017-06-12T00:00:00"/>
    <d v="2017-07-12T00:00:00"/>
    <x v="1"/>
    <s v="GG-14650"/>
    <x v="608"/>
    <x v="1"/>
    <s v="United States"/>
    <s v="Antioch"/>
    <s v="California"/>
    <n v="94509"/>
    <x v="2"/>
    <x v="1220"/>
    <x v="1"/>
    <x v="14"/>
    <x v="1226"/>
    <x v="4555"/>
    <n v="9.7200000000000006"/>
    <n v="9.7200000000000006"/>
    <n v="1"/>
  </r>
  <r>
    <n v="1170"/>
    <x v="1661"/>
    <d v="2018-08-12T00:00:00"/>
    <d v="2018-10-12T00:00:00"/>
    <x v="2"/>
    <s v="DL-13315"/>
    <x v="642"/>
    <x v="2"/>
    <s v="United States"/>
    <s v="New York City"/>
    <s v="New York"/>
    <n v="10035"/>
    <x v="3"/>
    <x v="1360"/>
    <x v="1"/>
    <x v="14"/>
    <x v="1364"/>
    <x v="4555"/>
    <n v="9.7200000000000006"/>
    <n v="9.7200000000000006"/>
    <n v="1"/>
  </r>
  <r>
    <n v="1639"/>
    <x v="3477"/>
    <s v="26/05/2017"/>
    <d v="2017-01-06T00:00:00"/>
    <x v="0"/>
    <s v="TB-21280"/>
    <x v="249"/>
    <x v="2"/>
    <s v="United States"/>
    <s v="Washington"/>
    <s v="District of Columbia"/>
    <n v="20016"/>
    <x v="3"/>
    <x v="1178"/>
    <x v="1"/>
    <x v="14"/>
    <x v="1184"/>
    <x v="4555"/>
    <n v="9.7200000000000006"/>
    <n v="9.7200000000000006"/>
    <n v="1"/>
  </r>
  <r>
    <n v="2252"/>
    <x v="938"/>
    <s v="15/02/2016"/>
    <s v="18/02/2016"/>
    <x v="2"/>
    <s v="JM-16195"/>
    <x v="418"/>
    <x v="2"/>
    <s v="United States"/>
    <s v="Los Angeles"/>
    <s v="California"/>
    <n v="90004"/>
    <x v="2"/>
    <x v="1120"/>
    <x v="1"/>
    <x v="14"/>
    <x v="1399"/>
    <x v="4555"/>
    <n v="9.7200000000000006"/>
    <n v="9.7200000000000006"/>
    <n v="1"/>
  </r>
  <r>
    <n v="2581"/>
    <x v="1026"/>
    <s v="26/01/2015"/>
    <s v="31/01/2015"/>
    <x v="0"/>
    <s v="SD-20485"/>
    <x v="43"/>
    <x v="0"/>
    <s v="United States"/>
    <s v="Alexandria"/>
    <s v="Virginia"/>
    <n v="22304"/>
    <x v="0"/>
    <x v="1354"/>
    <x v="1"/>
    <x v="14"/>
    <x v="1358"/>
    <x v="4555"/>
    <n v="9.7200000000000006"/>
    <n v="9.7200000000000006"/>
    <n v="1"/>
  </r>
  <r>
    <n v="2707"/>
    <x v="2031"/>
    <s v="16/06/2018"/>
    <s v="21/06/2018"/>
    <x v="0"/>
    <s v="AB-10255"/>
    <x v="585"/>
    <x v="0"/>
    <s v="United States"/>
    <s v="Carlsbad"/>
    <s v="New Mexico"/>
    <n v="88220"/>
    <x v="2"/>
    <x v="1651"/>
    <x v="1"/>
    <x v="14"/>
    <x v="1648"/>
    <x v="4555"/>
    <n v="9.7200000000000006"/>
    <n v="9.7200000000000006"/>
    <n v="1"/>
  </r>
  <r>
    <n v="2837"/>
    <x v="2467"/>
    <d v="2018-11-11T00:00:00"/>
    <s v="16/11/2018"/>
    <x v="0"/>
    <s v="GA-14725"/>
    <x v="660"/>
    <x v="2"/>
    <s v="United States"/>
    <s v="Los Angeles"/>
    <s v="California"/>
    <n v="90036"/>
    <x v="2"/>
    <x v="1323"/>
    <x v="1"/>
    <x v="14"/>
    <x v="1329"/>
    <x v="4555"/>
    <n v="9.7200000000000006"/>
    <n v="9.7200000000000006"/>
    <n v="1"/>
  </r>
  <r>
    <n v="3363"/>
    <x v="3565"/>
    <s v="13/12/2016"/>
    <s v="20/12/2016"/>
    <x v="0"/>
    <s v="Dp-13240"/>
    <x v="103"/>
    <x v="0"/>
    <s v="United States"/>
    <s v="Revere"/>
    <s v="Massachusetts"/>
    <n v="2151"/>
    <x v="3"/>
    <x v="1441"/>
    <x v="1"/>
    <x v="14"/>
    <x v="1447"/>
    <x v="4555"/>
    <n v="9.7200000000000006"/>
    <n v="9.7200000000000006"/>
    <n v="1"/>
  </r>
  <r>
    <n v="3913"/>
    <x v="4085"/>
    <s v="18/09/2018"/>
    <s v="25/09/2018"/>
    <x v="0"/>
    <s v="MM-18280"/>
    <x v="722"/>
    <x v="1"/>
    <s v="United States"/>
    <s v="New York City"/>
    <s v="New York"/>
    <n v="10035"/>
    <x v="3"/>
    <x v="1445"/>
    <x v="1"/>
    <x v="14"/>
    <x v="1451"/>
    <x v="4555"/>
    <n v="9.7200000000000006"/>
    <n v="9.7200000000000006"/>
    <n v="1"/>
  </r>
  <r>
    <n v="4118"/>
    <x v="1121"/>
    <s v="24/11/2016"/>
    <s v="29/11/2016"/>
    <x v="0"/>
    <s v="TS-21340"/>
    <x v="596"/>
    <x v="2"/>
    <s v="United States"/>
    <s v="Los Angeles"/>
    <s v="California"/>
    <n v="90036"/>
    <x v="2"/>
    <x v="1276"/>
    <x v="1"/>
    <x v="14"/>
    <x v="1282"/>
    <x v="4555"/>
    <n v="9.7200000000000006"/>
    <n v="9.7200000000000006"/>
    <n v="1"/>
  </r>
  <r>
    <n v="4167"/>
    <x v="4086"/>
    <d v="2016-08-03T00:00:00"/>
    <s v="13/03/2016"/>
    <x v="0"/>
    <s v="AR-10825"/>
    <x v="166"/>
    <x v="1"/>
    <s v="United States"/>
    <s v="Long Beach"/>
    <s v="New York"/>
    <n v="11561"/>
    <x v="3"/>
    <x v="1324"/>
    <x v="1"/>
    <x v="14"/>
    <x v="1330"/>
    <x v="4555"/>
    <n v="9.7200000000000006"/>
    <n v="9.7200000000000006"/>
    <n v="1"/>
  </r>
  <r>
    <n v="4312"/>
    <x v="736"/>
    <d v="2015-04-11T00:00:00"/>
    <d v="2015-11-11T00:00:00"/>
    <x v="0"/>
    <s v="WB-21850"/>
    <x v="380"/>
    <x v="2"/>
    <s v="United States"/>
    <s v="Los Angeles"/>
    <s v="California"/>
    <n v="90045"/>
    <x v="2"/>
    <x v="1537"/>
    <x v="1"/>
    <x v="14"/>
    <x v="1539"/>
    <x v="4555"/>
    <n v="9.7200000000000006"/>
    <n v="9.7200000000000006"/>
    <n v="1"/>
  </r>
  <r>
    <n v="4486"/>
    <x v="1500"/>
    <d v="2017-03-11T00:00:00"/>
    <d v="2017-08-11T00:00:00"/>
    <x v="0"/>
    <s v="XP-21865"/>
    <x v="657"/>
    <x v="2"/>
    <s v="United States"/>
    <s v="Los Angeles"/>
    <s v="California"/>
    <n v="90049"/>
    <x v="2"/>
    <x v="1120"/>
    <x v="1"/>
    <x v="14"/>
    <x v="1399"/>
    <x v="4555"/>
    <n v="9.7200000000000006"/>
    <n v="9.7200000000000006"/>
    <n v="1"/>
  </r>
  <r>
    <n v="4928"/>
    <x v="504"/>
    <d v="2018-01-12T00:00:00"/>
    <d v="2018-06-12T00:00:00"/>
    <x v="0"/>
    <s v="AD-10180"/>
    <x v="62"/>
    <x v="0"/>
    <s v="United States"/>
    <s v="Fairfield"/>
    <s v="Connecticut"/>
    <n v="6824"/>
    <x v="3"/>
    <x v="1219"/>
    <x v="1"/>
    <x v="14"/>
    <x v="1225"/>
    <x v="4555"/>
    <n v="9.7200000000000006"/>
    <n v="9.7200000000000006"/>
    <n v="1"/>
  </r>
  <r>
    <n v="5123"/>
    <x v="1844"/>
    <d v="2015-04-04T00:00:00"/>
    <d v="2015-08-04T00:00:00"/>
    <x v="0"/>
    <s v="KB-16585"/>
    <x v="331"/>
    <x v="1"/>
    <s v="United States"/>
    <s v="Lafayette"/>
    <s v="Louisiana"/>
    <n v="70506"/>
    <x v="0"/>
    <x v="1218"/>
    <x v="1"/>
    <x v="14"/>
    <x v="1224"/>
    <x v="4555"/>
    <n v="9.7200000000000006"/>
    <n v="9.7200000000000006"/>
    <n v="1"/>
  </r>
  <r>
    <n v="5328"/>
    <x v="4087"/>
    <d v="2015-06-01T00:00:00"/>
    <d v="2015-08-01T00:00:00"/>
    <x v="2"/>
    <s v="LS-17230"/>
    <x v="729"/>
    <x v="2"/>
    <s v="United States"/>
    <s v="Los Angeles"/>
    <s v="California"/>
    <n v="90049"/>
    <x v="2"/>
    <x v="1276"/>
    <x v="1"/>
    <x v="14"/>
    <x v="1282"/>
    <x v="4555"/>
    <n v="9.7200000000000006"/>
    <n v="9.7200000000000006"/>
    <n v="1"/>
  </r>
  <r>
    <n v="5470"/>
    <x v="865"/>
    <s v="26/09/2015"/>
    <s v="27/09/2015"/>
    <x v="1"/>
    <s v="KF-16285"/>
    <x v="38"/>
    <x v="0"/>
    <s v="United States"/>
    <s v="San Diego"/>
    <s v="California"/>
    <n v="92105"/>
    <x v="2"/>
    <x v="1283"/>
    <x v="1"/>
    <x v="14"/>
    <x v="1289"/>
    <x v="4555"/>
    <n v="9.7200000000000006"/>
    <n v="9.7200000000000006"/>
    <n v="1"/>
  </r>
  <r>
    <n v="5648"/>
    <x v="4088"/>
    <d v="2018-02-11T00:00:00"/>
    <d v="2018-07-11T00:00:00"/>
    <x v="0"/>
    <s v="JB-16000"/>
    <x v="664"/>
    <x v="2"/>
    <s v="United States"/>
    <s v="Salt Lake City"/>
    <s v="Utah"/>
    <n v="84106"/>
    <x v="2"/>
    <x v="1460"/>
    <x v="1"/>
    <x v="14"/>
    <x v="1465"/>
    <x v="4555"/>
    <n v="9.7200000000000006"/>
    <n v="9.7200000000000006"/>
    <n v="1"/>
  </r>
  <r>
    <n v="5712"/>
    <x v="76"/>
    <d v="2016-08-05T00:00:00"/>
    <s v="15/05/2016"/>
    <x v="0"/>
    <s v="NW-18400"/>
    <x v="73"/>
    <x v="2"/>
    <s v="United States"/>
    <s v="New York City"/>
    <s v="New York"/>
    <n v="10024"/>
    <x v="3"/>
    <x v="1278"/>
    <x v="1"/>
    <x v="14"/>
    <x v="1284"/>
    <x v="4555"/>
    <n v="9.7200000000000006"/>
    <n v="9.7200000000000006"/>
    <n v="1"/>
  </r>
  <r>
    <n v="5814"/>
    <x v="4089"/>
    <d v="2016-02-07T00:00:00"/>
    <d v="2016-03-07T00:00:00"/>
    <x v="1"/>
    <s v="SR-20740"/>
    <x v="49"/>
    <x v="0"/>
    <s v="United States"/>
    <s v="New York City"/>
    <s v="New York"/>
    <n v="10024"/>
    <x v="3"/>
    <x v="1218"/>
    <x v="1"/>
    <x v="14"/>
    <x v="1224"/>
    <x v="4555"/>
    <n v="9.7200000000000006"/>
    <n v="9.7200000000000006"/>
    <n v="1"/>
  </r>
  <r>
    <n v="5863"/>
    <x v="2560"/>
    <d v="2017-01-05T00:00:00"/>
    <d v="2017-04-05T00:00:00"/>
    <x v="2"/>
    <s v="CM-12235"/>
    <x v="216"/>
    <x v="2"/>
    <s v="United States"/>
    <s v="Little Rock"/>
    <s v="Arkansas"/>
    <n v="72209"/>
    <x v="0"/>
    <x v="1534"/>
    <x v="1"/>
    <x v="14"/>
    <x v="1535"/>
    <x v="4555"/>
    <n v="9.7200000000000006"/>
    <n v="9.7200000000000006"/>
    <n v="1"/>
  </r>
  <r>
    <n v="6018"/>
    <x v="2748"/>
    <d v="2015-06-04T00:00:00"/>
    <d v="2015-12-04T00:00:00"/>
    <x v="0"/>
    <s v="AY-10555"/>
    <x v="760"/>
    <x v="1"/>
    <s v="United States"/>
    <s v="Los Angeles"/>
    <s v="California"/>
    <n v="90049"/>
    <x v="2"/>
    <x v="1322"/>
    <x v="1"/>
    <x v="14"/>
    <x v="1328"/>
    <x v="4555"/>
    <n v="9.7200000000000006"/>
    <n v="9.7200000000000006"/>
    <n v="1"/>
  </r>
  <r>
    <n v="6233"/>
    <x v="233"/>
    <d v="2018-11-09T00:00:00"/>
    <d v="2018-11-09T00:00:00"/>
    <x v="3"/>
    <s v="JF-15415"/>
    <x v="200"/>
    <x v="2"/>
    <s v="United States"/>
    <s v="Seattle"/>
    <s v="Washington"/>
    <n v="98105"/>
    <x v="2"/>
    <x v="1276"/>
    <x v="1"/>
    <x v="14"/>
    <x v="1282"/>
    <x v="4555"/>
    <n v="9.7200000000000006"/>
    <n v="9.7200000000000006"/>
    <n v="1"/>
  </r>
  <r>
    <n v="6425"/>
    <x v="4090"/>
    <s v="19/08/2018"/>
    <s v="24/08/2018"/>
    <x v="0"/>
    <s v="DO-13645"/>
    <x v="680"/>
    <x v="2"/>
    <s v="United States"/>
    <s v="Lawrence"/>
    <s v="Massachusetts"/>
    <n v="1841"/>
    <x v="3"/>
    <x v="1538"/>
    <x v="1"/>
    <x v="14"/>
    <x v="1540"/>
    <x v="4555"/>
    <n v="9.7200000000000006"/>
    <n v="9.7200000000000006"/>
    <n v="1"/>
  </r>
  <r>
    <n v="7361"/>
    <x v="2020"/>
    <d v="2017-12-04T00:00:00"/>
    <s v="14/04/2017"/>
    <x v="1"/>
    <s v="JF-15295"/>
    <x v="718"/>
    <x v="2"/>
    <s v="United States"/>
    <s v="Los Angeles"/>
    <s v="California"/>
    <n v="90036"/>
    <x v="2"/>
    <x v="1652"/>
    <x v="1"/>
    <x v="14"/>
    <x v="1649"/>
    <x v="4555"/>
    <n v="9.7200000000000006"/>
    <n v="9.7200000000000006"/>
    <n v="1"/>
  </r>
  <r>
    <n v="7611"/>
    <x v="4091"/>
    <s v="22/02/2015"/>
    <s v="24/02/2015"/>
    <x v="1"/>
    <s v="SA-20830"/>
    <x v="75"/>
    <x v="2"/>
    <s v="United States"/>
    <s v="Moreno Valley"/>
    <s v="California"/>
    <n v="92553"/>
    <x v="2"/>
    <x v="1460"/>
    <x v="1"/>
    <x v="14"/>
    <x v="1465"/>
    <x v="4555"/>
    <n v="9.7200000000000006"/>
    <n v="9.7200000000000006"/>
    <n v="1"/>
  </r>
  <r>
    <n v="7736"/>
    <x v="4092"/>
    <s v="22/08/2017"/>
    <s v="26/08/2017"/>
    <x v="0"/>
    <s v="DG-13300"/>
    <x v="124"/>
    <x v="1"/>
    <s v="United States"/>
    <s v="Seattle"/>
    <s v="Washington"/>
    <n v="98105"/>
    <x v="2"/>
    <x v="1353"/>
    <x v="1"/>
    <x v="14"/>
    <x v="1357"/>
    <x v="4555"/>
    <n v="9.7200000000000006"/>
    <n v="9.7200000000000006"/>
    <n v="1"/>
  </r>
  <r>
    <n v="8189"/>
    <x v="4093"/>
    <d v="2016-02-10T00:00:00"/>
    <d v="2016-05-10T00:00:00"/>
    <x v="2"/>
    <s v="SG-20470"/>
    <x v="319"/>
    <x v="2"/>
    <s v="United States"/>
    <s v="Rockville"/>
    <s v="Maryland"/>
    <n v="20852"/>
    <x v="3"/>
    <x v="1353"/>
    <x v="1"/>
    <x v="14"/>
    <x v="1357"/>
    <x v="4555"/>
    <n v="9.7200000000000006"/>
    <n v="9.7200000000000006"/>
    <n v="1"/>
  </r>
  <r>
    <n v="8263"/>
    <x v="4094"/>
    <s v="15/12/2017"/>
    <s v="19/12/2017"/>
    <x v="0"/>
    <s v="TC-21475"/>
    <x v="619"/>
    <x v="0"/>
    <s v="United States"/>
    <s v="Fayetteville"/>
    <s v="Arkansas"/>
    <n v="72701"/>
    <x v="0"/>
    <x v="1653"/>
    <x v="1"/>
    <x v="14"/>
    <x v="1650"/>
    <x v="4555"/>
    <n v="9.7200000000000006"/>
    <n v="9.7200000000000006"/>
    <n v="1"/>
  </r>
  <r>
    <n v="8695"/>
    <x v="4095"/>
    <s v="23/08/2015"/>
    <s v="28/08/2015"/>
    <x v="2"/>
    <s v="CR-12625"/>
    <x v="687"/>
    <x v="0"/>
    <s v="United States"/>
    <s v="Grand Rapids"/>
    <s v="Michigan"/>
    <n v="49505"/>
    <x v="1"/>
    <x v="1217"/>
    <x v="1"/>
    <x v="14"/>
    <x v="1223"/>
    <x v="4555"/>
    <n v="9.7200000000000006"/>
    <n v="9.7200000000000006"/>
    <n v="1"/>
  </r>
  <r>
    <n v="8733"/>
    <x v="302"/>
    <s v="27/06/2018"/>
    <s v="29/06/2018"/>
    <x v="2"/>
    <s v="PW-19030"/>
    <x v="251"/>
    <x v="1"/>
    <s v="United States"/>
    <s v="Seattle"/>
    <s v="Washington"/>
    <n v="98105"/>
    <x v="2"/>
    <x v="1324"/>
    <x v="1"/>
    <x v="14"/>
    <x v="1330"/>
    <x v="4555"/>
    <n v="9.7200000000000006"/>
    <n v="9.7200000000000006"/>
    <n v="1"/>
  </r>
  <r>
    <n v="8947"/>
    <x v="4096"/>
    <s v="24/12/2018"/>
    <s v="28/12/2018"/>
    <x v="0"/>
    <s v="NC-18535"/>
    <x v="22"/>
    <x v="1"/>
    <s v="United States"/>
    <s v="New Bedford"/>
    <s v="Massachusetts"/>
    <n v="2740"/>
    <x v="3"/>
    <x v="1219"/>
    <x v="1"/>
    <x v="14"/>
    <x v="1225"/>
    <x v="4555"/>
    <n v="9.7200000000000006"/>
    <n v="9.7200000000000006"/>
    <n v="1"/>
  </r>
  <r>
    <n v="9082"/>
    <x v="2322"/>
    <d v="2018-11-09T00:00:00"/>
    <s v="13/09/2018"/>
    <x v="2"/>
    <s v="KH-16630"/>
    <x v="261"/>
    <x v="1"/>
    <s v="United States"/>
    <s v="Santa Ana"/>
    <s v="California"/>
    <n v="92704"/>
    <x v="2"/>
    <x v="1443"/>
    <x v="1"/>
    <x v="14"/>
    <x v="1449"/>
    <x v="4555"/>
    <n v="9.7200000000000006"/>
    <n v="9.7200000000000006"/>
    <n v="1"/>
  </r>
  <r>
    <n v="9176"/>
    <x v="2986"/>
    <d v="2018-12-06T00:00:00"/>
    <s v="14/06/2018"/>
    <x v="2"/>
    <s v="SB-20185"/>
    <x v="64"/>
    <x v="2"/>
    <s v="United States"/>
    <s v="Kent"/>
    <s v="Washington"/>
    <n v="98031"/>
    <x v="2"/>
    <x v="1445"/>
    <x v="1"/>
    <x v="14"/>
    <x v="1451"/>
    <x v="4555"/>
    <n v="9.7200000000000006"/>
    <n v="9.7200000000000006"/>
    <n v="1"/>
  </r>
  <r>
    <n v="9212"/>
    <x v="4097"/>
    <s v="14/03/2016"/>
    <s v="19/03/2016"/>
    <x v="0"/>
    <s v="AI-10855"/>
    <x v="153"/>
    <x v="2"/>
    <s v="United States"/>
    <s v="Roseville"/>
    <s v="California"/>
    <n v="95661"/>
    <x v="2"/>
    <x v="1438"/>
    <x v="1"/>
    <x v="14"/>
    <x v="1444"/>
    <x v="4555"/>
    <n v="9.7200000000000006"/>
    <n v="9.7200000000000006"/>
    <n v="1"/>
  </r>
  <r>
    <n v="9355"/>
    <x v="4098"/>
    <d v="2016-01-12T00:00:00"/>
    <d v="2016-05-12T00:00:00"/>
    <x v="0"/>
    <s v="MA-17560"/>
    <x v="426"/>
    <x v="0"/>
    <s v="United States"/>
    <s v="Jackson"/>
    <s v="Michigan"/>
    <n v="49201"/>
    <x v="1"/>
    <x v="1618"/>
    <x v="1"/>
    <x v="14"/>
    <x v="1617"/>
    <x v="4555"/>
    <n v="9.7200000000000006"/>
    <n v="9.7200000000000006"/>
    <n v="1"/>
  </r>
  <r>
    <n v="6107"/>
    <x v="3069"/>
    <s v="20/12/2015"/>
    <s v="25/12/2015"/>
    <x v="0"/>
    <s v="WB-21850"/>
    <x v="380"/>
    <x v="2"/>
    <s v="United States"/>
    <s v="Grand Prairie"/>
    <s v="Texas"/>
    <n v="75051"/>
    <x v="1"/>
    <x v="605"/>
    <x v="1"/>
    <x v="10"/>
    <x v="611"/>
    <x v="4556"/>
    <n v="9.7159999999999993"/>
    <n v="9.7159999999999993"/>
    <n v="1"/>
  </r>
  <r>
    <n v="9015"/>
    <x v="4099"/>
    <s v="18/03/2018"/>
    <s v="22/03/2018"/>
    <x v="0"/>
    <s v="BP-11050"/>
    <x v="544"/>
    <x v="1"/>
    <s v="United States"/>
    <s v="Los Angeles"/>
    <s v="California"/>
    <n v="90008"/>
    <x v="2"/>
    <x v="1597"/>
    <x v="1"/>
    <x v="15"/>
    <x v="1598"/>
    <x v="4557"/>
    <n v="9.6999999999999993"/>
    <n v="9.6999999999999993"/>
    <n v="1"/>
  </r>
  <r>
    <n v="2987"/>
    <x v="308"/>
    <s v="25/05/2017"/>
    <s v="30/05/2017"/>
    <x v="0"/>
    <s v="JB-16045"/>
    <x v="255"/>
    <x v="0"/>
    <s v="United States"/>
    <s v="Columbus"/>
    <s v="Georgia"/>
    <n v="31907"/>
    <x v="0"/>
    <x v="1245"/>
    <x v="1"/>
    <x v="14"/>
    <x v="1249"/>
    <x v="4558"/>
    <n v="9.68"/>
    <n v="9.68"/>
    <n v="1"/>
  </r>
  <r>
    <n v="5737"/>
    <x v="4100"/>
    <s v="20/01/2015"/>
    <s v="25/01/2015"/>
    <x v="0"/>
    <s v="MV-17485"/>
    <x v="616"/>
    <x v="2"/>
    <s v="United States"/>
    <s v="Los Angeles"/>
    <s v="California"/>
    <n v="90049"/>
    <x v="2"/>
    <x v="1245"/>
    <x v="1"/>
    <x v="14"/>
    <x v="1249"/>
    <x v="4558"/>
    <n v="9.68"/>
    <n v="9.68"/>
    <n v="1"/>
  </r>
  <r>
    <n v="3167"/>
    <x v="1798"/>
    <s v="21/09/2015"/>
    <s v="25/09/2015"/>
    <x v="0"/>
    <s v="HF-14995"/>
    <x v="549"/>
    <x v="2"/>
    <s v="United States"/>
    <s v="San Francisco"/>
    <s v="California"/>
    <n v="94109"/>
    <x v="2"/>
    <x v="1466"/>
    <x v="1"/>
    <x v="14"/>
    <x v="1470"/>
    <x v="4559"/>
    <n v="9.6750000000000007"/>
    <n v="9.6750000000000007"/>
    <n v="1"/>
  </r>
  <r>
    <n v="9155"/>
    <x v="4101"/>
    <d v="2017-01-08T00:00:00"/>
    <d v="2017-03-08T00:00:00"/>
    <x v="2"/>
    <s v="KM-16660"/>
    <x v="730"/>
    <x v="2"/>
    <s v="United States"/>
    <s v="Philadelphia"/>
    <s v="Pennsylvania"/>
    <n v="19140"/>
    <x v="3"/>
    <x v="470"/>
    <x v="2"/>
    <x v="11"/>
    <x v="1082"/>
    <x v="4560"/>
    <n v="9.6560000000000006"/>
    <n v="9.6560000000000006"/>
    <n v="1"/>
  </r>
  <r>
    <n v="79"/>
    <x v="4102"/>
    <s v="26/11/2015"/>
    <d v="2015-01-12T00:00:00"/>
    <x v="2"/>
    <s v="JE-15745"/>
    <x v="93"/>
    <x v="2"/>
    <s v="United States"/>
    <s v="Houston"/>
    <s v="Texas"/>
    <n v="77070"/>
    <x v="1"/>
    <x v="1365"/>
    <x v="2"/>
    <x v="11"/>
    <x v="1368"/>
    <x v="4561"/>
    <n v="9.65"/>
    <n v="9.65"/>
    <n v="1"/>
  </r>
  <r>
    <n v="5738"/>
    <x v="4100"/>
    <s v="20/01/2015"/>
    <s v="25/01/2015"/>
    <x v="0"/>
    <s v="MV-17485"/>
    <x v="616"/>
    <x v="2"/>
    <s v="United States"/>
    <s v="Los Angeles"/>
    <s v="California"/>
    <n v="90049"/>
    <x v="2"/>
    <x v="1365"/>
    <x v="2"/>
    <x v="11"/>
    <x v="1368"/>
    <x v="4561"/>
    <n v="9.65"/>
    <n v="9.65"/>
    <n v="1"/>
  </r>
  <r>
    <n v="2064"/>
    <x v="1231"/>
    <s v="31/10/2015"/>
    <d v="2015-04-11T00:00:00"/>
    <x v="0"/>
    <s v="GG-14650"/>
    <x v="608"/>
    <x v="1"/>
    <s v="United States"/>
    <s v="Los Angeles"/>
    <s v="California"/>
    <n v="90049"/>
    <x v="2"/>
    <x v="1336"/>
    <x v="1"/>
    <x v="2"/>
    <x v="1342"/>
    <x v="4562"/>
    <n v="9.6479999999999997"/>
    <n v="9.6479999999999997"/>
    <n v="1"/>
  </r>
  <r>
    <n v="3256"/>
    <x v="2577"/>
    <d v="2017-08-07T00:00:00"/>
    <s v="14/07/2017"/>
    <x v="0"/>
    <s v="CC-12220"/>
    <x v="496"/>
    <x v="2"/>
    <s v="United States"/>
    <s v="Seattle"/>
    <s v="Washington"/>
    <n v="98105"/>
    <x v="2"/>
    <x v="1336"/>
    <x v="1"/>
    <x v="2"/>
    <x v="1342"/>
    <x v="4562"/>
    <n v="9.6479999999999997"/>
    <n v="9.6479999999999997"/>
    <n v="1"/>
  </r>
  <r>
    <n v="6611"/>
    <x v="4103"/>
    <s v="20/10/2017"/>
    <s v="22/10/2017"/>
    <x v="1"/>
    <s v="AG-10495"/>
    <x v="615"/>
    <x v="1"/>
    <s v="United States"/>
    <s v="Los Angeles"/>
    <s v="California"/>
    <n v="90049"/>
    <x v="2"/>
    <x v="1336"/>
    <x v="1"/>
    <x v="2"/>
    <x v="1342"/>
    <x v="4562"/>
    <n v="9.6479999999999997"/>
    <n v="9.6479999999999997"/>
    <n v="1"/>
  </r>
  <r>
    <n v="6504"/>
    <x v="946"/>
    <d v="2015-02-11T00:00:00"/>
    <d v="2015-06-11T00:00:00"/>
    <x v="0"/>
    <s v="LC-17050"/>
    <x v="392"/>
    <x v="2"/>
    <s v="United States"/>
    <s v="Medina"/>
    <s v="Ohio"/>
    <n v="44256"/>
    <x v="3"/>
    <x v="1224"/>
    <x v="1"/>
    <x v="2"/>
    <x v="1230"/>
    <x v="4563"/>
    <n v="9.6210000000000004"/>
    <n v="9.6210000000000004"/>
    <n v="1"/>
  </r>
  <r>
    <n v="3297"/>
    <x v="2464"/>
    <s v="23/05/2016"/>
    <s v="30/05/2016"/>
    <x v="0"/>
    <s v="EB-13870"/>
    <x v="318"/>
    <x v="2"/>
    <s v="United States"/>
    <s v="Phoenix"/>
    <s v="Arizona"/>
    <n v="85023"/>
    <x v="2"/>
    <x v="1225"/>
    <x v="1"/>
    <x v="2"/>
    <x v="1231"/>
    <x v="4564"/>
    <n v="9.5969999999999995"/>
    <n v="9.5969999999999995"/>
    <n v="1"/>
  </r>
  <r>
    <n v="5824"/>
    <x v="1609"/>
    <d v="2018-12-05T00:00:00"/>
    <s v="18/05/2018"/>
    <x v="0"/>
    <s v="CS-12175"/>
    <x v="689"/>
    <x v="1"/>
    <s v="United States"/>
    <s v="San Francisco"/>
    <s v="California"/>
    <n v="94122"/>
    <x v="2"/>
    <x v="1141"/>
    <x v="1"/>
    <x v="2"/>
    <x v="1149"/>
    <x v="4565"/>
    <n v="9.5839999999999996"/>
    <n v="9.5839999999999996"/>
    <n v="1"/>
  </r>
  <r>
    <n v="5100"/>
    <x v="4104"/>
    <d v="2016-07-08T00:00:00"/>
    <d v="2016-12-08T00:00:00"/>
    <x v="0"/>
    <s v="PN-18775"/>
    <x v="542"/>
    <x v="0"/>
    <s v="United States"/>
    <s v="Bakersfield"/>
    <s v="California"/>
    <n v="93309"/>
    <x v="2"/>
    <x v="1654"/>
    <x v="1"/>
    <x v="2"/>
    <x v="1651"/>
    <x v="4566"/>
    <n v="9.5760000000000005"/>
    <n v="9.5760000000000005"/>
    <n v="1"/>
  </r>
  <r>
    <n v="3704"/>
    <x v="496"/>
    <s v="13/06/2016"/>
    <s v="19/06/2016"/>
    <x v="0"/>
    <s v="DH-13075"/>
    <x v="374"/>
    <x v="1"/>
    <s v="United States"/>
    <s v="Decatur"/>
    <s v="Alabama"/>
    <n v="35601"/>
    <x v="0"/>
    <x v="1184"/>
    <x v="1"/>
    <x v="2"/>
    <x v="1189"/>
    <x v="4567"/>
    <n v="9.57"/>
    <n v="9.57"/>
    <n v="1"/>
  </r>
  <r>
    <n v="6507"/>
    <x v="1438"/>
    <d v="2017-09-10T00:00:00"/>
    <d v="2017-11-10T00:00:00"/>
    <x v="2"/>
    <s v="SP-20545"/>
    <x v="593"/>
    <x v="1"/>
    <s v="United States"/>
    <s v="Philadelphia"/>
    <s v="Pennsylvania"/>
    <n v="19143"/>
    <x v="3"/>
    <x v="1316"/>
    <x v="1"/>
    <x v="14"/>
    <x v="1322"/>
    <x v="4568"/>
    <n v="9.5679999999999996"/>
    <n v="9.5679999999999996"/>
    <n v="1"/>
  </r>
  <r>
    <n v="7833"/>
    <x v="4105"/>
    <d v="2017-09-05T00:00:00"/>
    <s v="13/05/2017"/>
    <x v="0"/>
    <s v="MB-18085"/>
    <x v="507"/>
    <x v="2"/>
    <s v="United States"/>
    <s v="Houston"/>
    <s v="Texas"/>
    <n v="77036"/>
    <x v="1"/>
    <x v="970"/>
    <x v="0"/>
    <x v="4"/>
    <x v="982"/>
    <x v="4568"/>
    <n v="9.5679999999999996"/>
    <n v="9.5679999999999996"/>
    <n v="1"/>
  </r>
  <r>
    <n v="9066"/>
    <x v="1471"/>
    <s v="14/10/2015"/>
    <s v="20/10/2015"/>
    <x v="0"/>
    <s v="BD-11500"/>
    <x v="65"/>
    <x v="2"/>
    <s v="United States"/>
    <s v="Chicago"/>
    <s v="Illinois"/>
    <n v="60653"/>
    <x v="1"/>
    <x v="1315"/>
    <x v="1"/>
    <x v="14"/>
    <x v="1321"/>
    <x v="4568"/>
    <n v="9.5679999999999996"/>
    <n v="9.5679999999999996"/>
    <n v="1"/>
  </r>
  <r>
    <n v="2773"/>
    <x v="4106"/>
    <d v="2018-10-12T00:00:00"/>
    <d v="2018-12-12T00:00:00"/>
    <x v="1"/>
    <s v="BT-11680"/>
    <x v="338"/>
    <x v="2"/>
    <s v="United States"/>
    <s v="Fort Lauderdale"/>
    <s v="Florida"/>
    <n v="33311"/>
    <x v="0"/>
    <x v="1135"/>
    <x v="2"/>
    <x v="11"/>
    <x v="1058"/>
    <x v="4569"/>
    <n v="9.5519999999999996"/>
    <n v="9.5519999999999996"/>
    <n v="1"/>
  </r>
  <r>
    <n v="290"/>
    <x v="1723"/>
    <s v="20/11/2017"/>
    <s v="24/11/2017"/>
    <x v="2"/>
    <s v="NZ-18565"/>
    <x v="411"/>
    <x v="0"/>
    <s v="United States"/>
    <s v="Columbus"/>
    <s v="Ohio"/>
    <n v="43229"/>
    <x v="3"/>
    <x v="1655"/>
    <x v="1"/>
    <x v="16"/>
    <x v="1652"/>
    <x v="4570"/>
    <n v="9.548"/>
    <n v="9.548"/>
    <n v="1"/>
  </r>
  <r>
    <n v="72"/>
    <x v="4107"/>
    <s v="14/09/2018"/>
    <s v="17/09/2018"/>
    <x v="2"/>
    <s v="TB-21520"/>
    <x v="55"/>
    <x v="2"/>
    <s v="United States"/>
    <s v="Jackson"/>
    <s v="Michigan"/>
    <n v="49201"/>
    <x v="1"/>
    <x v="1473"/>
    <x v="1"/>
    <x v="14"/>
    <x v="1477"/>
    <x v="4571"/>
    <n v="9.5250000000000004"/>
    <n v="9.5250000000000004"/>
    <n v="1"/>
  </r>
  <r>
    <n v="6329"/>
    <x v="1662"/>
    <s v="20/01/2015"/>
    <s v="26/01/2015"/>
    <x v="0"/>
    <s v="XP-21865"/>
    <x v="657"/>
    <x v="2"/>
    <s v="United States"/>
    <s v="Westland"/>
    <s v="Michigan"/>
    <n v="48185"/>
    <x v="1"/>
    <x v="1656"/>
    <x v="1"/>
    <x v="2"/>
    <x v="1653"/>
    <x v="4571"/>
    <n v="9.5250000000000004"/>
    <n v="9.5250000000000004"/>
    <n v="1"/>
  </r>
  <r>
    <n v="6888"/>
    <x v="2965"/>
    <s v="25/04/2018"/>
    <d v="2018-02-05T00:00:00"/>
    <x v="0"/>
    <s v="LL-16840"/>
    <x v="279"/>
    <x v="2"/>
    <s v="United States"/>
    <s v="Los Angeles"/>
    <s v="California"/>
    <n v="90032"/>
    <x v="2"/>
    <x v="1473"/>
    <x v="1"/>
    <x v="14"/>
    <x v="1477"/>
    <x v="4571"/>
    <n v="9.5250000000000004"/>
    <n v="9.5250000000000004"/>
    <n v="1"/>
  </r>
  <r>
    <n v="2638"/>
    <x v="548"/>
    <d v="2018-12-06T00:00:00"/>
    <s v="18/06/2018"/>
    <x v="0"/>
    <s v="SB-20170"/>
    <x v="399"/>
    <x v="2"/>
    <s v="United States"/>
    <s v="New York City"/>
    <s v="New York"/>
    <n v="10035"/>
    <x v="3"/>
    <x v="1657"/>
    <x v="1"/>
    <x v="14"/>
    <x v="1654"/>
    <x v="4572"/>
    <n v="9.52"/>
    <n v="9.52"/>
    <n v="1"/>
  </r>
  <r>
    <n v="4121"/>
    <x v="4108"/>
    <d v="2018-04-09T00:00:00"/>
    <d v="2018-10-09T00:00:00"/>
    <x v="0"/>
    <s v="MM-17920"/>
    <x v="158"/>
    <x v="2"/>
    <s v="United States"/>
    <s v="Philadelphia"/>
    <s v="Pennsylvania"/>
    <n v="19120"/>
    <x v="3"/>
    <x v="1658"/>
    <x v="0"/>
    <x v="8"/>
    <x v="1655"/>
    <x v="4572"/>
    <n v="9.52"/>
    <n v="9.52"/>
    <n v="1"/>
  </r>
  <r>
    <n v="4982"/>
    <x v="4047"/>
    <d v="2017-09-12T00:00:00"/>
    <s v="13/12/2017"/>
    <x v="2"/>
    <s v="RW-19630"/>
    <x v="297"/>
    <x v="1"/>
    <s v="United States"/>
    <s v="Chicago"/>
    <s v="Illinois"/>
    <n v="60610"/>
    <x v="1"/>
    <x v="1658"/>
    <x v="0"/>
    <x v="8"/>
    <x v="1655"/>
    <x v="4572"/>
    <n v="9.52"/>
    <n v="9.52"/>
    <n v="1"/>
  </r>
  <r>
    <n v="3837"/>
    <x v="4109"/>
    <d v="2015-08-04T00:00:00"/>
    <s v="15/04/2015"/>
    <x v="0"/>
    <s v="JM-15655"/>
    <x v="632"/>
    <x v="1"/>
    <s v="United States"/>
    <s v="Glendale"/>
    <s v="Arizona"/>
    <n v="85301"/>
    <x v="2"/>
    <x v="1373"/>
    <x v="1"/>
    <x v="14"/>
    <x v="1376"/>
    <x v="4573"/>
    <n v="9.5039999999999996"/>
    <n v="9.5039999999999996"/>
    <n v="1"/>
  </r>
  <r>
    <n v="4355"/>
    <x v="4110"/>
    <s v="24/11/2018"/>
    <s v="26/11/2018"/>
    <x v="2"/>
    <s v="MD-17860"/>
    <x v="367"/>
    <x v="1"/>
    <s v="United States"/>
    <s v="Asheville"/>
    <s v="North Carolina"/>
    <n v="28806"/>
    <x v="0"/>
    <x v="1659"/>
    <x v="1"/>
    <x v="2"/>
    <x v="1656"/>
    <x v="4573"/>
    <n v="9.5039999999999996"/>
    <n v="9.5039999999999996"/>
    <n v="1"/>
  </r>
  <r>
    <n v="3003"/>
    <x v="4111"/>
    <d v="2016-05-07T00:00:00"/>
    <d v="2016-10-07T00:00:00"/>
    <x v="0"/>
    <s v="VP-21730"/>
    <x v="552"/>
    <x v="0"/>
    <s v="United States"/>
    <s v="Sterling Heights"/>
    <s v="Michigan"/>
    <n v="48310"/>
    <x v="1"/>
    <x v="1660"/>
    <x v="1"/>
    <x v="2"/>
    <x v="1657"/>
    <x v="4574"/>
    <n v="9.5"/>
    <n v="9.5"/>
    <n v="1"/>
  </r>
  <r>
    <n v="3822"/>
    <x v="1503"/>
    <d v="2018-09-10T00:00:00"/>
    <s v="14/10/2018"/>
    <x v="0"/>
    <s v="HG-14845"/>
    <x v="673"/>
    <x v="2"/>
    <s v="United States"/>
    <s v="New York City"/>
    <s v="New York"/>
    <n v="10024"/>
    <x v="3"/>
    <x v="1151"/>
    <x v="1"/>
    <x v="14"/>
    <x v="1158"/>
    <x v="4575"/>
    <n v="9.49"/>
    <n v="9.49"/>
    <n v="1"/>
  </r>
  <r>
    <n v="1683"/>
    <x v="4112"/>
    <s v="29/09/2017"/>
    <d v="2017-01-10T00:00:00"/>
    <x v="2"/>
    <s v="PS-18760"/>
    <x v="623"/>
    <x v="2"/>
    <s v="United States"/>
    <s v="Los Angeles"/>
    <s v="California"/>
    <n v="90008"/>
    <x v="2"/>
    <x v="851"/>
    <x v="1"/>
    <x v="14"/>
    <x v="861"/>
    <x v="4576"/>
    <n v="9.4849999999999994"/>
    <n v="9.4849999999999994"/>
    <n v="1"/>
  </r>
  <r>
    <n v="1910"/>
    <x v="4113"/>
    <s v="18/12/2018"/>
    <s v="23/12/2018"/>
    <x v="0"/>
    <s v="DB-13660"/>
    <x v="526"/>
    <x v="2"/>
    <s v="United States"/>
    <s v="Oceanside"/>
    <s v="New York"/>
    <n v="11572"/>
    <x v="3"/>
    <x v="1254"/>
    <x v="2"/>
    <x v="11"/>
    <x v="1259"/>
    <x v="4577"/>
    <n v="9.48"/>
    <n v="9.48"/>
    <n v="1"/>
  </r>
  <r>
    <n v="2966"/>
    <x v="2697"/>
    <s v="16/12/2018"/>
    <s v="21/12/2018"/>
    <x v="2"/>
    <s v="AY-10555"/>
    <x v="760"/>
    <x v="1"/>
    <s v="United States"/>
    <s v="Oceanside"/>
    <s v="California"/>
    <n v="92054"/>
    <x v="2"/>
    <x v="1111"/>
    <x v="2"/>
    <x v="11"/>
    <x v="1118"/>
    <x v="4577"/>
    <n v="9.48"/>
    <n v="9.48"/>
    <n v="1"/>
  </r>
  <r>
    <n v="9721"/>
    <x v="4114"/>
    <s v="22/09/2017"/>
    <s v="26/09/2017"/>
    <x v="0"/>
    <s v="CS-12250"/>
    <x v="489"/>
    <x v="1"/>
    <s v="United States"/>
    <s v="Green Bay"/>
    <s v="Wisconsin"/>
    <n v="54302"/>
    <x v="1"/>
    <x v="1111"/>
    <x v="2"/>
    <x v="11"/>
    <x v="1118"/>
    <x v="4577"/>
    <n v="9.48"/>
    <n v="9.48"/>
    <n v="1"/>
  </r>
  <r>
    <n v="5593"/>
    <x v="1764"/>
    <s v="13/10/2015"/>
    <s v="18/10/2015"/>
    <x v="2"/>
    <s v="ML-17395"/>
    <x v="590"/>
    <x v="1"/>
    <s v="United States"/>
    <s v="Lakewood"/>
    <s v="New Jersey"/>
    <n v="8701"/>
    <x v="3"/>
    <x v="1186"/>
    <x v="1"/>
    <x v="2"/>
    <x v="1191"/>
    <x v="4578"/>
    <n v="9.4700000000000006"/>
    <n v="9.4700000000000006"/>
    <n v="1"/>
  </r>
  <r>
    <n v="2702"/>
    <x v="0"/>
    <s v="18/03/2015"/>
    <s v="23/03/2015"/>
    <x v="0"/>
    <s v="SM-20320"/>
    <x v="0"/>
    <x v="0"/>
    <s v="United States"/>
    <s v="Jacksonville"/>
    <s v="Florida"/>
    <n v="32216"/>
    <x v="0"/>
    <x v="1452"/>
    <x v="1"/>
    <x v="16"/>
    <x v="1182"/>
    <x v="4579"/>
    <n v="9.468"/>
    <n v="9.468"/>
    <n v="1"/>
  </r>
  <r>
    <n v="3387"/>
    <x v="869"/>
    <d v="2018-07-10T00:00:00"/>
    <d v="2018-11-10T00:00:00"/>
    <x v="0"/>
    <s v="Dp-13240"/>
    <x v="103"/>
    <x v="0"/>
    <s v="United States"/>
    <s v="Charlotte"/>
    <s v="North Carolina"/>
    <n v="28205"/>
    <x v="0"/>
    <x v="1452"/>
    <x v="1"/>
    <x v="16"/>
    <x v="1182"/>
    <x v="4579"/>
    <n v="9.468"/>
    <n v="9.468"/>
    <n v="1"/>
  </r>
  <r>
    <n v="7849"/>
    <x v="4115"/>
    <d v="2017-02-05T00:00:00"/>
    <d v="2017-06-05T00:00:00"/>
    <x v="0"/>
    <s v="AS-10090"/>
    <x v="327"/>
    <x v="2"/>
    <s v="United States"/>
    <s v="Irving"/>
    <s v="Texas"/>
    <n v="75061"/>
    <x v="1"/>
    <x v="1571"/>
    <x v="1"/>
    <x v="9"/>
    <x v="1573"/>
    <x v="4579"/>
    <n v="9.468"/>
    <n v="9.468"/>
    <n v="1"/>
  </r>
  <r>
    <n v="3721"/>
    <x v="4116"/>
    <s v="20/12/2017"/>
    <s v="24/12/2017"/>
    <x v="0"/>
    <s v="AB-10255"/>
    <x v="585"/>
    <x v="0"/>
    <s v="United States"/>
    <s v="Jackson"/>
    <s v="Mississippi"/>
    <n v="39212"/>
    <x v="0"/>
    <x v="1433"/>
    <x v="2"/>
    <x v="11"/>
    <x v="1439"/>
    <x v="4580"/>
    <n v="9.4600000000000009"/>
    <n v="9.4600000000000009"/>
    <n v="1"/>
  </r>
  <r>
    <n v="1561"/>
    <x v="4117"/>
    <d v="2015-04-04T00:00:00"/>
    <d v="2015-09-04T00:00:00"/>
    <x v="0"/>
    <s v="PK-18910"/>
    <x v="285"/>
    <x v="0"/>
    <s v="United States"/>
    <s v="San Francisco"/>
    <s v="California"/>
    <n v="94109"/>
    <x v="2"/>
    <x v="1455"/>
    <x v="1"/>
    <x v="13"/>
    <x v="1460"/>
    <x v="4581"/>
    <n v="9.4499999999999993"/>
    <n v="9.4499999999999993"/>
    <n v="1"/>
  </r>
  <r>
    <n v="1953"/>
    <x v="303"/>
    <d v="2018-02-09T00:00:00"/>
    <d v="2018-06-09T00:00:00"/>
    <x v="0"/>
    <s v="AC-10615"/>
    <x v="252"/>
    <x v="1"/>
    <s v="United States"/>
    <s v="New York City"/>
    <s v="New York"/>
    <n v="10009"/>
    <x v="3"/>
    <x v="1455"/>
    <x v="1"/>
    <x v="13"/>
    <x v="1460"/>
    <x v="4581"/>
    <n v="9.4499999999999993"/>
    <n v="9.4499999999999993"/>
    <n v="1"/>
  </r>
  <r>
    <n v="4142"/>
    <x v="4118"/>
    <s v="13/06/2017"/>
    <s v="17/06/2017"/>
    <x v="0"/>
    <s v="SS-20590"/>
    <x v="725"/>
    <x v="2"/>
    <s v="United States"/>
    <s v="Wichita"/>
    <s v="Kansas"/>
    <n v="67212"/>
    <x v="1"/>
    <x v="1629"/>
    <x v="1"/>
    <x v="13"/>
    <x v="1627"/>
    <x v="4581"/>
    <n v="9.4499999999999993"/>
    <n v="9.4499999999999993"/>
    <n v="1"/>
  </r>
  <r>
    <n v="5300"/>
    <x v="4119"/>
    <s v="23/09/2017"/>
    <s v="26/09/2017"/>
    <x v="1"/>
    <s v="DV-13045"/>
    <x v="457"/>
    <x v="1"/>
    <s v="United States"/>
    <s v="San Diego"/>
    <s v="California"/>
    <n v="92037"/>
    <x v="2"/>
    <x v="1629"/>
    <x v="1"/>
    <x v="13"/>
    <x v="1627"/>
    <x v="4581"/>
    <n v="9.4499999999999993"/>
    <n v="9.4499999999999993"/>
    <n v="1"/>
  </r>
  <r>
    <n v="5798"/>
    <x v="259"/>
    <s v="29/09/2015"/>
    <d v="2015-03-10T00:00:00"/>
    <x v="2"/>
    <s v="LD-17005"/>
    <x v="219"/>
    <x v="2"/>
    <s v="United States"/>
    <s v="New York City"/>
    <s v="New York"/>
    <n v="10011"/>
    <x v="3"/>
    <x v="1187"/>
    <x v="1"/>
    <x v="13"/>
    <x v="1192"/>
    <x v="4581"/>
    <n v="9.4499999999999993"/>
    <n v="9.4499999999999993"/>
    <n v="1"/>
  </r>
  <r>
    <n v="6927"/>
    <x v="4120"/>
    <s v="28/07/2017"/>
    <d v="2017-03-08T00:00:00"/>
    <x v="0"/>
    <s v="KM-16660"/>
    <x v="730"/>
    <x v="2"/>
    <s v="United States"/>
    <s v="Los Angeles"/>
    <s v="California"/>
    <n v="90032"/>
    <x v="2"/>
    <x v="1230"/>
    <x v="1"/>
    <x v="13"/>
    <x v="1236"/>
    <x v="4581"/>
    <n v="9.4499999999999993"/>
    <n v="9.4499999999999993"/>
    <n v="1"/>
  </r>
  <r>
    <n v="7442"/>
    <x v="4121"/>
    <s v="16/11/2016"/>
    <s v="18/11/2016"/>
    <x v="1"/>
    <s v="JG-15805"/>
    <x v="464"/>
    <x v="1"/>
    <s v="United States"/>
    <s v="San Diego"/>
    <s v="California"/>
    <n v="92105"/>
    <x v="2"/>
    <x v="1629"/>
    <x v="1"/>
    <x v="13"/>
    <x v="1627"/>
    <x v="4581"/>
    <n v="9.4499999999999993"/>
    <n v="9.4499999999999993"/>
    <n v="1"/>
  </r>
  <r>
    <n v="8805"/>
    <x v="3640"/>
    <s v="31/12/2015"/>
    <d v="2016-01-01T00:00:00"/>
    <x v="1"/>
    <s v="AH-10030"/>
    <x v="478"/>
    <x v="1"/>
    <s v="United States"/>
    <s v="New York City"/>
    <s v="New York"/>
    <n v="10035"/>
    <x v="3"/>
    <x v="1629"/>
    <x v="1"/>
    <x v="13"/>
    <x v="1627"/>
    <x v="4581"/>
    <n v="9.4499999999999993"/>
    <n v="9.4499999999999993"/>
    <n v="1"/>
  </r>
  <r>
    <n v="637"/>
    <x v="2461"/>
    <s v="15/08/2017"/>
    <s v="21/08/2017"/>
    <x v="0"/>
    <s v="ME-17725"/>
    <x v="465"/>
    <x v="2"/>
    <s v="United States"/>
    <s v="Aurora"/>
    <s v="Colorado"/>
    <n v="80013"/>
    <x v="2"/>
    <x v="819"/>
    <x v="1"/>
    <x v="2"/>
    <x v="828"/>
    <x v="4582"/>
    <n v="9.4410000000000007"/>
    <n v="9.4410000000000007"/>
    <n v="1"/>
  </r>
  <r>
    <n v="4959"/>
    <x v="4122"/>
    <s v="20/03/2016"/>
    <s v="26/03/2016"/>
    <x v="0"/>
    <s v="JK-15730"/>
    <x v="224"/>
    <x v="2"/>
    <s v="United States"/>
    <s v="Carrollton"/>
    <s v="Texas"/>
    <n v="75007"/>
    <x v="1"/>
    <x v="1661"/>
    <x v="1"/>
    <x v="16"/>
    <x v="1182"/>
    <x v="4583"/>
    <n v="9.4320000000000004"/>
    <n v="9.4320000000000004"/>
    <n v="1"/>
  </r>
  <r>
    <n v="641"/>
    <x v="4123"/>
    <s v="18/12/2017"/>
    <s v="22/12/2017"/>
    <x v="0"/>
    <s v="JD-16150"/>
    <x v="91"/>
    <x v="1"/>
    <s v="United States"/>
    <s v="Minneapolis"/>
    <s v="Minnesota"/>
    <n v="55407"/>
    <x v="1"/>
    <x v="1456"/>
    <x v="2"/>
    <x v="11"/>
    <x v="1461"/>
    <x v="4584"/>
    <n v="9.42"/>
    <n v="9.42"/>
    <n v="1"/>
  </r>
  <r>
    <n v="1386"/>
    <x v="1036"/>
    <d v="2017-05-02T00:00:00"/>
    <d v="2017-05-02T00:00:00"/>
    <x v="3"/>
    <s v="PP-18955"/>
    <x v="102"/>
    <x v="0"/>
    <s v="United States"/>
    <s v="Smyrna"/>
    <s v="Georgia"/>
    <n v="30080"/>
    <x v="0"/>
    <x v="561"/>
    <x v="2"/>
    <x v="11"/>
    <x v="1194"/>
    <x v="4584"/>
    <n v="9.42"/>
    <n v="9.42"/>
    <n v="1"/>
  </r>
  <r>
    <n v="2927"/>
    <x v="4124"/>
    <d v="2018-10-07T00:00:00"/>
    <s v="14/07/2018"/>
    <x v="2"/>
    <s v="BP-11155"/>
    <x v="340"/>
    <x v="2"/>
    <s v="United States"/>
    <s v="Columbus"/>
    <s v="Georgia"/>
    <n v="31907"/>
    <x v="0"/>
    <x v="1094"/>
    <x v="2"/>
    <x v="11"/>
    <x v="1103"/>
    <x v="4584"/>
    <n v="9.42"/>
    <n v="9.42"/>
    <n v="1"/>
  </r>
  <r>
    <n v="4950"/>
    <x v="2507"/>
    <s v="27/11/2018"/>
    <d v="2018-02-12T00:00:00"/>
    <x v="0"/>
    <s v="BD-11320"/>
    <x v="85"/>
    <x v="2"/>
    <s v="United States"/>
    <s v="Los Angeles"/>
    <s v="California"/>
    <n v="90045"/>
    <x v="2"/>
    <x v="1456"/>
    <x v="2"/>
    <x v="11"/>
    <x v="1461"/>
    <x v="4584"/>
    <n v="9.42"/>
    <n v="9.42"/>
    <n v="1"/>
  </r>
  <r>
    <n v="7500"/>
    <x v="1090"/>
    <s v="14/07/2018"/>
    <s v="18/07/2018"/>
    <x v="0"/>
    <s v="TC-21295"/>
    <x v="165"/>
    <x v="2"/>
    <s v="United States"/>
    <s v="Westminster"/>
    <s v="California"/>
    <n v="92683"/>
    <x v="2"/>
    <x v="1408"/>
    <x v="2"/>
    <x v="11"/>
    <x v="1414"/>
    <x v="4584"/>
    <n v="9.42"/>
    <n v="9.42"/>
    <n v="1"/>
  </r>
  <r>
    <n v="7948"/>
    <x v="1339"/>
    <d v="2015-01-03T00:00:00"/>
    <d v="2015-05-03T00:00:00"/>
    <x v="0"/>
    <s v="SC-20380"/>
    <x v="144"/>
    <x v="2"/>
    <s v="United States"/>
    <s v="El Paso"/>
    <s v="Texas"/>
    <n v="79907"/>
    <x v="1"/>
    <x v="1574"/>
    <x v="1"/>
    <x v="16"/>
    <x v="1576"/>
    <x v="4584"/>
    <n v="9.42"/>
    <n v="9.42"/>
    <n v="1"/>
  </r>
  <r>
    <n v="8016"/>
    <x v="743"/>
    <s v="25/05/2018"/>
    <s v="25/05/2018"/>
    <x v="3"/>
    <s v="TB-21625"/>
    <x v="308"/>
    <x v="2"/>
    <s v="United States"/>
    <s v="New York City"/>
    <s v="New York"/>
    <n v="10009"/>
    <x v="3"/>
    <x v="1456"/>
    <x v="2"/>
    <x v="11"/>
    <x v="1461"/>
    <x v="4584"/>
    <n v="9.42"/>
    <n v="9.42"/>
    <n v="1"/>
  </r>
  <r>
    <n v="3178"/>
    <x v="4125"/>
    <d v="2018-10-09T00:00:00"/>
    <d v="2018-10-09T00:00:00"/>
    <x v="3"/>
    <s v="SH-20395"/>
    <x v="358"/>
    <x v="2"/>
    <s v="United States"/>
    <s v="New York City"/>
    <s v="New York"/>
    <n v="10024"/>
    <x v="3"/>
    <x v="1055"/>
    <x v="1"/>
    <x v="14"/>
    <x v="1067"/>
    <x v="4585"/>
    <n v="9.3800000000000008"/>
    <n v="9.3800000000000008"/>
    <n v="1"/>
  </r>
  <r>
    <n v="2451"/>
    <x v="2497"/>
    <s v="17/03/2018"/>
    <s v="22/03/2018"/>
    <x v="2"/>
    <s v="DB-13405"/>
    <x v="560"/>
    <x v="2"/>
    <s v="United States"/>
    <s v="New York City"/>
    <s v="New York"/>
    <n v="10011"/>
    <x v="3"/>
    <x v="1586"/>
    <x v="1"/>
    <x v="13"/>
    <x v="1588"/>
    <x v="4586"/>
    <n v="9.375"/>
    <n v="9.375"/>
    <n v="1"/>
  </r>
  <r>
    <n v="9341"/>
    <x v="2303"/>
    <s v="19/10/2015"/>
    <s v="22/10/2015"/>
    <x v="2"/>
    <s v="RP-19270"/>
    <x v="640"/>
    <x v="1"/>
    <s v="United States"/>
    <s v="San Francisco"/>
    <s v="California"/>
    <n v="94110"/>
    <x v="2"/>
    <x v="1529"/>
    <x v="1"/>
    <x v="13"/>
    <x v="1530"/>
    <x v="4586"/>
    <n v="9.375"/>
    <n v="9.375"/>
    <n v="1"/>
  </r>
  <r>
    <n v="9660"/>
    <x v="4126"/>
    <s v="26/03/2015"/>
    <s v="30/03/2015"/>
    <x v="2"/>
    <s v="CS-12505"/>
    <x v="27"/>
    <x v="2"/>
    <s v="United States"/>
    <s v="Pomona"/>
    <s v="California"/>
    <n v="91767"/>
    <x v="2"/>
    <x v="1478"/>
    <x v="1"/>
    <x v="13"/>
    <x v="1481"/>
    <x v="4586"/>
    <n v="9.375"/>
    <n v="9.375"/>
    <n v="1"/>
  </r>
  <r>
    <n v="738"/>
    <x v="1780"/>
    <s v="21/01/2018"/>
    <s v="25/01/2018"/>
    <x v="0"/>
    <s v="DS-13030"/>
    <x v="705"/>
    <x v="0"/>
    <s v="United States"/>
    <s v="Seattle"/>
    <s v="Washington"/>
    <n v="98115"/>
    <x v="2"/>
    <x v="1662"/>
    <x v="1"/>
    <x v="2"/>
    <x v="1658"/>
    <x v="4587"/>
    <n v="9.36"/>
    <n v="9.36"/>
    <n v="1"/>
  </r>
  <r>
    <n v="3726"/>
    <x v="4127"/>
    <s v="26/12/2017"/>
    <d v="2018-02-01T00:00:00"/>
    <x v="0"/>
    <s v="SH-19975"/>
    <x v="556"/>
    <x v="1"/>
    <s v="United States"/>
    <s v="Denver"/>
    <s v="Colorado"/>
    <n v="80219"/>
    <x v="2"/>
    <x v="1260"/>
    <x v="1"/>
    <x v="10"/>
    <x v="1265"/>
    <x v="4587"/>
    <n v="9.36"/>
    <n v="9.36"/>
    <n v="1"/>
  </r>
  <r>
    <n v="7440"/>
    <x v="1834"/>
    <d v="2018-02-09T00:00:00"/>
    <d v="2018-06-09T00:00:00"/>
    <x v="0"/>
    <s v="JL-15235"/>
    <x v="446"/>
    <x v="2"/>
    <s v="United States"/>
    <s v="Los Angeles"/>
    <s v="California"/>
    <n v="90049"/>
    <x v="2"/>
    <x v="1662"/>
    <x v="1"/>
    <x v="2"/>
    <x v="1658"/>
    <x v="4587"/>
    <n v="9.36"/>
    <n v="9.36"/>
    <n v="1"/>
  </r>
  <r>
    <n v="3200"/>
    <x v="4128"/>
    <s v="18/12/2018"/>
    <s v="22/12/2018"/>
    <x v="0"/>
    <s v="AH-10030"/>
    <x v="478"/>
    <x v="1"/>
    <s v="United States"/>
    <s v="Philadelphia"/>
    <s v="Pennsylvania"/>
    <n v="19134"/>
    <x v="3"/>
    <x v="1663"/>
    <x v="1"/>
    <x v="12"/>
    <x v="1659"/>
    <x v="4588"/>
    <n v="9.3520000000000003"/>
    <n v="9.3520000000000003"/>
    <n v="1"/>
  </r>
  <r>
    <n v="2945"/>
    <x v="1533"/>
    <s v="19/11/2018"/>
    <s v="24/11/2018"/>
    <x v="0"/>
    <s v="MC-18100"/>
    <x v="441"/>
    <x v="2"/>
    <s v="United States"/>
    <s v="Los Angeles"/>
    <s v="California"/>
    <n v="90049"/>
    <x v="2"/>
    <x v="1378"/>
    <x v="2"/>
    <x v="11"/>
    <x v="1381"/>
    <x v="4589"/>
    <n v="9.35"/>
    <n v="9.35"/>
    <n v="1"/>
  </r>
  <r>
    <n v="4035"/>
    <x v="1286"/>
    <d v="2017-12-12T00:00:00"/>
    <d v="2017-12-12T00:00:00"/>
    <x v="3"/>
    <s v="JM-15655"/>
    <x v="632"/>
    <x v="1"/>
    <s v="United States"/>
    <s v="Lorain"/>
    <s v="Ohio"/>
    <n v="44052"/>
    <x v="3"/>
    <x v="815"/>
    <x v="1"/>
    <x v="2"/>
    <x v="824"/>
    <x v="4590"/>
    <n v="9.3465000000000007"/>
    <n v="9.3465000000000007"/>
    <n v="1"/>
  </r>
  <r>
    <n v="4747"/>
    <x v="1882"/>
    <d v="2018-05-03T00:00:00"/>
    <d v="2018-05-03T00:00:00"/>
    <x v="3"/>
    <s v="JD-16060"/>
    <x v="717"/>
    <x v="2"/>
    <s v="United States"/>
    <s v="Rochester"/>
    <s v="Minnesota"/>
    <n v="55901"/>
    <x v="1"/>
    <x v="1636"/>
    <x v="1"/>
    <x v="2"/>
    <x v="1634"/>
    <x v="4591"/>
    <n v="9.3450000000000006"/>
    <n v="9.3450000000000006"/>
    <n v="1"/>
  </r>
  <r>
    <n v="8491"/>
    <x v="8"/>
    <d v="2017-02-02T00:00:00"/>
    <d v="2017-04-02T00:00:00"/>
    <x v="2"/>
    <s v="SE-20110"/>
    <x v="8"/>
    <x v="2"/>
    <s v="United States"/>
    <s v="Arlington"/>
    <s v="Virginia"/>
    <n v="22204"/>
    <x v="0"/>
    <x v="1607"/>
    <x v="2"/>
    <x v="11"/>
    <x v="1606"/>
    <x v="4591"/>
    <n v="9.3450000000000006"/>
    <n v="9.3450000000000006"/>
    <n v="1"/>
  </r>
  <r>
    <n v="9236"/>
    <x v="381"/>
    <d v="2017-02-09T00:00:00"/>
    <d v="2017-06-09T00:00:00"/>
    <x v="0"/>
    <s v="LR-16915"/>
    <x v="275"/>
    <x v="2"/>
    <s v="United States"/>
    <s v="Los Angeles"/>
    <s v="California"/>
    <n v="90036"/>
    <x v="2"/>
    <x v="1664"/>
    <x v="1"/>
    <x v="12"/>
    <x v="1660"/>
    <x v="4591"/>
    <n v="9.3450000000000006"/>
    <n v="9.3450000000000006"/>
    <n v="1"/>
  </r>
  <r>
    <n v="5656"/>
    <x v="1301"/>
    <s v="18/12/2017"/>
    <s v="21/12/2017"/>
    <x v="1"/>
    <s v="AH-10120"/>
    <x v="636"/>
    <x v="0"/>
    <s v="United States"/>
    <s v="Salem"/>
    <s v="Oregon"/>
    <n v="97301"/>
    <x v="2"/>
    <x v="1309"/>
    <x v="1"/>
    <x v="12"/>
    <x v="1315"/>
    <x v="4592"/>
    <n v="9.3439999999999994"/>
    <n v="9.3439999999999994"/>
    <n v="1"/>
  </r>
  <r>
    <n v="8592"/>
    <x v="4129"/>
    <s v="23/04/2018"/>
    <s v="26/04/2018"/>
    <x v="1"/>
    <s v="SO-20335"/>
    <x v="355"/>
    <x v="2"/>
    <s v="United States"/>
    <s v="Greeley"/>
    <s v="Colorado"/>
    <n v="80634"/>
    <x v="2"/>
    <x v="1088"/>
    <x v="1"/>
    <x v="15"/>
    <x v="644"/>
    <x v="4592"/>
    <n v="9.3439999999999994"/>
    <n v="9.3439999999999994"/>
    <n v="1"/>
  </r>
  <r>
    <n v="8962"/>
    <x v="553"/>
    <s v="25/11/2018"/>
    <s v="30/11/2018"/>
    <x v="0"/>
    <s v="RO-19780"/>
    <x v="174"/>
    <x v="2"/>
    <s v="United States"/>
    <s v="Houston"/>
    <s v="Texas"/>
    <n v="77070"/>
    <x v="1"/>
    <x v="1379"/>
    <x v="1"/>
    <x v="12"/>
    <x v="1382"/>
    <x v="4592"/>
    <n v="9.3439999999999994"/>
    <n v="9.3439999999999994"/>
    <n v="1"/>
  </r>
  <r>
    <n v="5664"/>
    <x v="2671"/>
    <s v="21/07/2017"/>
    <s v="21/07/2017"/>
    <x v="3"/>
    <s v="JG-15310"/>
    <x v="468"/>
    <x v="1"/>
    <s v="United States"/>
    <s v="Newark"/>
    <s v="Ohio"/>
    <n v="43055"/>
    <x v="3"/>
    <x v="1380"/>
    <x v="1"/>
    <x v="12"/>
    <x v="1383"/>
    <x v="4593"/>
    <n v="9.3279999999999994"/>
    <n v="9.3279999999999994"/>
    <n v="1"/>
  </r>
  <r>
    <n v="9131"/>
    <x v="1554"/>
    <s v="24/03/2017"/>
    <s v="26/03/2017"/>
    <x v="2"/>
    <s v="DC-12850"/>
    <x v="169"/>
    <x v="2"/>
    <s v="United States"/>
    <s v="Cleveland"/>
    <s v="Ohio"/>
    <n v="44105"/>
    <x v="3"/>
    <x v="1263"/>
    <x v="1"/>
    <x v="12"/>
    <x v="1269"/>
    <x v="4593"/>
    <n v="9.3279999999999994"/>
    <n v="9.3279999999999994"/>
    <n v="1"/>
  </r>
  <r>
    <n v="231"/>
    <x v="4130"/>
    <s v="13/09/2015"/>
    <s v="17/09/2015"/>
    <x v="0"/>
    <s v="EA-14035"/>
    <x v="520"/>
    <x v="1"/>
    <s v="United States"/>
    <s v="Charlotte"/>
    <s v="North Carolina"/>
    <n v="28205"/>
    <x v="0"/>
    <x v="1609"/>
    <x v="1"/>
    <x v="2"/>
    <x v="1608"/>
    <x v="4594"/>
    <n v="9.3239999999999998"/>
    <n v="9.3239999999999998"/>
    <n v="1"/>
  </r>
  <r>
    <n v="2645"/>
    <x v="3587"/>
    <s v="17/04/2017"/>
    <s v="21/04/2017"/>
    <x v="2"/>
    <s v="BF-11170"/>
    <x v="254"/>
    <x v="0"/>
    <s v="United States"/>
    <s v="Raleigh"/>
    <s v="North Carolina"/>
    <n v="27604"/>
    <x v="0"/>
    <x v="1665"/>
    <x v="2"/>
    <x v="11"/>
    <x v="1661"/>
    <x v="4595"/>
    <n v="9.3119999999999994"/>
    <n v="9.3119999999999994"/>
    <n v="1"/>
  </r>
  <r>
    <n v="8499"/>
    <x v="1060"/>
    <d v="2015-05-03T00:00:00"/>
    <d v="2015-08-03T00:00:00"/>
    <x v="2"/>
    <s v="AB-10150"/>
    <x v="589"/>
    <x v="2"/>
    <s v="United States"/>
    <s v="Yonkers"/>
    <s v="New York"/>
    <n v="10701"/>
    <x v="3"/>
    <x v="1117"/>
    <x v="1"/>
    <x v="3"/>
    <x v="1124"/>
    <x v="4596"/>
    <n v="9.31"/>
    <n v="9.31"/>
    <n v="1"/>
  </r>
  <r>
    <n v="700"/>
    <x v="1981"/>
    <s v="14/05/2016"/>
    <s v="17/05/2016"/>
    <x v="1"/>
    <s v="JO-15550"/>
    <x v="597"/>
    <x v="0"/>
    <s v="United States"/>
    <s v="Chester"/>
    <s v="Pennsylvania"/>
    <n v="19013"/>
    <x v="3"/>
    <x v="1233"/>
    <x v="1"/>
    <x v="2"/>
    <x v="1239"/>
    <x v="4597"/>
    <n v="9.2940000000000005"/>
    <n v="9.2940000000000005"/>
    <n v="1"/>
  </r>
  <r>
    <n v="973"/>
    <x v="2432"/>
    <s v="16/01/2015"/>
    <s v="18/01/2015"/>
    <x v="2"/>
    <s v="DL-13315"/>
    <x v="642"/>
    <x v="2"/>
    <s v="United States"/>
    <s v="Philadelphia"/>
    <s v="Pennsylvania"/>
    <n v="19134"/>
    <x v="3"/>
    <x v="1233"/>
    <x v="1"/>
    <x v="2"/>
    <x v="1239"/>
    <x v="4597"/>
    <n v="9.2940000000000005"/>
    <n v="9.2940000000000005"/>
    <n v="1"/>
  </r>
  <r>
    <n v="2990"/>
    <x v="1134"/>
    <s v="21/02/2017"/>
    <s v="26/02/2017"/>
    <x v="2"/>
    <s v="MC-17635"/>
    <x v="602"/>
    <x v="1"/>
    <s v="United States"/>
    <s v="Los Angeles"/>
    <s v="California"/>
    <n v="90032"/>
    <x v="2"/>
    <x v="1118"/>
    <x v="1"/>
    <x v="2"/>
    <x v="1125"/>
    <x v="4598"/>
    <n v="9.2799999999999994"/>
    <n v="9.2799999999999994"/>
    <n v="1"/>
  </r>
  <r>
    <n v="3473"/>
    <x v="4131"/>
    <d v="2018-12-11T00:00:00"/>
    <s v="17/11/2018"/>
    <x v="0"/>
    <s v="SF-20965"/>
    <x v="215"/>
    <x v="1"/>
    <s v="United States"/>
    <s v="Columbus"/>
    <s v="Ohio"/>
    <n v="43229"/>
    <x v="3"/>
    <x v="1265"/>
    <x v="0"/>
    <x v="8"/>
    <x v="1271"/>
    <x v="4599"/>
    <n v="9.2720000000000002"/>
    <n v="9.2720000000000002"/>
    <n v="1"/>
  </r>
  <r>
    <n v="2259"/>
    <x v="328"/>
    <s v="16/06/2018"/>
    <s v="19/06/2018"/>
    <x v="1"/>
    <s v="TS-21610"/>
    <x v="272"/>
    <x v="2"/>
    <s v="United States"/>
    <s v="San Francisco"/>
    <s v="California"/>
    <n v="94122"/>
    <x v="2"/>
    <x v="1266"/>
    <x v="1"/>
    <x v="14"/>
    <x v="1272"/>
    <x v="4600"/>
    <n v="9.27"/>
    <n v="9.27"/>
    <n v="1"/>
  </r>
  <r>
    <n v="5051"/>
    <x v="4132"/>
    <s v="18/09/2016"/>
    <s v="24/09/2016"/>
    <x v="0"/>
    <s v="AB-10060"/>
    <x v="32"/>
    <x v="0"/>
    <s v="United States"/>
    <s v="Des Moines"/>
    <s v="Washington"/>
    <n v="98198"/>
    <x v="2"/>
    <x v="1266"/>
    <x v="1"/>
    <x v="14"/>
    <x v="1272"/>
    <x v="4600"/>
    <n v="9.27"/>
    <n v="9.27"/>
    <n v="1"/>
  </r>
  <r>
    <n v="7617"/>
    <x v="718"/>
    <d v="2017-10-12T00:00:00"/>
    <s v="16/12/2017"/>
    <x v="0"/>
    <s v="CM-12235"/>
    <x v="216"/>
    <x v="2"/>
    <s v="United States"/>
    <s v="Watertown"/>
    <s v="New York"/>
    <n v="13601"/>
    <x v="3"/>
    <x v="1266"/>
    <x v="1"/>
    <x v="14"/>
    <x v="1272"/>
    <x v="4600"/>
    <n v="9.27"/>
    <n v="9.27"/>
    <n v="1"/>
  </r>
  <r>
    <n v="9357"/>
    <x v="4098"/>
    <d v="2016-01-12T00:00:00"/>
    <d v="2016-05-12T00:00:00"/>
    <x v="0"/>
    <s v="MA-17560"/>
    <x v="426"/>
    <x v="0"/>
    <s v="United States"/>
    <s v="Jackson"/>
    <s v="Michigan"/>
    <n v="49201"/>
    <x v="1"/>
    <x v="1266"/>
    <x v="1"/>
    <x v="14"/>
    <x v="1272"/>
    <x v="4600"/>
    <n v="9.27"/>
    <n v="9.27"/>
    <n v="1"/>
  </r>
  <r>
    <n v="7861"/>
    <x v="4133"/>
    <d v="2018-02-03T00:00:00"/>
    <d v="2018-06-03T00:00:00"/>
    <x v="0"/>
    <s v="JA-15970"/>
    <x v="23"/>
    <x v="2"/>
    <s v="United States"/>
    <s v="Cuyahoga Falls"/>
    <s v="Ohio"/>
    <n v="44221"/>
    <x v="3"/>
    <x v="922"/>
    <x v="1"/>
    <x v="2"/>
    <x v="933"/>
    <x v="4601"/>
    <n v="9.2639999999999993"/>
    <n v="9.2639999999999993"/>
    <n v="1"/>
  </r>
  <r>
    <n v="8127"/>
    <x v="733"/>
    <d v="2016-06-02T00:00:00"/>
    <s v="13/02/2016"/>
    <x v="0"/>
    <s v="TS-21655"/>
    <x v="365"/>
    <x v="2"/>
    <s v="United States"/>
    <s v="Houston"/>
    <s v="Texas"/>
    <n v="77070"/>
    <x v="1"/>
    <x v="1061"/>
    <x v="0"/>
    <x v="8"/>
    <x v="1072"/>
    <x v="4601"/>
    <n v="9.2639999999999993"/>
    <n v="9.2639999999999993"/>
    <n v="1"/>
  </r>
  <r>
    <n v="8919"/>
    <x v="549"/>
    <d v="2017-09-05T00:00:00"/>
    <s v="13/05/2017"/>
    <x v="0"/>
    <s v="CV-12805"/>
    <x v="400"/>
    <x v="1"/>
    <s v="United States"/>
    <s v="Austin"/>
    <s v="Texas"/>
    <n v="78745"/>
    <x v="1"/>
    <x v="922"/>
    <x v="1"/>
    <x v="2"/>
    <x v="933"/>
    <x v="4601"/>
    <n v="9.2639999999999993"/>
    <n v="9.2639999999999993"/>
    <n v="1"/>
  </r>
  <r>
    <n v="8993"/>
    <x v="149"/>
    <s v="16/10/2018"/>
    <s v="21/10/2018"/>
    <x v="0"/>
    <s v="VP-21760"/>
    <x v="134"/>
    <x v="1"/>
    <s v="United States"/>
    <s v="Columbia"/>
    <s v="Tennessee"/>
    <n v="38401"/>
    <x v="0"/>
    <x v="1061"/>
    <x v="0"/>
    <x v="8"/>
    <x v="1072"/>
    <x v="4601"/>
    <n v="9.2639999999999993"/>
    <n v="9.2639999999999993"/>
    <n v="1"/>
  </r>
  <r>
    <n v="9"/>
    <x v="168"/>
    <d v="2015-09-06T00:00:00"/>
    <s v="14/06/2015"/>
    <x v="0"/>
    <s v="BH-11710"/>
    <x v="147"/>
    <x v="2"/>
    <s v="United States"/>
    <s v="Los Angeles"/>
    <s v="California"/>
    <n v="90032"/>
    <x v="2"/>
    <x v="1298"/>
    <x v="1"/>
    <x v="2"/>
    <x v="1304"/>
    <x v="4602"/>
    <n v="9.2520000000000007"/>
    <n v="9.2520000000000007"/>
    <n v="1"/>
  </r>
  <r>
    <n v="291"/>
    <x v="1723"/>
    <s v="20/11/2017"/>
    <s v="24/11/2017"/>
    <x v="2"/>
    <s v="NZ-18565"/>
    <x v="411"/>
    <x v="0"/>
    <s v="United States"/>
    <s v="Columbus"/>
    <s v="Ohio"/>
    <n v="43229"/>
    <x v="3"/>
    <x v="1532"/>
    <x v="1"/>
    <x v="13"/>
    <x v="1533"/>
    <x v="4603"/>
    <n v="9.2479999999999993"/>
    <n v="9.2479999999999993"/>
    <n v="1"/>
  </r>
  <r>
    <n v="7865"/>
    <x v="1154"/>
    <s v="14/07/2016"/>
    <s v="19/07/2016"/>
    <x v="2"/>
    <s v="TG-21310"/>
    <x v="330"/>
    <x v="2"/>
    <s v="United States"/>
    <s v="Mesa"/>
    <s v="Arizona"/>
    <n v="85204"/>
    <x v="2"/>
    <x v="1666"/>
    <x v="1"/>
    <x v="14"/>
    <x v="1662"/>
    <x v="4603"/>
    <n v="9.2479999999999993"/>
    <n v="9.2479999999999993"/>
    <n v="1"/>
  </r>
  <r>
    <n v="8141"/>
    <x v="1613"/>
    <s v="18/07/2017"/>
    <s v="22/07/2017"/>
    <x v="0"/>
    <s v="NK-18490"/>
    <x v="690"/>
    <x v="0"/>
    <s v="United States"/>
    <s v="Philadelphia"/>
    <s v="Pennsylvania"/>
    <n v="19140"/>
    <x v="3"/>
    <x v="1667"/>
    <x v="1"/>
    <x v="14"/>
    <x v="1663"/>
    <x v="4603"/>
    <n v="9.2479999999999993"/>
    <n v="9.2479999999999993"/>
    <n v="1"/>
  </r>
  <r>
    <n v="8902"/>
    <x v="2046"/>
    <s v="31/05/2017"/>
    <d v="2017-04-06T00:00:00"/>
    <x v="0"/>
    <s v="BP-11290"/>
    <x v="495"/>
    <x v="2"/>
    <s v="United States"/>
    <s v="Decatur"/>
    <s v="Illinois"/>
    <n v="62521"/>
    <x v="1"/>
    <x v="1666"/>
    <x v="1"/>
    <x v="14"/>
    <x v="1662"/>
    <x v="4603"/>
    <n v="9.2479999999999993"/>
    <n v="9.2479999999999993"/>
    <n v="1"/>
  </r>
  <r>
    <n v="6029"/>
    <x v="4134"/>
    <s v="19/11/2017"/>
    <s v="21/11/2017"/>
    <x v="1"/>
    <s v="LT-17110"/>
    <x v="385"/>
    <x v="2"/>
    <s v="United States"/>
    <s v="Jacksonville"/>
    <s v="North Carolina"/>
    <n v="28540"/>
    <x v="0"/>
    <x v="1181"/>
    <x v="1"/>
    <x v="12"/>
    <x v="1186"/>
    <x v="4604"/>
    <n v="9.24"/>
    <n v="9.24"/>
    <n v="1"/>
  </r>
  <r>
    <n v="7483"/>
    <x v="4135"/>
    <s v="23/09/2015"/>
    <s v="30/09/2015"/>
    <x v="0"/>
    <s v="JP-16135"/>
    <x v="582"/>
    <x v="0"/>
    <s v="United States"/>
    <s v="New York City"/>
    <s v="New York"/>
    <n v="10011"/>
    <x v="3"/>
    <x v="1196"/>
    <x v="1"/>
    <x v="2"/>
    <x v="1495"/>
    <x v="4605"/>
    <n v="9.2319999999999993"/>
    <n v="9.2319999999999993"/>
    <n v="1"/>
  </r>
  <r>
    <n v="7993"/>
    <x v="3521"/>
    <s v="14/06/2017"/>
    <s v="17/06/2017"/>
    <x v="1"/>
    <s v="VM-21835"/>
    <x v="747"/>
    <x v="2"/>
    <s v="United States"/>
    <s v="Boca Raton"/>
    <s v="Florida"/>
    <n v="33433"/>
    <x v="0"/>
    <x v="1506"/>
    <x v="0"/>
    <x v="8"/>
    <x v="1507"/>
    <x v="4605"/>
    <n v="9.2319999999999993"/>
    <n v="9.2319999999999993"/>
    <n v="1"/>
  </r>
  <r>
    <n v="2086"/>
    <x v="1459"/>
    <s v="23/06/2017"/>
    <s v="28/06/2017"/>
    <x v="0"/>
    <s v="IM-15070"/>
    <x v="137"/>
    <x v="2"/>
    <s v="United States"/>
    <s v="New York City"/>
    <s v="New York"/>
    <n v="10009"/>
    <x v="3"/>
    <x v="1668"/>
    <x v="1"/>
    <x v="13"/>
    <x v="1664"/>
    <x v="4606"/>
    <n v="9.2249999999999996"/>
    <n v="9.2249999999999996"/>
    <n v="1"/>
  </r>
  <r>
    <n v="2622"/>
    <x v="3051"/>
    <s v="22/12/2018"/>
    <s v="26/12/2018"/>
    <x v="0"/>
    <s v="JM-15655"/>
    <x v="632"/>
    <x v="1"/>
    <s v="United States"/>
    <s v="Carlsbad"/>
    <s v="New Mexico"/>
    <n v="88220"/>
    <x v="2"/>
    <x v="1669"/>
    <x v="1"/>
    <x v="13"/>
    <x v="1665"/>
    <x v="4606"/>
    <n v="9.2249999999999996"/>
    <n v="9.2249999999999996"/>
    <n v="1"/>
  </r>
  <r>
    <n v="4994"/>
    <x v="3212"/>
    <s v="18/12/2016"/>
    <s v="25/12/2016"/>
    <x v="0"/>
    <s v="RB-19645"/>
    <x v="773"/>
    <x v="1"/>
    <s v="United States"/>
    <s v="Memphis"/>
    <s v="Tennessee"/>
    <n v="38109"/>
    <x v="0"/>
    <x v="1670"/>
    <x v="1"/>
    <x v="13"/>
    <x v="1666"/>
    <x v="4607"/>
    <n v="9.2159999999999993"/>
    <n v="9.2159999999999993"/>
    <n v="1"/>
  </r>
  <r>
    <n v="8426"/>
    <x v="4136"/>
    <s v="28/08/2017"/>
    <s v="30/08/2017"/>
    <x v="1"/>
    <s v="EB-13750"/>
    <x v="189"/>
    <x v="1"/>
    <s v="United States"/>
    <s v="Cincinnati"/>
    <s v="Ohio"/>
    <n v="45231"/>
    <x v="3"/>
    <x v="1671"/>
    <x v="1"/>
    <x v="2"/>
    <x v="1667"/>
    <x v="4607"/>
    <n v="9.2159999999999993"/>
    <n v="9.2159999999999993"/>
    <n v="1"/>
  </r>
  <r>
    <n v="520"/>
    <x v="2405"/>
    <s v="22/03/2016"/>
    <s v="26/03/2016"/>
    <x v="0"/>
    <s v="DB-13210"/>
    <x v="382"/>
    <x v="2"/>
    <s v="United States"/>
    <s v="Houston"/>
    <s v="Texas"/>
    <n v="77041"/>
    <x v="1"/>
    <x v="982"/>
    <x v="0"/>
    <x v="8"/>
    <x v="994"/>
    <x v="4608"/>
    <n v="9.1959999999999997"/>
    <n v="9.1959999999999997"/>
    <n v="1"/>
  </r>
  <r>
    <n v="8294"/>
    <x v="4137"/>
    <d v="2018-03-11T00:00:00"/>
    <d v="2018-07-11T00:00:00"/>
    <x v="0"/>
    <s v="JO-15145"/>
    <x v="182"/>
    <x v="1"/>
    <s v="United States"/>
    <s v="Seattle"/>
    <s v="Washington"/>
    <n v="98103"/>
    <x v="2"/>
    <x v="1672"/>
    <x v="1"/>
    <x v="2"/>
    <x v="1668"/>
    <x v="4609"/>
    <n v="9.1839999999999993"/>
    <n v="9.1839999999999993"/>
    <n v="1"/>
  </r>
  <r>
    <n v="8673"/>
    <x v="838"/>
    <s v="16/02/2018"/>
    <s v="21/02/2018"/>
    <x v="0"/>
    <s v="JS-16030"/>
    <x v="519"/>
    <x v="2"/>
    <s v="United States"/>
    <s v="Decatur"/>
    <s v="Illinois"/>
    <n v="62521"/>
    <x v="1"/>
    <x v="1199"/>
    <x v="1"/>
    <x v="16"/>
    <x v="1205"/>
    <x v="4609"/>
    <n v="9.1839999999999993"/>
    <n v="9.1839999999999993"/>
    <n v="1"/>
  </r>
  <r>
    <n v="902"/>
    <x v="4138"/>
    <d v="2018-11-11T00:00:00"/>
    <s v="13/11/2018"/>
    <x v="1"/>
    <s v="TD-20995"/>
    <x v="332"/>
    <x v="2"/>
    <s v="United States"/>
    <s v="Garland"/>
    <s v="Texas"/>
    <n v="75043"/>
    <x v="1"/>
    <x v="822"/>
    <x v="1"/>
    <x v="2"/>
    <x v="831"/>
    <x v="4610"/>
    <n v="9.1679999999999993"/>
    <n v="9.1679999999999993"/>
    <n v="1"/>
  </r>
  <r>
    <n v="4910"/>
    <x v="2542"/>
    <s v="14/01/2018"/>
    <s v="18/01/2018"/>
    <x v="0"/>
    <s v="BH-11710"/>
    <x v="147"/>
    <x v="2"/>
    <s v="United States"/>
    <s v="Johnson City"/>
    <s v="Tennessee"/>
    <n v="37604"/>
    <x v="0"/>
    <x v="1471"/>
    <x v="1"/>
    <x v="15"/>
    <x v="1475"/>
    <x v="4610"/>
    <n v="9.1679999999999993"/>
    <n v="9.1679999999999993"/>
    <n v="1"/>
  </r>
  <r>
    <n v="9138"/>
    <x v="2100"/>
    <d v="2015-02-02T00:00:00"/>
    <d v="2015-09-02T00:00:00"/>
    <x v="0"/>
    <s v="EB-13930"/>
    <x v="561"/>
    <x v="2"/>
    <s v="United States"/>
    <s v="Saint Petersburg"/>
    <s v="Florida"/>
    <n v="33710"/>
    <x v="0"/>
    <x v="803"/>
    <x v="1"/>
    <x v="2"/>
    <x v="812"/>
    <x v="4610"/>
    <n v="9.1679999999999993"/>
    <n v="9.1679999999999993"/>
    <n v="1"/>
  </r>
  <r>
    <n v="4873"/>
    <x v="3335"/>
    <s v="23/05/2018"/>
    <s v="27/05/2018"/>
    <x v="0"/>
    <s v="KL-16645"/>
    <x v="10"/>
    <x v="2"/>
    <s v="United States"/>
    <s v="Houston"/>
    <s v="Texas"/>
    <n v="77095"/>
    <x v="1"/>
    <x v="983"/>
    <x v="1"/>
    <x v="10"/>
    <x v="995"/>
    <x v="4611"/>
    <n v="9.16"/>
    <n v="9.16"/>
    <n v="1"/>
  </r>
  <r>
    <n v="6813"/>
    <x v="1795"/>
    <s v="14/09/2018"/>
    <s v="15/09/2018"/>
    <x v="1"/>
    <s v="PS-18760"/>
    <x v="623"/>
    <x v="2"/>
    <s v="United States"/>
    <s v="Philadelphia"/>
    <s v="Pennsylvania"/>
    <n v="19140"/>
    <x v="3"/>
    <x v="1050"/>
    <x v="1"/>
    <x v="2"/>
    <x v="1062"/>
    <x v="4612"/>
    <n v="9.1560000000000006"/>
    <n v="9.1560000000000006"/>
    <n v="1"/>
  </r>
  <r>
    <n v="8537"/>
    <x v="3865"/>
    <d v="2016-07-06T00:00:00"/>
    <d v="2016-11-06T00:00:00"/>
    <x v="0"/>
    <s v="HD-14785"/>
    <x v="758"/>
    <x v="0"/>
    <s v="United States"/>
    <s v="Philadelphia"/>
    <s v="Pennsylvania"/>
    <n v="19143"/>
    <x v="3"/>
    <x v="1050"/>
    <x v="1"/>
    <x v="2"/>
    <x v="1062"/>
    <x v="4612"/>
    <n v="9.1560000000000006"/>
    <n v="9.1560000000000006"/>
    <n v="1"/>
  </r>
  <r>
    <n v="2616"/>
    <x v="1853"/>
    <s v="26/04/2015"/>
    <d v="2015-03-05T00:00:00"/>
    <x v="0"/>
    <s v="AG-10300"/>
    <x v="715"/>
    <x v="1"/>
    <s v="United States"/>
    <s v="Los Angeles"/>
    <s v="California"/>
    <n v="90049"/>
    <x v="2"/>
    <x v="1673"/>
    <x v="1"/>
    <x v="2"/>
    <x v="1669"/>
    <x v="4613"/>
    <n v="9.1440000000000001"/>
    <n v="9.1440000000000001"/>
    <n v="1"/>
  </r>
  <r>
    <n v="4221"/>
    <x v="1279"/>
    <d v="2018-11-06T00:00:00"/>
    <s v="13/06/2018"/>
    <x v="2"/>
    <s v="TB-21400"/>
    <x v="13"/>
    <x v="2"/>
    <s v="United States"/>
    <s v="Seattle"/>
    <s v="Washington"/>
    <n v="98103"/>
    <x v="2"/>
    <x v="1608"/>
    <x v="1"/>
    <x v="2"/>
    <x v="1607"/>
    <x v="4613"/>
    <n v="9.1440000000000001"/>
    <n v="9.1440000000000001"/>
    <n v="1"/>
  </r>
  <r>
    <n v="771"/>
    <x v="1954"/>
    <s v="30/01/2018"/>
    <d v="2018-05-02T00:00:00"/>
    <x v="0"/>
    <s v="BV-11245"/>
    <x v="491"/>
    <x v="1"/>
    <s v="United States"/>
    <s v="Des Moines"/>
    <s v="Iowa"/>
    <n v="50315"/>
    <x v="1"/>
    <x v="1225"/>
    <x v="1"/>
    <x v="2"/>
    <x v="1231"/>
    <x v="4614"/>
    <n v="9.14"/>
    <n v="9.14"/>
    <n v="1"/>
  </r>
  <r>
    <n v="805"/>
    <x v="4139"/>
    <s v="22/04/2018"/>
    <s v="24/04/2018"/>
    <x v="1"/>
    <s v="GM-14440"/>
    <x v="237"/>
    <x v="2"/>
    <s v="United States"/>
    <s v="San Francisco"/>
    <s v="California"/>
    <n v="94122"/>
    <x v="2"/>
    <x v="1128"/>
    <x v="2"/>
    <x v="11"/>
    <x v="1136"/>
    <x v="4614"/>
    <n v="9.14"/>
    <n v="9.14"/>
    <n v="1"/>
  </r>
  <r>
    <n v="814"/>
    <x v="257"/>
    <s v="14/05/2018"/>
    <s v="14/05/2018"/>
    <x v="3"/>
    <s v="PJ-19015"/>
    <x v="217"/>
    <x v="2"/>
    <s v="United States"/>
    <s v="Santa Ana"/>
    <s v="California"/>
    <n v="92704"/>
    <x v="2"/>
    <x v="1128"/>
    <x v="2"/>
    <x v="11"/>
    <x v="1136"/>
    <x v="4614"/>
    <n v="9.14"/>
    <n v="9.14"/>
    <n v="1"/>
  </r>
  <r>
    <n v="6336"/>
    <x v="3325"/>
    <d v="2015-11-07T00:00:00"/>
    <s v="15/07/2015"/>
    <x v="0"/>
    <s v="MH-17455"/>
    <x v="210"/>
    <x v="2"/>
    <s v="United States"/>
    <s v="New York City"/>
    <s v="New York"/>
    <n v="10011"/>
    <x v="3"/>
    <x v="1674"/>
    <x v="1"/>
    <x v="2"/>
    <x v="1670"/>
    <x v="4614"/>
    <n v="9.14"/>
    <n v="9.14"/>
    <n v="1"/>
  </r>
  <r>
    <n v="4603"/>
    <x v="2160"/>
    <s v="26/05/2016"/>
    <s v="29/05/2016"/>
    <x v="2"/>
    <s v="BF-11170"/>
    <x v="254"/>
    <x v="0"/>
    <s v="United States"/>
    <s v="Jacksonville"/>
    <s v="North Carolina"/>
    <n v="28540"/>
    <x v="0"/>
    <x v="741"/>
    <x v="1"/>
    <x v="14"/>
    <x v="751"/>
    <x v="4615"/>
    <n v="9.1359999999999992"/>
    <n v="9.1359999999999992"/>
    <n v="1"/>
  </r>
  <r>
    <n v="4816"/>
    <x v="1865"/>
    <s v="26/12/2015"/>
    <s v="31/12/2015"/>
    <x v="0"/>
    <s v="MG-17695"/>
    <x v="413"/>
    <x v="2"/>
    <s v="United States"/>
    <s v="Philadelphia"/>
    <s v="Pennsylvania"/>
    <n v="19134"/>
    <x v="3"/>
    <x v="1474"/>
    <x v="1"/>
    <x v="14"/>
    <x v="1478"/>
    <x v="4616"/>
    <n v="9.1319999999999997"/>
    <n v="9.1319999999999997"/>
    <n v="1"/>
  </r>
  <r>
    <n v="8874"/>
    <x v="2645"/>
    <d v="2015-10-10T00:00:00"/>
    <d v="2015-10-10T00:00:00"/>
    <x v="3"/>
    <s v="RB-19435"/>
    <x v="453"/>
    <x v="2"/>
    <s v="United States"/>
    <s v="Columbus"/>
    <s v="Ohio"/>
    <n v="43229"/>
    <x v="3"/>
    <x v="685"/>
    <x v="1"/>
    <x v="2"/>
    <x v="693"/>
    <x v="4616"/>
    <n v="9.1319999999999997"/>
    <n v="9.1319999999999997"/>
    <n v="1"/>
  </r>
  <r>
    <n v="3248"/>
    <x v="1460"/>
    <d v="2018-10-12T00:00:00"/>
    <d v="2018-12-12T00:00:00"/>
    <x v="2"/>
    <s v="BP-11185"/>
    <x v="292"/>
    <x v="1"/>
    <s v="United States"/>
    <s v="Seattle"/>
    <s v="Washington"/>
    <n v="98103"/>
    <x v="2"/>
    <x v="1650"/>
    <x v="1"/>
    <x v="12"/>
    <x v="1647"/>
    <x v="4617"/>
    <n v="9.1199999999999992"/>
    <n v="9.1199999999999992"/>
    <n v="1"/>
  </r>
  <r>
    <n v="3275"/>
    <x v="3810"/>
    <d v="2018-02-11T00:00:00"/>
    <d v="2018-06-11T00:00:00"/>
    <x v="0"/>
    <s v="KM-16225"/>
    <x v="518"/>
    <x v="1"/>
    <s v="United States"/>
    <s v="Overland Park"/>
    <s v="Kansas"/>
    <n v="66212"/>
    <x v="1"/>
    <x v="1176"/>
    <x v="1"/>
    <x v="16"/>
    <x v="1182"/>
    <x v="4617"/>
    <n v="9.1199999999999992"/>
    <n v="9.1199999999999992"/>
    <n v="1"/>
  </r>
  <r>
    <n v="3823"/>
    <x v="1503"/>
    <d v="2018-09-10T00:00:00"/>
    <s v="14/10/2018"/>
    <x v="0"/>
    <s v="HG-14845"/>
    <x v="673"/>
    <x v="2"/>
    <s v="United States"/>
    <s v="New York City"/>
    <s v="New York"/>
    <n v="10024"/>
    <x v="3"/>
    <x v="1660"/>
    <x v="1"/>
    <x v="2"/>
    <x v="1657"/>
    <x v="4617"/>
    <n v="9.1199999999999992"/>
    <n v="9.1199999999999992"/>
    <n v="1"/>
  </r>
  <r>
    <n v="4538"/>
    <x v="2816"/>
    <d v="2018-08-07T00:00:00"/>
    <d v="2018-12-07T00:00:00"/>
    <x v="0"/>
    <s v="VF-21715"/>
    <x v="498"/>
    <x v="0"/>
    <s v="United States"/>
    <s v="Seattle"/>
    <s v="Washington"/>
    <n v="98115"/>
    <x v="2"/>
    <x v="1649"/>
    <x v="1"/>
    <x v="12"/>
    <x v="1646"/>
    <x v="4617"/>
    <n v="9.1199999999999992"/>
    <n v="9.1199999999999992"/>
    <n v="1"/>
  </r>
  <r>
    <n v="5079"/>
    <x v="4140"/>
    <d v="2018-11-11T00:00:00"/>
    <s v="17/11/2018"/>
    <x v="0"/>
    <s v="CG-12040"/>
    <x v="605"/>
    <x v="0"/>
    <s v="United States"/>
    <s v="Milwaukee"/>
    <s v="Wisconsin"/>
    <n v="53209"/>
    <x v="1"/>
    <x v="1555"/>
    <x v="1"/>
    <x v="2"/>
    <x v="1557"/>
    <x v="4617"/>
    <n v="9.1199999999999992"/>
    <n v="9.1199999999999992"/>
    <n v="1"/>
  </r>
  <r>
    <n v="6213"/>
    <x v="2934"/>
    <d v="2018-12-11T00:00:00"/>
    <s v="16/11/2018"/>
    <x v="2"/>
    <s v="MB-17305"/>
    <x v="622"/>
    <x v="2"/>
    <s v="United States"/>
    <s v="Longview"/>
    <s v="Washington"/>
    <n v="98632"/>
    <x v="2"/>
    <x v="1176"/>
    <x v="1"/>
    <x v="16"/>
    <x v="1182"/>
    <x v="4617"/>
    <n v="9.1199999999999992"/>
    <n v="9.1199999999999992"/>
    <n v="1"/>
  </r>
  <r>
    <n v="6243"/>
    <x v="4141"/>
    <s v="21/12/2015"/>
    <s v="28/12/2015"/>
    <x v="0"/>
    <s v="DP-13390"/>
    <x v="26"/>
    <x v="0"/>
    <s v="United States"/>
    <s v="Columbia"/>
    <s v="Tennessee"/>
    <n v="38401"/>
    <x v="0"/>
    <x v="505"/>
    <x v="1"/>
    <x v="2"/>
    <x v="509"/>
    <x v="4617"/>
    <n v="9.1199999999999992"/>
    <n v="9.1199999999999992"/>
    <n v="1"/>
  </r>
  <r>
    <n v="9795"/>
    <x v="2585"/>
    <s v="21/05/2015"/>
    <s v="23/05/2015"/>
    <x v="2"/>
    <s v="KH-16360"/>
    <x v="273"/>
    <x v="2"/>
    <s v="United States"/>
    <s v="Houston"/>
    <s v="Texas"/>
    <n v="77070"/>
    <x v="1"/>
    <x v="505"/>
    <x v="1"/>
    <x v="2"/>
    <x v="509"/>
    <x v="4617"/>
    <n v="9.1199999999999992"/>
    <n v="9.1199999999999992"/>
    <n v="1"/>
  </r>
  <r>
    <n v="4660"/>
    <x v="560"/>
    <d v="2016-03-05T00:00:00"/>
    <d v="2016-07-05T00:00:00"/>
    <x v="0"/>
    <s v="SV-20785"/>
    <x v="404"/>
    <x v="2"/>
    <s v="United States"/>
    <s v="Philadelphia"/>
    <s v="Pennsylvania"/>
    <n v="19140"/>
    <x v="3"/>
    <x v="1351"/>
    <x v="1"/>
    <x v="10"/>
    <x v="1355"/>
    <x v="4618"/>
    <n v="9.1"/>
    <n v="9.1"/>
    <n v="1"/>
  </r>
  <r>
    <n v="4199"/>
    <x v="1253"/>
    <d v="2017-03-12T00:00:00"/>
    <d v="2017-08-12T00:00:00"/>
    <x v="0"/>
    <s v="CJ-12010"/>
    <x v="40"/>
    <x v="2"/>
    <s v="United States"/>
    <s v="Philadelphia"/>
    <s v="Pennsylvania"/>
    <n v="19134"/>
    <x v="3"/>
    <x v="1154"/>
    <x v="1"/>
    <x v="2"/>
    <x v="1160"/>
    <x v="4619"/>
    <n v="9.0960000000000001"/>
    <n v="9.0960000000000001"/>
    <n v="1"/>
  </r>
  <r>
    <n v="6974"/>
    <x v="1085"/>
    <s v="19/09/2018"/>
    <s v="25/09/2018"/>
    <x v="0"/>
    <s v="AB-10105"/>
    <x v="5"/>
    <x v="2"/>
    <s v="United States"/>
    <s v="Phoenix"/>
    <s v="Arizona"/>
    <n v="85023"/>
    <x v="2"/>
    <x v="930"/>
    <x v="1"/>
    <x v="2"/>
    <x v="941"/>
    <x v="4620"/>
    <n v="9.09"/>
    <n v="9.09"/>
    <n v="1"/>
  </r>
  <r>
    <n v="278"/>
    <x v="3159"/>
    <s v="13/10/2018"/>
    <s v="17/10/2018"/>
    <x v="0"/>
    <s v="AG-10495"/>
    <x v="615"/>
    <x v="1"/>
    <s v="United States"/>
    <s v="Philadelphia"/>
    <s v="Pennsylvania"/>
    <n v="19140"/>
    <x v="3"/>
    <x v="1675"/>
    <x v="1"/>
    <x v="14"/>
    <x v="1671"/>
    <x v="4621"/>
    <n v="9.0879999999999992"/>
    <n v="9.0879999999999992"/>
    <n v="1"/>
  </r>
  <r>
    <n v="9286"/>
    <x v="4142"/>
    <s v="21/11/2016"/>
    <s v="24/11/2016"/>
    <x v="1"/>
    <s v="JH-15820"/>
    <x v="716"/>
    <x v="2"/>
    <s v="United States"/>
    <s v="Monroe"/>
    <s v="North Carolina"/>
    <n v="28110"/>
    <x v="0"/>
    <x v="1069"/>
    <x v="2"/>
    <x v="11"/>
    <x v="1079"/>
    <x v="4621"/>
    <n v="9.0879999999999992"/>
    <n v="9.0879999999999992"/>
    <n v="1"/>
  </r>
  <r>
    <n v="1499"/>
    <x v="4143"/>
    <s v="17/10/2017"/>
    <s v="20/10/2017"/>
    <x v="1"/>
    <s v="NK-18490"/>
    <x v="690"/>
    <x v="0"/>
    <s v="United States"/>
    <s v="San Francisco"/>
    <s v="California"/>
    <n v="94122"/>
    <x v="2"/>
    <x v="1295"/>
    <x v="1"/>
    <x v="2"/>
    <x v="1301"/>
    <x v="4622"/>
    <n v="9.08"/>
    <n v="9.08"/>
    <n v="1"/>
  </r>
  <r>
    <n v="5492"/>
    <x v="4144"/>
    <s v="26/01/2018"/>
    <s v="27/01/2018"/>
    <x v="1"/>
    <s v="CG-12520"/>
    <x v="450"/>
    <x v="2"/>
    <s v="United States"/>
    <s v="Houston"/>
    <s v="Texas"/>
    <n v="77070"/>
    <x v="1"/>
    <x v="990"/>
    <x v="1"/>
    <x v="9"/>
    <x v="1002"/>
    <x v="4622"/>
    <n v="9.08"/>
    <n v="9.08"/>
    <n v="1"/>
  </r>
  <r>
    <n v="9482"/>
    <x v="4145"/>
    <d v="2018-06-11T00:00:00"/>
    <d v="2018-12-11T00:00:00"/>
    <x v="0"/>
    <s v="HG-14845"/>
    <x v="673"/>
    <x v="2"/>
    <s v="United States"/>
    <s v="Dallas"/>
    <s v="Texas"/>
    <n v="75220"/>
    <x v="1"/>
    <x v="990"/>
    <x v="1"/>
    <x v="9"/>
    <x v="1002"/>
    <x v="4622"/>
    <n v="9.08"/>
    <n v="9.08"/>
    <n v="1"/>
  </r>
  <r>
    <n v="2796"/>
    <x v="393"/>
    <d v="2015-12-04T00:00:00"/>
    <s v="17/04/2015"/>
    <x v="0"/>
    <s v="KN-16450"/>
    <x v="309"/>
    <x v="1"/>
    <s v="United States"/>
    <s v="Redondo Beach"/>
    <s v="California"/>
    <n v="90278"/>
    <x v="2"/>
    <x v="1676"/>
    <x v="1"/>
    <x v="2"/>
    <x v="1672"/>
    <x v="4623"/>
    <n v="9.0440000000000005"/>
    <n v="9.0440000000000005"/>
    <n v="1"/>
  </r>
  <r>
    <n v="9668"/>
    <x v="2988"/>
    <s v="23/04/2017"/>
    <s v="27/04/2017"/>
    <x v="0"/>
    <s v="AF-10870"/>
    <x v="481"/>
    <x v="2"/>
    <s v="United States"/>
    <s v="San Clemente"/>
    <s v="California"/>
    <n v="92672"/>
    <x v="2"/>
    <x v="1676"/>
    <x v="1"/>
    <x v="2"/>
    <x v="1672"/>
    <x v="4623"/>
    <n v="9.0440000000000005"/>
    <n v="9.0440000000000005"/>
    <n v="1"/>
  </r>
  <r>
    <n v="4955"/>
    <x v="2907"/>
    <d v="2015-09-06T00:00:00"/>
    <s v="13/06/2015"/>
    <x v="2"/>
    <s v="TS-21205"/>
    <x v="109"/>
    <x v="1"/>
    <s v="United States"/>
    <s v="North Las Vegas"/>
    <s v="Nevada"/>
    <n v="89031"/>
    <x v="2"/>
    <x v="1677"/>
    <x v="1"/>
    <x v="12"/>
    <x v="1673"/>
    <x v="4624"/>
    <n v="9.0299999999999994"/>
    <n v="9.0299999999999994"/>
    <n v="1"/>
  </r>
  <r>
    <n v="4328"/>
    <x v="4146"/>
    <s v="25/01/2017"/>
    <s v="27/01/2017"/>
    <x v="1"/>
    <s v="TB-21355"/>
    <x v="679"/>
    <x v="1"/>
    <s v="United States"/>
    <s v="Plainfield"/>
    <s v="New Jersey"/>
    <n v="7060"/>
    <x v="3"/>
    <x v="1598"/>
    <x v="1"/>
    <x v="14"/>
    <x v="1599"/>
    <x v="4625"/>
    <n v="9"/>
    <n v="9"/>
    <n v="1"/>
  </r>
  <r>
    <n v="990"/>
    <x v="972"/>
    <s v="21/05/2018"/>
    <s v="26/05/2018"/>
    <x v="0"/>
    <s v="JG-15805"/>
    <x v="464"/>
    <x v="1"/>
    <s v="United States"/>
    <s v="Auburn"/>
    <s v="New York"/>
    <n v="13021"/>
    <x v="3"/>
    <x v="1480"/>
    <x v="1"/>
    <x v="12"/>
    <x v="1483"/>
    <x v="4626"/>
    <n v="8.9849999999999994"/>
    <n v="8.9849999999999994"/>
    <n v="1"/>
  </r>
  <r>
    <n v="2532"/>
    <x v="1411"/>
    <s v="17/08/2015"/>
    <s v="21/08/2015"/>
    <x v="0"/>
    <s v="DJ-13510"/>
    <x v="171"/>
    <x v="1"/>
    <s v="United States"/>
    <s v="Little Rock"/>
    <s v="Arkansas"/>
    <n v="72209"/>
    <x v="0"/>
    <x v="1333"/>
    <x v="1"/>
    <x v="2"/>
    <x v="1339"/>
    <x v="4627"/>
    <n v="8.98"/>
    <n v="8.98"/>
    <n v="1"/>
  </r>
  <r>
    <n v="7011"/>
    <x v="1946"/>
    <s v="23/05/2015"/>
    <s v="27/05/2015"/>
    <x v="0"/>
    <s v="GT-14710"/>
    <x v="39"/>
    <x v="2"/>
    <s v="United States"/>
    <s v="New York City"/>
    <s v="New York"/>
    <n v="10035"/>
    <x v="3"/>
    <x v="1333"/>
    <x v="1"/>
    <x v="2"/>
    <x v="1339"/>
    <x v="4627"/>
    <n v="8.98"/>
    <n v="8.98"/>
    <n v="1"/>
  </r>
  <r>
    <n v="1678"/>
    <x v="2624"/>
    <s v="18/05/2017"/>
    <s v="24/05/2017"/>
    <x v="0"/>
    <s v="EB-13930"/>
    <x v="561"/>
    <x v="2"/>
    <s v="United States"/>
    <s v="San Francisco"/>
    <s v="California"/>
    <n v="94110"/>
    <x v="2"/>
    <x v="1300"/>
    <x v="1"/>
    <x v="14"/>
    <x v="1306"/>
    <x v="4628"/>
    <n v="8.9700000000000006"/>
    <n v="8.9700000000000006"/>
    <n v="1"/>
  </r>
  <r>
    <n v="2892"/>
    <x v="3276"/>
    <s v="29/04/2015"/>
    <d v="2015-01-05T00:00:00"/>
    <x v="2"/>
    <s v="HG-14845"/>
    <x v="673"/>
    <x v="2"/>
    <s v="United States"/>
    <s v="Lake Charles"/>
    <s v="Louisiana"/>
    <n v="70601"/>
    <x v="0"/>
    <x v="1397"/>
    <x v="1"/>
    <x v="2"/>
    <x v="1402"/>
    <x v="4628"/>
    <n v="8.9700000000000006"/>
    <n v="8.9700000000000006"/>
    <n v="1"/>
  </r>
  <r>
    <n v="3026"/>
    <x v="3269"/>
    <d v="2016-08-11T00:00:00"/>
    <s v="13/11/2016"/>
    <x v="0"/>
    <s v="AC-10450"/>
    <x v="143"/>
    <x v="2"/>
    <s v="United States"/>
    <s v="New York City"/>
    <s v="New York"/>
    <n v="10011"/>
    <x v="3"/>
    <x v="1144"/>
    <x v="1"/>
    <x v="14"/>
    <x v="1151"/>
    <x v="4628"/>
    <n v="8.9700000000000006"/>
    <n v="8.9700000000000006"/>
    <n v="1"/>
  </r>
  <r>
    <n v="3383"/>
    <x v="159"/>
    <d v="2016-04-12T00:00:00"/>
    <d v="2016-09-12T00:00:00"/>
    <x v="2"/>
    <s v="MS-17365"/>
    <x v="48"/>
    <x v="2"/>
    <s v="United States"/>
    <s v="New York City"/>
    <s v="New York"/>
    <n v="10035"/>
    <x v="3"/>
    <x v="1678"/>
    <x v="1"/>
    <x v="15"/>
    <x v="1674"/>
    <x v="4628"/>
    <n v="8.9700000000000006"/>
    <n v="8.9700000000000006"/>
    <n v="1"/>
  </r>
  <r>
    <n v="4815"/>
    <x v="4147"/>
    <d v="2017-08-05T00:00:00"/>
    <d v="2017-10-05T00:00:00"/>
    <x v="1"/>
    <s v="TB-21625"/>
    <x v="308"/>
    <x v="2"/>
    <s v="United States"/>
    <s v="Los Angeles"/>
    <s v="California"/>
    <n v="90004"/>
    <x v="2"/>
    <x v="1398"/>
    <x v="1"/>
    <x v="14"/>
    <x v="1404"/>
    <x v="4628"/>
    <n v="8.9700000000000006"/>
    <n v="8.9700000000000006"/>
    <n v="1"/>
  </r>
  <r>
    <n v="4963"/>
    <x v="1783"/>
    <d v="2015-07-03T00:00:00"/>
    <d v="2015-08-03T00:00:00"/>
    <x v="1"/>
    <s v="AB-10015"/>
    <x v="652"/>
    <x v="2"/>
    <s v="United States"/>
    <s v="Seattle"/>
    <s v="Washington"/>
    <n v="98103"/>
    <x v="2"/>
    <x v="1563"/>
    <x v="1"/>
    <x v="12"/>
    <x v="1565"/>
    <x v="4628"/>
    <n v="8.9700000000000006"/>
    <n v="8.9700000000000006"/>
    <n v="1"/>
  </r>
  <r>
    <n v="5008"/>
    <x v="108"/>
    <d v="2016-09-11T00:00:00"/>
    <s v="14/11/2016"/>
    <x v="0"/>
    <s v="Dp-13240"/>
    <x v="103"/>
    <x v="0"/>
    <s v="United States"/>
    <s v="New York City"/>
    <s v="New York"/>
    <n v="10035"/>
    <x v="3"/>
    <x v="1429"/>
    <x v="1"/>
    <x v="9"/>
    <x v="1435"/>
    <x v="4628"/>
    <n v="8.9700000000000006"/>
    <n v="8.9700000000000006"/>
    <n v="1"/>
  </r>
  <r>
    <n v="5478"/>
    <x v="2837"/>
    <s v="15/06/2018"/>
    <s v="18/06/2018"/>
    <x v="1"/>
    <s v="Dp-13240"/>
    <x v="103"/>
    <x v="0"/>
    <s v="United States"/>
    <s v="Maple Grove"/>
    <s v="Minnesota"/>
    <n v="55369"/>
    <x v="1"/>
    <x v="873"/>
    <x v="1"/>
    <x v="14"/>
    <x v="1403"/>
    <x v="4628"/>
    <n v="8.9700000000000006"/>
    <n v="8.9700000000000006"/>
    <n v="1"/>
  </r>
  <r>
    <n v="5644"/>
    <x v="4148"/>
    <s v="15/05/2016"/>
    <s v="20/05/2016"/>
    <x v="2"/>
    <s v="AH-10690"/>
    <x v="106"/>
    <x v="1"/>
    <s v="United States"/>
    <s v="Roswell"/>
    <s v="Georgia"/>
    <n v="30076"/>
    <x v="0"/>
    <x v="1678"/>
    <x v="1"/>
    <x v="15"/>
    <x v="1674"/>
    <x v="4628"/>
    <n v="8.9700000000000006"/>
    <n v="8.9700000000000006"/>
    <n v="1"/>
  </r>
  <r>
    <n v="5878"/>
    <x v="1138"/>
    <s v="21/05/2015"/>
    <s v="26/05/2015"/>
    <x v="0"/>
    <s v="FG-14260"/>
    <x v="604"/>
    <x v="0"/>
    <s v="United States"/>
    <s v="Lawrence"/>
    <s v="Massachusetts"/>
    <n v="1841"/>
    <x v="3"/>
    <x v="873"/>
    <x v="1"/>
    <x v="14"/>
    <x v="1403"/>
    <x v="4628"/>
    <n v="8.9700000000000006"/>
    <n v="8.9700000000000006"/>
    <n v="1"/>
  </r>
  <r>
    <n v="6065"/>
    <x v="337"/>
    <s v="25/12/2016"/>
    <s v="30/12/2016"/>
    <x v="2"/>
    <s v="RA-19285"/>
    <x v="277"/>
    <x v="2"/>
    <s v="United States"/>
    <s v="San Diego"/>
    <s v="California"/>
    <n v="92037"/>
    <x v="2"/>
    <x v="1144"/>
    <x v="1"/>
    <x v="14"/>
    <x v="1151"/>
    <x v="4628"/>
    <n v="8.9700000000000006"/>
    <n v="8.9700000000000006"/>
    <n v="1"/>
  </r>
  <r>
    <n v="6749"/>
    <x v="2509"/>
    <d v="2018-11-12T00:00:00"/>
    <s v="15/12/2018"/>
    <x v="0"/>
    <s v="AA-10375"/>
    <x v="575"/>
    <x v="2"/>
    <s v="United States"/>
    <s v="New York City"/>
    <s v="New York"/>
    <n v="10035"/>
    <x v="3"/>
    <x v="1209"/>
    <x v="1"/>
    <x v="14"/>
    <x v="1215"/>
    <x v="4628"/>
    <n v="8.9700000000000006"/>
    <n v="8.9700000000000006"/>
    <n v="1"/>
  </r>
  <r>
    <n v="7039"/>
    <x v="4149"/>
    <s v="22/09/2018"/>
    <s v="27/09/2018"/>
    <x v="0"/>
    <s v="PB-19105"/>
    <x v="515"/>
    <x v="2"/>
    <s v="United States"/>
    <s v="Smyrna"/>
    <s v="Georgia"/>
    <n v="30080"/>
    <x v="0"/>
    <x v="1679"/>
    <x v="1"/>
    <x v="12"/>
    <x v="1675"/>
    <x v="4628"/>
    <n v="8.9700000000000006"/>
    <n v="8.9700000000000006"/>
    <n v="1"/>
  </r>
  <r>
    <n v="7119"/>
    <x v="4150"/>
    <s v="13/02/2018"/>
    <s v="17/02/2018"/>
    <x v="0"/>
    <s v="JP-15460"/>
    <x v="321"/>
    <x v="1"/>
    <s v="United States"/>
    <s v="New York City"/>
    <s v="New York"/>
    <n v="10009"/>
    <x v="3"/>
    <x v="1315"/>
    <x v="1"/>
    <x v="14"/>
    <x v="1321"/>
    <x v="4628"/>
    <n v="8.9700000000000006"/>
    <n v="8.9700000000000006"/>
    <n v="1"/>
  </r>
  <r>
    <n v="7126"/>
    <x v="4151"/>
    <s v="27/09/2017"/>
    <s v="29/09/2017"/>
    <x v="2"/>
    <s v="JG-15160"/>
    <x v="257"/>
    <x v="2"/>
    <s v="United States"/>
    <s v="Atlanta"/>
    <s v="Georgia"/>
    <n v="30318"/>
    <x v="0"/>
    <x v="1680"/>
    <x v="1"/>
    <x v="14"/>
    <x v="1676"/>
    <x v="4628"/>
    <n v="8.9700000000000006"/>
    <n v="8.9700000000000006"/>
    <n v="1"/>
  </r>
  <r>
    <n v="7581"/>
    <x v="84"/>
    <s v="23/11/2016"/>
    <s v="27/11/2016"/>
    <x v="2"/>
    <s v="AT-10735"/>
    <x v="81"/>
    <x v="2"/>
    <s v="United States"/>
    <s v="Morristown"/>
    <s v="New Jersey"/>
    <n v="7960"/>
    <x v="3"/>
    <x v="1313"/>
    <x v="1"/>
    <x v="12"/>
    <x v="1319"/>
    <x v="4628"/>
    <n v="8.9700000000000006"/>
    <n v="8.9700000000000006"/>
    <n v="1"/>
  </r>
  <r>
    <n v="8053"/>
    <x v="4152"/>
    <s v="14/07/2015"/>
    <s v="17/07/2015"/>
    <x v="2"/>
    <s v="BF-10975"/>
    <x v="672"/>
    <x v="1"/>
    <s v="United States"/>
    <s v="New York City"/>
    <s v="New York"/>
    <n v="10009"/>
    <x v="3"/>
    <x v="1313"/>
    <x v="1"/>
    <x v="12"/>
    <x v="1319"/>
    <x v="4628"/>
    <n v="8.9700000000000006"/>
    <n v="8.9700000000000006"/>
    <n v="1"/>
  </r>
  <r>
    <n v="8334"/>
    <x v="1374"/>
    <d v="2017-09-03T00:00:00"/>
    <d v="2017-12-03T00:00:00"/>
    <x v="1"/>
    <s v="PS-18760"/>
    <x v="623"/>
    <x v="2"/>
    <s v="United States"/>
    <s v="Andover"/>
    <s v="Massachusetts"/>
    <n v="1810"/>
    <x v="3"/>
    <x v="1399"/>
    <x v="1"/>
    <x v="14"/>
    <x v="1405"/>
    <x v="4628"/>
    <n v="8.9700000000000006"/>
    <n v="8.9700000000000006"/>
    <n v="1"/>
  </r>
  <r>
    <n v="8466"/>
    <x v="4153"/>
    <d v="2016-09-04T00:00:00"/>
    <s v="14/04/2016"/>
    <x v="0"/>
    <s v="MC-18100"/>
    <x v="441"/>
    <x v="2"/>
    <s v="United States"/>
    <s v="New York City"/>
    <s v="New York"/>
    <n v="10024"/>
    <x v="3"/>
    <x v="1429"/>
    <x v="1"/>
    <x v="9"/>
    <x v="1435"/>
    <x v="4628"/>
    <n v="8.9700000000000006"/>
    <n v="8.9700000000000006"/>
    <n v="1"/>
  </r>
  <r>
    <n v="8896"/>
    <x v="1509"/>
    <s v="15/08/2017"/>
    <s v="22/08/2017"/>
    <x v="0"/>
    <s v="BD-11320"/>
    <x v="85"/>
    <x v="2"/>
    <s v="United States"/>
    <s v="Los Angeles"/>
    <s v="California"/>
    <n v="90004"/>
    <x v="2"/>
    <x v="1429"/>
    <x v="1"/>
    <x v="9"/>
    <x v="1435"/>
    <x v="4628"/>
    <n v="8.9700000000000006"/>
    <n v="8.9700000000000006"/>
    <n v="1"/>
  </r>
  <r>
    <n v="9416"/>
    <x v="1755"/>
    <s v="18/10/2016"/>
    <s v="22/10/2016"/>
    <x v="0"/>
    <s v="JC-15775"/>
    <x v="461"/>
    <x v="2"/>
    <s v="United States"/>
    <s v="Seattle"/>
    <s v="Washington"/>
    <n v="98115"/>
    <x v="2"/>
    <x v="1315"/>
    <x v="1"/>
    <x v="14"/>
    <x v="1321"/>
    <x v="4628"/>
    <n v="8.9700000000000006"/>
    <n v="8.9700000000000006"/>
    <n v="1"/>
  </r>
  <r>
    <n v="1629"/>
    <x v="3481"/>
    <s v="21/06/2018"/>
    <s v="25/06/2018"/>
    <x v="2"/>
    <s v="AS-10240"/>
    <x v="744"/>
    <x v="2"/>
    <s v="United States"/>
    <s v="Cleveland"/>
    <s v="Ohio"/>
    <n v="44105"/>
    <x v="3"/>
    <x v="1681"/>
    <x v="2"/>
    <x v="11"/>
    <x v="1677"/>
    <x v="4629"/>
    <n v="8.9600000000000009"/>
    <n v="8.9600000000000009"/>
    <n v="1"/>
  </r>
  <r>
    <n v="4331"/>
    <x v="4154"/>
    <d v="2018-03-10T00:00:00"/>
    <d v="2018-09-10T00:00:00"/>
    <x v="0"/>
    <s v="PO-18850"/>
    <x v="31"/>
    <x v="2"/>
    <s v="United States"/>
    <s v="Hialeah"/>
    <s v="Florida"/>
    <n v="33012"/>
    <x v="0"/>
    <x v="1517"/>
    <x v="1"/>
    <x v="10"/>
    <x v="1518"/>
    <x v="4629"/>
    <n v="8.9600000000000009"/>
    <n v="8.9600000000000009"/>
    <n v="1"/>
  </r>
  <r>
    <n v="5508"/>
    <x v="4155"/>
    <d v="2017-08-04T00:00:00"/>
    <s v="14/04/2017"/>
    <x v="0"/>
    <s v="PG-18820"/>
    <x v="525"/>
    <x v="2"/>
    <s v="United States"/>
    <s v="Smyrna"/>
    <s v="Georgia"/>
    <n v="30080"/>
    <x v="0"/>
    <x v="1515"/>
    <x v="1"/>
    <x v="15"/>
    <x v="1516"/>
    <x v="4629"/>
    <n v="8.9600000000000009"/>
    <n v="8.9600000000000009"/>
    <n v="1"/>
  </r>
  <r>
    <n v="5290"/>
    <x v="453"/>
    <d v="2015-08-09T00:00:00"/>
    <s v="15/09/2015"/>
    <x v="0"/>
    <s v="KT-16465"/>
    <x v="346"/>
    <x v="2"/>
    <s v="United States"/>
    <s v="Houston"/>
    <s v="Texas"/>
    <n v="77036"/>
    <x v="1"/>
    <x v="1402"/>
    <x v="1"/>
    <x v="14"/>
    <x v="1408"/>
    <x v="4630"/>
    <n v="8.952"/>
    <n v="8.952"/>
    <n v="1"/>
  </r>
  <r>
    <n v="6916"/>
    <x v="2388"/>
    <s v="22/12/2015"/>
    <s v="29/12/2015"/>
    <x v="0"/>
    <s v="NP-18700"/>
    <x v="45"/>
    <x v="2"/>
    <s v="United States"/>
    <s v="Chicago"/>
    <s v="Illinois"/>
    <n v="60623"/>
    <x v="1"/>
    <x v="925"/>
    <x v="1"/>
    <x v="2"/>
    <x v="936"/>
    <x v="4630"/>
    <n v="8.952"/>
    <n v="8.952"/>
    <n v="1"/>
  </r>
  <r>
    <n v="7643"/>
    <x v="689"/>
    <d v="2017-06-10T00:00:00"/>
    <d v="2017-07-10T00:00:00"/>
    <x v="1"/>
    <s v="LB-16795"/>
    <x v="299"/>
    <x v="0"/>
    <s v="United States"/>
    <s v="Pueblo"/>
    <s v="Colorado"/>
    <n v="81001"/>
    <x v="2"/>
    <x v="925"/>
    <x v="1"/>
    <x v="2"/>
    <x v="936"/>
    <x v="4630"/>
    <n v="8.952"/>
    <n v="8.952"/>
    <n v="1"/>
  </r>
  <r>
    <n v="1739"/>
    <x v="2408"/>
    <d v="2016-03-09T00:00:00"/>
    <d v="2016-09-09T00:00:00"/>
    <x v="0"/>
    <s v="DB-13120"/>
    <x v="186"/>
    <x v="1"/>
    <s v="United States"/>
    <s v="San Francisco"/>
    <s v="California"/>
    <n v="94122"/>
    <x v="2"/>
    <x v="1080"/>
    <x v="0"/>
    <x v="8"/>
    <x v="1090"/>
    <x v="4631"/>
    <n v="8.9499999999999993"/>
    <n v="8.9499999999999993"/>
    <n v="1"/>
  </r>
  <r>
    <n v="6817"/>
    <x v="53"/>
    <s v="17/06/2015"/>
    <s v="21/06/2015"/>
    <x v="0"/>
    <s v="GH-14425"/>
    <x v="53"/>
    <x v="2"/>
    <s v="United States"/>
    <s v="Seattle"/>
    <s v="Washington"/>
    <n v="98105"/>
    <x v="2"/>
    <x v="1454"/>
    <x v="1"/>
    <x v="16"/>
    <x v="1459"/>
    <x v="4631"/>
    <n v="8.9499999999999993"/>
    <n v="8.9499999999999993"/>
    <n v="1"/>
  </r>
  <r>
    <n v="7862"/>
    <x v="2871"/>
    <d v="2016-12-10T00:00:00"/>
    <s v="17/10/2016"/>
    <x v="0"/>
    <s v="KA-16525"/>
    <x v="667"/>
    <x v="2"/>
    <s v="United States"/>
    <s v="Seattle"/>
    <s v="Washington"/>
    <n v="98103"/>
    <x v="2"/>
    <x v="1080"/>
    <x v="0"/>
    <x v="8"/>
    <x v="1090"/>
    <x v="4631"/>
    <n v="8.9499999999999993"/>
    <n v="8.9499999999999993"/>
    <n v="1"/>
  </r>
  <r>
    <n v="8423"/>
    <x v="118"/>
    <d v="2018-12-10T00:00:00"/>
    <s v="16/10/2018"/>
    <x v="0"/>
    <s v="NP-18670"/>
    <x v="111"/>
    <x v="2"/>
    <s v="United States"/>
    <s v="Lakewood"/>
    <s v="New Jersey"/>
    <n v="8701"/>
    <x v="3"/>
    <x v="1338"/>
    <x v="1"/>
    <x v="16"/>
    <x v="1344"/>
    <x v="4631"/>
    <n v="8.9499999999999993"/>
    <n v="8.9499999999999993"/>
    <n v="1"/>
  </r>
  <r>
    <n v="8688"/>
    <x v="1850"/>
    <s v="26/06/2017"/>
    <s v="26/06/2017"/>
    <x v="3"/>
    <s v="AH-10075"/>
    <x v="410"/>
    <x v="1"/>
    <s v="United States"/>
    <s v="Los Angeles"/>
    <s v="California"/>
    <n v="90036"/>
    <x v="2"/>
    <x v="1454"/>
    <x v="1"/>
    <x v="16"/>
    <x v="1459"/>
    <x v="4631"/>
    <n v="8.9499999999999993"/>
    <n v="8.9499999999999993"/>
    <n v="1"/>
  </r>
  <r>
    <n v="9337"/>
    <x v="4156"/>
    <s v="16/09/2018"/>
    <s v="20/09/2018"/>
    <x v="0"/>
    <s v="CY-12745"/>
    <x v="510"/>
    <x v="1"/>
    <s v="United States"/>
    <s v="San Francisco"/>
    <s v="California"/>
    <n v="94110"/>
    <x v="2"/>
    <x v="1338"/>
    <x v="1"/>
    <x v="16"/>
    <x v="1344"/>
    <x v="4631"/>
    <n v="8.9499999999999993"/>
    <n v="8.9499999999999993"/>
    <n v="1"/>
  </r>
  <r>
    <n v="634"/>
    <x v="1836"/>
    <s v="24/09/2018"/>
    <s v="26/09/2018"/>
    <x v="2"/>
    <s v="BD-11605"/>
    <x v="235"/>
    <x v="2"/>
    <s v="United States"/>
    <s v="Miami"/>
    <s v="Florida"/>
    <n v="33180"/>
    <x v="0"/>
    <x v="1318"/>
    <x v="0"/>
    <x v="8"/>
    <x v="1324"/>
    <x v="4632"/>
    <n v="8.94"/>
    <n v="8.94"/>
    <n v="1"/>
  </r>
  <r>
    <n v="1507"/>
    <x v="4157"/>
    <s v="24/12/2018"/>
    <s v="29/12/2018"/>
    <x v="0"/>
    <s v="AR-10540"/>
    <x v="15"/>
    <x v="2"/>
    <s v="United States"/>
    <s v="New York City"/>
    <s v="New York"/>
    <n v="10024"/>
    <x v="3"/>
    <x v="1483"/>
    <x v="1"/>
    <x v="2"/>
    <x v="1486"/>
    <x v="4632"/>
    <n v="8.94"/>
    <n v="8.94"/>
    <n v="1"/>
  </r>
  <r>
    <n v="341"/>
    <x v="990"/>
    <s v="13/04/2015"/>
    <s v="17/04/2015"/>
    <x v="2"/>
    <s v="JD-15895"/>
    <x v="112"/>
    <x v="1"/>
    <s v="United States"/>
    <s v="Philadelphia"/>
    <s v="Pennsylvania"/>
    <n v="19140"/>
    <x v="3"/>
    <x v="1404"/>
    <x v="1"/>
    <x v="12"/>
    <x v="1410"/>
    <x v="4633"/>
    <n v="8.9280000000000008"/>
    <n v="8.9280000000000008"/>
    <n v="1"/>
  </r>
  <r>
    <n v="2159"/>
    <x v="4158"/>
    <s v="21/10/2018"/>
    <s v="26/10/2018"/>
    <x v="0"/>
    <s v="NK-18490"/>
    <x v="690"/>
    <x v="0"/>
    <s v="United States"/>
    <s v="Deltona"/>
    <s v="Florida"/>
    <n v="32725"/>
    <x v="0"/>
    <x v="1682"/>
    <x v="1"/>
    <x v="12"/>
    <x v="1678"/>
    <x v="4633"/>
    <n v="8.9280000000000008"/>
    <n v="8.9280000000000008"/>
    <n v="1"/>
  </r>
  <r>
    <n v="7729"/>
    <x v="4159"/>
    <s v="26/11/2017"/>
    <d v="2017-02-12T00:00:00"/>
    <x v="0"/>
    <s v="GA-14515"/>
    <x v="203"/>
    <x v="2"/>
    <s v="United States"/>
    <s v="El Paso"/>
    <s v="Texas"/>
    <n v="79907"/>
    <x v="1"/>
    <x v="1589"/>
    <x v="1"/>
    <x v="12"/>
    <x v="1591"/>
    <x v="4633"/>
    <n v="8.9280000000000008"/>
    <n v="8.9280000000000008"/>
    <n v="1"/>
  </r>
  <r>
    <n v="3514"/>
    <x v="580"/>
    <d v="2018-04-09T00:00:00"/>
    <d v="2018-06-09T00:00:00"/>
    <x v="1"/>
    <s v="HW-14935"/>
    <x v="196"/>
    <x v="1"/>
    <s v="United States"/>
    <s v="Chicago"/>
    <s v="Illinois"/>
    <n v="60653"/>
    <x v="1"/>
    <x v="1384"/>
    <x v="1"/>
    <x v="14"/>
    <x v="1387"/>
    <x v="4634"/>
    <n v="8.8800000000000008"/>
    <n v="8.8800000000000008"/>
    <n v="1"/>
  </r>
  <r>
    <n v="4591"/>
    <x v="490"/>
    <s v="26/12/2017"/>
    <s v="31/12/2017"/>
    <x v="0"/>
    <s v="MC-18130"/>
    <x v="371"/>
    <x v="1"/>
    <s v="United States"/>
    <s v="Los Angeles"/>
    <s v="California"/>
    <n v="90004"/>
    <x v="2"/>
    <x v="1289"/>
    <x v="1"/>
    <x v="3"/>
    <x v="1295"/>
    <x v="4634"/>
    <n v="8.8800000000000008"/>
    <n v="8.8800000000000008"/>
    <n v="1"/>
  </r>
  <r>
    <n v="9755"/>
    <x v="1437"/>
    <s v="27/03/2018"/>
    <s v="29/03/2018"/>
    <x v="2"/>
    <s v="LC-16870"/>
    <x v="655"/>
    <x v="2"/>
    <s v="United States"/>
    <s v="Richmond"/>
    <s v="Virginia"/>
    <n v="23223"/>
    <x v="0"/>
    <x v="1609"/>
    <x v="1"/>
    <x v="2"/>
    <x v="1608"/>
    <x v="4634"/>
    <n v="8.8800000000000008"/>
    <n v="8.8800000000000008"/>
    <n v="1"/>
  </r>
  <r>
    <n v="1308"/>
    <x v="2195"/>
    <s v="20/06/2017"/>
    <s v="21/06/2017"/>
    <x v="1"/>
    <s v="RC-19825"/>
    <x v="662"/>
    <x v="2"/>
    <s v="United States"/>
    <s v="Pasadena"/>
    <s v="California"/>
    <n v="91104"/>
    <x v="2"/>
    <x v="1326"/>
    <x v="1"/>
    <x v="2"/>
    <x v="1332"/>
    <x v="4635"/>
    <n v="8.8559999999999999"/>
    <n v="8.8559999999999999"/>
    <n v="1"/>
  </r>
  <r>
    <n v="1476"/>
    <x v="4160"/>
    <s v="19/11/2017"/>
    <s v="25/11/2017"/>
    <x v="0"/>
    <s v="NP-18685"/>
    <x v="336"/>
    <x v="0"/>
    <s v="United States"/>
    <s v="Niagara Falls"/>
    <s v="New York"/>
    <n v="14304"/>
    <x v="3"/>
    <x v="1326"/>
    <x v="1"/>
    <x v="2"/>
    <x v="1332"/>
    <x v="4635"/>
    <n v="8.8559999999999999"/>
    <n v="8.8559999999999999"/>
    <n v="1"/>
  </r>
  <r>
    <n v="8754"/>
    <x v="4161"/>
    <d v="2018-09-09T00:00:00"/>
    <d v="2018-10-09T00:00:00"/>
    <x v="1"/>
    <s v="JD-16015"/>
    <x v="746"/>
    <x v="2"/>
    <s v="United States"/>
    <s v="Toledo"/>
    <s v="Ohio"/>
    <n v="43615"/>
    <x v="3"/>
    <x v="1683"/>
    <x v="1"/>
    <x v="13"/>
    <x v="1679"/>
    <x v="4635"/>
    <n v="8.8559999999999999"/>
    <n v="8.8559999999999999"/>
    <n v="1"/>
  </r>
  <r>
    <n v="4208"/>
    <x v="197"/>
    <s v="31/10/2015"/>
    <d v="2015-02-11T00:00:00"/>
    <x v="2"/>
    <s v="AM-10705"/>
    <x v="170"/>
    <x v="2"/>
    <s v="United States"/>
    <s v="Cranston"/>
    <s v="Rhode Island"/>
    <n v="2920"/>
    <x v="3"/>
    <x v="1085"/>
    <x v="2"/>
    <x v="11"/>
    <x v="1095"/>
    <x v="4636"/>
    <n v="8.8350000000000009"/>
    <n v="8.8350000000000009"/>
    <n v="1"/>
  </r>
  <r>
    <n v="6776"/>
    <x v="4162"/>
    <s v="29/03/2016"/>
    <d v="2016-04-04T00:00:00"/>
    <x v="0"/>
    <s v="CM-12115"/>
    <x v="474"/>
    <x v="2"/>
    <s v="United States"/>
    <s v="New York City"/>
    <s v="New York"/>
    <n v="10024"/>
    <x v="3"/>
    <x v="1467"/>
    <x v="1"/>
    <x v="14"/>
    <x v="1471"/>
    <x v="4637"/>
    <n v="8.82"/>
    <n v="8.82"/>
    <n v="1"/>
  </r>
  <r>
    <n v="7386"/>
    <x v="278"/>
    <s v="13/09/2017"/>
    <s v="18/09/2017"/>
    <x v="0"/>
    <s v="AG-10270"/>
    <x v="233"/>
    <x v="2"/>
    <s v="United States"/>
    <s v="Omaha"/>
    <s v="Nebraska"/>
    <n v="68104"/>
    <x v="1"/>
    <x v="1575"/>
    <x v="1"/>
    <x v="14"/>
    <x v="1577"/>
    <x v="4637"/>
    <n v="8.82"/>
    <n v="8.82"/>
    <n v="1"/>
  </r>
  <r>
    <n v="9018"/>
    <x v="4163"/>
    <s v="26/03/2017"/>
    <s v="28/03/2017"/>
    <x v="2"/>
    <s v="MV-17485"/>
    <x v="616"/>
    <x v="2"/>
    <s v="United States"/>
    <s v="Pocatello"/>
    <s v="Idaho"/>
    <n v="83201"/>
    <x v="2"/>
    <x v="1575"/>
    <x v="1"/>
    <x v="14"/>
    <x v="1577"/>
    <x v="4637"/>
    <n v="8.82"/>
    <n v="8.82"/>
    <n v="1"/>
  </r>
  <r>
    <n v="9759"/>
    <x v="1437"/>
    <s v="27/03/2018"/>
    <s v="29/03/2018"/>
    <x v="2"/>
    <s v="LC-16870"/>
    <x v="655"/>
    <x v="2"/>
    <s v="United States"/>
    <s v="Richmond"/>
    <s v="Virginia"/>
    <n v="23223"/>
    <x v="0"/>
    <x v="1467"/>
    <x v="1"/>
    <x v="14"/>
    <x v="1471"/>
    <x v="4637"/>
    <n v="8.82"/>
    <n v="8.82"/>
    <n v="1"/>
  </r>
  <r>
    <n v="1262"/>
    <x v="4164"/>
    <s v="28/10/2017"/>
    <d v="2017-04-11T00:00:00"/>
    <x v="0"/>
    <s v="SM-20950"/>
    <x v="139"/>
    <x v="1"/>
    <s v="United States"/>
    <s v="Greenville"/>
    <s v="North Carolina"/>
    <n v="27834"/>
    <x v="0"/>
    <x v="998"/>
    <x v="1"/>
    <x v="2"/>
    <x v="1010"/>
    <x v="4638"/>
    <n v="8.8079999999999998"/>
    <n v="8.8079999999999998"/>
    <n v="1"/>
  </r>
  <r>
    <n v="1354"/>
    <x v="1556"/>
    <d v="2018-04-05T00:00:00"/>
    <d v="2018-09-05T00:00:00"/>
    <x v="0"/>
    <s v="LW-16990"/>
    <x v="151"/>
    <x v="1"/>
    <s v="United States"/>
    <s v="San Francisco"/>
    <s v="California"/>
    <n v="94109"/>
    <x v="2"/>
    <x v="1259"/>
    <x v="1"/>
    <x v="14"/>
    <x v="1264"/>
    <x v="4639"/>
    <n v="8.8049999999999997"/>
    <n v="8.8049999999999997"/>
    <n v="1"/>
  </r>
  <r>
    <n v="7384"/>
    <x v="278"/>
    <s v="13/09/2017"/>
    <s v="18/09/2017"/>
    <x v="0"/>
    <s v="AG-10270"/>
    <x v="233"/>
    <x v="2"/>
    <s v="United States"/>
    <s v="Omaha"/>
    <s v="Nebraska"/>
    <n v="68104"/>
    <x v="1"/>
    <x v="1259"/>
    <x v="1"/>
    <x v="14"/>
    <x v="1264"/>
    <x v="4639"/>
    <n v="8.8049999999999997"/>
    <n v="8.8049999999999997"/>
    <n v="1"/>
  </r>
  <r>
    <n v="6306"/>
    <x v="764"/>
    <d v="2017-04-11T00:00:00"/>
    <d v="2017-06-11T00:00:00"/>
    <x v="2"/>
    <s v="TP-21565"/>
    <x v="486"/>
    <x v="1"/>
    <s v="United States"/>
    <s v="Eugene"/>
    <s v="Oregon"/>
    <n v="97405"/>
    <x v="2"/>
    <x v="1684"/>
    <x v="1"/>
    <x v="3"/>
    <x v="1680"/>
    <x v="4640"/>
    <n v="8.7919999999999998"/>
    <n v="8.7919999999999998"/>
    <n v="1"/>
  </r>
  <r>
    <n v="726"/>
    <x v="3207"/>
    <s v="16/09/2018"/>
    <s v="20/09/2018"/>
    <x v="0"/>
    <s v="JF-15355"/>
    <x v="409"/>
    <x v="2"/>
    <s v="United States"/>
    <s v="Austin"/>
    <s v="Texas"/>
    <n v="78745"/>
    <x v="1"/>
    <x v="1201"/>
    <x v="1"/>
    <x v="15"/>
    <x v="1207"/>
    <x v="4641"/>
    <n v="8.7840000000000007"/>
    <n v="8.7840000000000007"/>
    <n v="1"/>
  </r>
  <r>
    <n v="2017"/>
    <x v="3506"/>
    <s v="19/03/2016"/>
    <s v="23/03/2016"/>
    <x v="0"/>
    <s v="BK-11260"/>
    <x v="719"/>
    <x v="2"/>
    <s v="United States"/>
    <s v="San Bernardino"/>
    <s v="California"/>
    <n v="92404"/>
    <x v="2"/>
    <x v="1044"/>
    <x v="1"/>
    <x v="2"/>
    <x v="1056"/>
    <x v="4641"/>
    <n v="8.7840000000000007"/>
    <n v="8.7840000000000007"/>
    <n v="1"/>
  </r>
  <r>
    <n v="1838"/>
    <x v="2914"/>
    <d v="2015-01-08T00:00:00"/>
    <d v="2015-05-08T00:00:00"/>
    <x v="0"/>
    <s v="BF-10975"/>
    <x v="672"/>
    <x v="1"/>
    <s v="United States"/>
    <s v="Charlotte"/>
    <s v="North Carolina"/>
    <n v="28205"/>
    <x v="0"/>
    <x v="1172"/>
    <x v="1"/>
    <x v="13"/>
    <x v="1178"/>
    <x v="4642"/>
    <n v="8.7720000000000002"/>
    <n v="8.7720000000000002"/>
    <n v="1"/>
  </r>
  <r>
    <n v="6071"/>
    <x v="4165"/>
    <s v="13/08/2018"/>
    <s v="20/08/2018"/>
    <x v="0"/>
    <s v="KD-16495"/>
    <x v="24"/>
    <x v="1"/>
    <s v="United States"/>
    <s v="Philadelphia"/>
    <s v="Pennsylvania"/>
    <n v="19120"/>
    <x v="3"/>
    <x v="1174"/>
    <x v="1"/>
    <x v="13"/>
    <x v="1180"/>
    <x v="4642"/>
    <n v="8.7720000000000002"/>
    <n v="8.7720000000000002"/>
    <n v="1"/>
  </r>
  <r>
    <n v="261"/>
    <x v="1881"/>
    <d v="2018-01-12T00:00:00"/>
    <d v="2018-03-12T00:00:00"/>
    <x v="2"/>
    <s v="CC-12670"/>
    <x v="362"/>
    <x v="2"/>
    <s v="United States"/>
    <s v="New York City"/>
    <s v="New York"/>
    <n v="10009"/>
    <x v="3"/>
    <x v="1292"/>
    <x v="1"/>
    <x v="2"/>
    <x v="1298"/>
    <x v="4643"/>
    <n v="8.76"/>
    <n v="8.76"/>
    <n v="1"/>
  </r>
  <r>
    <n v="6691"/>
    <x v="2242"/>
    <s v="31/07/2018"/>
    <d v="2018-05-08T00:00:00"/>
    <x v="0"/>
    <s v="LS-17200"/>
    <x v="513"/>
    <x v="1"/>
    <s v="United States"/>
    <s v="Milwaukee"/>
    <s v="Wisconsin"/>
    <n v="53209"/>
    <x v="1"/>
    <x v="1292"/>
    <x v="1"/>
    <x v="2"/>
    <x v="1298"/>
    <x v="4643"/>
    <n v="8.76"/>
    <n v="8.76"/>
    <n v="1"/>
  </r>
  <r>
    <n v="7728"/>
    <x v="4166"/>
    <s v="16/03/2016"/>
    <s v="20/03/2016"/>
    <x v="2"/>
    <s v="JK-15640"/>
    <x v="100"/>
    <x v="0"/>
    <s v="United States"/>
    <s v="New York City"/>
    <s v="New York"/>
    <n v="10009"/>
    <x v="3"/>
    <x v="1379"/>
    <x v="1"/>
    <x v="12"/>
    <x v="1382"/>
    <x v="4643"/>
    <n v="8.76"/>
    <n v="8.76"/>
    <n v="1"/>
  </r>
  <r>
    <n v="7765"/>
    <x v="164"/>
    <d v="2018-12-08T00:00:00"/>
    <d v="2018-12-08T00:00:00"/>
    <x v="3"/>
    <s v="BB-11545"/>
    <x v="145"/>
    <x v="1"/>
    <s v="United States"/>
    <s v="Columbia"/>
    <s v="Maryland"/>
    <n v="21044"/>
    <x v="3"/>
    <x v="1309"/>
    <x v="1"/>
    <x v="12"/>
    <x v="1315"/>
    <x v="4643"/>
    <n v="8.76"/>
    <n v="8.76"/>
    <n v="1"/>
  </r>
  <r>
    <n v="7816"/>
    <x v="225"/>
    <d v="2018-08-06T00:00:00"/>
    <d v="2018-10-06T00:00:00"/>
    <x v="1"/>
    <s v="MG-17680"/>
    <x v="195"/>
    <x v="0"/>
    <s v="United States"/>
    <s v="Los Angeles"/>
    <s v="California"/>
    <n v="90049"/>
    <x v="2"/>
    <x v="1413"/>
    <x v="0"/>
    <x v="4"/>
    <x v="1419"/>
    <x v="4643"/>
    <n v="8.76"/>
    <n v="8.76"/>
    <n v="1"/>
  </r>
  <r>
    <n v="8515"/>
    <x v="3615"/>
    <s v="21/08/2016"/>
    <s v="26/08/2016"/>
    <x v="0"/>
    <s v="HG-14965"/>
    <x v="132"/>
    <x v="1"/>
    <s v="United States"/>
    <s v="Florence"/>
    <s v="Kentucky"/>
    <n v="41042"/>
    <x v="0"/>
    <x v="1685"/>
    <x v="1"/>
    <x v="12"/>
    <x v="1681"/>
    <x v="4643"/>
    <n v="8.76"/>
    <n v="8.76"/>
    <n v="1"/>
  </r>
  <r>
    <n v="5113"/>
    <x v="4167"/>
    <s v="13/11/2016"/>
    <s v="13/11/2016"/>
    <x v="3"/>
    <s v="HA-14905"/>
    <x v="535"/>
    <x v="2"/>
    <s v="United States"/>
    <s v="Chicago"/>
    <s v="Illinois"/>
    <n v="60610"/>
    <x v="1"/>
    <x v="1556"/>
    <x v="2"/>
    <x v="11"/>
    <x v="1558"/>
    <x v="4644"/>
    <n v="8.7479999999999993"/>
    <n v="8.7479999999999993"/>
    <n v="1"/>
  </r>
  <r>
    <n v="9776"/>
    <x v="117"/>
    <s v="26/07/2015"/>
    <s v="30/07/2015"/>
    <x v="0"/>
    <s v="LF-17185"/>
    <x v="110"/>
    <x v="2"/>
    <s v="United States"/>
    <s v="San Antonio"/>
    <s v="Texas"/>
    <n v="78207"/>
    <x v="1"/>
    <x v="1068"/>
    <x v="2"/>
    <x v="11"/>
    <x v="1078"/>
    <x v="4644"/>
    <n v="8.7479999999999993"/>
    <n v="8.7479999999999993"/>
    <n v="1"/>
  </r>
  <r>
    <n v="2288"/>
    <x v="4168"/>
    <d v="2018-01-06T00:00:00"/>
    <d v="2018-05-06T00:00:00"/>
    <x v="2"/>
    <s v="BB-10990"/>
    <x v="650"/>
    <x v="1"/>
    <s v="United States"/>
    <s v="Toledo"/>
    <s v="Ohio"/>
    <n v="43615"/>
    <x v="3"/>
    <x v="1554"/>
    <x v="1"/>
    <x v="10"/>
    <x v="1556"/>
    <x v="4645"/>
    <n v="8.74"/>
    <n v="8.74"/>
    <n v="1"/>
  </r>
  <r>
    <n v="2447"/>
    <x v="4169"/>
    <s v="25/09/2016"/>
    <d v="2016-01-10T00:00:00"/>
    <x v="0"/>
    <s v="AM-10705"/>
    <x v="170"/>
    <x v="2"/>
    <s v="United States"/>
    <s v="Los Angeles"/>
    <s v="California"/>
    <n v="90004"/>
    <x v="2"/>
    <x v="1192"/>
    <x v="1"/>
    <x v="15"/>
    <x v="1198"/>
    <x v="4645"/>
    <n v="8.74"/>
    <n v="8.74"/>
    <n v="1"/>
  </r>
  <r>
    <n v="4379"/>
    <x v="2992"/>
    <s v="30/11/2016"/>
    <d v="2016-02-12T00:00:00"/>
    <x v="2"/>
    <s v="PS-18970"/>
    <x v="644"/>
    <x v="0"/>
    <s v="United States"/>
    <s v="Henderson"/>
    <s v="Kentucky"/>
    <n v="42420"/>
    <x v="0"/>
    <x v="1192"/>
    <x v="1"/>
    <x v="15"/>
    <x v="1198"/>
    <x v="4645"/>
    <n v="8.74"/>
    <n v="8.74"/>
    <n v="1"/>
  </r>
  <r>
    <n v="5217"/>
    <x v="4170"/>
    <d v="2018-09-09T00:00:00"/>
    <s v="15/09/2018"/>
    <x v="0"/>
    <s v="JB-16000"/>
    <x v="664"/>
    <x v="2"/>
    <s v="United States"/>
    <s v="Roseville"/>
    <s v="Michigan"/>
    <n v="48066"/>
    <x v="1"/>
    <x v="1192"/>
    <x v="1"/>
    <x v="15"/>
    <x v="1198"/>
    <x v="4645"/>
    <n v="8.74"/>
    <n v="8.74"/>
    <n v="1"/>
  </r>
  <r>
    <n v="6832"/>
    <x v="4171"/>
    <s v="21/07/2018"/>
    <s v="27/07/2018"/>
    <x v="0"/>
    <s v="CS-11860"/>
    <x v="586"/>
    <x v="2"/>
    <s v="United States"/>
    <s v="New York City"/>
    <s v="New York"/>
    <n v="10024"/>
    <x v="3"/>
    <x v="1554"/>
    <x v="1"/>
    <x v="10"/>
    <x v="1556"/>
    <x v="4645"/>
    <n v="8.74"/>
    <n v="8.74"/>
    <n v="1"/>
  </r>
  <r>
    <n v="7272"/>
    <x v="1657"/>
    <s v="16/09/2017"/>
    <s v="22/09/2017"/>
    <x v="0"/>
    <s v="KD-16495"/>
    <x v="24"/>
    <x v="1"/>
    <s v="United States"/>
    <s v="San Jose"/>
    <s v="California"/>
    <n v="95123"/>
    <x v="2"/>
    <x v="1554"/>
    <x v="1"/>
    <x v="10"/>
    <x v="1556"/>
    <x v="4645"/>
    <n v="8.74"/>
    <n v="8.74"/>
    <n v="1"/>
  </r>
  <r>
    <n v="7721"/>
    <x v="3161"/>
    <d v="2016-05-01T00:00:00"/>
    <d v="2016-10-01T00:00:00"/>
    <x v="0"/>
    <s v="BG-11695"/>
    <x v="403"/>
    <x v="1"/>
    <s v="United States"/>
    <s v="New York City"/>
    <s v="New York"/>
    <n v="10009"/>
    <x v="3"/>
    <x v="1192"/>
    <x v="1"/>
    <x v="15"/>
    <x v="1198"/>
    <x v="4645"/>
    <n v="8.74"/>
    <n v="8.74"/>
    <n v="1"/>
  </r>
  <r>
    <n v="1263"/>
    <x v="4172"/>
    <d v="2018-07-07T00:00:00"/>
    <d v="2018-09-07T00:00:00"/>
    <x v="2"/>
    <s v="CS-12355"/>
    <x v="511"/>
    <x v="2"/>
    <s v="United States"/>
    <s v="Long Beach"/>
    <s v="New York"/>
    <n v="11561"/>
    <x v="3"/>
    <x v="1293"/>
    <x v="1"/>
    <x v="2"/>
    <x v="1299"/>
    <x v="4646"/>
    <n v="8.7360000000000007"/>
    <n v="8.7360000000000007"/>
    <n v="1"/>
  </r>
  <r>
    <n v="3599"/>
    <x v="2373"/>
    <d v="2015-09-09T00:00:00"/>
    <s v="14/09/2015"/>
    <x v="2"/>
    <s v="LC-17140"/>
    <x v="310"/>
    <x v="2"/>
    <s v="United States"/>
    <s v="Philadelphia"/>
    <s v="Pennsylvania"/>
    <n v="19140"/>
    <x v="3"/>
    <x v="1213"/>
    <x v="2"/>
    <x v="11"/>
    <x v="1219"/>
    <x v="4646"/>
    <n v="8.7360000000000007"/>
    <n v="8.7360000000000007"/>
    <n v="1"/>
  </r>
  <r>
    <n v="5574"/>
    <x v="2107"/>
    <d v="2015-05-12T00:00:00"/>
    <d v="2015-09-12T00:00:00"/>
    <x v="0"/>
    <s v="EA-14035"/>
    <x v="520"/>
    <x v="1"/>
    <s v="United States"/>
    <s v="Columbus"/>
    <s v="Ohio"/>
    <n v="43229"/>
    <x v="3"/>
    <x v="1686"/>
    <x v="1"/>
    <x v="14"/>
    <x v="1682"/>
    <x v="4646"/>
    <n v="8.7360000000000007"/>
    <n v="8.7360000000000007"/>
    <n v="1"/>
  </r>
  <r>
    <n v="6549"/>
    <x v="786"/>
    <d v="2015-01-03T00:00:00"/>
    <d v="2015-05-03T00:00:00"/>
    <x v="0"/>
    <s v="VF-21715"/>
    <x v="498"/>
    <x v="0"/>
    <s v="United States"/>
    <s v="Elmhurst"/>
    <s v="Illinois"/>
    <n v="60126"/>
    <x v="1"/>
    <x v="1686"/>
    <x v="1"/>
    <x v="14"/>
    <x v="1682"/>
    <x v="4646"/>
    <n v="8.7360000000000007"/>
    <n v="8.7360000000000007"/>
    <n v="1"/>
  </r>
  <r>
    <n v="9590"/>
    <x v="2623"/>
    <d v="2015-11-05T00:00:00"/>
    <s v="15/05/2015"/>
    <x v="0"/>
    <s v="HD-14785"/>
    <x v="758"/>
    <x v="0"/>
    <s v="United States"/>
    <s v="Chicago"/>
    <s v="Illinois"/>
    <n v="60610"/>
    <x v="1"/>
    <x v="1686"/>
    <x v="1"/>
    <x v="14"/>
    <x v="1682"/>
    <x v="4646"/>
    <n v="8.7360000000000007"/>
    <n v="8.7360000000000007"/>
    <n v="1"/>
  </r>
  <r>
    <n v="46"/>
    <x v="3389"/>
    <d v="2017-11-03T00:00:00"/>
    <s v="13/03/2017"/>
    <x v="1"/>
    <s v="ON-18715"/>
    <x v="502"/>
    <x v="1"/>
    <s v="United States"/>
    <s v="Eagan"/>
    <s v="Minnesota"/>
    <n v="55122"/>
    <x v="1"/>
    <x v="1312"/>
    <x v="1"/>
    <x v="2"/>
    <x v="1318"/>
    <x v="4647"/>
    <n v="8.73"/>
    <n v="8.73"/>
    <n v="1"/>
  </r>
  <r>
    <n v="885"/>
    <x v="4173"/>
    <s v="29/04/2015"/>
    <d v="2015-04-05T00:00:00"/>
    <x v="0"/>
    <s v="LL-16840"/>
    <x v="279"/>
    <x v="2"/>
    <s v="United States"/>
    <s v="Rochester"/>
    <s v="New York"/>
    <n v="14609"/>
    <x v="3"/>
    <x v="1416"/>
    <x v="2"/>
    <x v="11"/>
    <x v="1422"/>
    <x v="4647"/>
    <n v="8.73"/>
    <n v="8.73"/>
    <n v="1"/>
  </r>
  <r>
    <n v="1326"/>
    <x v="4174"/>
    <s v="27/05/2015"/>
    <s v="30/05/2015"/>
    <x v="1"/>
    <s v="LE-16810"/>
    <x v="492"/>
    <x v="2"/>
    <s v="United States"/>
    <s v="Chicago"/>
    <s v="Illinois"/>
    <n v="60653"/>
    <x v="1"/>
    <x v="894"/>
    <x v="1"/>
    <x v="2"/>
    <x v="905"/>
    <x v="4647"/>
    <n v="8.73"/>
    <n v="8.73"/>
    <n v="1"/>
  </r>
  <r>
    <n v="5633"/>
    <x v="315"/>
    <d v="2015-11-02T00:00:00"/>
    <s v="15/02/2015"/>
    <x v="0"/>
    <s v="NF-18385"/>
    <x v="116"/>
    <x v="2"/>
    <s v="United States"/>
    <s v="Chesapeake"/>
    <s v="Virginia"/>
    <n v="23320"/>
    <x v="0"/>
    <x v="1312"/>
    <x v="1"/>
    <x v="2"/>
    <x v="1318"/>
    <x v="4647"/>
    <n v="8.73"/>
    <n v="8.73"/>
    <n v="1"/>
  </r>
  <r>
    <n v="7206"/>
    <x v="1319"/>
    <d v="2018-02-10T00:00:00"/>
    <d v="2018-06-10T00:00:00"/>
    <x v="0"/>
    <s v="CM-12115"/>
    <x v="474"/>
    <x v="2"/>
    <s v="United States"/>
    <s v="San Francisco"/>
    <s v="California"/>
    <n v="94109"/>
    <x v="2"/>
    <x v="1416"/>
    <x v="2"/>
    <x v="11"/>
    <x v="1422"/>
    <x v="4647"/>
    <n v="8.73"/>
    <n v="8.73"/>
    <n v="1"/>
  </r>
  <r>
    <n v="787"/>
    <x v="4175"/>
    <s v="17/03/2018"/>
    <s v="21/03/2018"/>
    <x v="2"/>
    <s v="CL-12565"/>
    <x v="88"/>
    <x v="2"/>
    <s v="United States"/>
    <s v="Lancaster"/>
    <s v="California"/>
    <n v="93534"/>
    <x v="2"/>
    <x v="1005"/>
    <x v="1"/>
    <x v="2"/>
    <x v="1017"/>
    <x v="4648"/>
    <n v="8.7279999999999998"/>
    <n v="8.7279999999999998"/>
    <n v="1"/>
  </r>
  <r>
    <n v="2885"/>
    <x v="4176"/>
    <s v="30/01/2017"/>
    <d v="2017-03-02T00:00:00"/>
    <x v="0"/>
    <s v="JF-15490"/>
    <x v="685"/>
    <x v="2"/>
    <s v="United States"/>
    <s v="San Francisco"/>
    <s v="California"/>
    <n v="94122"/>
    <x v="2"/>
    <x v="1005"/>
    <x v="1"/>
    <x v="2"/>
    <x v="1017"/>
    <x v="4648"/>
    <n v="8.7279999999999998"/>
    <n v="8.7279999999999998"/>
    <n v="1"/>
  </r>
  <r>
    <n v="2111"/>
    <x v="295"/>
    <s v="31/10/2016"/>
    <s v="31/10/2016"/>
    <x v="3"/>
    <s v="SG-20080"/>
    <x v="245"/>
    <x v="2"/>
    <s v="United States"/>
    <s v="Redlands"/>
    <s v="California"/>
    <n v="92374"/>
    <x v="2"/>
    <x v="1687"/>
    <x v="1"/>
    <x v="16"/>
    <x v="1683"/>
    <x v="4649"/>
    <n v="8.7249999999999996"/>
    <n v="8.7249999999999996"/>
    <n v="1"/>
  </r>
  <r>
    <n v="7138"/>
    <x v="1588"/>
    <s v="20/11/2016"/>
    <s v="27/11/2016"/>
    <x v="0"/>
    <s v="SS-20875"/>
    <x v="686"/>
    <x v="2"/>
    <s v="United States"/>
    <s v="Miami"/>
    <s v="Florida"/>
    <n v="33180"/>
    <x v="0"/>
    <x v="1203"/>
    <x v="1"/>
    <x v="9"/>
    <x v="1210"/>
    <x v="4650"/>
    <n v="8.7200000000000006"/>
    <n v="8.7200000000000006"/>
    <n v="1"/>
  </r>
  <r>
    <n v="1283"/>
    <x v="1745"/>
    <d v="2018-09-04T00:00:00"/>
    <d v="2018-11-04T00:00:00"/>
    <x v="1"/>
    <s v="SA-20830"/>
    <x v="75"/>
    <x v="2"/>
    <s v="United States"/>
    <s v="Jacksonville"/>
    <s v="Florida"/>
    <n v="32216"/>
    <x v="0"/>
    <x v="661"/>
    <x v="1"/>
    <x v="2"/>
    <x v="670"/>
    <x v="4651"/>
    <n v="8.7149999999999999"/>
    <n v="8.7149999999999999"/>
    <n v="1"/>
  </r>
  <r>
    <n v="5539"/>
    <x v="4177"/>
    <s v="13/04/2016"/>
    <s v="20/04/2016"/>
    <x v="0"/>
    <s v="SS-20590"/>
    <x v="725"/>
    <x v="2"/>
    <s v="United States"/>
    <s v="Norfolk"/>
    <s v="Nebraska"/>
    <n v="68701"/>
    <x v="1"/>
    <x v="1576"/>
    <x v="1"/>
    <x v="2"/>
    <x v="1578"/>
    <x v="4651"/>
    <n v="8.7149999999999999"/>
    <n v="8.7149999999999999"/>
    <n v="1"/>
  </r>
  <r>
    <n v="1141"/>
    <x v="1600"/>
    <d v="2017-12-11T00:00:00"/>
    <s v="15/11/2017"/>
    <x v="2"/>
    <s v="FH-14275"/>
    <x v="361"/>
    <x v="1"/>
    <s v="United States"/>
    <s v="La Porte"/>
    <s v="Indiana"/>
    <n v="46350"/>
    <x v="1"/>
    <x v="1150"/>
    <x v="1"/>
    <x v="2"/>
    <x v="1157"/>
    <x v="4652"/>
    <n v="8.69"/>
    <n v="8.69"/>
    <n v="1"/>
  </r>
  <r>
    <n v="1991"/>
    <x v="417"/>
    <d v="2016-09-11T00:00:00"/>
    <s v="13/11/2016"/>
    <x v="0"/>
    <s v="AS-10090"/>
    <x v="327"/>
    <x v="2"/>
    <s v="United States"/>
    <s v="Springfield"/>
    <s v="Missouri"/>
    <n v="65807"/>
    <x v="1"/>
    <x v="1420"/>
    <x v="1"/>
    <x v="14"/>
    <x v="1426"/>
    <x v="4653"/>
    <n v="8.67"/>
    <n v="8.67"/>
    <n v="1"/>
  </r>
  <r>
    <n v="3945"/>
    <x v="4178"/>
    <s v="16/05/2017"/>
    <s v="21/05/2017"/>
    <x v="2"/>
    <s v="DO-13435"/>
    <x v="637"/>
    <x v="2"/>
    <s v="United States"/>
    <s v="Los Angeles"/>
    <s v="California"/>
    <n v="90036"/>
    <x v="2"/>
    <x v="1667"/>
    <x v="1"/>
    <x v="14"/>
    <x v="1663"/>
    <x v="4653"/>
    <n v="8.67"/>
    <n v="8.67"/>
    <n v="1"/>
  </r>
  <r>
    <n v="4112"/>
    <x v="2200"/>
    <s v="25/12/2016"/>
    <d v="2017-01-01T00:00:00"/>
    <x v="0"/>
    <s v="DL-13495"/>
    <x v="138"/>
    <x v="1"/>
    <s v="United States"/>
    <s v="Detroit"/>
    <s v="Michigan"/>
    <n v="48227"/>
    <x v="1"/>
    <x v="1420"/>
    <x v="1"/>
    <x v="14"/>
    <x v="1426"/>
    <x v="4653"/>
    <n v="8.67"/>
    <n v="8.67"/>
    <n v="1"/>
  </r>
  <r>
    <n v="5335"/>
    <x v="4179"/>
    <s v="26/08/2015"/>
    <d v="2015-01-09T00:00:00"/>
    <x v="0"/>
    <s v="KB-16315"/>
    <x v="587"/>
    <x v="2"/>
    <s v="United States"/>
    <s v="Newark"/>
    <s v="Delaware"/>
    <n v="19711"/>
    <x v="3"/>
    <x v="1420"/>
    <x v="1"/>
    <x v="14"/>
    <x v="1426"/>
    <x v="4653"/>
    <n v="8.67"/>
    <n v="8.67"/>
    <n v="1"/>
  </r>
  <r>
    <n v="6021"/>
    <x v="2982"/>
    <s v="13/08/2017"/>
    <s v="13/08/2017"/>
    <x v="3"/>
    <s v="HG-15025"/>
    <x v="121"/>
    <x v="2"/>
    <s v="United States"/>
    <s v="Kenner"/>
    <s v="Louisiana"/>
    <n v="70065"/>
    <x v="0"/>
    <x v="1153"/>
    <x v="1"/>
    <x v="10"/>
    <x v="1014"/>
    <x v="4653"/>
    <n v="8.67"/>
    <n v="8.67"/>
    <n v="1"/>
  </r>
  <r>
    <n v="2055"/>
    <x v="4180"/>
    <d v="2017-01-12T00:00:00"/>
    <d v="2017-07-12T00:00:00"/>
    <x v="0"/>
    <s v="RD-19480"/>
    <x v="154"/>
    <x v="2"/>
    <s v="United States"/>
    <s v="Richmond"/>
    <s v="Indiana"/>
    <n v="47374"/>
    <x v="1"/>
    <x v="1137"/>
    <x v="2"/>
    <x v="11"/>
    <x v="1144"/>
    <x v="4654"/>
    <n v="8.6549999999999994"/>
    <n v="8.6549999999999994"/>
    <n v="1"/>
  </r>
  <r>
    <n v="7589"/>
    <x v="4181"/>
    <s v="16/11/2018"/>
    <s v="22/11/2018"/>
    <x v="0"/>
    <s v="MB-18085"/>
    <x v="507"/>
    <x v="2"/>
    <s v="United States"/>
    <s v="Roseville"/>
    <s v="California"/>
    <n v="95661"/>
    <x v="2"/>
    <x v="1137"/>
    <x v="2"/>
    <x v="11"/>
    <x v="1144"/>
    <x v="4654"/>
    <n v="8.6549999999999994"/>
    <n v="8.6549999999999994"/>
    <n v="1"/>
  </r>
  <r>
    <n v="7688"/>
    <x v="210"/>
    <s v="25/11/2017"/>
    <s v="29/11/2017"/>
    <x v="0"/>
    <s v="BB-11545"/>
    <x v="145"/>
    <x v="1"/>
    <s v="United States"/>
    <s v="Jackson"/>
    <s v="Michigan"/>
    <n v="49201"/>
    <x v="1"/>
    <x v="1197"/>
    <x v="1"/>
    <x v="2"/>
    <x v="1203"/>
    <x v="4655"/>
    <n v="8.65"/>
    <n v="8.65"/>
    <n v="1"/>
  </r>
  <r>
    <n v="1475"/>
    <x v="4160"/>
    <s v="19/11/2017"/>
    <s v="25/11/2017"/>
    <x v="0"/>
    <s v="NP-18685"/>
    <x v="336"/>
    <x v="0"/>
    <s v="United States"/>
    <s v="Niagara Falls"/>
    <s v="New York"/>
    <n v="14304"/>
    <x v="3"/>
    <x v="1688"/>
    <x v="1"/>
    <x v="12"/>
    <x v="1684"/>
    <x v="4656"/>
    <n v="8.64"/>
    <n v="8.64"/>
    <n v="1"/>
  </r>
  <r>
    <n v="7701"/>
    <x v="333"/>
    <s v="14/12/2018"/>
    <s v="18/12/2018"/>
    <x v="0"/>
    <s v="BF-11170"/>
    <x v="254"/>
    <x v="0"/>
    <s v="United States"/>
    <s v="Lawrence"/>
    <s v="Massachusetts"/>
    <n v="1841"/>
    <x v="3"/>
    <x v="1689"/>
    <x v="1"/>
    <x v="16"/>
    <x v="1685"/>
    <x v="4656"/>
    <n v="8.64"/>
    <n v="8.64"/>
    <n v="1"/>
  </r>
  <r>
    <n v="9465"/>
    <x v="4182"/>
    <s v="21/12/2015"/>
    <s v="25/12/2015"/>
    <x v="0"/>
    <s v="JC-15775"/>
    <x v="461"/>
    <x v="2"/>
    <s v="United States"/>
    <s v="Newark"/>
    <s v="Delaware"/>
    <n v="19711"/>
    <x v="3"/>
    <x v="1690"/>
    <x v="1"/>
    <x v="13"/>
    <x v="1686"/>
    <x v="4656"/>
    <n v="8.64"/>
    <n v="8.64"/>
    <n v="1"/>
  </r>
  <r>
    <n v="3952"/>
    <x v="4183"/>
    <s v="28/11/2015"/>
    <s v="30/11/2015"/>
    <x v="2"/>
    <s v="MO-17500"/>
    <x v="456"/>
    <x v="2"/>
    <s v="United States"/>
    <s v="Freeport"/>
    <s v="New York"/>
    <n v="11520"/>
    <x v="3"/>
    <x v="1207"/>
    <x v="1"/>
    <x v="2"/>
    <x v="1213"/>
    <x v="4657"/>
    <n v="8.6240000000000006"/>
    <n v="8.6240000000000006"/>
    <n v="1"/>
  </r>
  <r>
    <n v="8585"/>
    <x v="4184"/>
    <d v="2015-04-02T00:00:00"/>
    <d v="2015-08-02T00:00:00"/>
    <x v="2"/>
    <s v="MH-17440"/>
    <x v="707"/>
    <x v="1"/>
    <s v="United States"/>
    <s v="Escondido"/>
    <s v="California"/>
    <n v="92025"/>
    <x v="2"/>
    <x v="1207"/>
    <x v="1"/>
    <x v="2"/>
    <x v="1213"/>
    <x v="4657"/>
    <n v="8.6240000000000006"/>
    <n v="8.6240000000000006"/>
    <n v="1"/>
  </r>
  <r>
    <n v="4423"/>
    <x v="1539"/>
    <s v="18/05/2018"/>
    <s v="19/05/2018"/>
    <x v="1"/>
    <s v="TB-21355"/>
    <x v="679"/>
    <x v="1"/>
    <s v="United States"/>
    <s v="Sandy Springs"/>
    <s v="Georgia"/>
    <n v="30328"/>
    <x v="0"/>
    <x v="1047"/>
    <x v="1"/>
    <x v="10"/>
    <x v="1059"/>
    <x v="4658"/>
    <n v="8.6199999999999992"/>
    <n v="8.6199999999999992"/>
    <n v="1"/>
  </r>
  <r>
    <n v="1988"/>
    <x v="417"/>
    <d v="2016-09-11T00:00:00"/>
    <s v="13/11/2016"/>
    <x v="0"/>
    <s v="AS-10090"/>
    <x v="327"/>
    <x v="2"/>
    <s v="United States"/>
    <s v="Springfield"/>
    <s v="Missouri"/>
    <n v="65807"/>
    <x v="1"/>
    <x v="1672"/>
    <x v="1"/>
    <x v="2"/>
    <x v="1668"/>
    <x v="4659"/>
    <n v="8.61"/>
    <n v="8.61"/>
    <n v="1"/>
  </r>
  <r>
    <n v="5965"/>
    <x v="1867"/>
    <s v="20/08/2018"/>
    <s v="25/08/2018"/>
    <x v="0"/>
    <s v="LR-17035"/>
    <x v="431"/>
    <x v="1"/>
    <s v="United States"/>
    <s v="San Francisco"/>
    <s v="California"/>
    <n v="94109"/>
    <x v="2"/>
    <x v="1691"/>
    <x v="1"/>
    <x v="3"/>
    <x v="1687"/>
    <x v="4659"/>
    <n v="8.61"/>
    <n v="8.61"/>
    <n v="1"/>
  </r>
  <r>
    <n v="7083"/>
    <x v="425"/>
    <d v="2017-02-09T00:00:00"/>
    <d v="2017-06-09T00:00:00"/>
    <x v="0"/>
    <s v="JE-15715"/>
    <x v="86"/>
    <x v="2"/>
    <s v="United States"/>
    <s v="Charlotte"/>
    <s v="North Carolina"/>
    <n v="28205"/>
    <x v="0"/>
    <x v="1692"/>
    <x v="1"/>
    <x v="2"/>
    <x v="1688"/>
    <x v="4659"/>
    <n v="8.61"/>
    <n v="8.61"/>
    <n v="1"/>
  </r>
  <r>
    <n v="1397"/>
    <x v="2795"/>
    <s v="24/11/2017"/>
    <s v="26/11/2017"/>
    <x v="1"/>
    <s v="NC-18340"/>
    <x v="462"/>
    <x v="2"/>
    <s v="United States"/>
    <s v="New York City"/>
    <s v="New York"/>
    <n v="10035"/>
    <x v="3"/>
    <x v="1542"/>
    <x v="1"/>
    <x v="2"/>
    <x v="1544"/>
    <x v="4660"/>
    <n v="8.6080000000000005"/>
    <n v="8.6080000000000005"/>
    <n v="1"/>
  </r>
  <r>
    <n v="8390"/>
    <x v="4185"/>
    <s v="27/12/2017"/>
    <s v="30/12/2017"/>
    <x v="1"/>
    <s v="RD-19810"/>
    <x v="614"/>
    <x v="0"/>
    <s v="United States"/>
    <s v="Akron"/>
    <s v="Ohio"/>
    <n v="44312"/>
    <x v="3"/>
    <x v="1338"/>
    <x v="1"/>
    <x v="16"/>
    <x v="1344"/>
    <x v="4661"/>
    <n v="8.5920000000000005"/>
    <n v="8.5920000000000005"/>
    <n v="1"/>
  </r>
  <r>
    <n v="6396"/>
    <x v="1250"/>
    <s v="14/12/2017"/>
    <s v="19/12/2017"/>
    <x v="0"/>
    <s v="PK-19075"/>
    <x v="33"/>
    <x v="2"/>
    <s v="United States"/>
    <s v="New York City"/>
    <s v="New York"/>
    <n v="10011"/>
    <x v="3"/>
    <x v="1096"/>
    <x v="1"/>
    <x v="9"/>
    <x v="1105"/>
    <x v="4662"/>
    <n v="8.5749999999999993"/>
    <n v="8.5749999999999993"/>
    <n v="1"/>
  </r>
  <r>
    <n v="2141"/>
    <x v="439"/>
    <d v="2015-06-06T00:00:00"/>
    <d v="2015-11-06T00:00:00"/>
    <x v="0"/>
    <s v="GT-14635"/>
    <x v="12"/>
    <x v="1"/>
    <s v="United States"/>
    <s v="Long Beach"/>
    <s v="New York"/>
    <n v="11561"/>
    <x v="3"/>
    <x v="1248"/>
    <x v="1"/>
    <x v="3"/>
    <x v="1252"/>
    <x v="4663"/>
    <n v="8.57"/>
    <n v="8.57"/>
    <n v="1"/>
  </r>
  <r>
    <n v="4631"/>
    <x v="4186"/>
    <s v="15/10/2016"/>
    <s v="15/10/2016"/>
    <x v="3"/>
    <s v="GA-14725"/>
    <x v="660"/>
    <x v="2"/>
    <s v="United States"/>
    <s v="Mount Pleasant"/>
    <s v="Michigan"/>
    <n v="48858"/>
    <x v="1"/>
    <x v="1161"/>
    <x v="2"/>
    <x v="11"/>
    <x v="1167"/>
    <x v="4663"/>
    <n v="8.57"/>
    <n v="8.57"/>
    <n v="1"/>
  </r>
  <r>
    <n v="941"/>
    <x v="4187"/>
    <s v="19/06/2017"/>
    <s v="20/06/2017"/>
    <x v="1"/>
    <s v="KC-16255"/>
    <x v="240"/>
    <x v="1"/>
    <s v="United States"/>
    <s v="San Francisco"/>
    <s v="California"/>
    <n v="94110"/>
    <x v="2"/>
    <x v="1423"/>
    <x v="1"/>
    <x v="14"/>
    <x v="1429"/>
    <x v="4664"/>
    <n v="8.56"/>
    <n v="8.56"/>
    <n v="1"/>
  </r>
  <r>
    <n v="1958"/>
    <x v="303"/>
    <d v="2018-02-09T00:00:00"/>
    <d v="2018-06-09T00:00:00"/>
    <x v="0"/>
    <s v="AC-10615"/>
    <x v="252"/>
    <x v="1"/>
    <s v="United States"/>
    <s v="New York City"/>
    <s v="New York"/>
    <n v="10009"/>
    <x v="3"/>
    <x v="1470"/>
    <x v="1"/>
    <x v="14"/>
    <x v="1474"/>
    <x v="4664"/>
    <n v="8.56"/>
    <n v="8.56"/>
    <n v="1"/>
  </r>
  <r>
    <n v="3335"/>
    <x v="890"/>
    <s v="21/08/2018"/>
    <s v="22/08/2018"/>
    <x v="1"/>
    <s v="PR-18880"/>
    <x v="541"/>
    <x v="2"/>
    <s v="United States"/>
    <s v="Oakland"/>
    <s v="California"/>
    <n v="94601"/>
    <x v="2"/>
    <x v="1561"/>
    <x v="1"/>
    <x v="12"/>
    <x v="1563"/>
    <x v="4664"/>
    <n v="8.56"/>
    <n v="8.56"/>
    <n v="1"/>
  </r>
  <r>
    <n v="4013"/>
    <x v="4188"/>
    <s v="22/12/2016"/>
    <s v="27/12/2016"/>
    <x v="0"/>
    <s v="BT-11305"/>
    <x v="198"/>
    <x v="0"/>
    <s v="United States"/>
    <s v="Superior"/>
    <s v="Wisconsin"/>
    <n v="54880"/>
    <x v="1"/>
    <x v="1561"/>
    <x v="1"/>
    <x v="12"/>
    <x v="1563"/>
    <x v="4664"/>
    <n v="8.56"/>
    <n v="8.56"/>
    <n v="1"/>
  </r>
  <r>
    <n v="8670"/>
    <x v="4189"/>
    <s v="20/12/2016"/>
    <s v="25/12/2016"/>
    <x v="2"/>
    <s v="AI-10855"/>
    <x v="153"/>
    <x v="2"/>
    <s v="United States"/>
    <s v="Los Angeles"/>
    <s v="California"/>
    <n v="90036"/>
    <x v="2"/>
    <x v="1604"/>
    <x v="1"/>
    <x v="14"/>
    <x v="766"/>
    <x v="4664"/>
    <n v="8.56"/>
    <n v="8.56"/>
    <n v="1"/>
  </r>
  <r>
    <n v="8745"/>
    <x v="3153"/>
    <s v="22/11/2016"/>
    <s v="25/11/2016"/>
    <x v="2"/>
    <s v="HD-14785"/>
    <x v="758"/>
    <x v="0"/>
    <s v="United States"/>
    <s v="Cambridge"/>
    <s v="Massachusetts"/>
    <n v="2138"/>
    <x v="3"/>
    <x v="1603"/>
    <x v="1"/>
    <x v="12"/>
    <x v="1604"/>
    <x v="4664"/>
    <n v="8.56"/>
    <n v="8.56"/>
    <n v="1"/>
  </r>
  <r>
    <n v="9574"/>
    <x v="3669"/>
    <s v="24/09/2016"/>
    <s v="24/09/2016"/>
    <x v="3"/>
    <s v="MB-17305"/>
    <x v="622"/>
    <x v="2"/>
    <s v="United States"/>
    <s v="Columbus"/>
    <s v="Ohio"/>
    <n v="43229"/>
    <x v="3"/>
    <x v="1425"/>
    <x v="1"/>
    <x v="12"/>
    <x v="1431"/>
    <x v="4664"/>
    <n v="8.56"/>
    <n v="8.56"/>
    <n v="1"/>
  </r>
  <r>
    <n v="1374"/>
    <x v="3773"/>
    <d v="2015-01-04T00:00:00"/>
    <d v="2015-06-04T00:00:00"/>
    <x v="2"/>
    <s v="KM-16720"/>
    <x v="342"/>
    <x v="2"/>
    <s v="United States"/>
    <s v="Vallejo"/>
    <s v="California"/>
    <n v="94591"/>
    <x v="2"/>
    <x v="1693"/>
    <x v="1"/>
    <x v="2"/>
    <x v="1689"/>
    <x v="4665"/>
    <n v="8.5440000000000005"/>
    <n v="8.5440000000000005"/>
    <n v="1"/>
  </r>
  <r>
    <n v="2870"/>
    <x v="4190"/>
    <d v="2018-12-06T00:00:00"/>
    <s v="19/06/2018"/>
    <x v="0"/>
    <s v="LC-16885"/>
    <x v="59"/>
    <x v="2"/>
    <s v="United States"/>
    <s v="Saint Petersburg"/>
    <s v="Florida"/>
    <n v="33710"/>
    <x v="0"/>
    <x v="1449"/>
    <x v="2"/>
    <x v="11"/>
    <x v="1455"/>
    <x v="4665"/>
    <n v="8.5440000000000005"/>
    <n v="8.5440000000000005"/>
    <n v="1"/>
  </r>
  <r>
    <n v="5606"/>
    <x v="2684"/>
    <s v="20/09/2017"/>
    <s v="25/09/2017"/>
    <x v="0"/>
    <s v="FM-14215"/>
    <x v="317"/>
    <x v="1"/>
    <s v="United States"/>
    <s v="Greensboro"/>
    <s v="North Carolina"/>
    <n v="27405"/>
    <x v="0"/>
    <x v="1449"/>
    <x v="2"/>
    <x v="11"/>
    <x v="1455"/>
    <x v="4665"/>
    <n v="8.5440000000000005"/>
    <n v="8.5440000000000005"/>
    <n v="1"/>
  </r>
  <r>
    <n v="5818"/>
    <x v="1626"/>
    <s v="26/11/2015"/>
    <s v="26/11/2015"/>
    <x v="3"/>
    <s v="LS-17245"/>
    <x v="691"/>
    <x v="2"/>
    <s v="United States"/>
    <s v="Utica"/>
    <s v="New York"/>
    <n v="13501"/>
    <x v="3"/>
    <x v="1606"/>
    <x v="1"/>
    <x v="2"/>
    <x v="1605"/>
    <x v="4665"/>
    <n v="8.5440000000000005"/>
    <n v="8.5440000000000005"/>
    <n v="1"/>
  </r>
  <r>
    <n v="7754"/>
    <x v="4191"/>
    <s v="30/11/2016"/>
    <d v="2016-03-12T00:00:00"/>
    <x v="1"/>
    <s v="AB-10600"/>
    <x v="378"/>
    <x v="1"/>
    <s v="United States"/>
    <s v="Jacksonville"/>
    <s v="North Carolina"/>
    <n v="28540"/>
    <x v="0"/>
    <x v="1449"/>
    <x v="2"/>
    <x v="11"/>
    <x v="1455"/>
    <x v="4665"/>
    <n v="8.5440000000000005"/>
    <n v="8.5440000000000005"/>
    <n v="1"/>
  </r>
  <r>
    <n v="5136"/>
    <x v="4192"/>
    <s v="23/10/2017"/>
    <s v="28/10/2017"/>
    <x v="0"/>
    <s v="AB-10255"/>
    <x v="585"/>
    <x v="0"/>
    <s v="United States"/>
    <s v="Seattle"/>
    <s v="Washington"/>
    <n v="98103"/>
    <x v="2"/>
    <x v="1655"/>
    <x v="1"/>
    <x v="16"/>
    <x v="1652"/>
    <x v="4666"/>
    <n v="8.5250000000000004"/>
    <n v="8.5250000000000004"/>
    <n v="1"/>
  </r>
  <r>
    <n v="357"/>
    <x v="1270"/>
    <d v="2017-08-04T00:00:00"/>
    <s v="13/04/2017"/>
    <x v="0"/>
    <s v="JL-15505"/>
    <x v="199"/>
    <x v="2"/>
    <s v="United States"/>
    <s v="New York City"/>
    <s v="New York"/>
    <n v="10035"/>
    <x v="3"/>
    <x v="1368"/>
    <x v="1"/>
    <x v="12"/>
    <x v="1371"/>
    <x v="4667"/>
    <n v="8.52"/>
    <n v="8.52"/>
    <n v="1"/>
  </r>
  <r>
    <n v="2022"/>
    <x v="196"/>
    <s v="19/09/2017"/>
    <s v="21/09/2017"/>
    <x v="1"/>
    <s v="RH-19510"/>
    <x v="51"/>
    <x v="0"/>
    <s v="United States"/>
    <s v="Providence"/>
    <s v="Rhode Island"/>
    <n v="2908"/>
    <x v="3"/>
    <x v="602"/>
    <x v="1"/>
    <x v="14"/>
    <x v="1395"/>
    <x v="4667"/>
    <n v="8.52"/>
    <n v="8.52"/>
    <n v="1"/>
  </r>
  <r>
    <n v="4183"/>
    <x v="1393"/>
    <d v="2018-06-10T00:00:00"/>
    <d v="2018-12-10T00:00:00"/>
    <x v="0"/>
    <s v="CR-12820"/>
    <x v="606"/>
    <x v="0"/>
    <s v="United States"/>
    <s v="New York City"/>
    <s v="New York"/>
    <n v="10035"/>
    <x v="3"/>
    <x v="602"/>
    <x v="1"/>
    <x v="14"/>
    <x v="1395"/>
    <x v="4667"/>
    <n v="8.52"/>
    <n v="8.52"/>
    <n v="1"/>
  </r>
  <r>
    <n v="7530"/>
    <x v="476"/>
    <s v="26/09/2018"/>
    <s v="26/09/2018"/>
    <x v="3"/>
    <s v="RA-19885"/>
    <x v="271"/>
    <x v="1"/>
    <s v="United States"/>
    <s v="San Francisco"/>
    <s v="California"/>
    <n v="94109"/>
    <x v="2"/>
    <x v="1499"/>
    <x v="1"/>
    <x v="2"/>
    <x v="1500"/>
    <x v="4667"/>
    <n v="8.52"/>
    <n v="8.52"/>
    <n v="1"/>
  </r>
  <r>
    <n v="9019"/>
    <x v="4163"/>
    <s v="26/03/2017"/>
    <s v="28/03/2017"/>
    <x v="2"/>
    <s v="MV-17485"/>
    <x v="616"/>
    <x v="2"/>
    <s v="United States"/>
    <s v="Pocatello"/>
    <s v="Idaho"/>
    <n v="83201"/>
    <x v="2"/>
    <x v="1499"/>
    <x v="1"/>
    <x v="2"/>
    <x v="1500"/>
    <x v="4667"/>
    <n v="8.52"/>
    <n v="8.52"/>
    <n v="1"/>
  </r>
  <r>
    <n v="1218"/>
    <x v="138"/>
    <d v="2018-09-09T00:00:00"/>
    <s v="13/09/2018"/>
    <x v="0"/>
    <s v="SP-20620"/>
    <x v="126"/>
    <x v="1"/>
    <s v="United States"/>
    <s v="Philadelphia"/>
    <s v="Pennsylvania"/>
    <n v="19134"/>
    <x v="3"/>
    <x v="1212"/>
    <x v="2"/>
    <x v="11"/>
    <x v="1218"/>
    <x v="4668"/>
    <n v="8.5120000000000005"/>
    <n v="8.5120000000000005"/>
    <n v="1"/>
  </r>
  <r>
    <n v="6669"/>
    <x v="2808"/>
    <d v="2018-12-05T00:00:00"/>
    <s v="14/05/2018"/>
    <x v="2"/>
    <s v="CA-12775"/>
    <x v="266"/>
    <x v="2"/>
    <s v="United States"/>
    <s v="Vineland"/>
    <s v="New Jersey"/>
    <n v="8360"/>
    <x v="3"/>
    <x v="1512"/>
    <x v="1"/>
    <x v="3"/>
    <x v="1513"/>
    <x v="4669"/>
    <n v="8.5"/>
    <n v="8.5"/>
    <n v="1"/>
  </r>
  <r>
    <n v="2607"/>
    <x v="4193"/>
    <d v="2017-04-03T00:00:00"/>
    <d v="2017-10-03T00:00:00"/>
    <x v="0"/>
    <s v="MG-17890"/>
    <x v="741"/>
    <x v="0"/>
    <s v="United States"/>
    <s v="San Diego"/>
    <s v="California"/>
    <n v="92024"/>
    <x v="2"/>
    <x v="947"/>
    <x v="1"/>
    <x v="12"/>
    <x v="957"/>
    <x v="4670"/>
    <n v="8.4949999999999992"/>
    <n v="8.4949999999999992"/>
    <n v="1"/>
  </r>
  <r>
    <n v="5129"/>
    <x v="75"/>
    <s v="14/09/2015"/>
    <s v="14/09/2015"/>
    <x v="3"/>
    <s v="DM-13015"/>
    <x v="72"/>
    <x v="2"/>
    <s v="United States"/>
    <s v="New York City"/>
    <s v="New York"/>
    <n v="10009"/>
    <x v="3"/>
    <x v="1015"/>
    <x v="0"/>
    <x v="4"/>
    <x v="1028"/>
    <x v="4670"/>
    <n v="8.4949999999999992"/>
    <n v="8.4949999999999992"/>
    <n v="1"/>
  </r>
  <r>
    <n v="6922"/>
    <x v="4194"/>
    <d v="2018-04-04T00:00:00"/>
    <d v="2018-10-04T00:00:00"/>
    <x v="0"/>
    <s v="PS-19045"/>
    <x v="50"/>
    <x v="0"/>
    <s v="United States"/>
    <s v="New York City"/>
    <s v="New York"/>
    <n v="10011"/>
    <x v="3"/>
    <x v="948"/>
    <x v="1"/>
    <x v="15"/>
    <x v="958"/>
    <x v="4671"/>
    <n v="8.49"/>
    <n v="8.49"/>
    <n v="1"/>
  </r>
  <r>
    <n v="5907"/>
    <x v="3152"/>
    <d v="2018-06-11T00:00:00"/>
    <d v="2018-06-11T00:00:00"/>
    <x v="3"/>
    <s v="FM-14290"/>
    <x v="193"/>
    <x v="0"/>
    <s v="United States"/>
    <s v="San Francisco"/>
    <s v="California"/>
    <n v="94122"/>
    <x v="2"/>
    <x v="949"/>
    <x v="0"/>
    <x v="8"/>
    <x v="959"/>
    <x v="4672"/>
    <n v="8.4749999999999996"/>
    <n v="8.4749999999999996"/>
    <n v="1"/>
  </r>
  <r>
    <n v="2470"/>
    <x v="886"/>
    <d v="2018-04-05T00:00:00"/>
    <d v="2018-08-05T00:00:00"/>
    <x v="0"/>
    <s v="MK-18160"/>
    <x v="540"/>
    <x v="2"/>
    <s v="United States"/>
    <s v="Newport News"/>
    <s v="Virginia"/>
    <n v="23602"/>
    <x v="0"/>
    <x v="1016"/>
    <x v="1"/>
    <x v="9"/>
    <x v="1029"/>
    <x v="4673"/>
    <n v="8.4550000000000001"/>
    <n v="8.4550000000000001"/>
    <n v="1"/>
  </r>
  <r>
    <n v="3760"/>
    <x v="3921"/>
    <s v="18/09/2016"/>
    <s v="23/09/2016"/>
    <x v="0"/>
    <s v="GB-14530"/>
    <x v="706"/>
    <x v="1"/>
    <s v="United States"/>
    <s v="Los Angeles"/>
    <s v="California"/>
    <n v="90049"/>
    <x v="2"/>
    <x v="1256"/>
    <x v="1"/>
    <x v="3"/>
    <x v="1261"/>
    <x v="4674"/>
    <n v="8.4499999999999993"/>
    <n v="8.4499999999999993"/>
    <n v="1"/>
  </r>
  <r>
    <n v="5325"/>
    <x v="3892"/>
    <d v="2016-04-12T00:00:00"/>
    <d v="2016-09-12T00:00:00"/>
    <x v="0"/>
    <s v="TZ-21580"/>
    <x v="516"/>
    <x v="2"/>
    <s v="United States"/>
    <s v="Lakewood"/>
    <s v="California"/>
    <n v="90712"/>
    <x v="2"/>
    <x v="1694"/>
    <x v="1"/>
    <x v="12"/>
    <x v="1690"/>
    <x v="4674"/>
    <n v="8.4499999999999993"/>
    <n v="8.4499999999999993"/>
    <n v="1"/>
  </r>
  <r>
    <n v="7383"/>
    <x v="278"/>
    <s v="13/09/2017"/>
    <s v="18/09/2017"/>
    <x v="0"/>
    <s v="AG-10270"/>
    <x v="233"/>
    <x v="2"/>
    <s v="United States"/>
    <s v="Omaha"/>
    <s v="Nebraska"/>
    <n v="68104"/>
    <x v="1"/>
    <x v="1256"/>
    <x v="1"/>
    <x v="3"/>
    <x v="1261"/>
    <x v="4674"/>
    <n v="8.4499999999999993"/>
    <n v="8.4499999999999993"/>
    <n v="1"/>
  </r>
  <r>
    <n v="9539"/>
    <x v="3520"/>
    <d v="2018-07-09T00:00:00"/>
    <d v="2018-09-09T00:00:00"/>
    <x v="1"/>
    <s v="AA-10375"/>
    <x v="575"/>
    <x v="2"/>
    <s v="United States"/>
    <s v="Providence"/>
    <s v="Rhode Island"/>
    <n v="2908"/>
    <x v="3"/>
    <x v="1572"/>
    <x v="1"/>
    <x v="14"/>
    <x v="1574"/>
    <x v="4674"/>
    <n v="8.4499999999999993"/>
    <n v="8.4499999999999993"/>
    <n v="1"/>
  </r>
  <r>
    <n v="1598"/>
    <x v="2683"/>
    <s v="19/11/2018"/>
    <s v="21/11/2018"/>
    <x v="2"/>
    <s v="AB-10150"/>
    <x v="589"/>
    <x v="2"/>
    <s v="United States"/>
    <s v="Carrollton"/>
    <s v="Texas"/>
    <n v="75007"/>
    <x v="1"/>
    <x v="1695"/>
    <x v="1"/>
    <x v="14"/>
    <x v="1691"/>
    <x v="4675"/>
    <n v="8.4480000000000004"/>
    <n v="8.4480000000000004"/>
    <n v="1"/>
  </r>
  <r>
    <n v="591"/>
    <x v="2833"/>
    <s v="20/03/2017"/>
    <s v="24/03/2017"/>
    <x v="0"/>
    <s v="ZC-21910"/>
    <x v="190"/>
    <x v="2"/>
    <s v="United States"/>
    <s v="Salem"/>
    <s v="Oregon"/>
    <n v="97301"/>
    <x v="2"/>
    <x v="887"/>
    <x v="1"/>
    <x v="2"/>
    <x v="898"/>
    <x v="4676"/>
    <n v="8.4105000000000008"/>
    <n v="8.4105000000000008"/>
    <n v="1"/>
  </r>
  <r>
    <n v="1497"/>
    <x v="4195"/>
    <d v="2018-04-09T00:00:00"/>
    <d v="2018-08-09T00:00:00"/>
    <x v="0"/>
    <s v="JD-15790"/>
    <x v="140"/>
    <x v="2"/>
    <s v="United States"/>
    <s v="Coppell"/>
    <s v="Texas"/>
    <n v="75019"/>
    <x v="1"/>
    <x v="911"/>
    <x v="1"/>
    <x v="9"/>
    <x v="966"/>
    <x v="4677"/>
    <n v="8.3919999999999995"/>
    <n v="8.3919999999999995"/>
    <n v="1"/>
  </r>
  <r>
    <n v="7188"/>
    <x v="2949"/>
    <s v="17/08/2018"/>
    <s v="24/08/2018"/>
    <x v="0"/>
    <s v="ED-13885"/>
    <x v="83"/>
    <x v="0"/>
    <s v="United States"/>
    <s v="Houston"/>
    <s v="Texas"/>
    <n v="77095"/>
    <x v="1"/>
    <x v="774"/>
    <x v="2"/>
    <x v="11"/>
    <x v="783"/>
    <x v="4677"/>
    <n v="8.3919999999999995"/>
    <n v="8.3919999999999995"/>
    <n v="1"/>
  </r>
  <r>
    <n v="9777"/>
    <x v="117"/>
    <s v="26/07/2015"/>
    <s v="30/07/2015"/>
    <x v="0"/>
    <s v="LF-17185"/>
    <x v="110"/>
    <x v="2"/>
    <s v="United States"/>
    <s v="San Antonio"/>
    <s v="Texas"/>
    <n v="78207"/>
    <x v="1"/>
    <x v="847"/>
    <x v="1"/>
    <x v="2"/>
    <x v="857"/>
    <x v="4677"/>
    <n v="8.3919999999999995"/>
    <n v="8.3919999999999995"/>
    <n v="1"/>
  </r>
  <r>
    <n v="4314"/>
    <x v="4196"/>
    <d v="2015-08-09T00:00:00"/>
    <d v="2015-12-09T00:00:00"/>
    <x v="0"/>
    <s v="SP-20620"/>
    <x v="126"/>
    <x v="1"/>
    <s v="United States"/>
    <s v="Long Beach"/>
    <s v="New York"/>
    <n v="11561"/>
    <x v="3"/>
    <x v="1019"/>
    <x v="1"/>
    <x v="10"/>
    <x v="1032"/>
    <x v="4678"/>
    <n v="8.39"/>
    <n v="8.39"/>
    <n v="1"/>
  </r>
  <r>
    <n v="4936"/>
    <x v="4197"/>
    <s v="15/03/2016"/>
    <s v="21/03/2016"/>
    <x v="0"/>
    <s v="KS-16300"/>
    <x v="777"/>
    <x v="1"/>
    <s v="United States"/>
    <s v="Lehi"/>
    <s v="Utah"/>
    <n v="84043"/>
    <x v="2"/>
    <x v="1696"/>
    <x v="0"/>
    <x v="4"/>
    <x v="1692"/>
    <x v="4679"/>
    <n v="8.3879999999999999"/>
    <n v="8.3879999999999999"/>
    <n v="1"/>
  </r>
  <r>
    <n v="5105"/>
    <x v="3511"/>
    <s v="26/03/2016"/>
    <s v="30/03/2016"/>
    <x v="2"/>
    <s v="GM-14500"/>
    <x v="505"/>
    <x v="2"/>
    <s v="United States"/>
    <s v="Philadelphia"/>
    <s v="Pennsylvania"/>
    <n v="19140"/>
    <x v="3"/>
    <x v="1193"/>
    <x v="0"/>
    <x v="8"/>
    <x v="1199"/>
    <x v="4679"/>
    <n v="8.3879999999999999"/>
    <n v="8.3879999999999999"/>
    <n v="1"/>
  </r>
  <r>
    <n v="5934"/>
    <x v="712"/>
    <d v="2018-07-07T00:00:00"/>
    <d v="2018-09-07T00:00:00"/>
    <x v="1"/>
    <s v="RL-19615"/>
    <x v="225"/>
    <x v="2"/>
    <s v="United States"/>
    <s v="Philadelphia"/>
    <s v="Pennsylvania"/>
    <n v="19120"/>
    <x v="3"/>
    <x v="1587"/>
    <x v="0"/>
    <x v="8"/>
    <x v="1589"/>
    <x v="4679"/>
    <n v="8.3879999999999999"/>
    <n v="8.3879999999999999"/>
    <n v="1"/>
  </r>
  <r>
    <n v="536"/>
    <x v="4198"/>
    <d v="2017-10-07T00:00:00"/>
    <s v="16/07/2017"/>
    <x v="0"/>
    <s v="AA-10375"/>
    <x v="575"/>
    <x v="2"/>
    <s v="United States"/>
    <s v="Mesa"/>
    <s v="Arizona"/>
    <n v="85204"/>
    <x v="2"/>
    <x v="1063"/>
    <x v="1"/>
    <x v="9"/>
    <x v="1074"/>
    <x v="4680"/>
    <n v="8.3840000000000003"/>
    <n v="8.3840000000000003"/>
    <n v="1"/>
  </r>
  <r>
    <n v="4351"/>
    <x v="3832"/>
    <d v="2018-11-04T00:00:00"/>
    <s v="15/04/2018"/>
    <x v="0"/>
    <s v="JL-15130"/>
    <x v="360"/>
    <x v="2"/>
    <s v="United States"/>
    <s v="Lancaster"/>
    <s v="Ohio"/>
    <n v="43130"/>
    <x v="3"/>
    <x v="1063"/>
    <x v="1"/>
    <x v="9"/>
    <x v="1074"/>
    <x v="4680"/>
    <n v="8.3840000000000003"/>
    <n v="8.3840000000000003"/>
    <n v="1"/>
  </r>
  <r>
    <n v="6113"/>
    <x v="216"/>
    <d v="2017-12-11T00:00:00"/>
    <s v="16/11/2017"/>
    <x v="0"/>
    <s v="SP-20920"/>
    <x v="187"/>
    <x v="2"/>
    <s v="United States"/>
    <s v="Parma"/>
    <s v="Ohio"/>
    <n v="44134"/>
    <x v="3"/>
    <x v="1687"/>
    <x v="1"/>
    <x v="16"/>
    <x v="1683"/>
    <x v="4681"/>
    <n v="8.3759999999999994"/>
    <n v="8.3759999999999994"/>
    <n v="1"/>
  </r>
  <r>
    <n v="81"/>
    <x v="1945"/>
    <d v="2017-12-06T00:00:00"/>
    <s v="15/06/2017"/>
    <x v="1"/>
    <s v="SC-20770"/>
    <x v="458"/>
    <x v="1"/>
    <s v="United States"/>
    <s v="Decatur"/>
    <s v="Alabama"/>
    <n v="35601"/>
    <x v="0"/>
    <x v="1458"/>
    <x v="1"/>
    <x v="2"/>
    <x v="1463"/>
    <x v="4682"/>
    <n v="8.3699999999999992"/>
    <n v="8.3699999999999992"/>
    <n v="1"/>
  </r>
  <r>
    <n v="3077"/>
    <x v="442"/>
    <s v="20/07/2015"/>
    <s v="24/07/2015"/>
    <x v="0"/>
    <s v="KM-16375"/>
    <x v="150"/>
    <x v="0"/>
    <s v="United States"/>
    <s v="Dallas"/>
    <s v="Texas"/>
    <n v="75217"/>
    <x v="1"/>
    <x v="1053"/>
    <x v="2"/>
    <x v="11"/>
    <x v="1065"/>
    <x v="4682"/>
    <n v="8.3699999999999992"/>
    <n v="8.3699999999999992"/>
    <n v="1"/>
  </r>
  <r>
    <n v="3443"/>
    <x v="96"/>
    <s v="19/11/2018"/>
    <s v="23/11/2018"/>
    <x v="0"/>
    <s v="JD-16150"/>
    <x v="91"/>
    <x v="1"/>
    <s v="United States"/>
    <s v="New York City"/>
    <s v="New York"/>
    <n v="10011"/>
    <x v="3"/>
    <x v="1697"/>
    <x v="1"/>
    <x v="15"/>
    <x v="644"/>
    <x v="4682"/>
    <n v="8.3699999999999992"/>
    <n v="8.3699999999999992"/>
    <n v="1"/>
  </r>
  <r>
    <n v="3471"/>
    <x v="4199"/>
    <d v="2017-01-12T00:00:00"/>
    <d v="2017-05-12T00:00:00"/>
    <x v="0"/>
    <s v="CL-11890"/>
    <x v="434"/>
    <x v="2"/>
    <s v="United States"/>
    <s v="San Francisco"/>
    <s v="California"/>
    <n v="94122"/>
    <x v="2"/>
    <x v="1053"/>
    <x v="2"/>
    <x v="11"/>
    <x v="1065"/>
    <x v="4682"/>
    <n v="8.3699999999999992"/>
    <n v="8.3699999999999992"/>
    <n v="1"/>
  </r>
  <r>
    <n v="6723"/>
    <x v="2282"/>
    <s v="19/09/2018"/>
    <s v="24/09/2018"/>
    <x v="0"/>
    <s v="DP-13105"/>
    <x v="345"/>
    <x v="1"/>
    <s v="United States"/>
    <s v="Los Angeles"/>
    <s v="California"/>
    <n v="90032"/>
    <x v="2"/>
    <x v="1682"/>
    <x v="1"/>
    <x v="12"/>
    <x v="1678"/>
    <x v="4682"/>
    <n v="8.3699999999999992"/>
    <n v="8.3699999999999992"/>
    <n v="1"/>
  </r>
  <r>
    <n v="8934"/>
    <x v="4200"/>
    <s v="14/03/2017"/>
    <s v="19/03/2017"/>
    <x v="0"/>
    <s v="SP-20545"/>
    <x v="593"/>
    <x v="1"/>
    <s v="United States"/>
    <s v="Green Bay"/>
    <s v="Wisconsin"/>
    <n v="54302"/>
    <x v="1"/>
    <x v="1053"/>
    <x v="2"/>
    <x v="11"/>
    <x v="1065"/>
    <x v="4682"/>
    <n v="8.3699999999999992"/>
    <n v="8.3699999999999992"/>
    <n v="1"/>
  </r>
  <r>
    <n v="3041"/>
    <x v="4201"/>
    <d v="2017-05-05T00:00:00"/>
    <d v="2017-09-05T00:00:00"/>
    <x v="0"/>
    <s v="ZD-21925"/>
    <x v="420"/>
    <x v="2"/>
    <s v="United States"/>
    <s v="Chattanooga"/>
    <s v="Tennessee"/>
    <n v="37421"/>
    <x v="0"/>
    <x v="1049"/>
    <x v="2"/>
    <x v="11"/>
    <x v="1548"/>
    <x v="4683"/>
    <n v="8.36"/>
    <n v="8.36"/>
    <n v="1"/>
  </r>
  <r>
    <n v="7887"/>
    <x v="2640"/>
    <d v="2018-03-12T00:00:00"/>
    <d v="2018-06-12T00:00:00"/>
    <x v="2"/>
    <s v="LC-16870"/>
    <x v="655"/>
    <x v="2"/>
    <s v="United States"/>
    <s v="Thornton"/>
    <s v="Colorado"/>
    <n v="80229"/>
    <x v="2"/>
    <x v="1049"/>
    <x v="2"/>
    <x v="11"/>
    <x v="1548"/>
    <x v="4683"/>
    <n v="8.36"/>
    <n v="8.36"/>
    <n v="1"/>
  </r>
  <r>
    <n v="9621"/>
    <x v="3687"/>
    <s v="26/09/2015"/>
    <s v="30/09/2015"/>
    <x v="0"/>
    <s v="DA-13450"/>
    <x v="783"/>
    <x v="0"/>
    <s v="United States"/>
    <s v="Lancaster"/>
    <s v="Ohio"/>
    <n v="43130"/>
    <x v="3"/>
    <x v="1698"/>
    <x v="1"/>
    <x v="10"/>
    <x v="1693"/>
    <x v="4684"/>
    <n v="8.3520000000000003"/>
    <n v="8.3520000000000003"/>
    <n v="1"/>
  </r>
  <r>
    <n v="2145"/>
    <x v="3753"/>
    <d v="2017-01-09T00:00:00"/>
    <d v="2017-05-09T00:00:00"/>
    <x v="0"/>
    <s v="DK-13225"/>
    <x v="246"/>
    <x v="1"/>
    <s v="United States"/>
    <s v="Philadelphia"/>
    <s v="Pennsylvania"/>
    <n v="19140"/>
    <x v="3"/>
    <x v="1465"/>
    <x v="1"/>
    <x v="16"/>
    <x v="1182"/>
    <x v="4685"/>
    <n v="8.3439999999999994"/>
    <n v="8.3439999999999994"/>
    <n v="1"/>
  </r>
  <r>
    <n v="1671"/>
    <x v="4202"/>
    <s v="19/10/2018"/>
    <s v="26/10/2018"/>
    <x v="0"/>
    <s v="RD-19480"/>
    <x v="154"/>
    <x v="2"/>
    <s v="United States"/>
    <s v="Houston"/>
    <s v="Texas"/>
    <n v="77095"/>
    <x v="1"/>
    <x v="1419"/>
    <x v="0"/>
    <x v="4"/>
    <x v="1425"/>
    <x v="4686"/>
    <n v="8.34"/>
    <n v="8.34"/>
    <n v="1"/>
  </r>
  <r>
    <n v="2399"/>
    <x v="4203"/>
    <s v="14/08/2018"/>
    <s v="16/08/2018"/>
    <x v="2"/>
    <s v="NP-18700"/>
    <x v="45"/>
    <x v="2"/>
    <s v="United States"/>
    <s v="San Francisco"/>
    <s v="California"/>
    <n v="94109"/>
    <x v="2"/>
    <x v="1647"/>
    <x v="1"/>
    <x v="12"/>
    <x v="1644"/>
    <x v="4686"/>
    <n v="8.34"/>
    <n v="8.34"/>
    <n v="1"/>
  </r>
  <r>
    <n v="2582"/>
    <x v="1026"/>
    <s v="26/01/2015"/>
    <s v="31/01/2015"/>
    <x v="0"/>
    <s v="SD-20485"/>
    <x v="43"/>
    <x v="0"/>
    <s v="United States"/>
    <s v="Alexandria"/>
    <s v="Virginia"/>
    <n v="22304"/>
    <x v="0"/>
    <x v="1160"/>
    <x v="1"/>
    <x v="14"/>
    <x v="1166"/>
    <x v="4686"/>
    <n v="8.34"/>
    <n v="8.34"/>
    <n v="1"/>
  </r>
  <r>
    <n v="2706"/>
    <x v="2031"/>
    <s v="16/06/2018"/>
    <s v="21/06/2018"/>
    <x v="0"/>
    <s v="AB-10255"/>
    <x v="585"/>
    <x v="0"/>
    <s v="United States"/>
    <s v="Carlsbad"/>
    <s v="New Mexico"/>
    <n v="88220"/>
    <x v="2"/>
    <x v="1431"/>
    <x v="1"/>
    <x v="3"/>
    <x v="1437"/>
    <x v="4686"/>
    <n v="8.34"/>
    <n v="8.34"/>
    <n v="1"/>
  </r>
  <r>
    <n v="5552"/>
    <x v="2897"/>
    <d v="2015-12-11T00:00:00"/>
    <s v="16/11/2015"/>
    <x v="0"/>
    <s v="DB-12970"/>
    <x v="391"/>
    <x v="1"/>
    <s v="United States"/>
    <s v="Houston"/>
    <s v="Texas"/>
    <n v="77036"/>
    <x v="1"/>
    <x v="1699"/>
    <x v="1"/>
    <x v="3"/>
    <x v="1694"/>
    <x v="4687"/>
    <n v="8.3279999999999994"/>
    <n v="8.3279999999999994"/>
    <n v="1"/>
  </r>
  <r>
    <n v="8482"/>
    <x v="4204"/>
    <s v="24/05/2017"/>
    <s v="28/05/2017"/>
    <x v="0"/>
    <s v="DP-13390"/>
    <x v="26"/>
    <x v="0"/>
    <s v="United States"/>
    <s v="Philadelphia"/>
    <s v="Pennsylvania"/>
    <n v="19120"/>
    <x v="3"/>
    <x v="1361"/>
    <x v="1"/>
    <x v="12"/>
    <x v="1365"/>
    <x v="4687"/>
    <n v="8.3279999999999994"/>
    <n v="8.3279999999999994"/>
    <n v="1"/>
  </r>
  <r>
    <n v="9686"/>
    <x v="4205"/>
    <d v="2018-02-01T00:00:00"/>
    <d v="2018-04-01T00:00:00"/>
    <x v="2"/>
    <s v="FW-14395"/>
    <x v="781"/>
    <x v="1"/>
    <s v="United States"/>
    <s v="Los Angeles"/>
    <s v="California"/>
    <n v="90032"/>
    <x v="2"/>
    <x v="1025"/>
    <x v="0"/>
    <x v="8"/>
    <x v="1037"/>
    <x v="4688"/>
    <n v="8.2949999999999999"/>
    <n v="8.2949999999999999"/>
    <n v="1"/>
  </r>
  <r>
    <n v="4519"/>
    <x v="4206"/>
    <s v="25/09/2017"/>
    <d v="2017-01-10T00:00:00"/>
    <x v="0"/>
    <s v="JW-16075"/>
    <x v="349"/>
    <x v="2"/>
    <s v="United States"/>
    <s v="San Francisco"/>
    <s v="California"/>
    <n v="94109"/>
    <x v="2"/>
    <x v="1700"/>
    <x v="1"/>
    <x v="12"/>
    <x v="1695"/>
    <x v="4689"/>
    <n v="8.2799999999999994"/>
    <n v="8.2799999999999994"/>
    <n v="1"/>
  </r>
  <r>
    <n v="4666"/>
    <x v="4207"/>
    <s v="22/09/2017"/>
    <s v="26/09/2017"/>
    <x v="0"/>
    <s v="AC-10450"/>
    <x v="143"/>
    <x v="2"/>
    <s v="United States"/>
    <s v="Pembroke Pines"/>
    <s v="Florida"/>
    <n v="33024"/>
    <x v="0"/>
    <x v="977"/>
    <x v="1"/>
    <x v="13"/>
    <x v="989"/>
    <x v="4689"/>
    <n v="8.2799999999999994"/>
    <n v="8.2799999999999994"/>
    <n v="1"/>
  </r>
  <r>
    <n v="5749"/>
    <x v="1754"/>
    <d v="2017-08-12T00:00:00"/>
    <d v="2017-12-12T00:00:00"/>
    <x v="0"/>
    <s v="LH-16900"/>
    <x v="493"/>
    <x v="2"/>
    <s v="United States"/>
    <s v="Greenville"/>
    <s v="North Carolina"/>
    <n v="27834"/>
    <x v="0"/>
    <x v="1026"/>
    <x v="0"/>
    <x v="8"/>
    <x v="1038"/>
    <x v="4689"/>
    <n v="8.2799999999999994"/>
    <n v="8.2799999999999994"/>
    <n v="1"/>
  </r>
  <r>
    <n v="8818"/>
    <x v="1523"/>
    <s v="23/11/2016"/>
    <s v="25/11/2016"/>
    <x v="2"/>
    <s v="PW-19240"/>
    <x v="89"/>
    <x v="2"/>
    <s v="United States"/>
    <s v="Wilmington"/>
    <s v="Delaware"/>
    <n v="19805"/>
    <x v="3"/>
    <x v="1060"/>
    <x v="1"/>
    <x v="15"/>
    <x v="644"/>
    <x v="4689"/>
    <n v="8.2799999999999994"/>
    <n v="8.2799999999999994"/>
    <n v="1"/>
  </r>
  <r>
    <n v="9073"/>
    <x v="1628"/>
    <d v="2017-04-09T00:00:00"/>
    <d v="2017-08-09T00:00:00"/>
    <x v="0"/>
    <s v="MB-18085"/>
    <x v="507"/>
    <x v="2"/>
    <s v="United States"/>
    <s v="Springfield"/>
    <s v="Missouri"/>
    <n v="65807"/>
    <x v="1"/>
    <x v="1060"/>
    <x v="1"/>
    <x v="15"/>
    <x v="644"/>
    <x v="4689"/>
    <n v="8.2799999999999994"/>
    <n v="8.2799999999999994"/>
    <n v="1"/>
  </r>
  <r>
    <n v="1173"/>
    <x v="4208"/>
    <s v="21/04/2015"/>
    <s v="25/04/2015"/>
    <x v="0"/>
    <s v="AA-10375"/>
    <x v="575"/>
    <x v="2"/>
    <s v="United States"/>
    <s v="Los Angeles"/>
    <s v="California"/>
    <n v="90008"/>
    <x v="2"/>
    <x v="1434"/>
    <x v="1"/>
    <x v="2"/>
    <x v="1440"/>
    <x v="4690"/>
    <n v="8.26"/>
    <n v="8.26"/>
    <n v="1"/>
  </r>
  <r>
    <n v="1521"/>
    <x v="4209"/>
    <s v="16/04/2018"/>
    <s v="21/04/2018"/>
    <x v="0"/>
    <s v="PL-18925"/>
    <x v="765"/>
    <x v="0"/>
    <s v="United States"/>
    <s v="Chicago"/>
    <s v="Illinois"/>
    <n v="60610"/>
    <x v="1"/>
    <x v="1382"/>
    <x v="1"/>
    <x v="12"/>
    <x v="1385"/>
    <x v="4690"/>
    <n v="8.26"/>
    <n v="8.26"/>
    <n v="1"/>
  </r>
  <r>
    <n v="2209"/>
    <x v="4210"/>
    <s v="22/08/2016"/>
    <s v="26/08/2016"/>
    <x v="0"/>
    <s v="RB-19705"/>
    <x v="307"/>
    <x v="0"/>
    <s v="United States"/>
    <s v="New York City"/>
    <s v="New York"/>
    <n v="10009"/>
    <x v="3"/>
    <x v="1622"/>
    <x v="1"/>
    <x v="12"/>
    <x v="1621"/>
    <x v="4690"/>
    <n v="8.26"/>
    <n v="8.26"/>
    <n v="1"/>
  </r>
  <r>
    <n v="3742"/>
    <x v="3145"/>
    <s v="15/01/2017"/>
    <s v="21/01/2017"/>
    <x v="0"/>
    <s v="WB-21850"/>
    <x v="380"/>
    <x v="2"/>
    <s v="United States"/>
    <s v="New York City"/>
    <s v="New York"/>
    <n v="10011"/>
    <x v="3"/>
    <x v="1701"/>
    <x v="1"/>
    <x v="15"/>
    <x v="1696"/>
    <x v="4690"/>
    <n v="8.26"/>
    <n v="8.26"/>
    <n v="1"/>
  </r>
  <r>
    <n v="4163"/>
    <x v="729"/>
    <s v="14/03/2016"/>
    <s v="18/03/2016"/>
    <x v="0"/>
    <s v="EP-13915"/>
    <x v="356"/>
    <x v="2"/>
    <s v="United States"/>
    <s v="Dover"/>
    <s v="New Hampshire"/>
    <n v="3820"/>
    <x v="3"/>
    <x v="1621"/>
    <x v="1"/>
    <x v="13"/>
    <x v="1620"/>
    <x v="4690"/>
    <n v="8.26"/>
    <n v="8.26"/>
    <n v="1"/>
  </r>
  <r>
    <n v="7354"/>
    <x v="4211"/>
    <s v="22/09/2017"/>
    <s v="29/09/2017"/>
    <x v="0"/>
    <s v="RD-19660"/>
    <x v="178"/>
    <x v="0"/>
    <s v="United States"/>
    <s v="Philadelphia"/>
    <s v="Pennsylvania"/>
    <n v="19134"/>
    <x v="3"/>
    <x v="1621"/>
    <x v="1"/>
    <x v="13"/>
    <x v="1620"/>
    <x v="4690"/>
    <n v="8.26"/>
    <n v="8.26"/>
    <n v="1"/>
  </r>
  <r>
    <n v="7629"/>
    <x v="1458"/>
    <s v="21/11/2016"/>
    <s v="23/11/2016"/>
    <x v="2"/>
    <s v="EM-14095"/>
    <x v="577"/>
    <x v="1"/>
    <s v="United States"/>
    <s v="Phoenix"/>
    <s v="Arizona"/>
    <n v="85023"/>
    <x v="2"/>
    <x v="1491"/>
    <x v="1"/>
    <x v="13"/>
    <x v="1492"/>
    <x v="4690"/>
    <n v="8.26"/>
    <n v="8.26"/>
    <n v="1"/>
  </r>
  <r>
    <n v="8667"/>
    <x v="4212"/>
    <s v="30/12/2017"/>
    <d v="2018-02-01T00:00:00"/>
    <x v="1"/>
    <s v="CJ-11875"/>
    <x v="787"/>
    <x v="1"/>
    <s v="United States"/>
    <s v="Philadelphia"/>
    <s v="Pennsylvania"/>
    <n v="19140"/>
    <x v="3"/>
    <x v="1383"/>
    <x v="1"/>
    <x v="12"/>
    <x v="1386"/>
    <x v="4690"/>
    <n v="8.26"/>
    <n v="8.26"/>
    <n v="1"/>
  </r>
  <r>
    <n v="3456"/>
    <x v="4213"/>
    <s v="20/02/2017"/>
    <s v="27/02/2017"/>
    <x v="0"/>
    <s v="AH-10210"/>
    <x v="179"/>
    <x v="2"/>
    <s v="United States"/>
    <s v="Nashville"/>
    <s v="Tennessee"/>
    <n v="37211"/>
    <x v="0"/>
    <x v="1223"/>
    <x v="1"/>
    <x v="14"/>
    <x v="1229"/>
    <x v="4691"/>
    <n v="8.2479999999999993"/>
    <n v="8.2479999999999993"/>
    <n v="1"/>
  </r>
  <r>
    <n v="2789"/>
    <x v="3171"/>
    <d v="2015-02-12T00:00:00"/>
    <d v="2015-06-12T00:00:00"/>
    <x v="0"/>
    <s v="MD-17860"/>
    <x v="367"/>
    <x v="1"/>
    <s v="United States"/>
    <s v="Corpus Christi"/>
    <s v="Texas"/>
    <n v="78415"/>
    <x v="1"/>
    <x v="1702"/>
    <x v="1"/>
    <x v="12"/>
    <x v="1697"/>
    <x v="4692"/>
    <n v="8.2319999999999993"/>
    <n v="8.2319999999999993"/>
    <n v="1"/>
  </r>
  <r>
    <n v="9154"/>
    <x v="3955"/>
    <s v="24/09/2016"/>
    <s v="29/09/2016"/>
    <x v="2"/>
    <s v="KM-16720"/>
    <x v="342"/>
    <x v="2"/>
    <s v="United States"/>
    <s v="Avondale"/>
    <s v="Arizona"/>
    <n v="85323"/>
    <x v="2"/>
    <x v="1612"/>
    <x v="1"/>
    <x v="12"/>
    <x v="1611"/>
    <x v="4692"/>
    <n v="8.2319999999999993"/>
    <n v="8.2319999999999993"/>
    <n v="1"/>
  </r>
  <r>
    <n v="7128"/>
    <x v="4066"/>
    <s v="14/11/2017"/>
    <s v="20/11/2017"/>
    <x v="0"/>
    <s v="JM-16195"/>
    <x v="418"/>
    <x v="2"/>
    <s v="United States"/>
    <s v="Newark"/>
    <s v="Delaware"/>
    <n v="19711"/>
    <x v="3"/>
    <x v="1569"/>
    <x v="1"/>
    <x v="14"/>
    <x v="1571"/>
    <x v="4693"/>
    <n v="8.2249999999999996"/>
    <n v="8.2249999999999996"/>
    <n v="1"/>
  </r>
  <r>
    <n v="3613"/>
    <x v="3589"/>
    <d v="2016-03-12T00:00:00"/>
    <d v="2016-08-12T00:00:00"/>
    <x v="0"/>
    <s v="AB-10255"/>
    <x v="585"/>
    <x v="0"/>
    <s v="United States"/>
    <s v="Philadelphia"/>
    <s v="Pennsylvania"/>
    <n v="19134"/>
    <x v="3"/>
    <x v="1436"/>
    <x v="1"/>
    <x v="14"/>
    <x v="1442"/>
    <x v="4694"/>
    <n v="8.2240000000000002"/>
    <n v="8.2240000000000002"/>
    <n v="1"/>
  </r>
  <r>
    <n v="7981"/>
    <x v="4214"/>
    <d v="2015-03-01T00:00:00"/>
    <d v="2015-07-01T00:00:00"/>
    <x v="0"/>
    <s v="DP-13000"/>
    <x v="641"/>
    <x v="2"/>
    <s v="United States"/>
    <s v="Houston"/>
    <s v="Texas"/>
    <n v="77095"/>
    <x v="1"/>
    <x v="1436"/>
    <x v="1"/>
    <x v="14"/>
    <x v="1442"/>
    <x v="4694"/>
    <n v="8.2240000000000002"/>
    <n v="8.2240000000000002"/>
    <n v="1"/>
  </r>
  <r>
    <n v="1378"/>
    <x v="382"/>
    <d v="2015-04-08T00:00:00"/>
    <d v="2015-09-08T00:00:00"/>
    <x v="2"/>
    <s v="VD-21670"/>
    <x v="218"/>
    <x v="2"/>
    <s v="United States"/>
    <s v="Pleasant Grove"/>
    <s v="Utah"/>
    <n v="84062"/>
    <x v="2"/>
    <x v="1703"/>
    <x v="1"/>
    <x v="12"/>
    <x v="1698"/>
    <x v="4695"/>
    <n v="8.1999999999999993"/>
    <n v="8.1999999999999993"/>
    <n v="1"/>
  </r>
  <r>
    <n v="2289"/>
    <x v="4215"/>
    <d v="2018-10-06T00:00:00"/>
    <s v="13/06/2018"/>
    <x v="1"/>
    <s v="BW-11200"/>
    <x v="423"/>
    <x v="2"/>
    <s v="United States"/>
    <s v="Los Angeles"/>
    <s v="California"/>
    <n v="90032"/>
    <x v="2"/>
    <x v="1579"/>
    <x v="1"/>
    <x v="12"/>
    <x v="1581"/>
    <x v="4695"/>
    <n v="8.1999999999999993"/>
    <n v="8.1999999999999993"/>
    <n v="1"/>
  </r>
  <r>
    <n v="7215"/>
    <x v="3861"/>
    <s v="27/09/2016"/>
    <s v="30/09/2016"/>
    <x v="2"/>
    <s v="HW-14935"/>
    <x v="196"/>
    <x v="1"/>
    <s v="United States"/>
    <s v="Detroit"/>
    <s v="Michigan"/>
    <n v="48205"/>
    <x v="1"/>
    <x v="1581"/>
    <x v="1"/>
    <x v="12"/>
    <x v="1583"/>
    <x v="4695"/>
    <n v="8.1999999999999993"/>
    <n v="8.1999999999999993"/>
    <n v="1"/>
  </r>
  <r>
    <n v="8939"/>
    <x v="1968"/>
    <s v="17/12/2016"/>
    <s v="19/12/2016"/>
    <x v="2"/>
    <s v="PG-18895"/>
    <x v="573"/>
    <x v="2"/>
    <s v="United States"/>
    <s v="Los Angeles"/>
    <s v="California"/>
    <n v="90008"/>
    <x v="2"/>
    <x v="1704"/>
    <x v="1"/>
    <x v="12"/>
    <x v="1699"/>
    <x v="4695"/>
    <n v="8.1999999999999993"/>
    <n v="8.1999999999999993"/>
    <n v="1"/>
  </r>
  <r>
    <n v="4467"/>
    <x v="1474"/>
    <s v="24/11/2018"/>
    <d v="2018-01-12T00:00:00"/>
    <x v="0"/>
    <s v="KA-16525"/>
    <x v="667"/>
    <x v="2"/>
    <s v="United States"/>
    <s v="New York City"/>
    <s v="New York"/>
    <n v="10035"/>
    <x v="3"/>
    <x v="1705"/>
    <x v="1"/>
    <x v="12"/>
    <x v="1700"/>
    <x v="4696"/>
    <n v="8.19"/>
    <n v="8.19"/>
    <n v="1"/>
  </r>
  <r>
    <n v="5358"/>
    <x v="3390"/>
    <d v="2015-05-08T00:00:00"/>
    <d v="2015-11-08T00:00:00"/>
    <x v="0"/>
    <s v="SS-20590"/>
    <x v="725"/>
    <x v="2"/>
    <s v="United States"/>
    <s v="San Francisco"/>
    <s v="California"/>
    <n v="94122"/>
    <x v="2"/>
    <x v="902"/>
    <x v="0"/>
    <x v="8"/>
    <x v="913"/>
    <x v="4697"/>
    <n v="8.18"/>
    <n v="8.18"/>
    <n v="1"/>
  </r>
  <r>
    <n v="6699"/>
    <x v="1871"/>
    <s v="21/07/2018"/>
    <s v="25/07/2018"/>
    <x v="0"/>
    <s v="SW-20455"/>
    <x v="270"/>
    <x v="2"/>
    <s v="United States"/>
    <s v="San Diego"/>
    <s v="California"/>
    <n v="92024"/>
    <x v="2"/>
    <x v="1645"/>
    <x v="1"/>
    <x v="14"/>
    <x v="1642"/>
    <x v="4698"/>
    <n v="8.17"/>
    <n v="8.17"/>
    <n v="1"/>
  </r>
  <r>
    <n v="1539"/>
    <x v="614"/>
    <s v="15/09/2018"/>
    <s v="17/09/2018"/>
    <x v="2"/>
    <s v="CL-11890"/>
    <x v="434"/>
    <x v="2"/>
    <s v="United States"/>
    <s v="Everett"/>
    <s v="Massachusetts"/>
    <n v="2149"/>
    <x v="3"/>
    <x v="1078"/>
    <x v="1"/>
    <x v="12"/>
    <x v="1088"/>
    <x v="4699"/>
    <n v="8.14"/>
    <n v="8.14"/>
    <n v="1"/>
  </r>
  <r>
    <n v="4341"/>
    <x v="4216"/>
    <s v="22/03/2015"/>
    <s v="22/03/2015"/>
    <x v="3"/>
    <s v="VM-21835"/>
    <x v="747"/>
    <x v="2"/>
    <s v="United States"/>
    <s v="Portage"/>
    <s v="Indiana"/>
    <n v="46368"/>
    <x v="1"/>
    <x v="1078"/>
    <x v="1"/>
    <x v="12"/>
    <x v="1088"/>
    <x v="4699"/>
    <n v="8.14"/>
    <n v="8.14"/>
    <n v="1"/>
  </r>
  <r>
    <n v="5461"/>
    <x v="4217"/>
    <s v="21/03/2015"/>
    <s v="25/03/2015"/>
    <x v="0"/>
    <s v="TS-21205"/>
    <x v="109"/>
    <x v="1"/>
    <s v="United States"/>
    <s v="Asheville"/>
    <s v="North Carolina"/>
    <n v="28806"/>
    <x v="0"/>
    <x v="1034"/>
    <x v="1"/>
    <x v="9"/>
    <x v="1046"/>
    <x v="4700"/>
    <n v="8.1359999999999992"/>
    <n v="8.1359999999999992"/>
    <n v="1"/>
  </r>
  <r>
    <n v="8048"/>
    <x v="4218"/>
    <d v="2018-03-11T00:00:00"/>
    <d v="2018-06-11T00:00:00"/>
    <x v="2"/>
    <s v="JM-16195"/>
    <x v="418"/>
    <x v="2"/>
    <s v="United States"/>
    <s v="Wilmington"/>
    <s v="North Carolina"/>
    <n v="28403"/>
    <x v="0"/>
    <x v="1106"/>
    <x v="1"/>
    <x v="14"/>
    <x v="1113"/>
    <x v="4700"/>
    <n v="8.1359999999999992"/>
    <n v="8.1359999999999992"/>
    <n v="1"/>
  </r>
  <r>
    <n v="4488"/>
    <x v="3023"/>
    <d v="2016-05-09T00:00:00"/>
    <d v="2016-11-09T00:00:00"/>
    <x v="0"/>
    <s v="CA-12055"/>
    <x v="568"/>
    <x v="0"/>
    <s v="United States"/>
    <s v="Houston"/>
    <s v="Texas"/>
    <n v="77036"/>
    <x v="1"/>
    <x v="892"/>
    <x v="1"/>
    <x v="2"/>
    <x v="903"/>
    <x v="4701"/>
    <n v="8.1349999999999998"/>
    <n v="8.1349999999999998"/>
    <n v="1"/>
  </r>
  <r>
    <n v="9443"/>
    <x v="1893"/>
    <d v="2018-07-04T00:00:00"/>
    <d v="2018-11-04T00:00:00"/>
    <x v="0"/>
    <s v="HR-14770"/>
    <x v="470"/>
    <x v="0"/>
    <s v="United States"/>
    <s v="Jacksonville"/>
    <s v="Florida"/>
    <n v="32216"/>
    <x v="0"/>
    <x v="1229"/>
    <x v="1"/>
    <x v="12"/>
    <x v="1235"/>
    <x v="4702"/>
    <n v="8.1280000000000001"/>
    <n v="8.1280000000000001"/>
    <n v="1"/>
  </r>
  <r>
    <n v="8387"/>
    <x v="2924"/>
    <s v="28/05/2016"/>
    <d v="2016-03-06T00:00:00"/>
    <x v="0"/>
    <s v="TB-21625"/>
    <x v="308"/>
    <x v="2"/>
    <s v="United States"/>
    <s v="Manchester"/>
    <s v="Connecticut"/>
    <n v="6040"/>
    <x v="3"/>
    <x v="1035"/>
    <x v="1"/>
    <x v="9"/>
    <x v="1047"/>
    <x v="4703"/>
    <n v="8.1199999999999992"/>
    <n v="8.1199999999999992"/>
    <n v="1"/>
  </r>
  <r>
    <n v="2575"/>
    <x v="721"/>
    <s v="22/11/2015"/>
    <s v="27/11/2015"/>
    <x v="0"/>
    <s v="RA-19885"/>
    <x v="271"/>
    <x v="1"/>
    <s v="United States"/>
    <s v="Columbus"/>
    <s v="Georgia"/>
    <n v="31907"/>
    <x v="0"/>
    <x v="1243"/>
    <x v="1"/>
    <x v="15"/>
    <x v="1247"/>
    <x v="4704"/>
    <n v="8.1150000000000002"/>
    <n v="8.1150000000000002"/>
    <n v="1"/>
  </r>
  <r>
    <n v="1875"/>
    <x v="4219"/>
    <d v="2015-04-06T00:00:00"/>
    <d v="2015-09-06T00:00:00"/>
    <x v="0"/>
    <s v="MP-17470"/>
    <x v="377"/>
    <x v="0"/>
    <s v="United States"/>
    <s v="Columbus"/>
    <s v="Ohio"/>
    <n v="43229"/>
    <x v="3"/>
    <x v="1067"/>
    <x v="1"/>
    <x v="14"/>
    <x v="766"/>
    <x v="4705"/>
    <n v="8.1120000000000001"/>
    <n v="8.1120000000000001"/>
    <n v="1"/>
  </r>
  <r>
    <n v="1959"/>
    <x v="1573"/>
    <d v="2018-10-09T00:00:00"/>
    <s v="15/09/2018"/>
    <x v="2"/>
    <s v="RW-19690"/>
    <x v="130"/>
    <x v="2"/>
    <s v="United States"/>
    <s v="Springfield"/>
    <s v="Missouri"/>
    <n v="65807"/>
    <x v="1"/>
    <x v="1536"/>
    <x v="1"/>
    <x v="2"/>
    <x v="1538"/>
    <x v="4706"/>
    <n v="8.1"/>
    <n v="8.1"/>
    <n v="1"/>
  </r>
  <r>
    <n v="3438"/>
    <x v="1748"/>
    <s v="30/10/2018"/>
    <s v="30/10/2018"/>
    <x v="3"/>
    <s v="RA-19945"/>
    <x v="570"/>
    <x v="2"/>
    <s v="United States"/>
    <s v="Dallas"/>
    <s v="Texas"/>
    <n v="75217"/>
    <x v="1"/>
    <x v="1152"/>
    <x v="2"/>
    <x v="11"/>
    <x v="1159"/>
    <x v="4707"/>
    <n v="8.0960000000000001"/>
    <n v="8.0960000000000001"/>
    <n v="1"/>
  </r>
  <r>
    <n v="7848"/>
    <x v="4220"/>
    <s v="27/02/2017"/>
    <d v="2017-02-03T00:00:00"/>
    <x v="0"/>
    <s v="DW-13540"/>
    <x v="750"/>
    <x v="2"/>
    <s v="United States"/>
    <s v="Houston"/>
    <s v="Texas"/>
    <n v="77070"/>
    <x v="1"/>
    <x v="1038"/>
    <x v="2"/>
    <x v="11"/>
    <x v="1050"/>
    <x v="4707"/>
    <n v="8.0960000000000001"/>
    <n v="8.0960000000000001"/>
    <n v="1"/>
  </r>
  <r>
    <n v="7888"/>
    <x v="2640"/>
    <d v="2018-03-12T00:00:00"/>
    <d v="2018-06-12T00:00:00"/>
    <x v="2"/>
    <s v="LC-16870"/>
    <x v="655"/>
    <x v="2"/>
    <s v="United States"/>
    <s v="Thornton"/>
    <s v="Colorado"/>
    <n v="80229"/>
    <x v="2"/>
    <x v="1038"/>
    <x v="2"/>
    <x v="11"/>
    <x v="1050"/>
    <x v="4707"/>
    <n v="8.0960000000000001"/>
    <n v="8.0960000000000001"/>
    <n v="1"/>
  </r>
  <r>
    <n v="5467"/>
    <x v="4221"/>
    <s v="14/02/2015"/>
    <s v="19/02/2015"/>
    <x v="2"/>
    <s v="ST-20530"/>
    <x v="745"/>
    <x v="2"/>
    <s v="United States"/>
    <s v="Houston"/>
    <s v="Texas"/>
    <n v="77095"/>
    <x v="1"/>
    <x v="1258"/>
    <x v="1"/>
    <x v="14"/>
    <x v="1263"/>
    <x v="4708"/>
    <n v="8.0879999999999992"/>
    <n v="8.0879999999999992"/>
    <n v="1"/>
  </r>
  <r>
    <n v="1810"/>
    <x v="3233"/>
    <s v="23/10/2017"/>
    <s v="29/10/2017"/>
    <x v="0"/>
    <s v="HK-14890"/>
    <x v="97"/>
    <x v="1"/>
    <s v="United States"/>
    <s v="Chicago"/>
    <s v="Illinois"/>
    <n v="60610"/>
    <x v="1"/>
    <x v="1137"/>
    <x v="2"/>
    <x v="11"/>
    <x v="1144"/>
    <x v="4709"/>
    <n v="8.0779999999999994"/>
    <n v="8.0779999999999994"/>
    <n v="1"/>
  </r>
  <r>
    <n v="6048"/>
    <x v="276"/>
    <d v="2016-07-11T00:00:00"/>
    <d v="2016-11-11T00:00:00"/>
    <x v="0"/>
    <s v="CP-12340"/>
    <x v="177"/>
    <x v="1"/>
    <s v="United States"/>
    <s v="Miami"/>
    <s v="Florida"/>
    <n v="33142"/>
    <x v="0"/>
    <x v="1317"/>
    <x v="1"/>
    <x v="2"/>
    <x v="1323"/>
    <x v="4710"/>
    <n v="8.0730000000000004"/>
    <n v="8.0730000000000004"/>
    <n v="1"/>
  </r>
  <r>
    <n v="6563"/>
    <x v="531"/>
    <d v="2015-07-05T00:00:00"/>
    <d v="2015-12-05T00:00:00"/>
    <x v="0"/>
    <s v="CT-11995"/>
    <x v="389"/>
    <x v="2"/>
    <s v="United States"/>
    <s v="Lawrence"/>
    <s v="Massachusetts"/>
    <n v="1841"/>
    <x v="3"/>
    <x v="1222"/>
    <x v="1"/>
    <x v="2"/>
    <x v="1228"/>
    <x v="4711"/>
    <n v="8.07"/>
    <n v="8.07"/>
    <n v="1"/>
  </r>
  <r>
    <n v="3917"/>
    <x v="594"/>
    <s v="18/07/2018"/>
    <s v="23/07/2018"/>
    <x v="0"/>
    <s v="ML-17410"/>
    <x v="415"/>
    <x v="2"/>
    <s v="United States"/>
    <s v="Phoenix"/>
    <s v="Arizona"/>
    <n v="85023"/>
    <x v="2"/>
    <x v="1335"/>
    <x v="1"/>
    <x v="14"/>
    <x v="1341"/>
    <x v="4712"/>
    <n v="8.048"/>
    <n v="8.048"/>
    <n v="1"/>
  </r>
  <r>
    <n v="9209"/>
    <x v="4222"/>
    <d v="2018-03-08T00:00:00"/>
    <d v="2018-08-08T00:00:00"/>
    <x v="2"/>
    <s v="SC-20230"/>
    <x v="68"/>
    <x v="1"/>
    <s v="United States"/>
    <s v="Seattle"/>
    <s v="Washington"/>
    <n v="98105"/>
    <x v="2"/>
    <x v="965"/>
    <x v="1"/>
    <x v="9"/>
    <x v="977"/>
    <x v="4713"/>
    <n v="8.0299999999999994"/>
    <n v="8.0299999999999994"/>
    <n v="1"/>
  </r>
  <r>
    <n v="200"/>
    <x v="4223"/>
    <d v="2018-06-07T00:00:00"/>
    <s v="13/07/2018"/>
    <x v="0"/>
    <s v="FH-14365"/>
    <x v="54"/>
    <x v="1"/>
    <s v="United States"/>
    <s v="Philadelphia"/>
    <s v="Pennsylvania"/>
    <n v="19120"/>
    <x v="3"/>
    <x v="1337"/>
    <x v="1"/>
    <x v="14"/>
    <x v="1343"/>
    <x v="4714"/>
    <n v="8.0280000000000005"/>
    <n v="8.0280000000000005"/>
    <n v="1"/>
  </r>
  <r>
    <n v="1500"/>
    <x v="942"/>
    <d v="2018-12-11T00:00:00"/>
    <s v="18/11/2018"/>
    <x v="0"/>
    <s v="NG-18430"/>
    <x v="557"/>
    <x v="2"/>
    <s v="United States"/>
    <s v="Austin"/>
    <s v="Texas"/>
    <n v="78745"/>
    <x v="1"/>
    <x v="1337"/>
    <x v="1"/>
    <x v="14"/>
    <x v="1343"/>
    <x v="4714"/>
    <n v="8.0280000000000005"/>
    <n v="8.0280000000000005"/>
    <n v="1"/>
  </r>
  <r>
    <n v="3793"/>
    <x v="4224"/>
    <s v="27/02/2016"/>
    <s v="28/02/2016"/>
    <x v="1"/>
    <s v="BT-11395"/>
    <x v="300"/>
    <x v="1"/>
    <s v="United States"/>
    <s v="Altoona"/>
    <s v="Pennsylvania"/>
    <n v="16602"/>
    <x v="3"/>
    <x v="1706"/>
    <x v="1"/>
    <x v="12"/>
    <x v="1701"/>
    <x v="4715"/>
    <n v="8.016"/>
    <n v="8.016"/>
    <n v="1"/>
  </r>
  <r>
    <n v="8159"/>
    <x v="4225"/>
    <s v="26/12/2018"/>
    <d v="2019-01-01T00:00:00"/>
    <x v="0"/>
    <s v="KB-16240"/>
    <x v="250"/>
    <x v="1"/>
    <s v="United States"/>
    <s v="Odessa"/>
    <s v="Texas"/>
    <n v="79762"/>
    <x v="1"/>
    <x v="1158"/>
    <x v="1"/>
    <x v="14"/>
    <x v="1164"/>
    <x v="4715"/>
    <n v="8.016"/>
    <n v="8.016"/>
    <n v="1"/>
  </r>
  <r>
    <n v="8317"/>
    <x v="985"/>
    <d v="2015-12-07T00:00:00"/>
    <s v="16/07/2015"/>
    <x v="0"/>
    <s v="PV-18985"/>
    <x v="180"/>
    <x v="0"/>
    <s v="United States"/>
    <s v="League City"/>
    <s v="Texas"/>
    <n v="77573"/>
    <x v="1"/>
    <x v="1339"/>
    <x v="1"/>
    <x v="14"/>
    <x v="1345"/>
    <x v="4715"/>
    <n v="8.016"/>
    <n v="8.016"/>
    <n v="1"/>
  </r>
  <r>
    <n v="3349"/>
    <x v="4226"/>
    <d v="2018-05-11T00:00:00"/>
    <d v="2018-07-11T00:00:00"/>
    <x v="1"/>
    <s v="AH-10195"/>
    <x v="350"/>
    <x v="1"/>
    <s v="United States"/>
    <s v="Chicago"/>
    <s v="Illinois"/>
    <n v="60623"/>
    <x v="1"/>
    <x v="1126"/>
    <x v="1"/>
    <x v="2"/>
    <x v="1134"/>
    <x v="4716"/>
    <n v="8.0150000000000006"/>
    <n v="8.0150000000000006"/>
    <n v="1"/>
  </r>
  <r>
    <n v="2384"/>
    <x v="1051"/>
    <s v="25/03/2018"/>
    <s v="26/03/2018"/>
    <x v="1"/>
    <s v="CV-12295"/>
    <x v="281"/>
    <x v="2"/>
    <s v="United States"/>
    <s v="Fresno"/>
    <s v="California"/>
    <n v="93727"/>
    <x v="2"/>
    <x v="1707"/>
    <x v="1"/>
    <x v="12"/>
    <x v="946"/>
    <x v="4717"/>
    <n v="8.01"/>
    <n v="8.01"/>
    <n v="1"/>
  </r>
  <r>
    <n v="8069"/>
    <x v="1809"/>
    <s v="20/10/2016"/>
    <s v="24/10/2016"/>
    <x v="0"/>
    <s v="NS-18640"/>
    <x v="594"/>
    <x v="1"/>
    <s v="United States"/>
    <s v="San Francisco"/>
    <s v="California"/>
    <n v="94109"/>
    <x v="2"/>
    <x v="1607"/>
    <x v="2"/>
    <x v="11"/>
    <x v="1606"/>
    <x v="4717"/>
    <n v="8.01"/>
    <n v="8.01"/>
    <n v="1"/>
  </r>
  <r>
    <n v="6903"/>
    <x v="1837"/>
    <d v="2018-02-09T00:00:00"/>
    <d v="2018-08-09T00:00:00"/>
    <x v="0"/>
    <s v="JS-15595"/>
    <x v="433"/>
    <x v="1"/>
    <s v="United States"/>
    <s v="Chicago"/>
    <s v="Illinois"/>
    <n v="60653"/>
    <x v="1"/>
    <x v="1286"/>
    <x v="1"/>
    <x v="16"/>
    <x v="1292"/>
    <x v="4718"/>
    <n v="8"/>
    <n v="8"/>
    <n v="1"/>
  </r>
  <r>
    <n v="7161"/>
    <x v="1877"/>
    <s v="13/05/2016"/>
    <s v="18/05/2016"/>
    <x v="2"/>
    <s v="BF-11170"/>
    <x v="254"/>
    <x v="0"/>
    <s v="United States"/>
    <s v="Chicago"/>
    <s v="Illinois"/>
    <n v="60623"/>
    <x v="1"/>
    <x v="1286"/>
    <x v="1"/>
    <x v="16"/>
    <x v="1292"/>
    <x v="4718"/>
    <n v="8"/>
    <n v="8"/>
    <n v="1"/>
  </r>
  <r>
    <n v="7431"/>
    <x v="3694"/>
    <s v="17/03/2015"/>
    <s v="21/03/2015"/>
    <x v="0"/>
    <s v="MH-17440"/>
    <x v="707"/>
    <x v="1"/>
    <s v="United States"/>
    <s v="Jackson"/>
    <s v="Mississippi"/>
    <n v="39212"/>
    <x v="0"/>
    <x v="1494"/>
    <x v="1"/>
    <x v="14"/>
    <x v="1496"/>
    <x v="4718"/>
    <n v="8"/>
    <n v="8"/>
    <n v="1"/>
  </r>
  <r>
    <n v="326"/>
    <x v="4227"/>
    <d v="2018-03-11T00:00:00"/>
    <d v="2018-05-11T00:00:00"/>
    <x v="2"/>
    <s v="DJ-13510"/>
    <x v="171"/>
    <x v="1"/>
    <s v="United States"/>
    <s v="Murfreesboro"/>
    <s v="Tennessee"/>
    <n v="37130"/>
    <x v="0"/>
    <x v="1341"/>
    <x v="2"/>
    <x v="11"/>
    <x v="1347"/>
    <x v="4719"/>
    <n v="7.9960000000000004"/>
    <n v="7.9960000000000004"/>
    <n v="1"/>
  </r>
  <r>
    <n v="1601"/>
    <x v="2683"/>
    <s v="19/11/2018"/>
    <s v="21/11/2018"/>
    <x v="2"/>
    <s v="AB-10150"/>
    <x v="589"/>
    <x v="2"/>
    <s v="United States"/>
    <s v="Carrollton"/>
    <s v="Texas"/>
    <n v="75007"/>
    <x v="1"/>
    <x v="1341"/>
    <x v="2"/>
    <x v="11"/>
    <x v="1347"/>
    <x v="4719"/>
    <n v="7.9960000000000004"/>
    <n v="7.9960000000000004"/>
    <n v="1"/>
  </r>
  <r>
    <n v="7969"/>
    <x v="2474"/>
    <d v="2017-10-10T00:00:00"/>
    <d v="2017-12-10T00:00:00"/>
    <x v="1"/>
    <s v="CC-12610"/>
    <x v="274"/>
    <x v="1"/>
    <s v="United States"/>
    <s v="Denver"/>
    <s v="Colorado"/>
    <n v="80219"/>
    <x v="2"/>
    <x v="883"/>
    <x v="0"/>
    <x v="4"/>
    <x v="894"/>
    <x v="4719"/>
    <n v="7.9960000000000004"/>
    <n v="7.9960000000000004"/>
    <n v="1"/>
  </r>
  <r>
    <n v="9460"/>
    <x v="2319"/>
    <d v="2015-09-10T00:00:00"/>
    <s v="14/10/2015"/>
    <x v="0"/>
    <s v="SJ-20500"/>
    <x v="447"/>
    <x v="2"/>
    <s v="United States"/>
    <s v="San Francisco"/>
    <s v="California"/>
    <n v="94122"/>
    <x v="2"/>
    <x v="883"/>
    <x v="0"/>
    <x v="4"/>
    <x v="894"/>
    <x v="4719"/>
    <n v="7.9960000000000004"/>
    <n v="7.9960000000000004"/>
    <n v="1"/>
  </r>
  <r>
    <n v="3816"/>
    <x v="583"/>
    <d v="2017-08-07T00:00:00"/>
    <d v="2017-08-07T00:00:00"/>
    <x v="3"/>
    <s v="ZD-21925"/>
    <x v="420"/>
    <x v="2"/>
    <s v="United States"/>
    <s v="Jacksonville"/>
    <s v="Florida"/>
    <n v="32216"/>
    <x v="0"/>
    <x v="1560"/>
    <x v="1"/>
    <x v="14"/>
    <x v="1562"/>
    <x v="4720"/>
    <n v="7.992"/>
    <n v="7.992"/>
    <n v="1"/>
  </r>
  <r>
    <n v="4211"/>
    <x v="4228"/>
    <d v="2018-09-12T00:00:00"/>
    <s v="14/12/2018"/>
    <x v="0"/>
    <s v="AH-10585"/>
    <x v="631"/>
    <x v="2"/>
    <s v="United States"/>
    <s v="Chicago"/>
    <s v="Illinois"/>
    <n v="60623"/>
    <x v="1"/>
    <x v="1560"/>
    <x v="1"/>
    <x v="14"/>
    <x v="1562"/>
    <x v="4720"/>
    <n v="7.992"/>
    <n v="7.992"/>
    <n v="1"/>
  </r>
  <r>
    <n v="5803"/>
    <x v="4229"/>
    <s v="22/03/2016"/>
    <s v="24/03/2016"/>
    <x v="1"/>
    <s v="RD-19900"/>
    <x v="395"/>
    <x v="2"/>
    <s v="United States"/>
    <s v="Thousand Oaks"/>
    <s v="California"/>
    <n v="91360"/>
    <x v="2"/>
    <x v="1310"/>
    <x v="0"/>
    <x v="4"/>
    <x v="1316"/>
    <x v="4720"/>
    <n v="7.992"/>
    <n v="7.992"/>
    <n v="1"/>
  </r>
  <r>
    <n v="8502"/>
    <x v="2072"/>
    <d v="2016-01-03T00:00:00"/>
    <d v="2016-03-03T00:00:00"/>
    <x v="2"/>
    <s v="DH-13075"/>
    <x v="374"/>
    <x v="1"/>
    <s v="United States"/>
    <s v="Los Angeles"/>
    <s v="California"/>
    <n v="90045"/>
    <x v="2"/>
    <x v="1310"/>
    <x v="0"/>
    <x v="4"/>
    <x v="1316"/>
    <x v="4720"/>
    <n v="7.992"/>
    <n v="7.992"/>
    <n v="1"/>
  </r>
  <r>
    <n v="8883"/>
    <x v="4230"/>
    <s v="20/10/2018"/>
    <s v="25/10/2018"/>
    <x v="0"/>
    <s v="MY-18295"/>
    <x v="312"/>
    <x v="1"/>
    <s v="United States"/>
    <s v="Durham"/>
    <s v="North Carolina"/>
    <n v="27707"/>
    <x v="0"/>
    <x v="1076"/>
    <x v="0"/>
    <x v="4"/>
    <x v="1087"/>
    <x v="4720"/>
    <n v="7.992"/>
    <n v="7.992"/>
    <n v="1"/>
  </r>
  <r>
    <n v="2062"/>
    <x v="1231"/>
    <s v="31/10/2015"/>
    <d v="2015-04-11T00:00:00"/>
    <x v="0"/>
    <s v="GG-14650"/>
    <x v="608"/>
    <x v="1"/>
    <s v="United States"/>
    <s v="Los Angeles"/>
    <s v="California"/>
    <n v="90049"/>
    <x v="2"/>
    <x v="1343"/>
    <x v="1"/>
    <x v="2"/>
    <x v="1349"/>
    <x v="4721"/>
    <n v="7.984"/>
    <n v="7.984"/>
    <n v="1"/>
  </r>
  <r>
    <n v="5324"/>
    <x v="4231"/>
    <s v="18/09/2018"/>
    <s v="23/09/2018"/>
    <x v="2"/>
    <s v="TM-21010"/>
    <x v="213"/>
    <x v="2"/>
    <s v="United States"/>
    <s v="Grand Island"/>
    <s v="Nebraska"/>
    <n v="68801"/>
    <x v="1"/>
    <x v="1194"/>
    <x v="1"/>
    <x v="14"/>
    <x v="1200"/>
    <x v="4722"/>
    <n v="7.98"/>
    <n v="7.98"/>
    <n v="1"/>
  </r>
  <r>
    <n v="6318"/>
    <x v="2008"/>
    <s v="24/11/2015"/>
    <s v="29/11/2015"/>
    <x v="0"/>
    <s v="NG-18355"/>
    <x v="533"/>
    <x v="1"/>
    <s v="United States"/>
    <s v="Jackson"/>
    <s v="Michigan"/>
    <n v="49201"/>
    <x v="1"/>
    <x v="1194"/>
    <x v="1"/>
    <x v="14"/>
    <x v="1200"/>
    <x v="4722"/>
    <n v="7.98"/>
    <n v="7.98"/>
    <n v="1"/>
  </r>
  <r>
    <n v="6458"/>
    <x v="2369"/>
    <d v="2015-05-08T00:00:00"/>
    <d v="2015-11-08T00:00:00"/>
    <x v="0"/>
    <s v="SP-20650"/>
    <x v="692"/>
    <x v="1"/>
    <s v="United States"/>
    <s v="New York City"/>
    <s v="New York"/>
    <n v="10009"/>
    <x v="3"/>
    <x v="1708"/>
    <x v="1"/>
    <x v="12"/>
    <x v="1702"/>
    <x v="4722"/>
    <n v="7.98"/>
    <n v="7.98"/>
    <n v="1"/>
  </r>
  <r>
    <n v="868"/>
    <x v="4232"/>
    <s v="29/09/2017"/>
    <d v="2017-02-10T00:00:00"/>
    <x v="1"/>
    <s v="LS-16945"/>
    <x v="401"/>
    <x v="1"/>
    <s v="United States"/>
    <s v="Philadelphia"/>
    <s v="Pennsylvania"/>
    <n v="19140"/>
    <x v="3"/>
    <x v="1709"/>
    <x v="1"/>
    <x v="13"/>
    <x v="1703"/>
    <x v="4723"/>
    <n v="7.968"/>
    <n v="7.968"/>
    <n v="1"/>
  </r>
  <r>
    <n v="1459"/>
    <x v="4233"/>
    <s v="25/09/2017"/>
    <d v="2017-01-10T00:00:00"/>
    <x v="0"/>
    <s v="NH-18610"/>
    <x v="264"/>
    <x v="1"/>
    <s v="United States"/>
    <s v="Irving"/>
    <s v="Texas"/>
    <n v="75061"/>
    <x v="1"/>
    <x v="1418"/>
    <x v="1"/>
    <x v="13"/>
    <x v="1424"/>
    <x v="4723"/>
    <n v="7.968"/>
    <n v="7.968"/>
    <n v="1"/>
  </r>
  <r>
    <n v="2976"/>
    <x v="1773"/>
    <d v="2016-07-05T00:00:00"/>
    <d v="2016-12-05T00:00:00"/>
    <x v="0"/>
    <s v="AG-10675"/>
    <x v="99"/>
    <x v="2"/>
    <s v="United States"/>
    <s v="Allen"/>
    <s v="Texas"/>
    <n v="75002"/>
    <x v="1"/>
    <x v="1288"/>
    <x v="1"/>
    <x v="14"/>
    <x v="1294"/>
    <x v="4723"/>
    <n v="7.968"/>
    <n v="7.968"/>
    <n v="1"/>
  </r>
  <r>
    <n v="3202"/>
    <x v="2285"/>
    <s v="18/05/2015"/>
    <s v="20/05/2015"/>
    <x v="2"/>
    <s v="TT-21070"/>
    <x v="95"/>
    <x v="2"/>
    <s v="United States"/>
    <s v="Akron"/>
    <s v="Ohio"/>
    <n v="44312"/>
    <x v="3"/>
    <x v="1400"/>
    <x v="1"/>
    <x v="14"/>
    <x v="1406"/>
    <x v="4723"/>
    <n v="7.968"/>
    <n v="7.968"/>
    <n v="1"/>
  </r>
  <r>
    <n v="5660"/>
    <x v="1301"/>
    <s v="18/12/2017"/>
    <s v="21/12/2017"/>
    <x v="1"/>
    <s v="AH-10120"/>
    <x v="636"/>
    <x v="0"/>
    <s v="United States"/>
    <s v="Salem"/>
    <s v="Oregon"/>
    <n v="97301"/>
    <x v="2"/>
    <x v="1344"/>
    <x v="1"/>
    <x v="13"/>
    <x v="1350"/>
    <x v="4723"/>
    <n v="7.968"/>
    <n v="7.968"/>
    <n v="1"/>
  </r>
  <r>
    <n v="9278"/>
    <x v="1246"/>
    <d v="2018-01-12T00:00:00"/>
    <d v="2018-05-12T00:00:00"/>
    <x v="0"/>
    <s v="SC-20305"/>
    <x v="71"/>
    <x v="2"/>
    <s v="United States"/>
    <s v="Philadelphia"/>
    <s v="Pennsylvania"/>
    <n v="19140"/>
    <x v="3"/>
    <x v="1709"/>
    <x v="1"/>
    <x v="13"/>
    <x v="1703"/>
    <x v="4723"/>
    <n v="7.968"/>
    <n v="7.968"/>
    <n v="1"/>
  </r>
  <r>
    <n v="209"/>
    <x v="2389"/>
    <d v="2018-01-12T00:00:00"/>
    <d v="2018-07-12T00:00:00"/>
    <x v="0"/>
    <s v="JH-15985"/>
    <x v="34"/>
    <x v="2"/>
    <s v="United States"/>
    <s v="Saginaw"/>
    <s v="Michigan"/>
    <n v="48601"/>
    <x v="1"/>
    <x v="1710"/>
    <x v="1"/>
    <x v="2"/>
    <x v="1704"/>
    <x v="4724"/>
    <n v="7.96"/>
    <n v="7.96"/>
    <n v="1"/>
  </r>
  <r>
    <n v="506"/>
    <x v="4234"/>
    <d v="2018-12-11T00:00:00"/>
    <s v="15/11/2018"/>
    <x v="2"/>
    <s v="EB-13705"/>
    <x v="248"/>
    <x v="1"/>
    <s v="United States"/>
    <s v="New York City"/>
    <s v="New York"/>
    <n v="10024"/>
    <x v="3"/>
    <x v="1710"/>
    <x v="1"/>
    <x v="2"/>
    <x v="1704"/>
    <x v="4724"/>
    <n v="7.96"/>
    <n v="7.96"/>
    <n v="1"/>
  </r>
  <r>
    <n v="893"/>
    <x v="931"/>
    <s v="26/06/2018"/>
    <s v="27/06/2018"/>
    <x v="1"/>
    <s v="TH-21550"/>
    <x v="163"/>
    <x v="0"/>
    <s v="United States"/>
    <s v="Detroit"/>
    <s v="Michigan"/>
    <n v="48227"/>
    <x v="1"/>
    <x v="1566"/>
    <x v="1"/>
    <x v="12"/>
    <x v="1568"/>
    <x v="4724"/>
    <n v="7.96"/>
    <n v="7.96"/>
    <n v="1"/>
  </r>
  <r>
    <n v="4104"/>
    <x v="4235"/>
    <s v="21/12/2018"/>
    <s v="21/12/2018"/>
    <x v="3"/>
    <s v="RB-19465"/>
    <x v="315"/>
    <x v="0"/>
    <s v="United States"/>
    <s v="Fremont"/>
    <s v="Nebraska"/>
    <n v="68025"/>
    <x v="1"/>
    <x v="1135"/>
    <x v="2"/>
    <x v="11"/>
    <x v="1058"/>
    <x v="4724"/>
    <n v="7.96"/>
    <n v="7.96"/>
    <n v="1"/>
  </r>
  <r>
    <n v="7195"/>
    <x v="271"/>
    <d v="2017-12-02T00:00:00"/>
    <s v="14/02/2017"/>
    <x v="1"/>
    <s v="JS-15880"/>
    <x v="168"/>
    <x v="2"/>
    <s v="United States"/>
    <s v="Atlanta"/>
    <s v="Georgia"/>
    <n v="30318"/>
    <x v="0"/>
    <x v="1710"/>
    <x v="1"/>
    <x v="2"/>
    <x v="1704"/>
    <x v="4724"/>
    <n v="7.96"/>
    <n v="7.96"/>
    <n v="1"/>
  </r>
  <r>
    <n v="7517"/>
    <x v="255"/>
    <d v="2018-09-12T00:00:00"/>
    <d v="2018-12-12T00:00:00"/>
    <x v="2"/>
    <s v="JL-15835"/>
    <x v="82"/>
    <x v="2"/>
    <s v="United States"/>
    <s v="Richmond"/>
    <s v="Kentucky"/>
    <n v="40475"/>
    <x v="0"/>
    <x v="1710"/>
    <x v="1"/>
    <x v="2"/>
    <x v="1704"/>
    <x v="4724"/>
    <n v="7.96"/>
    <n v="7.96"/>
    <n v="1"/>
  </r>
  <r>
    <n v="7664"/>
    <x v="4236"/>
    <s v="13/09/2018"/>
    <s v="19/09/2018"/>
    <x v="0"/>
    <s v="SG-20605"/>
    <x v="167"/>
    <x v="2"/>
    <s v="United States"/>
    <s v="Asheville"/>
    <s v="North Carolina"/>
    <n v="28806"/>
    <x v="0"/>
    <x v="1566"/>
    <x v="1"/>
    <x v="12"/>
    <x v="1568"/>
    <x v="4724"/>
    <n v="7.96"/>
    <n v="7.96"/>
    <n v="1"/>
  </r>
  <r>
    <n v="8870"/>
    <x v="939"/>
    <d v="2018-01-12T00:00:00"/>
    <d v="2018-06-12T00:00:00"/>
    <x v="0"/>
    <s v="SH-19975"/>
    <x v="556"/>
    <x v="1"/>
    <s v="United States"/>
    <s v="Seattle"/>
    <s v="Washington"/>
    <n v="98105"/>
    <x v="2"/>
    <x v="1565"/>
    <x v="1"/>
    <x v="2"/>
    <x v="1567"/>
    <x v="4724"/>
    <n v="7.96"/>
    <n v="7.96"/>
    <n v="1"/>
  </r>
  <r>
    <n v="179"/>
    <x v="1251"/>
    <s v="21/11/2016"/>
    <s v="23/11/2016"/>
    <x v="2"/>
    <s v="JE-15745"/>
    <x v="93"/>
    <x v="2"/>
    <s v="United States"/>
    <s v="Newark"/>
    <s v="Ohio"/>
    <n v="43055"/>
    <x v="3"/>
    <x v="1711"/>
    <x v="1"/>
    <x v="3"/>
    <x v="1705"/>
    <x v="4725"/>
    <n v="7.94"/>
    <n v="7.94"/>
    <n v="1"/>
  </r>
  <r>
    <n v="3118"/>
    <x v="570"/>
    <s v="23/08/2017"/>
    <s v="30/08/2017"/>
    <x v="0"/>
    <s v="MS-17770"/>
    <x v="412"/>
    <x v="2"/>
    <s v="United States"/>
    <s v="Seattle"/>
    <s v="Washington"/>
    <n v="98105"/>
    <x v="2"/>
    <x v="1711"/>
    <x v="1"/>
    <x v="3"/>
    <x v="1705"/>
    <x v="4725"/>
    <n v="7.94"/>
    <n v="7.94"/>
    <n v="1"/>
  </r>
  <r>
    <n v="2167"/>
    <x v="2035"/>
    <s v="13/10/2017"/>
    <s v="19/10/2017"/>
    <x v="0"/>
    <s v="HA-14920"/>
    <x v="477"/>
    <x v="2"/>
    <s v="United States"/>
    <s v="Laredo"/>
    <s v="Texas"/>
    <n v="78041"/>
    <x v="1"/>
    <x v="890"/>
    <x v="1"/>
    <x v="12"/>
    <x v="901"/>
    <x v="4726"/>
    <n v="7.9359999999999999"/>
    <n v="7.9359999999999999"/>
    <n v="1"/>
  </r>
  <r>
    <n v="2312"/>
    <x v="1624"/>
    <d v="2018-11-06T00:00:00"/>
    <d v="2018-12-06T00:00:00"/>
    <x v="1"/>
    <s v="BC-11125"/>
    <x v="473"/>
    <x v="0"/>
    <s v="United States"/>
    <s v="Peoria"/>
    <s v="Arizona"/>
    <n v="85345"/>
    <x v="2"/>
    <x v="889"/>
    <x v="1"/>
    <x v="12"/>
    <x v="900"/>
    <x v="4726"/>
    <n v="7.9359999999999999"/>
    <n v="7.9359999999999999"/>
    <n v="1"/>
  </r>
  <r>
    <n v="4536"/>
    <x v="2816"/>
    <d v="2018-08-07T00:00:00"/>
    <d v="2018-12-07T00:00:00"/>
    <x v="0"/>
    <s v="VF-21715"/>
    <x v="498"/>
    <x v="0"/>
    <s v="United States"/>
    <s v="Seattle"/>
    <s v="Washington"/>
    <n v="98115"/>
    <x v="2"/>
    <x v="1385"/>
    <x v="2"/>
    <x v="11"/>
    <x v="1388"/>
    <x v="4727"/>
    <n v="7.92"/>
    <n v="7.92"/>
    <n v="1"/>
  </r>
  <r>
    <n v="5167"/>
    <x v="894"/>
    <d v="2015-10-11T00:00:00"/>
    <s v="16/11/2015"/>
    <x v="0"/>
    <s v="SC-20020"/>
    <x v="536"/>
    <x v="2"/>
    <s v="United States"/>
    <s v="Midland"/>
    <s v="Michigan"/>
    <n v="48640"/>
    <x v="1"/>
    <x v="1524"/>
    <x v="1"/>
    <x v="14"/>
    <x v="1525"/>
    <x v="4727"/>
    <n v="7.92"/>
    <n v="7.92"/>
    <n v="1"/>
  </r>
  <r>
    <n v="5284"/>
    <x v="3425"/>
    <s v="30/03/2015"/>
    <d v="2015-04-04T00:00:00"/>
    <x v="0"/>
    <s v="Dl-13600"/>
    <x v="483"/>
    <x v="1"/>
    <s v="United States"/>
    <s v="Seattle"/>
    <s v="Washington"/>
    <n v="98105"/>
    <x v="2"/>
    <x v="1525"/>
    <x v="1"/>
    <x v="9"/>
    <x v="1526"/>
    <x v="4727"/>
    <n v="7.92"/>
    <n v="7.92"/>
    <n v="1"/>
  </r>
  <r>
    <n v="5673"/>
    <x v="4237"/>
    <s v="27/10/2018"/>
    <d v="2018-03-11T00:00:00"/>
    <x v="0"/>
    <s v="SH-19975"/>
    <x v="556"/>
    <x v="1"/>
    <s v="United States"/>
    <s v="Dallas"/>
    <s v="Texas"/>
    <n v="75081"/>
    <x v="1"/>
    <x v="1451"/>
    <x v="1"/>
    <x v="15"/>
    <x v="1457"/>
    <x v="4727"/>
    <n v="7.92"/>
    <n v="7.92"/>
    <n v="1"/>
  </r>
  <r>
    <n v="5683"/>
    <x v="400"/>
    <d v="2015-02-04T00:00:00"/>
    <d v="2015-08-04T00:00:00"/>
    <x v="0"/>
    <s v="RD-19585"/>
    <x v="313"/>
    <x v="2"/>
    <s v="United States"/>
    <s v="Athens"/>
    <s v="Georgia"/>
    <n v="30605"/>
    <x v="0"/>
    <x v="1613"/>
    <x v="1"/>
    <x v="14"/>
    <x v="1612"/>
    <x v="4727"/>
    <n v="7.92"/>
    <n v="7.92"/>
    <n v="1"/>
  </r>
  <r>
    <n v="9572"/>
    <x v="3669"/>
    <s v="24/09/2016"/>
    <s v="24/09/2016"/>
    <x v="3"/>
    <s v="MB-17305"/>
    <x v="622"/>
    <x v="2"/>
    <s v="United States"/>
    <s v="Columbus"/>
    <s v="Ohio"/>
    <n v="43229"/>
    <x v="3"/>
    <x v="1451"/>
    <x v="1"/>
    <x v="15"/>
    <x v="1457"/>
    <x v="4727"/>
    <n v="7.92"/>
    <n v="7.92"/>
    <n v="1"/>
  </r>
  <r>
    <n v="5383"/>
    <x v="3860"/>
    <d v="2017-05-09T00:00:00"/>
    <d v="2017-07-09T00:00:00"/>
    <x v="2"/>
    <s v="DM-13525"/>
    <x v="437"/>
    <x v="1"/>
    <s v="United States"/>
    <s v="Houston"/>
    <s v="Texas"/>
    <n v="77070"/>
    <x v="1"/>
    <x v="1712"/>
    <x v="1"/>
    <x v="16"/>
    <x v="1182"/>
    <x v="4728"/>
    <n v="7.9039999999999999"/>
    <n v="7.9039999999999999"/>
    <n v="1"/>
  </r>
  <r>
    <n v="2919"/>
    <x v="3006"/>
    <s v="23/11/2017"/>
    <s v="23/11/2017"/>
    <x v="3"/>
    <s v="LS-17200"/>
    <x v="513"/>
    <x v="1"/>
    <s v="United States"/>
    <s v="Philadelphia"/>
    <s v="Pennsylvania"/>
    <n v="19140"/>
    <x v="3"/>
    <x v="1497"/>
    <x v="1"/>
    <x v="16"/>
    <x v="1498"/>
    <x v="4729"/>
    <n v="7.9"/>
    <n v="7.9"/>
    <n v="1"/>
  </r>
  <r>
    <n v="3678"/>
    <x v="1106"/>
    <d v="2016-09-07T00:00:00"/>
    <s v="14/07/2016"/>
    <x v="0"/>
    <s v="BT-11680"/>
    <x v="338"/>
    <x v="2"/>
    <s v="United States"/>
    <s v="Clinton"/>
    <s v="Maryland"/>
    <n v="20735"/>
    <x v="3"/>
    <x v="1497"/>
    <x v="1"/>
    <x v="16"/>
    <x v="1498"/>
    <x v="4729"/>
    <n v="7.9"/>
    <n v="7.9"/>
    <n v="1"/>
  </r>
  <r>
    <n v="7958"/>
    <x v="1171"/>
    <d v="2018-05-10T00:00:00"/>
    <d v="2018-10-10T00:00:00"/>
    <x v="0"/>
    <s v="GG-14650"/>
    <x v="608"/>
    <x v="1"/>
    <s v="United States"/>
    <s v="Chico"/>
    <s v="California"/>
    <n v="95928"/>
    <x v="2"/>
    <x v="1642"/>
    <x v="1"/>
    <x v="10"/>
    <x v="1639"/>
    <x v="4729"/>
    <n v="7.9"/>
    <n v="7.9"/>
    <n v="1"/>
  </r>
  <r>
    <n v="5359"/>
    <x v="3390"/>
    <d v="2015-05-08T00:00:00"/>
    <d v="2015-11-08T00:00:00"/>
    <x v="0"/>
    <s v="SS-20590"/>
    <x v="725"/>
    <x v="2"/>
    <s v="United States"/>
    <s v="San Francisco"/>
    <s v="California"/>
    <n v="94122"/>
    <x v="2"/>
    <x v="1571"/>
    <x v="1"/>
    <x v="9"/>
    <x v="1573"/>
    <x v="4730"/>
    <n v="7.89"/>
    <n v="7.89"/>
    <n v="1"/>
  </r>
  <r>
    <n v="34"/>
    <x v="55"/>
    <s v="17/09/2016"/>
    <s v="21/09/2016"/>
    <x v="0"/>
    <s v="TB-21520"/>
    <x v="55"/>
    <x v="2"/>
    <s v="United States"/>
    <s v="Philadelphia"/>
    <s v="Pennsylvania"/>
    <n v="19140"/>
    <x v="3"/>
    <x v="1171"/>
    <x v="1"/>
    <x v="12"/>
    <x v="1177"/>
    <x v="4731"/>
    <n v="7.88"/>
    <n v="7.88"/>
    <n v="1"/>
  </r>
  <r>
    <n v="6767"/>
    <x v="1490"/>
    <s v="20/04/2018"/>
    <s v="24/04/2018"/>
    <x v="0"/>
    <s v="SJ-20215"/>
    <x v="671"/>
    <x v="2"/>
    <s v="United States"/>
    <s v="Chicago"/>
    <s v="Illinois"/>
    <n v="60653"/>
    <x v="1"/>
    <x v="1171"/>
    <x v="1"/>
    <x v="12"/>
    <x v="1177"/>
    <x v="4731"/>
    <n v="7.88"/>
    <n v="7.88"/>
    <n v="1"/>
  </r>
  <r>
    <n v="2560"/>
    <x v="252"/>
    <s v="31/05/2016"/>
    <d v="2016-04-06T00:00:00"/>
    <x v="0"/>
    <s v="TM-21010"/>
    <x v="213"/>
    <x v="2"/>
    <s v="United States"/>
    <s v="Orem"/>
    <s v="Utah"/>
    <n v="84057"/>
    <x v="2"/>
    <x v="1500"/>
    <x v="1"/>
    <x v="13"/>
    <x v="1501"/>
    <x v="4732"/>
    <n v="7.875"/>
    <n v="7.875"/>
    <n v="1"/>
  </r>
  <r>
    <n v="8838"/>
    <x v="2776"/>
    <s v="24/09/2018"/>
    <s v="28/09/2018"/>
    <x v="0"/>
    <s v="KF-16285"/>
    <x v="38"/>
    <x v="0"/>
    <s v="United States"/>
    <s v="Sandy Springs"/>
    <s v="Georgia"/>
    <n v="30328"/>
    <x v="0"/>
    <x v="1500"/>
    <x v="1"/>
    <x v="13"/>
    <x v="1501"/>
    <x v="4732"/>
    <n v="7.875"/>
    <n v="7.875"/>
    <n v="1"/>
  </r>
  <r>
    <n v="612"/>
    <x v="1317"/>
    <s v="28/04/2017"/>
    <d v="2017-01-05T00:00:00"/>
    <x v="1"/>
    <s v="NB-18655"/>
    <x v="634"/>
    <x v="1"/>
    <s v="United States"/>
    <s v="Dallas"/>
    <s v="Texas"/>
    <n v="75217"/>
    <x v="1"/>
    <x v="1713"/>
    <x v="1"/>
    <x v="13"/>
    <x v="1706"/>
    <x v="4733"/>
    <n v="7.8559999999999999"/>
    <n v="7.8559999999999999"/>
    <n v="1"/>
  </r>
  <r>
    <n v="1195"/>
    <x v="3210"/>
    <s v="15/09/2016"/>
    <s v="15/09/2016"/>
    <x v="3"/>
    <s v="NG-18355"/>
    <x v="533"/>
    <x v="1"/>
    <s v="United States"/>
    <s v="Coral Springs"/>
    <s v="Florida"/>
    <n v="33065"/>
    <x v="0"/>
    <x v="1200"/>
    <x v="2"/>
    <x v="11"/>
    <x v="1206"/>
    <x v="4733"/>
    <n v="7.8559999999999999"/>
    <n v="7.8559999999999999"/>
    <n v="1"/>
  </r>
  <r>
    <n v="3106"/>
    <x v="4238"/>
    <s v="25/07/2017"/>
    <s v="29/07/2017"/>
    <x v="0"/>
    <s v="KH-16630"/>
    <x v="261"/>
    <x v="1"/>
    <s v="United States"/>
    <s v="Houston"/>
    <s v="Texas"/>
    <n v="77070"/>
    <x v="1"/>
    <x v="1713"/>
    <x v="1"/>
    <x v="13"/>
    <x v="1706"/>
    <x v="4733"/>
    <n v="7.8559999999999999"/>
    <n v="7.8559999999999999"/>
    <n v="1"/>
  </r>
  <r>
    <n v="3350"/>
    <x v="4239"/>
    <s v="17/08/2017"/>
    <s v="21/08/2017"/>
    <x v="0"/>
    <s v="NM-18520"/>
    <x v="159"/>
    <x v="2"/>
    <s v="United States"/>
    <s v="Seattle"/>
    <s v="Washington"/>
    <n v="98105"/>
    <x v="2"/>
    <x v="1407"/>
    <x v="1"/>
    <x v="2"/>
    <x v="1413"/>
    <x v="4733"/>
    <n v="7.8559999999999999"/>
    <n v="7.8559999999999999"/>
    <n v="1"/>
  </r>
  <r>
    <n v="2689"/>
    <x v="4240"/>
    <d v="2016-12-11T00:00:00"/>
    <s v="14/11/2016"/>
    <x v="1"/>
    <s v="YC-21895"/>
    <x v="66"/>
    <x v="1"/>
    <s v="United States"/>
    <s v="Los Angeles"/>
    <s v="California"/>
    <n v="90032"/>
    <x v="2"/>
    <x v="1595"/>
    <x v="1"/>
    <x v="14"/>
    <x v="1596"/>
    <x v="4734"/>
    <n v="7.85"/>
    <n v="7.85"/>
    <n v="1"/>
  </r>
  <r>
    <n v="7393"/>
    <x v="3160"/>
    <d v="2018-02-05T00:00:00"/>
    <d v="2018-06-05T00:00:00"/>
    <x v="0"/>
    <s v="DD-13570"/>
    <x v="766"/>
    <x v="2"/>
    <s v="United States"/>
    <s v="Los Angeles"/>
    <s v="California"/>
    <n v="90049"/>
    <x v="2"/>
    <x v="1595"/>
    <x v="1"/>
    <x v="14"/>
    <x v="1596"/>
    <x v="4734"/>
    <n v="7.85"/>
    <n v="7.85"/>
    <n v="1"/>
  </r>
  <r>
    <n v="1034"/>
    <x v="4241"/>
    <s v="20/11/2017"/>
    <s v="22/11/2017"/>
    <x v="1"/>
    <s v="AG-10390"/>
    <x v="770"/>
    <x v="2"/>
    <s v="United States"/>
    <s v="Cincinnati"/>
    <s v="Ohio"/>
    <n v="45231"/>
    <x v="3"/>
    <x v="1714"/>
    <x v="1"/>
    <x v="14"/>
    <x v="1707"/>
    <x v="4735"/>
    <n v="7.8479999999999999"/>
    <n v="7.8479999999999999"/>
    <n v="1"/>
  </r>
  <r>
    <n v="2612"/>
    <x v="323"/>
    <s v="25/11/2015"/>
    <s v="30/11/2015"/>
    <x v="0"/>
    <s v="MC-17590"/>
    <x v="268"/>
    <x v="1"/>
    <s v="United States"/>
    <s v="Arlington"/>
    <s v="Texas"/>
    <n v="76017"/>
    <x v="1"/>
    <x v="1714"/>
    <x v="1"/>
    <x v="14"/>
    <x v="1707"/>
    <x v="4735"/>
    <n v="7.8479999999999999"/>
    <n v="7.8479999999999999"/>
    <n v="1"/>
  </r>
  <r>
    <n v="4159"/>
    <x v="4242"/>
    <d v="2015-01-11T00:00:00"/>
    <d v="2015-08-11T00:00:00"/>
    <x v="0"/>
    <s v="SM-20950"/>
    <x v="139"/>
    <x v="1"/>
    <s v="United States"/>
    <s v="Chicago"/>
    <s v="Illinois"/>
    <n v="60610"/>
    <x v="1"/>
    <x v="1614"/>
    <x v="1"/>
    <x v="14"/>
    <x v="1613"/>
    <x v="4735"/>
    <n v="7.8479999999999999"/>
    <n v="7.8479999999999999"/>
    <n v="1"/>
  </r>
  <r>
    <n v="8626"/>
    <x v="4243"/>
    <d v="2016-08-12T00:00:00"/>
    <d v="2016-12-12T00:00:00"/>
    <x v="0"/>
    <s v="HG-14965"/>
    <x v="132"/>
    <x v="1"/>
    <s v="United States"/>
    <s v="Colorado Springs"/>
    <s v="Colorado"/>
    <n v="80906"/>
    <x v="2"/>
    <x v="1614"/>
    <x v="1"/>
    <x v="14"/>
    <x v="1613"/>
    <x v="4735"/>
    <n v="7.8479999999999999"/>
    <n v="7.8479999999999999"/>
    <n v="1"/>
  </r>
  <r>
    <n v="1342"/>
    <x v="701"/>
    <d v="2018-02-01T00:00:00"/>
    <d v="2018-04-01T00:00:00"/>
    <x v="1"/>
    <s v="AS-10045"/>
    <x v="205"/>
    <x v="1"/>
    <s v="United States"/>
    <s v="Jacksonville"/>
    <s v="North Carolina"/>
    <n v="28540"/>
    <x v="0"/>
    <x v="1231"/>
    <x v="1"/>
    <x v="2"/>
    <x v="1237"/>
    <x v="4736"/>
    <n v="7.83"/>
    <n v="7.83"/>
    <n v="1"/>
  </r>
  <r>
    <n v="6603"/>
    <x v="1817"/>
    <d v="2015-02-12T00:00:00"/>
    <d v="2015-07-12T00:00:00"/>
    <x v="0"/>
    <s v="ON-18715"/>
    <x v="502"/>
    <x v="1"/>
    <s v="United States"/>
    <s v="Clinton"/>
    <s v="Maryland"/>
    <n v="20735"/>
    <x v="3"/>
    <x v="1715"/>
    <x v="1"/>
    <x v="13"/>
    <x v="1708"/>
    <x v="4736"/>
    <n v="7.83"/>
    <n v="7.83"/>
    <n v="1"/>
  </r>
  <r>
    <n v="897"/>
    <x v="4244"/>
    <d v="2017-03-10T00:00:00"/>
    <d v="2017-06-10T00:00:00"/>
    <x v="2"/>
    <s v="HL-15040"/>
    <x v="4"/>
    <x v="2"/>
    <s v="United States"/>
    <s v="Houston"/>
    <s v="Texas"/>
    <n v="77095"/>
    <x v="1"/>
    <x v="1097"/>
    <x v="1"/>
    <x v="15"/>
    <x v="644"/>
    <x v="4737"/>
    <n v="7.8239999999999998"/>
    <n v="7.8239999999999998"/>
    <n v="1"/>
  </r>
  <r>
    <n v="8322"/>
    <x v="4245"/>
    <s v="26/09/2017"/>
    <d v="2017-01-10T00:00:00"/>
    <x v="0"/>
    <s v="SC-20380"/>
    <x v="144"/>
    <x v="2"/>
    <s v="United States"/>
    <s v="Houston"/>
    <s v="Texas"/>
    <n v="77095"/>
    <x v="1"/>
    <x v="661"/>
    <x v="1"/>
    <x v="2"/>
    <x v="668"/>
    <x v="4738"/>
    <n v="7.8120000000000003"/>
    <n v="7.8120000000000003"/>
    <n v="1"/>
  </r>
  <r>
    <n v="7163"/>
    <x v="3998"/>
    <d v="2015-04-07T00:00:00"/>
    <d v="2015-09-07T00:00:00"/>
    <x v="0"/>
    <s v="MS-17770"/>
    <x v="412"/>
    <x v="2"/>
    <s v="United States"/>
    <s v="Richmond"/>
    <s v="Virginia"/>
    <n v="23223"/>
    <x v="0"/>
    <x v="1716"/>
    <x v="1"/>
    <x v="2"/>
    <x v="1709"/>
    <x v="4739"/>
    <n v="7.8"/>
    <n v="7.8"/>
    <n v="1"/>
  </r>
  <r>
    <n v="1028"/>
    <x v="3099"/>
    <d v="2017-11-01T00:00:00"/>
    <s v="13/01/2017"/>
    <x v="2"/>
    <s v="DE-13255"/>
    <x v="212"/>
    <x v="0"/>
    <s v="United States"/>
    <s v="Springfield"/>
    <s v="Ohio"/>
    <n v="45503"/>
    <x v="3"/>
    <x v="1352"/>
    <x v="0"/>
    <x v="4"/>
    <x v="1356"/>
    <x v="4740"/>
    <n v="7.7939999999999996"/>
    <n v="7.7939999999999996"/>
    <n v="1"/>
  </r>
  <r>
    <n v="5369"/>
    <x v="2788"/>
    <d v="2018-10-06T00:00:00"/>
    <s v="15/06/2018"/>
    <x v="0"/>
    <s v="BD-11320"/>
    <x v="85"/>
    <x v="2"/>
    <s v="United States"/>
    <s v="Seattle"/>
    <s v="Washington"/>
    <n v="98103"/>
    <x v="2"/>
    <x v="924"/>
    <x v="1"/>
    <x v="9"/>
    <x v="1267"/>
    <x v="4741"/>
    <n v="7.79"/>
    <n v="7.79"/>
    <n v="1"/>
  </r>
  <r>
    <n v="4730"/>
    <x v="4246"/>
    <s v="18/07/2017"/>
    <s v="23/07/2017"/>
    <x v="2"/>
    <s v="SV-20935"/>
    <x v="550"/>
    <x v="2"/>
    <s v="United States"/>
    <s v="Dallas"/>
    <s v="Texas"/>
    <n v="75217"/>
    <x v="1"/>
    <x v="1717"/>
    <x v="0"/>
    <x v="8"/>
    <x v="1710"/>
    <x v="4742"/>
    <n v="7.7880000000000003"/>
    <n v="7.7880000000000003"/>
    <n v="1"/>
  </r>
  <r>
    <n v="7369"/>
    <x v="4247"/>
    <s v="15/04/2018"/>
    <s v="17/04/2018"/>
    <x v="1"/>
    <s v="BP-11095"/>
    <x v="532"/>
    <x v="1"/>
    <s v="United States"/>
    <s v="Miami"/>
    <s v="Florida"/>
    <n v="33180"/>
    <x v="0"/>
    <x v="1196"/>
    <x v="1"/>
    <x v="2"/>
    <x v="1202"/>
    <x v="4743"/>
    <n v="7.7850000000000001"/>
    <n v="7.7850000000000001"/>
    <n v="1"/>
  </r>
  <r>
    <n v="7924"/>
    <x v="1285"/>
    <s v="24/09/2018"/>
    <s v="29/09/2018"/>
    <x v="0"/>
    <s v="PP-18955"/>
    <x v="102"/>
    <x v="0"/>
    <s v="United States"/>
    <s v="Hollywood"/>
    <s v="Florida"/>
    <n v="33021"/>
    <x v="0"/>
    <x v="1197"/>
    <x v="1"/>
    <x v="2"/>
    <x v="1203"/>
    <x v="4743"/>
    <n v="7.7850000000000001"/>
    <n v="7.7850000000000001"/>
    <n v="1"/>
  </r>
  <r>
    <n v="3162"/>
    <x v="1798"/>
    <s v="21/09/2015"/>
    <s v="25/09/2015"/>
    <x v="0"/>
    <s v="HF-14995"/>
    <x v="549"/>
    <x v="2"/>
    <s v="United States"/>
    <s v="San Francisco"/>
    <s v="California"/>
    <n v="94109"/>
    <x v="2"/>
    <x v="1143"/>
    <x v="1"/>
    <x v="15"/>
    <x v="644"/>
    <x v="4744"/>
    <n v="7.78"/>
    <n v="7.78"/>
    <n v="1"/>
  </r>
  <r>
    <n v="8609"/>
    <x v="1377"/>
    <d v="2015-04-06T00:00:00"/>
    <d v="2015-09-06T00:00:00"/>
    <x v="0"/>
    <s v="BT-11440"/>
    <x v="647"/>
    <x v="2"/>
    <s v="United States"/>
    <s v="New York City"/>
    <s v="New York"/>
    <n v="10035"/>
    <x v="3"/>
    <x v="1718"/>
    <x v="1"/>
    <x v="10"/>
    <x v="1711"/>
    <x v="4744"/>
    <n v="7.78"/>
    <n v="7.78"/>
    <n v="1"/>
  </r>
  <r>
    <n v="9331"/>
    <x v="4248"/>
    <d v="2016-12-11T00:00:00"/>
    <s v="18/11/2016"/>
    <x v="0"/>
    <s v="EB-14110"/>
    <x v="276"/>
    <x v="2"/>
    <s v="United States"/>
    <s v="New York City"/>
    <s v="New York"/>
    <n v="10035"/>
    <x v="3"/>
    <x v="1143"/>
    <x v="1"/>
    <x v="15"/>
    <x v="644"/>
    <x v="4744"/>
    <n v="7.78"/>
    <n v="7.78"/>
    <n v="1"/>
  </r>
  <r>
    <n v="13"/>
    <x v="4249"/>
    <s v="15/04/2018"/>
    <s v="20/04/2018"/>
    <x v="0"/>
    <s v="AA-10480"/>
    <x v="588"/>
    <x v="2"/>
    <s v="United States"/>
    <s v="Concord"/>
    <s v="North Carolina"/>
    <n v="28027"/>
    <x v="0"/>
    <x v="1446"/>
    <x v="1"/>
    <x v="14"/>
    <x v="1452"/>
    <x v="4745"/>
    <n v="7.7759999999999998"/>
    <n v="7.7759999999999998"/>
    <n v="1"/>
  </r>
  <r>
    <n v="316"/>
    <x v="2110"/>
    <d v="2015-09-08T00:00:00"/>
    <s v="16/08/2015"/>
    <x v="0"/>
    <s v="AG-10525"/>
    <x v="546"/>
    <x v="1"/>
    <s v="United States"/>
    <s v="Saint Petersburg"/>
    <s v="Florida"/>
    <n v="33710"/>
    <x v="0"/>
    <x v="1395"/>
    <x v="1"/>
    <x v="14"/>
    <x v="1400"/>
    <x v="4745"/>
    <n v="7.7759999999999998"/>
    <n v="7.7759999999999998"/>
    <n v="1"/>
  </r>
  <r>
    <n v="926"/>
    <x v="1742"/>
    <s v="13/09/2015"/>
    <s v="16/09/2015"/>
    <x v="1"/>
    <s v="JM-15535"/>
    <x v="428"/>
    <x v="2"/>
    <s v="United States"/>
    <s v="Philadelphia"/>
    <s v="Pennsylvania"/>
    <n v="19143"/>
    <x v="3"/>
    <x v="1719"/>
    <x v="1"/>
    <x v="14"/>
    <x v="1712"/>
    <x v="4745"/>
    <n v="7.7759999999999998"/>
    <n v="7.7759999999999998"/>
    <n v="1"/>
  </r>
  <r>
    <n v="936"/>
    <x v="1142"/>
    <s v="20/06/2017"/>
    <s v="24/06/2017"/>
    <x v="0"/>
    <s v="CG-12040"/>
    <x v="605"/>
    <x v="0"/>
    <s v="United States"/>
    <s v="Philadelphia"/>
    <s v="Pennsylvania"/>
    <n v="19120"/>
    <x v="3"/>
    <x v="1353"/>
    <x v="1"/>
    <x v="14"/>
    <x v="1357"/>
    <x v="4745"/>
    <n v="7.7759999999999998"/>
    <n v="7.7759999999999998"/>
    <n v="1"/>
  </r>
  <r>
    <n v="951"/>
    <x v="121"/>
    <s v="28/11/2018"/>
    <d v="2018-02-12T00:00:00"/>
    <x v="0"/>
    <s v="RB-19795"/>
    <x v="114"/>
    <x v="0"/>
    <s v="United States"/>
    <s v="Philadelphia"/>
    <s v="Pennsylvania"/>
    <n v="19120"/>
    <x v="3"/>
    <x v="1461"/>
    <x v="1"/>
    <x v="14"/>
    <x v="1466"/>
    <x v="4745"/>
    <n v="7.7759999999999998"/>
    <n v="7.7759999999999998"/>
    <n v="1"/>
  </r>
  <r>
    <n v="959"/>
    <x v="3775"/>
    <s v="15/05/2018"/>
    <s v="18/05/2018"/>
    <x v="2"/>
    <s v="JA-15970"/>
    <x v="23"/>
    <x v="2"/>
    <s v="United States"/>
    <s v="Phoenix"/>
    <s v="Arizona"/>
    <n v="85023"/>
    <x v="2"/>
    <x v="1720"/>
    <x v="1"/>
    <x v="14"/>
    <x v="1713"/>
    <x v="4745"/>
    <n v="7.7759999999999998"/>
    <n v="7.7759999999999998"/>
    <n v="1"/>
  </r>
  <r>
    <n v="1026"/>
    <x v="3099"/>
    <d v="2017-11-01T00:00:00"/>
    <s v="13/01/2017"/>
    <x v="2"/>
    <s v="DE-13255"/>
    <x v="212"/>
    <x v="0"/>
    <s v="United States"/>
    <s v="Springfield"/>
    <s v="Ohio"/>
    <n v="45503"/>
    <x v="3"/>
    <x v="1013"/>
    <x v="1"/>
    <x v="14"/>
    <x v="1537"/>
    <x v="4745"/>
    <n v="7.7759999999999998"/>
    <n v="7.7759999999999998"/>
    <n v="1"/>
  </r>
  <r>
    <n v="1194"/>
    <x v="3210"/>
    <s v="15/09/2016"/>
    <s v="15/09/2016"/>
    <x v="3"/>
    <s v="NG-18355"/>
    <x v="533"/>
    <x v="1"/>
    <s v="United States"/>
    <s v="Coral Springs"/>
    <s v="Florida"/>
    <n v="33065"/>
    <x v="0"/>
    <x v="1395"/>
    <x v="1"/>
    <x v="14"/>
    <x v="1400"/>
    <x v="4745"/>
    <n v="7.7759999999999998"/>
    <n v="7.7759999999999998"/>
    <n v="1"/>
  </r>
  <r>
    <n v="1636"/>
    <x v="734"/>
    <s v="26/11/2015"/>
    <d v="2015-02-12T00:00:00"/>
    <x v="0"/>
    <s v="NW-18400"/>
    <x v="73"/>
    <x v="2"/>
    <s v="United States"/>
    <s v="Tigard"/>
    <s v="Oregon"/>
    <n v="97224"/>
    <x v="2"/>
    <x v="1013"/>
    <x v="1"/>
    <x v="14"/>
    <x v="1537"/>
    <x v="4745"/>
    <n v="7.7759999999999998"/>
    <n v="7.7759999999999998"/>
    <n v="1"/>
  </r>
  <r>
    <n v="2045"/>
    <x v="4250"/>
    <s v="17/08/2015"/>
    <s v="23/08/2015"/>
    <x v="0"/>
    <s v="KB-16585"/>
    <x v="331"/>
    <x v="1"/>
    <s v="United States"/>
    <s v="Houston"/>
    <s v="Texas"/>
    <n v="77095"/>
    <x v="1"/>
    <x v="1445"/>
    <x v="1"/>
    <x v="14"/>
    <x v="1451"/>
    <x v="4745"/>
    <n v="7.7759999999999998"/>
    <n v="7.7759999999999998"/>
    <n v="1"/>
  </r>
  <r>
    <n v="2106"/>
    <x v="4251"/>
    <s v="30/09/2015"/>
    <d v="2015-05-10T00:00:00"/>
    <x v="0"/>
    <s v="BW-11200"/>
    <x v="423"/>
    <x v="2"/>
    <s v="United States"/>
    <s v="Boynton Beach"/>
    <s v="Florida"/>
    <n v="33437"/>
    <x v="0"/>
    <x v="1283"/>
    <x v="1"/>
    <x v="14"/>
    <x v="1289"/>
    <x v="4745"/>
    <n v="7.7759999999999998"/>
    <n v="7.7759999999999998"/>
    <n v="1"/>
  </r>
  <r>
    <n v="2199"/>
    <x v="4252"/>
    <s v="28/03/2016"/>
    <d v="2016-02-04T00:00:00"/>
    <x v="0"/>
    <s v="CK-12205"/>
    <x v="322"/>
    <x v="2"/>
    <s v="United States"/>
    <s v="Philadelphia"/>
    <s v="Pennsylvania"/>
    <n v="19120"/>
    <x v="3"/>
    <x v="1721"/>
    <x v="1"/>
    <x v="14"/>
    <x v="1714"/>
    <x v="4745"/>
    <n v="7.7759999999999998"/>
    <n v="7.7759999999999998"/>
    <n v="1"/>
  </r>
  <r>
    <n v="3509"/>
    <x v="991"/>
    <s v="20/06/2015"/>
    <s v="24/06/2015"/>
    <x v="0"/>
    <s v="SC-20020"/>
    <x v="536"/>
    <x v="2"/>
    <s v="United States"/>
    <s v="Plano"/>
    <s v="Texas"/>
    <n v="75023"/>
    <x v="1"/>
    <x v="1013"/>
    <x v="1"/>
    <x v="14"/>
    <x v="1537"/>
    <x v="4745"/>
    <n v="7.7759999999999998"/>
    <n v="7.7759999999999998"/>
    <n v="1"/>
  </r>
  <r>
    <n v="3597"/>
    <x v="2373"/>
    <d v="2015-09-09T00:00:00"/>
    <s v="14/09/2015"/>
    <x v="2"/>
    <s v="LC-17140"/>
    <x v="310"/>
    <x v="2"/>
    <s v="United States"/>
    <s v="Philadelphia"/>
    <s v="Pennsylvania"/>
    <n v="19140"/>
    <x v="3"/>
    <x v="1461"/>
    <x v="1"/>
    <x v="14"/>
    <x v="1466"/>
    <x v="4745"/>
    <n v="7.7759999999999998"/>
    <n v="7.7759999999999998"/>
    <n v="1"/>
  </r>
  <r>
    <n v="3898"/>
    <x v="4253"/>
    <d v="2018-07-12T00:00:00"/>
    <d v="2018-12-12T00:00:00"/>
    <x v="0"/>
    <s v="DS-13180"/>
    <x v="509"/>
    <x v="1"/>
    <s v="United States"/>
    <s v="San Antonio"/>
    <s v="Texas"/>
    <n v="78207"/>
    <x v="1"/>
    <x v="1321"/>
    <x v="1"/>
    <x v="14"/>
    <x v="1327"/>
    <x v="4745"/>
    <n v="7.7759999999999998"/>
    <n v="7.7759999999999998"/>
    <n v="1"/>
  </r>
  <r>
    <n v="4133"/>
    <x v="4254"/>
    <d v="2016-02-07T00:00:00"/>
    <d v="2016-09-07T00:00:00"/>
    <x v="0"/>
    <s v="KB-16315"/>
    <x v="587"/>
    <x v="2"/>
    <s v="United States"/>
    <s v="Hollywood"/>
    <s v="Florida"/>
    <n v="33021"/>
    <x v="0"/>
    <x v="1533"/>
    <x v="1"/>
    <x v="14"/>
    <x v="1534"/>
    <x v="4745"/>
    <n v="7.7759999999999998"/>
    <n v="7.7759999999999998"/>
    <n v="1"/>
  </r>
  <r>
    <n v="4153"/>
    <x v="3783"/>
    <d v="2018-07-09T00:00:00"/>
    <d v="2018-11-09T00:00:00"/>
    <x v="0"/>
    <s v="CB-12025"/>
    <x v="337"/>
    <x v="2"/>
    <s v="United States"/>
    <s v="Philadelphia"/>
    <s v="Pennsylvania"/>
    <n v="19134"/>
    <x v="3"/>
    <x v="1354"/>
    <x v="1"/>
    <x v="14"/>
    <x v="1358"/>
    <x v="4745"/>
    <n v="7.7759999999999998"/>
    <n v="7.7759999999999998"/>
    <n v="1"/>
  </r>
  <r>
    <n v="4232"/>
    <x v="1440"/>
    <d v="2018-05-07T00:00:00"/>
    <d v="2018-10-07T00:00:00"/>
    <x v="0"/>
    <s v="LS-16945"/>
    <x v="401"/>
    <x v="1"/>
    <s v="United States"/>
    <s v="Dallas"/>
    <s v="Texas"/>
    <n v="75220"/>
    <x v="1"/>
    <x v="1722"/>
    <x v="1"/>
    <x v="14"/>
    <x v="1715"/>
    <x v="4745"/>
    <n v="7.7759999999999998"/>
    <n v="7.7759999999999998"/>
    <n v="1"/>
  </r>
  <r>
    <n v="4330"/>
    <x v="4154"/>
    <d v="2018-03-10T00:00:00"/>
    <d v="2018-09-10T00:00:00"/>
    <x v="0"/>
    <s v="PO-18850"/>
    <x v="31"/>
    <x v="2"/>
    <s v="United States"/>
    <s v="Hialeah"/>
    <s v="Florida"/>
    <n v="33012"/>
    <x v="0"/>
    <x v="1359"/>
    <x v="1"/>
    <x v="14"/>
    <x v="1363"/>
    <x v="4745"/>
    <n v="7.7759999999999998"/>
    <n v="7.7759999999999998"/>
    <n v="1"/>
  </r>
  <r>
    <n v="4422"/>
    <x v="4255"/>
    <d v="2015-04-03T00:00:00"/>
    <d v="2015-09-03T00:00:00"/>
    <x v="0"/>
    <s v="SC-20095"/>
    <x v="6"/>
    <x v="2"/>
    <s v="United States"/>
    <s v="Margate"/>
    <s v="Florida"/>
    <n v="33063"/>
    <x v="0"/>
    <x v="1442"/>
    <x v="1"/>
    <x v="12"/>
    <x v="1448"/>
    <x v="4745"/>
    <n v="7.7759999999999998"/>
    <n v="7.7759999999999998"/>
    <n v="1"/>
  </r>
  <r>
    <n v="4475"/>
    <x v="1400"/>
    <s v="29/09/2018"/>
    <s v="29/09/2018"/>
    <x v="3"/>
    <s v="MG-17680"/>
    <x v="195"/>
    <x v="0"/>
    <s v="United States"/>
    <s v="Mentor"/>
    <s v="Ohio"/>
    <n v="44060"/>
    <x v="3"/>
    <x v="1463"/>
    <x v="1"/>
    <x v="14"/>
    <x v="1468"/>
    <x v="4745"/>
    <n v="7.7759999999999998"/>
    <n v="7.7759999999999998"/>
    <n v="1"/>
  </r>
  <r>
    <n v="4987"/>
    <x v="284"/>
    <s v="24/04/2017"/>
    <s v="28/04/2017"/>
    <x v="0"/>
    <s v="CL-12700"/>
    <x v="236"/>
    <x v="0"/>
    <s v="United States"/>
    <s v="Colorado Springs"/>
    <s v="Colorado"/>
    <n v="80906"/>
    <x v="2"/>
    <x v="1177"/>
    <x v="1"/>
    <x v="14"/>
    <x v="1183"/>
    <x v="4745"/>
    <n v="7.7759999999999998"/>
    <n v="7.7759999999999998"/>
    <n v="1"/>
  </r>
  <r>
    <n v="5103"/>
    <x v="4256"/>
    <s v="17/03/2015"/>
    <s v="17/03/2015"/>
    <x v="3"/>
    <s v="AZ-10750"/>
    <x v="548"/>
    <x v="2"/>
    <s v="United States"/>
    <s v="Dallas"/>
    <s v="Texas"/>
    <n v="75217"/>
    <x v="1"/>
    <x v="1446"/>
    <x v="1"/>
    <x v="14"/>
    <x v="1452"/>
    <x v="4745"/>
    <n v="7.7759999999999998"/>
    <n v="7.7759999999999998"/>
    <n v="1"/>
  </r>
  <r>
    <n v="5114"/>
    <x v="4257"/>
    <s v="31/01/2017"/>
    <d v="2017-02-02T00:00:00"/>
    <x v="2"/>
    <s v="AB-10150"/>
    <x v="589"/>
    <x v="2"/>
    <s v="United States"/>
    <s v="Dallas"/>
    <s v="Texas"/>
    <n v="75220"/>
    <x v="1"/>
    <x v="1534"/>
    <x v="1"/>
    <x v="14"/>
    <x v="1535"/>
    <x v="4745"/>
    <n v="7.7759999999999998"/>
    <n v="7.7759999999999998"/>
    <n v="1"/>
  </r>
  <r>
    <n v="5373"/>
    <x v="1389"/>
    <s v="24/10/2016"/>
    <s v="30/10/2016"/>
    <x v="0"/>
    <s v="AG-10495"/>
    <x v="615"/>
    <x v="1"/>
    <s v="United States"/>
    <s v="Houston"/>
    <s v="Texas"/>
    <n v="77041"/>
    <x v="1"/>
    <x v="1721"/>
    <x v="1"/>
    <x v="14"/>
    <x v="1714"/>
    <x v="4745"/>
    <n v="7.7759999999999998"/>
    <n v="7.7759999999999998"/>
    <n v="1"/>
  </r>
  <r>
    <n v="5570"/>
    <x v="459"/>
    <s v="13/03/2018"/>
    <s v="13/03/2018"/>
    <x v="3"/>
    <s v="SU-20665"/>
    <x v="352"/>
    <x v="0"/>
    <s v="United States"/>
    <s v="Chicago"/>
    <s v="Illinois"/>
    <n v="60610"/>
    <x v="1"/>
    <x v="1217"/>
    <x v="1"/>
    <x v="14"/>
    <x v="1223"/>
    <x v="4745"/>
    <n v="7.7759999999999998"/>
    <n v="7.7759999999999998"/>
    <n v="1"/>
  </r>
  <r>
    <n v="5931"/>
    <x v="712"/>
    <d v="2018-07-07T00:00:00"/>
    <d v="2018-09-07T00:00:00"/>
    <x v="1"/>
    <s v="RL-19615"/>
    <x v="225"/>
    <x v="2"/>
    <s v="United States"/>
    <s v="Philadelphia"/>
    <s v="Pennsylvania"/>
    <n v="19120"/>
    <x v="3"/>
    <x v="1220"/>
    <x v="1"/>
    <x v="14"/>
    <x v="1226"/>
    <x v="4745"/>
    <n v="7.7759999999999998"/>
    <n v="7.7759999999999998"/>
    <n v="1"/>
  </r>
  <r>
    <n v="6479"/>
    <x v="998"/>
    <d v="2018-03-06T00:00:00"/>
    <d v="2018-10-06T00:00:00"/>
    <x v="0"/>
    <s v="NR-18550"/>
    <x v="571"/>
    <x v="2"/>
    <s v="United States"/>
    <s v="Pembroke Pines"/>
    <s v="Florida"/>
    <n v="33024"/>
    <x v="0"/>
    <x v="1652"/>
    <x v="1"/>
    <x v="14"/>
    <x v="1649"/>
    <x v="4745"/>
    <n v="7.7759999999999998"/>
    <n v="7.7759999999999998"/>
    <n v="1"/>
  </r>
  <r>
    <n v="6496"/>
    <x v="3852"/>
    <s v="28/10/2018"/>
    <d v="2018-01-11T00:00:00"/>
    <x v="2"/>
    <s v="KH-16510"/>
    <x v="232"/>
    <x v="2"/>
    <s v="United States"/>
    <s v="Houston"/>
    <s v="Texas"/>
    <n v="77095"/>
    <x v="1"/>
    <x v="1395"/>
    <x v="1"/>
    <x v="14"/>
    <x v="1400"/>
    <x v="4745"/>
    <n v="7.7759999999999998"/>
    <n v="7.7759999999999998"/>
    <n v="1"/>
  </r>
  <r>
    <n v="7020"/>
    <x v="1875"/>
    <s v="23/08/2015"/>
    <s v="27/08/2015"/>
    <x v="0"/>
    <s v="AP-10915"/>
    <x v="406"/>
    <x v="2"/>
    <s v="United States"/>
    <s v="Denver"/>
    <s v="Colorado"/>
    <n v="80219"/>
    <x v="2"/>
    <x v="1619"/>
    <x v="1"/>
    <x v="14"/>
    <x v="1618"/>
    <x v="4745"/>
    <n v="7.7759999999999998"/>
    <n v="7.7759999999999998"/>
    <n v="1"/>
  </r>
  <r>
    <n v="7049"/>
    <x v="4258"/>
    <s v="14/08/2017"/>
    <s v="16/08/2017"/>
    <x v="1"/>
    <s v="TR-21325"/>
    <x v="694"/>
    <x v="2"/>
    <s v="United States"/>
    <s v="Nashville"/>
    <s v="Tennessee"/>
    <n v="37211"/>
    <x v="0"/>
    <x v="1538"/>
    <x v="1"/>
    <x v="14"/>
    <x v="1540"/>
    <x v="4745"/>
    <n v="7.7759999999999998"/>
    <n v="7.7759999999999998"/>
    <n v="1"/>
  </r>
  <r>
    <n v="7760"/>
    <x v="4259"/>
    <s v="24/10/2017"/>
    <s v="28/10/2017"/>
    <x v="0"/>
    <s v="JP-15460"/>
    <x v="321"/>
    <x v="1"/>
    <s v="United States"/>
    <s v="Houston"/>
    <s v="Texas"/>
    <n v="77041"/>
    <x v="1"/>
    <x v="1354"/>
    <x v="1"/>
    <x v="14"/>
    <x v="1358"/>
    <x v="4745"/>
    <n v="7.7759999999999998"/>
    <n v="7.7759999999999998"/>
    <n v="1"/>
  </r>
  <r>
    <n v="8199"/>
    <x v="2782"/>
    <d v="2018-05-09T00:00:00"/>
    <d v="2018-09-09T00:00:00"/>
    <x v="0"/>
    <s v="LP-17095"/>
    <x v="119"/>
    <x v="2"/>
    <s v="United States"/>
    <s v="Knoxville"/>
    <s v="Tennessee"/>
    <n v="37918"/>
    <x v="0"/>
    <x v="1460"/>
    <x v="1"/>
    <x v="14"/>
    <x v="1465"/>
    <x v="4745"/>
    <n v="7.7759999999999998"/>
    <n v="7.7759999999999998"/>
    <n v="1"/>
  </r>
  <r>
    <n v="8379"/>
    <x v="1874"/>
    <d v="2016-12-11T00:00:00"/>
    <s v="18/11/2016"/>
    <x v="0"/>
    <s v="MF-18250"/>
    <x v="576"/>
    <x v="1"/>
    <s v="United States"/>
    <s v="Houston"/>
    <s v="Texas"/>
    <n v="77095"/>
    <x v="1"/>
    <x v="1533"/>
    <x v="1"/>
    <x v="14"/>
    <x v="1534"/>
    <x v="4745"/>
    <n v="7.7759999999999998"/>
    <n v="7.7759999999999998"/>
    <n v="1"/>
  </r>
  <r>
    <n v="8720"/>
    <x v="1295"/>
    <d v="2017-12-06T00:00:00"/>
    <s v="16/06/2017"/>
    <x v="2"/>
    <s v="AW-10930"/>
    <x v="293"/>
    <x v="0"/>
    <s v="United States"/>
    <s v="Houston"/>
    <s v="Texas"/>
    <n v="77070"/>
    <x v="1"/>
    <x v="1722"/>
    <x v="1"/>
    <x v="14"/>
    <x v="1715"/>
    <x v="4745"/>
    <n v="7.7759999999999998"/>
    <n v="7.7759999999999998"/>
    <n v="1"/>
  </r>
  <r>
    <n v="8787"/>
    <x v="1668"/>
    <s v="28/05/2018"/>
    <d v="2018-02-06T00:00:00"/>
    <x v="0"/>
    <s v="CM-11815"/>
    <x v="539"/>
    <x v="1"/>
    <s v="United States"/>
    <s v="Phoenix"/>
    <s v="Arizona"/>
    <n v="85023"/>
    <x v="2"/>
    <x v="1277"/>
    <x v="1"/>
    <x v="14"/>
    <x v="1283"/>
    <x v="4745"/>
    <n v="7.7759999999999998"/>
    <n v="7.7759999999999998"/>
    <n v="1"/>
  </r>
  <r>
    <n v="9092"/>
    <x v="1040"/>
    <s v="28/06/2016"/>
    <d v="2016-03-07T00:00:00"/>
    <x v="2"/>
    <s v="DW-13585"/>
    <x v="581"/>
    <x v="1"/>
    <s v="United States"/>
    <s v="Troy"/>
    <s v="Ohio"/>
    <n v="45373"/>
    <x v="3"/>
    <x v="1721"/>
    <x v="1"/>
    <x v="14"/>
    <x v="1714"/>
    <x v="4745"/>
    <n v="7.7759999999999998"/>
    <n v="7.7759999999999998"/>
    <n v="1"/>
  </r>
  <r>
    <n v="9304"/>
    <x v="1767"/>
    <s v="18/04/2016"/>
    <s v="22/04/2016"/>
    <x v="2"/>
    <s v="MP-17965"/>
    <x v="157"/>
    <x v="1"/>
    <s v="United States"/>
    <s v="Mcallen"/>
    <s v="Texas"/>
    <n v="78501"/>
    <x v="1"/>
    <x v="1534"/>
    <x v="1"/>
    <x v="14"/>
    <x v="1535"/>
    <x v="4745"/>
    <n v="7.7759999999999998"/>
    <n v="7.7759999999999998"/>
    <n v="1"/>
  </r>
  <r>
    <n v="9523"/>
    <x v="1465"/>
    <s v="19/12/2015"/>
    <s v="25/12/2015"/>
    <x v="0"/>
    <s v="SG-20605"/>
    <x v="167"/>
    <x v="2"/>
    <s v="United States"/>
    <s v="Chicago"/>
    <s v="Illinois"/>
    <n v="60623"/>
    <x v="1"/>
    <x v="1357"/>
    <x v="1"/>
    <x v="14"/>
    <x v="1361"/>
    <x v="4745"/>
    <n v="7.7759999999999998"/>
    <n v="7.7759999999999998"/>
    <n v="1"/>
  </r>
  <r>
    <n v="5380"/>
    <x v="2604"/>
    <s v="14/08/2017"/>
    <s v="18/08/2017"/>
    <x v="0"/>
    <s v="JM-15580"/>
    <x v="756"/>
    <x v="2"/>
    <s v="United States"/>
    <s v="Los Angeles"/>
    <s v="California"/>
    <n v="90045"/>
    <x v="2"/>
    <x v="1464"/>
    <x v="1"/>
    <x v="14"/>
    <x v="1469"/>
    <x v="4746"/>
    <n v="7.77"/>
    <n v="7.77"/>
    <n v="1"/>
  </r>
  <r>
    <n v="1916"/>
    <x v="4260"/>
    <s v="30/04/2018"/>
    <d v="2018-05-05T00:00:00"/>
    <x v="0"/>
    <s v="AS-10630"/>
    <x v="658"/>
    <x v="0"/>
    <s v="United States"/>
    <s v="Boynton Beach"/>
    <s v="Florida"/>
    <n v="33437"/>
    <x v="0"/>
    <x v="1362"/>
    <x v="1"/>
    <x v="12"/>
    <x v="946"/>
    <x v="4747"/>
    <n v="7.7640000000000002"/>
    <n v="7.7640000000000002"/>
    <n v="1"/>
  </r>
  <r>
    <n v="5777"/>
    <x v="4261"/>
    <d v="2017-04-12T00:00:00"/>
    <d v="2017-08-12T00:00:00"/>
    <x v="0"/>
    <s v="LM-17065"/>
    <x v="488"/>
    <x v="2"/>
    <s v="United States"/>
    <s v="Auburn"/>
    <s v="New York"/>
    <n v="13021"/>
    <x v="3"/>
    <x v="1363"/>
    <x v="1"/>
    <x v="2"/>
    <x v="1366"/>
    <x v="4747"/>
    <n v="7.7640000000000002"/>
    <n v="7.7640000000000002"/>
    <n v="1"/>
  </r>
  <r>
    <n v="3648"/>
    <x v="4262"/>
    <s v="25/07/2015"/>
    <s v="27/07/2015"/>
    <x v="2"/>
    <s v="VF-21715"/>
    <x v="498"/>
    <x v="0"/>
    <s v="United States"/>
    <s v="Los Angeles"/>
    <s v="California"/>
    <n v="90045"/>
    <x v="2"/>
    <x v="1723"/>
    <x v="1"/>
    <x v="3"/>
    <x v="1716"/>
    <x v="4748"/>
    <n v="7.76"/>
    <n v="7.76"/>
    <n v="1"/>
  </r>
  <r>
    <n v="5783"/>
    <x v="3597"/>
    <d v="2016-12-12T00:00:00"/>
    <s v="16/12/2016"/>
    <x v="2"/>
    <s v="XP-21865"/>
    <x v="657"/>
    <x v="2"/>
    <s v="United States"/>
    <s v="Chico"/>
    <s v="California"/>
    <n v="95928"/>
    <x v="2"/>
    <x v="1597"/>
    <x v="1"/>
    <x v="15"/>
    <x v="1598"/>
    <x v="4748"/>
    <n v="7.76"/>
    <n v="7.76"/>
    <n v="1"/>
  </r>
  <r>
    <n v="6959"/>
    <x v="2300"/>
    <s v="27/09/2016"/>
    <s v="29/09/2016"/>
    <x v="2"/>
    <s v="RH-19510"/>
    <x v="51"/>
    <x v="0"/>
    <s v="United States"/>
    <s v="San Francisco"/>
    <s v="California"/>
    <n v="94110"/>
    <x v="2"/>
    <x v="978"/>
    <x v="1"/>
    <x v="9"/>
    <x v="990"/>
    <x v="4749"/>
    <n v="7.7549999999999999"/>
    <n v="7.7549999999999999"/>
    <n v="1"/>
  </r>
  <r>
    <n v="7338"/>
    <x v="4263"/>
    <s v="21/09/2018"/>
    <s v="23/09/2018"/>
    <x v="1"/>
    <s v="BM-11575"/>
    <x v="714"/>
    <x v="1"/>
    <s v="United States"/>
    <s v="Los Angeles"/>
    <s v="California"/>
    <n v="90045"/>
    <x v="2"/>
    <x v="911"/>
    <x v="1"/>
    <x v="9"/>
    <x v="922"/>
    <x v="4749"/>
    <n v="7.7549999999999999"/>
    <n v="7.7549999999999999"/>
    <n v="1"/>
  </r>
  <r>
    <n v="8834"/>
    <x v="2776"/>
    <s v="24/09/2018"/>
    <s v="28/09/2018"/>
    <x v="0"/>
    <s v="KF-16285"/>
    <x v="38"/>
    <x v="0"/>
    <s v="United States"/>
    <s v="Sandy Springs"/>
    <s v="Georgia"/>
    <n v="30328"/>
    <x v="0"/>
    <x v="911"/>
    <x v="1"/>
    <x v="9"/>
    <x v="922"/>
    <x v="4749"/>
    <n v="7.7549999999999999"/>
    <n v="7.7549999999999999"/>
    <n v="1"/>
  </r>
  <r>
    <n v="3694"/>
    <x v="1157"/>
    <s v="30/10/2016"/>
    <d v="2016-02-11T00:00:00"/>
    <x v="2"/>
    <s v="FA-14230"/>
    <x v="398"/>
    <x v="1"/>
    <s v="United States"/>
    <s v="Denver"/>
    <s v="Colorado"/>
    <n v="80219"/>
    <x v="2"/>
    <x v="1724"/>
    <x v="2"/>
    <x v="11"/>
    <x v="1717"/>
    <x v="4750"/>
    <n v="7.7439999999999998"/>
    <n v="7.7439999999999998"/>
    <n v="1"/>
  </r>
  <r>
    <n v="1287"/>
    <x v="4264"/>
    <d v="2016-04-07T00:00:00"/>
    <d v="2016-08-07T00:00:00"/>
    <x v="0"/>
    <s v="AD-10180"/>
    <x v="62"/>
    <x v="0"/>
    <s v="United States"/>
    <s v="New York City"/>
    <s v="New York"/>
    <n v="10035"/>
    <x v="3"/>
    <x v="1623"/>
    <x v="1"/>
    <x v="12"/>
    <x v="1622"/>
    <x v="4751"/>
    <n v="7.74"/>
    <n v="7.74"/>
    <n v="1"/>
  </r>
  <r>
    <n v="2692"/>
    <x v="2571"/>
    <s v="28/08/2017"/>
    <d v="2017-02-09T00:00:00"/>
    <x v="0"/>
    <s v="CS-12130"/>
    <x v="653"/>
    <x v="2"/>
    <s v="United States"/>
    <s v="Englewood"/>
    <s v="Colorado"/>
    <n v="80112"/>
    <x v="2"/>
    <x v="1466"/>
    <x v="1"/>
    <x v="14"/>
    <x v="1470"/>
    <x v="4751"/>
    <n v="7.74"/>
    <n v="7.74"/>
    <n v="1"/>
  </r>
  <r>
    <n v="9206"/>
    <x v="3280"/>
    <s v="21/04/2017"/>
    <s v="21/04/2017"/>
    <x v="3"/>
    <s v="BT-11680"/>
    <x v="338"/>
    <x v="2"/>
    <s v="United States"/>
    <s v="Milford"/>
    <s v="Connecticut"/>
    <n v="6460"/>
    <x v="3"/>
    <x v="1623"/>
    <x v="1"/>
    <x v="12"/>
    <x v="1622"/>
    <x v="4751"/>
    <n v="7.74"/>
    <n v="7.74"/>
    <n v="1"/>
  </r>
  <r>
    <n v="2834"/>
    <x v="4265"/>
    <s v="26/01/2018"/>
    <s v="31/01/2018"/>
    <x v="2"/>
    <s v="CA-11965"/>
    <x v="122"/>
    <x v="1"/>
    <s v="United States"/>
    <s v="Hoover"/>
    <s v="Alabama"/>
    <n v="35244"/>
    <x v="0"/>
    <x v="1725"/>
    <x v="1"/>
    <x v="12"/>
    <x v="1718"/>
    <x v="4752"/>
    <n v="7.7350000000000003"/>
    <n v="7.7350000000000003"/>
    <n v="1"/>
  </r>
  <r>
    <n v="640"/>
    <x v="402"/>
    <s v="20/05/2017"/>
    <s v="25/05/2017"/>
    <x v="0"/>
    <s v="RB-19465"/>
    <x v="315"/>
    <x v="0"/>
    <s v="United States"/>
    <s v="Vallejo"/>
    <s v="California"/>
    <n v="94591"/>
    <x v="2"/>
    <x v="1205"/>
    <x v="1"/>
    <x v="2"/>
    <x v="1211"/>
    <x v="4753"/>
    <n v="7.7119999999999997"/>
    <n v="7.7119999999999997"/>
    <n v="1"/>
  </r>
  <r>
    <n v="790"/>
    <x v="1434"/>
    <s v="26/06/2016"/>
    <s v="30/06/2016"/>
    <x v="0"/>
    <s v="SA-20830"/>
    <x v="75"/>
    <x v="2"/>
    <s v="United States"/>
    <s v="Richmond"/>
    <s v="Virginia"/>
    <n v="23223"/>
    <x v="0"/>
    <x v="980"/>
    <x v="1"/>
    <x v="9"/>
    <x v="992"/>
    <x v="4754"/>
    <n v="7.71"/>
    <n v="7.71"/>
    <n v="1"/>
  </r>
  <r>
    <n v="3722"/>
    <x v="4116"/>
    <s v="20/12/2017"/>
    <s v="24/12/2017"/>
    <x v="0"/>
    <s v="AB-10255"/>
    <x v="585"/>
    <x v="0"/>
    <s v="United States"/>
    <s v="Jackson"/>
    <s v="Mississippi"/>
    <n v="39212"/>
    <x v="0"/>
    <x v="1298"/>
    <x v="1"/>
    <x v="2"/>
    <x v="1304"/>
    <x v="4754"/>
    <n v="7.71"/>
    <n v="7.71"/>
    <n v="1"/>
  </r>
  <r>
    <n v="1934"/>
    <x v="2316"/>
    <d v="2018-06-08T00:00:00"/>
    <d v="2018-10-08T00:00:00"/>
    <x v="2"/>
    <s v="SV-20365"/>
    <x v="67"/>
    <x v="2"/>
    <s v="United States"/>
    <s v="Lafayette"/>
    <s v="Louisiana"/>
    <n v="70506"/>
    <x v="0"/>
    <x v="1299"/>
    <x v="2"/>
    <x v="11"/>
    <x v="1305"/>
    <x v="4755"/>
    <n v="7.7"/>
    <n v="7.7"/>
    <n v="1"/>
  </r>
  <r>
    <n v="2695"/>
    <x v="4266"/>
    <s v="15/10/2015"/>
    <s v="20/10/2015"/>
    <x v="0"/>
    <s v="DL-12865"/>
    <x v="731"/>
    <x v="2"/>
    <s v="United States"/>
    <s v="Hialeah"/>
    <s v="Florida"/>
    <n v="33012"/>
    <x v="0"/>
    <x v="1049"/>
    <x v="2"/>
    <x v="11"/>
    <x v="1061"/>
    <x v="4756"/>
    <n v="7.6920000000000002"/>
    <n v="7.6920000000000002"/>
    <n v="1"/>
  </r>
  <r>
    <n v="3227"/>
    <x v="1486"/>
    <d v="2015-02-10T00:00:00"/>
    <d v="2015-05-10T00:00:00"/>
    <x v="1"/>
    <s v="ES-14080"/>
    <x v="241"/>
    <x v="1"/>
    <s v="United States"/>
    <s v="Tempe"/>
    <s v="Arizona"/>
    <n v="85281"/>
    <x v="2"/>
    <x v="1093"/>
    <x v="1"/>
    <x v="3"/>
    <x v="1102"/>
    <x v="4757"/>
    <n v="7.68"/>
    <n v="7.68"/>
    <n v="1"/>
  </r>
  <r>
    <n v="5418"/>
    <x v="4267"/>
    <d v="2015-06-10T00:00:00"/>
    <d v="2015-08-10T00:00:00"/>
    <x v="2"/>
    <s v="AM-10360"/>
    <x v="709"/>
    <x v="1"/>
    <s v="United States"/>
    <s v="Omaha"/>
    <s v="Nebraska"/>
    <n v="68104"/>
    <x v="1"/>
    <x v="1671"/>
    <x v="1"/>
    <x v="2"/>
    <x v="1667"/>
    <x v="4757"/>
    <n v="7.68"/>
    <n v="7.68"/>
    <n v="1"/>
  </r>
  <r>
    <n v="829"/>
    <x v="3582"/>
    <s v="21/08/2018"/>
    <s v="28/08/2018"/>
    <x v="0"/>
    <s v="GT-14710"/>
    <x v="39"/>
    <x v="2"/>
    <s v="United States"/>
    <s v="Lakeville"/>
    <s v="Minnesota"/>
    <n v="55044"/>
    <x v="1"/>
    <x v="1472"/>
    <x v="1"/>
    <x v="15"/>
    <x v="1476"/>
    <x v="4758"/>
    <n v="7.64"/>
    <n v="7.64"/>
    <n v="1"/>
  </r>
  <r>
    <n v="1121"/>
    <x v="811"/>
    <d v="2016-04-09T00:00:00"/>
    <d v="2016-08-09T00:00:00"/>
    <x v="0"/>
    <s v="CS-12355"/>
    <x v="511"/>
    <x v="2"/>
    <s v="United States"/>
    <s v="Roswell"/>
    <s v="Georgia"/>
    <n v="30076"/>
    <x v="0"/>
    <x v="1472"/>
    <x v="1"/>
    <x v="15"/>
    <x v="1476"/>
    <x v="4758"/>
    <n v="7.64"/>
    <n v="7.64"/>
    <n v="1"/>
  </r>
  <r>
    <n v="1229"/>
    <x v="4268"/>
    <d v="2018-06-11T00:00:00"/>
    <d v="2018-11-11T00:00:00"/>
    <x v="0"/>
    <s v="ZC-21910"/>
    <x v="190"/>
    <x v="2"/>
    <s v="United States"/>
    <s v="Los Angeles"/>
    <s v="California"/>
    <n v="90045"/>
    <x v="2"/>
    <x v="1471"/>
    <x v="1"/>
    <x v="15"/>
    <x v="1475"/>
    <x v="4758"/>
    <n v="7.64"/>
    <n v="7.64"/>
    <n v="1"/>
  </r>
  <r>
    <n v="4534"/>
    <x v="2459"/>
    <d v="2015-10-10T00:00:00"/>
    <d v="2015-10-10T00:00:00"/>
    <x v="3"/>
    <s v="TN-21040"/>
    <x v="253"/>
    <x v="0"/>
    <s v="United States"/>
    <s v="Manteca"/>
    <s v="California"/>
    <n v="95336"/>
    <x v="2"/>
    <x v="1471"/>
    <x v="1"/>
    <x v="15"/>
    <x v="1475"/>
    <x v="4758"/>
    <n v="7.64"/>
    <n v="7.64"/>
    <n v="1"/>
  </r>
  <r>
    <n v="6323"/>
    <x v="4269"/>
    <d v="2015-03-06T00:00:00"/>
    <d v="2015-07-06T00:00:00"/>
    <x v="2"/>
    <s v="RB-19795"/>
    <x v="114"/>
    <x v="0"/>
    <s v="United States"/>
    <s v="Midland"/>
    <s v="Michigan"/>
    <n v="48640"/>
    <x v="1"/>
    <x v="1472"/>
    <x v="1"/>
    <x v="15"/>
    <x v="1476"/>
    <x v="4758"/>
    <n v="7.64"/>
    <n v="7.64"/>
    <n v="1"/>
  </r>
  <r>
    <n v="9218"/>
    <x v="4270"/>
    <s v="14/11/2018"/>
    <s v="17/11/2018"/>
    <x v="1"/>
    <s v="AW-10930"/>
    <x v="293"/>
    <x v="0"/>
    <s v="United States"/>
    <s v="Minneapolis"/>
    <s v="Minnesota"/>
    <n v="55407"/>
    <x v="1"/>
    <x v="1472"/>
    <x v="1"/>
    <x v="15"/>
    <x v="1476"/>
    <x v="4758"/>
    <n v="7.64"/>
    <n v="7.64"/>
    <n v="1"/>
  </r>
  <r>
    <n v="54"/>
    <x v="414"/>
    <d v="2017-11-12T00:00:00"/>
    <s v="17/12/2017"/>
    <x v="0"/>
    <s v="JM-15265"/>
    <x v="325"/>
    <x v="1"/>
    <s v="United States"/>
    <s v="New York City"/>
    <s v="New York"/>
    <n v="10024"/>
    <x v="3"/>
    <x v="1726"/>
    <x v="1"/>
    <x v="16"/>
    <x v="1719"/>
    <x v="4759"/>
    <n v="7.63"/>
    <n v="7.63"/>
    <n v="1"/>
  </r>
  <r>
    <n v="4481"/>
    <x v="1500"/>
    <d v="2017-03-11T00:00:00"/>
    <d v="2017-08-11T00:00:00"/>
    <x v="0"/>
    <s v="XP-21865"/>
    <x v="657"/>
    <x v="2"/>
    <s v="United States"/>
    <s v="Los Angeles"/>
    <s v="California"/>
    <n v="90049"/>
    <x v="2"/>
    <x v="1727"/>
    <x v="1"/>
    <x v="16"/>
    <x v="1720"/>
    <x v="4759"/>
    <n v="7.63"/>
    <n v="7.63"/>
    <n v="1"/>
  </r>
  <r>
    <n v="421"/>
    <x v="4271"/>
    <d v="2018-04-03T00:00:00"/>
    <d v="2018-09-03T00:00:00"/>
    <x v="0"/>
    <s v="SP-20860"/>
    <x v="152"/>
    <x v="1"/>
    <s v="United States"/>
    <s v="Los Angeles"/>
    <s v="California"/>
    <n v="90045"/>
    <x v="2"/>
    <x v="838"/>
    <x v="1"/>
    <x v="15"/>
    <x v="848"/>
    <x v="4760"/>
    <n v="7.625"/>
    <n v="7.625"/>
    <n v="1"/>
  </r>
  <r>
    <n v="629"/>
    <x v="4272"/>
    <s v="17/12/2018"/>
    <s v="21/12/2018"/>
    <x v="0"/>
    <s v="LC-17140"/>
    <x v="310"/>
    <x v="2"/>
    <s v="United States"/>
    <s v="San Francisco"/>
    <s v="California"/>
    <n v="94122"/>
    <x v="2"/>
    <x v="1656"/>
    <x v="1"/>
    <x v="2"/>
    <x v="1653"/>
    <x v="4761"/>
    <n v="7.62"/>
    <n v="7.62"/>
    <n v="1"/>
  </r>
  <r>
    <n v="3284"/>
    <x v="4273"/>
    <s v="30/09/2015"/>
    <d v="2015-06-10T00:00:00"/>
    <x v="0"/>
    <s v="MH-17785"/>
    <x v="451"/>
    <x v="1"/>
    <s v="United States"/>
    <s v="New York City"/>
    <s v="New York"/>
    <n v="10035"/>
    <x v="3"/>
    <x v="1405"/>
    <x v="2"/>
    <x v="11"/>
    <x v="1411"/>
    <x v="4761"/>
    <n v="7.62"/>
    <n v="7.62"/>
    <n v="1"/>
  </r>
  <r>
    <n v="3426"/>
    <x v="251"/>
    <s v="24/09/2016"/>
    <s v="28/09/2016"/>
    <x v="0"/>
    <s v="DE-13255"/>
    <x v="212"/>
    <x v="0"/>
    <s v="United States"/>
    <s v="Dubuque"/>
    <s v="Iowa"/>
    <n v="52001"/>
    <x v="1"/>
    <x v="1673"/>
    <x v="1"/>
    <x v="2"/>
    <x v="1669"/>
    <x v="4761"/>
    <n v="7.62"/>
    <n v="7.62"/>
    <n v="1"/>
  </r>
  <r>
    <n v="3499"/>
    <x v="982"/>
    <d v="2017-08-08T00:00:00"/>
    <s v="15/08/2017"/>
    <x v="0"/>
    <s v="CA-12055"/>
    <x v="568"/>
    <x v="0"/>
    <s v="United States"/>
    <s v="Los Angeles"/>
    <s v="California"/>
    <n v="90036"/>
    <x v="2"/>
    <x v="1728"/>
    <x v="1"/>
    <x v="2"/>
    <x v="1721"/>
    <x v="4761"/>
    <n v="7.62"/>
    <n v="7.62"/>
    <n v="1"/>
  </r>
  <r>
    <n v="6034"/>
    <x v="4274"/>
    <s v="14/12/2016"/>
    <s v="18/12/2016"/>
    <x v="0"/>
    <s v="PP-18955"/>
    <x v="102"/>
    <x v="0"/>
    <s v="United States"/>
    <s v="Los Angeles"/>
    <s v="California"/>
    <n v="90036"/>
    <x v="2"/>
    <x v="1627"/>
    <x v="2"/>
    <x v="11"/>
    <x v="1625"/>
    <x v="4761"/>
    <n v="7.62"/>
    <n v="7.62"/>
    <n v="1"/>
  </r>
  <r>
    <n v="9003"/>
    <x v="4275"/>
    <d v="2015-02-12T00:00:00"/>
    <d v="2015-09-12T00:00:00"/>
    <x v="0"/>
    <s v="EM-13825"/>
    <x v="578"/>
    <x v="1"/>
    <s v="United States"/>
    <s v="Sandy Springs"/>
    <s v="Georgia"/>
    <n v="30328"/>
    <x v="0"/>
    <x v="1462"/>
    <x v="1"/>
    <x v="14"/>
    <x v="1722"/>
    <x v="4761"/>
    <n v="7.62"/>
    <n v="7.62"/>
    <n v="1"/>
  </r>
  <r>
    <n v="312"/>
    <x v="1100"/>
    <d v="2017-12-09T00:00:00"/>
    <s v="14/09/2017"/>
    <x v="2"/>
    <s v="BP-11185"/>
    <x v="292"/>
    <x v="1"/>
    <s v="United States"/>
    <s v="Arvada"/>
    <s v="Colorado"/>
    <n v="80004"/>
    <x v="2"/>
    <x v="1271"/>
    <x v="2"/>
    <x v="11"/>
    <x v="1277"/>
    <x v="4762"/>
    <n v="7.6159999999999997"/>
    <n v="7.6159999999999997"/>
    <n v="1"/>
  </r>
  <r>
    <n v="7734"/>
    <x v="4276"/>
    <s v="15/05/2017"/>
    <s v="19/05/2017"/>
    <x v="2"/>
    <s v="MN-17935"/>
    <x v="341"/>
    <x v="2"/>
    <s v="United States"/>
    <s v="Springfield"/>
    <s v="Ohio"/>
    <n v="45503"/>
    <x v="3"/>
    <x v="1657"/>
    <x v="1"/>
    <x v="14"/>
    <x v="1654"/>
    <x v="4762"/>
    <n v="7.6159999999999997"/>
    <n v="7.6159999999999997"/>
    <n v="1"/>
  </r>
  <r>
    <n v="8567"/>
    <x v="3046"/>
    <s v="17/11/2017"/>
    <s v="18/11/2017"/>
    <x v="1"/>
    <s v="BG-11035"/>
    <x v="221"/>
    <x v="2"/>
    <s v="United States"/>
    <s v="The Colony"/>
    <s v="Texas"/>
    <n v="75056"/>
    <x v="1"/>
    <x v="1657"/>
    <x v="1"/>
    <x v="14"/>
    <x v="1654"/>
    <x v="4762"/>
    <n v="7.6159999999999997"/>
    <n v="7.6159999999999997"/>
    <n v="1"/>
  </r>
  <r>
    <n v="8076"/>
    <x v="1122"/>
    <d v="2018-01-01T00:00:00"/>
    <d v="2018-05-01T00:00:00"/>
    <x v="0"/>
    <s v="JM-15250"/>
    <x v="368"/>
    <x v="2"/>
    <s v="United States"/>
    <s v="Huntsville"/>
    <s v="Texas"/>
    <n v="77340"/>
    <x v="1"/>
    <x v="684"/>
    <x v="1"/>
    <x v="10"/>
    <x v="692"/>
    <x v="4763"/>
    <n v="7.6120000000000001"/>
    <n v="7.6120000000000001"/>
    <n v="1"/>
  </r>
  <r>
    <n v="9420"/>
    <x v="3989"/>
    <d v="2018-02-10T00:00:00"/>
    <d v="2018-04-10T00:00:00"/>
    <x v="2"/>
    <s v="SC-20695"/>
    <x v="460"/>
    <x v="1"/>
    <s v="United States"/>
    <s v="Houston"/>
    <s v="Texas"/>
    <n v="77041"/>
    <x v="1"/>
    <x v="684"/>
    <x v="1"/>
    <x v="10"/>
    <x v="692"/>
    <x v="4763"/>
    <n v="7.6120000000000001"/>
    <n v="7.6120000000000001"/>
    <n v="1"/>
  </r>
  <r>
    <n v="707"/>
    <x v="2169"/>
    <d v="2015-12-09T00:00:00"/>
    <s v="17/09/2015"/>
    <x v="0"/>
    <s v="BN-11470"/>
    <x v="736"/>
    <x v="1"/>
    <s v="United States"/>
    <s v="Cary"/>
    <s v="North Carolina"/>
    <n v="27511"/>
    <x v="0"/>
    <x v="971"/>
    <x v="0"/>
    <x v="8"/>
    <x v="983"/>
    <x v="4764"/>
    <n v="7.6079999999999997"/>
    <n v="7.6079999999999997"/>
    <n v="1"/>
  </r>
  <r>
    <n v="9230"/>
    <x v="3174"/>
    <s v="23/07/2018"/>
    <s v="26/07/2018"/>
    <x v="1"/>
    <s v="TB-21520"/>
    <x v="55"/>
    <x v="2"/>
    <s v="United States"/>
    <s v="Los Angeles"/>
    <s v="California"/>
    <n v="90045"/>
    <x v="2"/>
    <x v="1406"/>
    <x v="1"/>
    <x v="2"/>
    <x v="1412"/>
    <x v="4765"/>
    <n v="7.5960000000000001"/>
    <n v="7.5960000000000001"/>
    <n v="1"/>
  </r>
  <r>
    <n v="9114"/>
    <x v="1496"/>
    <s v="13/10/2015"/>
    <s v="15/10/2015"/>
    <x v="1"/>
    <s v="MA-17995"/>
    <x v="172"/>
    <x v="0"/>
    <s v="United States"/>
    <s v="Richmond"/>
    <s v="Virginia"/>
    <n v="23223"/>
    <x v="0"/>
    <x v="1546"/>
    <x v="1"/>
    <x v="2"/>
    <x v="1547"/>
    <x v="4766"/>
    <n v="7.59"/>
    <n v="7.59"/>
    <n v="1"/>
  </r>
  <r>
    <n v="6311"/>
    <x v="764"/>
    <d v="2017-04-11T00:00:00"/>
    <d v="2017-06-11T00:00:00"/>
    <x v="2"/>
    <s v="TP-21565"/>
    <x v="486"/>
    <x v="1"/>
    <s v="United States"/>
    <s v="Eugene"/>
    <s v="Oregon"/>
    <n v="97405"/>
    <x v="2"/>
    <x v="851"/>
    <x v="1"/>
    <x v="14"/>
    <x v="861"/>
    <x v="4767"/>
    <n v="7.5880000000000001"/>
    <n v="7.5880000000000001"/>
    <n v="1"/>
  </r>
  <r>
    <n v="3702"/>
    <x v="4277"/>
    <d v="2017-09-01T00:00:00"/>
    <s v="13/01/2017"/>
    <x v="2"/>
    <s v="MF-17665"/>
    <x v="551"/>
    <x v="1"/>
    <s v="United States"/>
    <s v="Toledo"/>
    <s v="Ohio"/>
    <n v="43615"/>
    <x v="3"/>
    <x v="1111"/>
    <x v="2"/>
    <x v="11"/>
    <x v="1118"/>
    <x v="4768"/>
    <n v="7.5839999999999996"/>
    <n v="7.5839999999999996"/>
    <n v="1"/>
  </r>
  <r>
    <n v="7519"/>
    <x v="255"/>
    <d v="2018-09-12T00:00:00"/>
    <d v="2018-12-12T00:00:00"/>
    <x v="2"/>
    <s v="JL-15835"/>
    <x v="82"/>
    <x v="2"/>
    <s v="United States"/>
    <s v="Richmond"/>
    <s v="Kentucky"/>
    <n v="40475"/>
    <x v="0"/>
    <x v="841"/>
    <x v="1"/>
    <x v="9"/>
    <x v="851"/>
    <x v="4769"/>
    <n v="7.57"/>
    <n v="7.57"/>
    <n v="1"/>
  </r>
  <r>
    <n v="310"/>
    <x v="1100"/>
    <d v="2017-12-09T00:00:00"/>
    <s v="14/09/2017"/>
    <x v="2"/>
    <s v="BP-11185"/>
    <x v="292"/>
    <x v="1"/>
    <s v="United States"/>
    <s v="Arvada"/>
    <s v="Colorado"/>
    <n v="80004"/>
    <x v="2"/>
    <x v="1433"/>
    <x v="2"/>
    <x v="11"/>
    <x v="1439"/>
    <x v="4770"/>
    <n v="7.5679999999999996"/>
    <n v="7.5679999999999996"/>
    <n v="1"/>
  </r>
  <r>
    <n v="1282"/>
    <x v="1745"/>
    <d v="2018-09-04T00:00:00"/>
    <d v="2018-11-04T00:00:00"/>
    <x v="1"/>
    <s v="SA-20830"/>
    <x v="75"/>
    <x v="2"/>
    <s v="United States"/>
    <s v="Jacksonville"/>
    <s v="Florida"/>
    <n v="32216"/>
    <x v="0"/>
    <x v="1187"/>
    <x v="1"/>
    <x v="13"/>
    <x v="1192"/>
    <x v="4771"/>
    <n v="7.56"/>
    <n v="7.56"/>
    <n v="1"/>
  </r>
  <r>
    <n v="7247"/>
    <x v="1543"/>
    <d v="2015-03-03T00:00:00"/>
    <d v="2015-08-03T00:00:00"/>
    <x v="0"/>
    <s v="JS-15595"/>
    <x v="433"/>
    <x v="1"/>
    <s v="United States"/>
    <s v="Columbus"/>
    <s v="Ohio"/>
    <n v="43229"/>
    <x v="3"/>
    <x v="1230"/>
    <x v="1"/>
    <x v="13"/>
    <x v="1236"/>
    <x v="4771"/>
    <n v="7.56"/>
    <n v="7.56"/>
    <n v="1"/>
  </r>
  <r>
    <n v="7984"/>
    <x v="4278"/>
    <s v="22/01/2018"/>
    <s v="25/01/2018"/>
    <x v="2"/>
    <s v="EH-13765"/>
    <x v="19"/>
    <x v="1"/>
    <s v="United States"/>
    <s v="Chicago"/>
    <s v="Illinois"/>
    <n v="60623"/>
    <x v="1"/>
    <x v="1349"/>
    <x v="1"/>
    <x v="16"/>
    <x v="1182"/>
    <x v="4771"/>
    <n v="7.56"/>
    <n v="7.56"/>
    <n v="1"/>
  </r>
  <r>
    <n v="3436"/>
    <x v="3923"/>
    <s v="27/09/2016"/>
    <s v="29/09/2016"/>
    <x v="1"/>
    <s v="NM-18520"/>
    <x v="159"/>
    <x v="2"/>
    <s v="United States"/>
    <s v="Chicago"/>
    <s v="Illinois"/>
    <n v="60610"/>
    <x v="1"/>
    <x v="744"/>
    <x v="1"/>
    <x v="2"/>
    <x v="754"/>
    <x v="4772"/>
    <n v="7.54"/>
    <n v="7.54"/>
    <n v="1"/>
  </r>
  <r>
    <n v="702"/>
    <x v="4279"/>
    <d v="2018-02-09T00:00:00"/>
    <d v="2018-08-09T00:00:00"/>
    <x v="0"/>
    <s v="Dl-13600"/>
    <x v="483"/>
    <x v="1"/>
    <s v="United States"/>
    <s v="Cleveland"/>
    <s v="Ohio"/>
    <n v="44105"/>
    <x v="3"/>
    <x v="1408"/>
    <x v="2"/>
    <x v="11"/>
    <x v="1414"/>
    <x v="4773"/>
    <n v="7.5359999999999996"/>
    <n v="7.5359999999999996"/>
    <n v="1"/>
  </r>
  <r>
    <n v="8222"/>
    <x v="3720"/>
    <d v="2015-03-10T00:00:00"/>
    <d v="2015-07-10T00:00:00"/>
    <x v="0"/>
    <s v="RD-19930"/>
    <x v="508"/>
    <x v="2"/>
    <s v="United States"/>
    <s v="Dallas"/>
    <s v="Texas"/>
    <n v="75217"/>
    <x v="1"/>
    <x v="1729"/>
    <x v="1"/>
    <x v="16"/>
    <x v="1723"/>
    <x v="4773"/>
    <n v="7.5359999999999996"/>
    <n v="7.5359999999999996"/>
    <n v="1"/>
  </r>
  <r>
    <n v="2564"/>
    <x v="3661"/>
    <s v="17/03/2016"/>
    <s v="22/03/2016"/>
    <x v="2"/>
    <s v="HR-14830"/>
    <x v="96"/>
    <x v="1"/>
    <s v="United States"/>
    <s v="New York City"/>
    <s v="New York"/>
    <n v="10009"/>
    <x v="3"/>
    <x v="1396"/>
    <x v="0"/>
    <x v="8"/>
    <x v="1401"/>
    <x v="4774"/>
    <n v="7.51"/>
    <n v="7.51"/>
    <n v="1"/>
  </r>
  <r>
    <n v="1922"/>
    <x v="4280"/>
    <d v="2016-03-10T00:00:00"/>
    <d v="2016-09-10T00:00:00"/>
    <x v="0"/>
    <s v="MZ-17515"/>
    <x v="115"/>
    <x v="1"/>
    <s v="United States"/>
    <s v="Reading"/>
    <s v="Pennsylvania"/>
    <n v="19601"/>
    <x v="3"/>
    <x v="1107"/>
    <x v="1"/>
    <x v="9"/>
    <x v="1114"/>
    <x v="4775"/>
    <n v="7.5039999999999996"/>
    <n v="7.5039999999999996"/>
    <n v="1"/>
  </r>
  <r>
    <n v="3568"/>
    <x v="4281"/>
    <d v="2017-09-09T00:00:00"/>
    <s v="14/09/2017"/>
    <x v="2"/>
    <s v="DB-12910"/>
    <x v="364"/>
    <x v="0"/>
    <s v="United States"/>
    <s v="Dallas"/>
    <s v="Texas"/>
    <n v="75220"/>
    <x v="1"/>
    <x v="1190"/>
    <x v="2"/>
    <x v="11"/>
    <x v="1196"/>
    <x v="4775"/>
    <n v="7.5039999999999996"/>
    <n v="7.5039999999999996"/>
    <n v="1"/>
  </r>
  <r>
    <n v="4676"/>
    <x v="4282"/>
    <s v="27/03/2018"/>
    <s v="29/03/2018"/>
    <x v="2"/>
    <s v="AG-10270"/>
    <x v="233"/>
    <x v="2"/>
    <s v="United States"/>
    <s v="Philadelphia"/>
    <s v="Pennsylvania"/>
    <n v="19120"/>
    <x v="3"/>
    <x v="1190"/>
    <x v="2"/>
    <x v="11"/>
    <x v="1196"/>
    <x v="4775"/>
    <n v="7.5039999999999996"/>
    <n v="7.5039999999999996"/>
    <n v="1"/>
  </r>
  <r>
    <n v="1998"/>
    <x v="2196"/>
    <d v="2015-06-02T00:00:00"/>
    <d v="2015-09-02T00:00:00"/>
    <x v="1"/>
    <s v="ND-18460"/>
    <x v="231"/>
    <x v="1"/>
    <s v="United States"/>
    <s v="Chesapeake"/>
    <s v="Virginia"/>
    <n v="23320"/>
    <x v="0"/>
    <x v="1529"/>
    <x v="1"/>
    <x v="13"/>
    <x v="1530"/>
    <x v="4776"/>
    <n v="7.5"/>
    <n v="7.5"/>
    <n v="1"/>
  </r>
  <r>
    <n v="7571"/>
    <x v="3326"/>
    <d v="2015-05-12T00:00:00"/>
    <d v="2015-10-12T00:00:00"/>
    <x v="0"/>
    <s v="RL-19615"/>
    <x v="225"/>
    <x v="2"/>
    <s v="United States"/>
    <s v="Los Angeles"/>
    <s v="California"/>
    <n v="90045"/>
    <x v="2"/>
    <x v="1286"/>
    <x v="1"/>
    <x v="16"/>
    <x v="1292"/>
    <x v="4776"/>
    <n v="7.5"/>
    <n v="7.5"/>
    <n v="1"/>
  </r>
  <r>
    <n v="6314"/>
    <x v="871"/>
    <s v="16/02/2018"/>
    <s v="21/02/2018"/>
    <x v="0"/>
    <s v="NG-18355"/>
    <x v="533"/>
    <x v="1"/>
    <s v="United States"/>
    <s v="Fairfield"/>
    <s v="Connecticut"/>
    <n v="6824"/>
    <x v="3"/>
    <x v="1057"/>
    <x v="0"/>
    <x v="4"/>
    <x v="1069"/>
    <x v="4777"/>
    <n v="7.4950000000000001"/>
    <n v="7.4950000000000001"/>
    <n v="1"/>
  </r>
  <r>
    <n v="2220"/>
    <x v="348"/>
    <s v="28/07/2018"/>
    <d v="2018-01-08T00:00:00"/>
    <x v="0"/>
    <s v="MH-17620"/>
    <x v="284"/>
    <x v="1"/>
    <s v="United States"/>
    <s v="San Francisco"/>
    <s v="California"/>
    <n v="94110"/>
    <x v="2"/>
    <x v="1167"/>
    <x v="1"/>
    <x v="9"/>
    <x v="1173"/>
    <x v="4778"/>
    <n v="7.49"/>
    <n v="7.49"/>
    <n v="1"/>
  </r>
  <r>
    <n v="2853"/>
    <x v="4051"/>
    <s v="19/03/2017"/>
    <s v="21/03/2017"/>
    <x v="2"/>
    <s v="SV-20935"/>
    <x v="550"/>
    <x v="2"/>
    <s v="United States"/>
    <s v="Oceanside"/>
    <s v="New York"/>
    <n v="11572"/>
    <x v="3"/>
    <x v="1168"/>
    <x v="2"/>
    <x v="11"/>
    <x v="1174"/>
    <x v="4778"/>
    <n v="7.49"/>
    <n v="7.49"/>
    <n v="1"/>
  </r>
  <r>
    <n v="3998"/>
    <x v="544"/>
    <d v="2016-08-03T00:00:00"/>
    <d v="2016-12-03T00:00:00"/>
    <x v="0"/>
    <s v="DK-12895"/>
    <x v="397"/>
    <x v="2"/>
    <s v="United States"/>
    <s v="Kenosha"/>
    <s v="Wisconsin"/>
    <n v="53142"/>
    <x v="1"/>
    <x v="1730"/>
    <x v="1"/>
    <x v="12"/>
    <x v="1724"/>
    <x v="4778"/>
    <n v="7.49"/>
    <n v="7.49"/>
    <n v="1"/>
  </r>
  <r>
    <n v="3435"/>
    <x v="3903"/>
    <d v="2018-05-12T00:00:00"/>
    <d v="2018-09-12T00:00:00"/>
    <x v="0"/>
    <s v="AB-10165"/>
    <x v="678"/>
    <x v="2"/>
    <s v="United States"/>
    <s v="Bellevue"/>
    <s v="Washington"/>
    <n v="98006"/>
    <x v="2"/>
    <x v="1716"/>
    <x v="1"/>
    <x v="2"/>
    <x v="1709"/>
    <x v="4779"/>
    <n v="7.4880000000000004"/>
    <n v="7.4880000000000004"/>
    <n v="1"/>
  </r>
  <r>
    <n v="4180"/>
    <x v="4283"/>
    <d v="2018-06-03T00:00:00"/>
    <d v="2018-10-03T00:00:00"/>
    <x v="0"/>
    <s v="BF-11170"/>
    <x v="254"/>
    <x v="0"/>
    <s v="United States"/>
    <s v="San Francisco"/>
    <s v="California"/>
    <n v="94109"/>
    <x v="2"/>
    <x v="1731"/>
    <x v="1"/>
    <x v="2"/>
    <x v="1725"/>
    <x v="4779"/>
    <n v="7.4880000000000004"/>
    <n v="7.4880000000000004"/>
    <n v="1"/>
  </r>
  <r>
    <n v="3451"/>
    <x v="3195"/>
    <d v="2015-08-09T00:00:00"/>
    <s v="14/09/2015"/>
    <x v="0"/>
    <s v="DP-13390"/>
    <x v="26"/>
    <x v="0"/>
    <s v="United States"/>
    <s v="San Francisco"/>
    <s v="California"/>
    <n v="94110"/>
    <x v="2"/>
    <x v="937"/>
    <x v="1"/>
    <x v="9"/>
    <x v="947"/>
    <x v="4780"/>
    <n v="7.4850000000000003"/>
    <n v="7.4850000000000003"/>
    <n v="1"/>
  </r>
  <r>
    <n v="7990"/>
    <x v="3571"/>
    <s v="23/08/2017"/>
    <s v="29/08/2017"/>
    <x v="0"/>
    <s v="MA-17560"/>
    <x v="426"/>
    <x v="0"/>
    <s v="United States"/>
    <s v="Sheboygan"/>
    <s v="Wisconsin"/>
    <n v="53081"/>
    <x v="1"/>
    <x v="937"/>
    <x v="1"/>
    <x v="9"/>
    <x v="947"/>
    <x v="4780"/>
    <n v="7.4850000000000003"/>
    <n v="7.4850000000000003"/>
    <n v="1"/>
  </r>
  <r>
    <n v="4844"/>
    <x v="4284"/>
    <d v="2017-07-11T00:00:00"/>
    <d v="2017-09-11T00:00:00"/>
    <x v="1"/>
    <s v="CC-12475"/>
    <x v="471"/>
    <x v="2"/>
    <s v="United States"/>
    <s v="Lakewood"/>
    <s v="New Jersey"/>
    <n v="8701"/>
    <x v="3"/>
    <x v="1530"/>
    <x v="1"/>
    <x v="16"/>
    <x v="1531"/>
    <x v="4781"/>
    <n v="7.48"/>
    <n v="7.48"/>
    <n v="1"/>
  </r>
  <r>
    <n v="502"/>
    <x v="595"/>
    <s v="30/05/2017"/>
    <d v="2017-04-06T00:00:00"/>
    <x v="0"/>
    <s v="MY-17380"/>
    <x v="424"/>
    <x v="1"/>
    <s v="United States"/>
    <s v="Parker"/>
    <s v="Colorado"/>
    <n v="80134"/>
    <x v="2"/>
    <x v="959"/>
    <x v="1"/>
    <x v="2"/>
    <x v="971"/>
    <x v="4782"/>
    <n v="7.476"/>
    <n v="7.476"/>
    <n v="1"/>
  </r>
  <r>
    <n v="4322"/>
    <x v="1462"/>
    <s v="14/02/2016"/>
    <s v="19/02/2016"/>
    <x v="0"/>
    <s v="KB-16315"/>
    <x v="587"/>
    <x v="2"/>
    <s v="United States"/>
    <s v="Akron"/>
    <s v="Ohio"/>
    <n v="44312"/>
    <x v="3"/>
    <x v="959"/>
    <x v="1"/>
    <x v="2"/>
    <x v="971"/>
    <x v="4782"/>
    <n v="7.476"/>
    <n v="7.476"/>
    <n v="1"/>
  </r>
  <r>
    <n v="4916"/>
    <x v="3607"/>
    <s v="24/09/2016"/>
    <s v="26/09/2016"/>
    <x v="2"/>
    <s v="ME-17725"/>
    <x v="465"/>
    <x v="2"/>
    <s v="United States"/>
    <s v="Seattle"/>
    <s v="Washington"/>
    <n v="98105"/>
    <x v="2"/>
    <x v="1636"/>
    <x v="1"/>
    <x v="2"/>
    <x v="1634"/>
    <x v="4782"/>
    <n v="7.476"/>
    <n v="7.476"/>
    <n v="1"/>
  </r>
  <r>
    <n v="6748"/>
    <x v="2509"/>
    <d v="2018-11-12T00:00:00"/>
    <s v="15/12/2018"/>
    <x v="0"/>
    <s v="AA-10375"/>
    <x v="575"/>
    <x v="2"/>
    <s v="United States"/>
    <s v="New York City"/>
    <s v="New York"/>
    <n v="10035"/>
    <x v="3"/>
    <x v="887"/>
    <x v="1"/>
    <x v="2"/>
    <x v="898"/>
    <x v="4782"/>
    <n v="7.476"/>
    <n v="7.476"/>
    <n v="1"/>
  </r>
  <r>
    <n v="2153"/>
    <x v="4285"/>
    <s v="22/11/2016"/>
    <s v="26/11/2016"/>
    <x v="0"/>
    <s v="AR-10540"/>
    <x v="15"/>
    <x v="2"/>
    <s v="United States"/>
    <s v="Quincy"/>
    <s v="Massachusetts"/>
    <n v="2169"/>
    <x v="3"/>
    <x v="1549"/>
    <x v="1"/>
    <x v="14"/>
    <x v="1551"/>
    <x v="4783"/>
    <n v="7.47"/>
    <n v="7.47"/>
    <n v="1"/>
  </r>
  <r>
    <n v="2599"/>
    <x v="480"/>
    <s v="13/05/2018"/>
    <s v="17/05/2018"/>
    <x v="0"/>
    <s v="BM-11650"/>
    <x v="164"/>
    <x v="1"/>
    <s v="United States"/>
    <s v="Columbus"/>
    <s v="Indiana"/>
    <n v="47201"/>
    <x v="1"/>
    <x v="1732"/>
    <x v="1"/>
    <x v="14"/>
    <x v="1726"/>
    <x v="4783"/>
    <n v="7.47"/>
    <n v="7.47"/>
    <n v="1"/>
  </r>
  <r>
    <n v="2602"/>
    <x v="273"/>
    <d v="2017-04-06T00:00:00"/>
    <d v="2017-04-06T00:00:00"/>
    <x v="3"/>
    <s v="EN-13780"/>
    <x v="229"/>
    <x v="2"/>
    <s v="United States"/>
    <s v="New York City"/>
    <s v="New York"/>
    <n v="10035"/>
    <x v="3"/>
    <x v="1639"/>
    <x v="1"/>
    <x v="14"/>
    <x v="766"/>
    <x v="4783"/>
    <n v="7.47"/>
    <n v="7.47"/>
    <n v="1"/>
  </r>
  <r>
    <n v="2631"/>
    <x v="4286"/>
    <d v="2016-10-09T00:00:00"/>
    <s v="15/09/2016"/>
    <x v="0"/>
    <s v="AB-10150"/>
    <x v="589"/>
    <x v="2"/>
    <s v="United States"/>
    <s v="Tulsa"/>
    <s v="Oklahoma"/>
    <n v="74133"/>
    <x v="1"/>
    <x v="1120"/>
    <x v="1"/>
    <x v="14"/>
    <x v="1128"/>
    <x v="4783"/>
    <n v="7.47"/>
    <n v="7.47"/>
    <n v="1"/>
  </r>
  <r>
    <n v="2909"/>
    <x v="3268"/>
    <d v="2018-03-11T00:00:00"/>
    <d v="2018-09-11T00:00:00"/>
    <x v="0"/>
    <s v="DL-12925"/>
    <x v="243"/>
    <x v="2"/>
    <s v="United States"/>
    <s v="Eagan"/>
    <s v="Minnesota"/>
    <n v="55122"/>
    <x v="1"/>
    <x v="1250"/>
    <x v="1"/>
    <x v="13"/>
    <x v="1254"/>
    <x v="4783"/>
    <n v="7.47"/>
    <n v="7.47"/>
    <n v="1"/>
  </r>
  <r>
    <n v="3654"/>
    <x v="2614"/>
    <d v="2018-09-12T00:00:00"/>
    <d v="2018-11-12T00:00:00"/>
    <x v="2"/>
    <s v="DB-13210"/>
    <x v="382"/>
    <x v="2"/>
    <s v="United States"/>
    <s v="Detroit"/>
    <s v="Michigan"/>
    <n v="48234"/>
    <x v="1"/>
    <x v="1639"/>
    <x v="1"/>
    <x v="14"/>
    <x v="766"/>
    <x v="4783"/>
    <n v="7.47"/>
    <n v="7.47"/>
    <n v="1"/>
  </r>
  <r>
    <n v="3729"/>
    <x v="1344"/>
    <d v="2017-05-06T00:00:00"/>
    <d v="2017-11-06T00:00:00"/>
    <x v="0"/>
    <s v="JL-15235"/>
    <x v="446"/>
    <x v="2"/>
    <s v="United States"/>
    <s v="Newark"/>
    <s v="Delaware"/>
    <n v="19711"/>
    <x v="3"/>
    <x v="1344"/>
    <x v="1"/>
    <x v="13"/>
    <x v="1350"/>
    <x v="4783"/>
    <n v="7.47"/>
    <n v="7.47"/>
    <n v="1"/>
  </r>
  <r>
    <n v="4931"/>
    <x v="3179"/>
    <d v="2015-02-09T00:00:00"/>
    <d v="2015-03-09T00:00:00"/>
    <x v="1"/>
    <s v="KD-16345"/>
    <x v="396"/>
    <x v="2"/>
    <s v="United States"/>
    <s v="New York City"/>
    <s v="New York"/>
    <n v="10009"/>
    <x v="3"/>
    <x v="1639"/>
    <x v="1"/>
    <x v="14"/>
    <x v="766"/>
    <x v="4783"/>
    <n v="7.47"/>
    <n v="7.47"/>
    <n v="1"/>
  </r>
  <r>
    <n v="5561"/>
    <x v="283"/>
    <d v="2016-06-12T00:00:00"/>
    <d v="2016-10-12T00:00:00"/>
    <x v="0"/>
    <s v="IL-15100"/>
    <x v="202"/>
    <x v="2"/>
    <s v="United States"/>
    <s v="North Las Vegas"/>
    <s v="Nevada"/>
    <n v="89031"/>
    <x v="2"/>
    <x v="1709"/>
    <x v="1"/>
    <x v="13"/>
    <x v="1703"/>
    <x v="4783"/>
    <n v="7.47"/>
    <n v="7.47"/>
    <n v="1"/>
  </r>
  <r>
    <n v="6118"/>
    <x v="111"/>
    <s v="13/11/2017"/>
    <s v="19/11/2017"/>
    <x v="0"/>
    <s v="CM-12655"/>
    <x v="105"/>
    <x v="0"/>
    <s v="United States"/>
    <s v="New York City"/>
    <s v="New York"/>
    <n v="10011"/>
    <x v="3"/>
    <x v="1418"/>
    <x v="1"/>
    <x v="13"/>
    <x v="1424"/>
    <x v="4783"/>
    <n v="7.47"/>
    <n v="7.47"/>
    <n v="1"/>
  </r>
  <r>
    <n v="6589"/>
    <x v="1540"/>
    <s v="21/07/2018"/>
    <s v="27/07/2018"/>
    <x v="0"/>
    <s v="AM-10705"/>
    <x v="170"/>
    <x v="2"/>
    <s v="United States"/>
    <s v="Salem"/>
    <s v="Virginia"/>
    <n v="24153"/>
    <x v="0"/>
    <x v="1638"/>
    <x v="1"/>
    <x v="2"/>
    <x v="1636"/>
    <x v="4783"/>
    <n v="7.47"/>
    <n v="7.47"/>
    <n v="1"/>
  </r>
  <r>
    <n v="7018"/>
    <x v="862"/>
    <d v="2015-11-03T00:00:00"/>
    <s v="13/03/2015"/>
    <x v="2"/>
    <s v="FM-14215"/>
    <x v="317"/>
    <x v="1"/>
    <s v="United States"/>
    <s v="Richmond"/>
    <s v="Kentucky"/>
    <n v="40475"/>
    <x v="0"/>
    <x v="1288"/>
    <x v="1"/>
    <x v="14"/>
    <x v="1294"/>
    <x v="4783"/>
    <n v="7.47"/>
    <n v="7.47"/>
    <n v="1"/>
  </r>
  <r>
    <n v="7469"/>
    <x v="4287"/>
    <s v="15/09/2015"/>
    <s v="20/09/2015"/>
    <x v="0"/>
    <s v="AA-10315"/>
    <x v="42"/>
    <x v="2"/>
    <s v="United States"/>
    <s v="New York City"/>
    <s v="New York"/>
    <n v="10011"/>
    <x v="3"/>
    <x v="1639"/>
    <x v="1"/>
    <x v="14"/>
    <x v="766"/>
    <x v="4783"/>
    <n v="7.47"/>
    <n v="7.47"/>
    <n v="1"/>
  </r>
  <r>
    <n v="7679"/>
    <x v="173"/>
    <s v="31/12/2015"/>
    <d v="2016-07-01T00:00:00"/>
    <x v="0"/>
    <s v="KM-16375"/>
    <x v="150"/>
    <x v="0"/>
    <s v="United States"/>
    <s v="Providence"/>
    <s v="Rhode Island"/>
    <n v="2908"/>
    <x v="3"/>
    <x v="1549"/>
    <x v="1"/>
    <x v="14"/>
    <x v="1551"/>
    <x v="4783"/>
    <n v="7.47"/>
    <n v="7.47"/>
    <n v="1"/>
  </r>
  <r>
    <n v="8600"/>
    <x v="3496"/>
    <s v="26/11/2015"/>
    <d v="2015-01-12T00:00:00"/>
    <x v="0"/>
    <s v="LS-17200"/>
    <x v="513"/>
    <x v="1"/>
    <s v="United States"/>
    <s v="Fresno"/>
    <s v="California"/>
    <n v="93727"/>
    <x v="2"/>
    <x v="1549"/>
    <x v="1"/>
    <x v="14"/>
    <x v="1551"/>
    <x v="4783"/>
    <n v="7.47"/>
    <n v="7.47"/>
    <n v="1"/>
  </r>
  <r>
    <n v="9256"/>
    <x v="1436"/>
    <d v="2015-11-02T00:00:00"/>
    <s v="15/02/2015"/>
    <x v="2"/>
    <s v="GA-14725"/>
    <x v="660"/>
    <x v="2"/>
    <s v="United States"/>
    <s v="Columbia"/>
    <s v="Missouri"/>
    <n v="65203"/>
    <x v="1"/>
    <x v="1709"/>
    <x v="1"/>
    <x v="13"/>
    <x v="1703"/>
    <x v="4783"/>
    <n v="7.47"/>
    <n v="7.47"/>
    <n v="1"/>
  </r>
  <r>
    <n v="9670"/>
    <x v="4288"/>
    <d v="2018-02-04T00:00:00"/>
    <d v="2018-06-04T00:00:00"/>
    <x v="0"/>
    <s v="AH-10465"/>
    <x v="227"/>
    <x v="2"/>
    <s v="United States"/>
    <s v="Decatur"/>
    <s v="Alabama"/>
    <n v="35601"/>
    <x v="0"/>
    <x v="1418"/>
    <x v="1"/>
    <x v="13"/>
    <x v="1424"/>
    <x v="4783"/>
    <n v="7.47"/>
    <n v="7.47"/>
    <n v="1"/>
  </r>
  <r>
    <n v="5771"/>
    <x v="346"/>
    <s v="24/09/2016"/>
    <s v="28/09/2016"/>
    <x v="0"/>
    <s v="SC-20440"/>
    <x v="283"/>
    <x v="1"/>
    <s v="United States"/>
    <s v="Los Angeles"/>
    <s v="California"/>
    <n v="90032"/>
    <x v="2"/>
    <x v="1345"/>
    <x v="2"/>
    <x v="11"/>
    <x v="1351"/>
    <x v="4784"/>
    <n v="7.4550000000000001"/>
    <n v="7.4550000000000001"/>
    <n v="1"/>
  </r>
  <r>
    <n v="7615"/>
    <x v="4289"/>
    <s v="24/08/2016"/>
    <s v="28/08/2016"/>
    <x v="2"/>
    <s v="SC-20380"/>
    <x v="144"/>
    <x v="2"/>
    <s v="United States"/>
    <s v="New York City"/>
    <s v="New York"/>
    <n v="10035"/>
    <x v="3"/>
    <x v="1345"/>
    <x v="2"/>
    <x v="11"/>
    <x v="1351"/>
    <x v="4784"/>
    <n v="7.4550000000000001"/>
    <n v="7.4550000000000001"/>
    <n v="1"/>
  </r>
  <r>
    <n v="82"/>
    <x v="4010"/>
    <d v="2015-12-10T00:00:00"/>
    <s v="16/10/2015"/>
    <x v="0"/>
    <s v="DN-13690"/>
    <x v="407"/>
    <x v="2"/>
    <s v="United States"/>
    <s v="San Francisco"/>
    <s v="California"/>
    <n v="94122"/>
    <x v="2"/>
    <x v="1403"/>
    <x v="1"/>
    <x v="12"/>
    <x v="1409"/>
    <x v="4785"/>
    <n v="7.45"/>
    <n v="7.45"/>
    <n v="1"/>
  </r>
  <r>
    <n v="1286"/>
    <x v="4290"/>
    <s v="26/06/2017"/>
    <d v="2017-03-07T00:00:00"/>
    <x v="0"/>
    <s v="GM-14500"/>
    <x v="505"/>
    <x v="2"/>
    <s v="United States"/>
    <s v="Providence"/>
    <s v="Rhode Island"/>
    <n v="2908"/>
    <x v="3"/>
    <x v="1616"/>
    <x v="1"/>
    <x v="9"/>
    <x v="1615"/>
    <x v="4785"/>
    <n v="7.45"/>
    <n v="7.45"/>
    <n v="1"/>
  </r>
  <r>
    <n v="5914"/>
    <x v="35"/>
    <s v="17/09/2016"/>
    <s v="23/09/2016"/>
    <x v="0"/>
    <s v="PF-19120"/>
    <x v="35"/>
    <x v="2"/>
    <s v="United States"/>
    <s v="New York City"/>
    <s v="New York"/>
    <n v="10035"/>
    <x v="3"/>
    <x v="1616"/>
    <x v="1"/>
    <x v="9"/>
    <x v="1615"/>
    <x v="4785"/>
    <n v="7.45"/>
    <n v="7.45"/>
    <n v="1"/>
  </r>
  <r>
    <n v="6014"/>
    <x v="38"/>
    <d v="2017-10-03T00:00:00"/>
    <d v="2017-11-03T00:00:00"/>
    <x v="1"/>
    <s v="KF-16285"/>
    <x v="38"/>
    <x v="0"/>
    <s v="United States"/>
    <s v="Los Angeles"/>
    <s v="California"/>
    <n v="90008"/>
    <x v="2"/>
    <x v="1733"/>
    <x v="1"/>
    <x v="14"/>
    <x v="1727"/>
    <x v="4785"/>
    <n v="7.45"/>
    <n v="7.45"/>
    <n v="1"/>
  </r>
  <r>
    <n v="7957"/>
    <x v="1171"/>
    <d v="2018-05-10T00:00:00"/>
    <d v="2018-10-10T00:00:00"/>
    <x v="0"/>
    <s v="GG-14650"/>
    <x v="608"/>
    <x v="1"/>
    <s v="United States"/>
    <s v="Chico"/>
    <s v="California"/>
    <n v="95928"/>
    <x v="2"/>
    <x v="1465"/>
    <x v="1"/>
    <x v="16"/>
    <x v="1182"/>
    <x v="4785"/>
    <n v="7.45"/>
    <n v="7.45"/>
    <n v="1"/>
  </r>
  <r>
    <n v="5297"/>
    <x v="932"/>
    <s v="27/07/2018"/>
    <s v="31/07/2018"/>
    <x v="0"/>
    <s v="TM-21490"/>
    <x v="553"/>
    <x v="2"/>
    <s v="United States"/>
    <s v="Yonkers"/>
    <s v="New York"/>
    <n v="10701"/>
    <x v="3"/>
    <x v="848"/>
    <x v="2"/>
    <x v="11"/>
    <x v="858"/>
    <x v="4786"/>
    <n v="7.4450000000000003"/>
    <n v="7.4450000000000003"/>
    <n v="1"/>
  </r>
  <r>
    <n v="4926"/>
    <x v="4291"/>
    <d v="2018-10-09T00:00:00"/>
    <s v="13/09/2018"/>
    <x v="1"/>
    <s v="AR-10345"/>
    <x v="562"/>
    <x v="1"/>
    <s v="United States"/>
    <s v="Lawrence"/>
    <s v="Massachusetts"/>
    <n v="1841"/>
    <x v="3"/>
    <x v="1381"/>
    <x v="1"/>
    <x v="12"/>
    <x v="1384"/>
    <x v="4787"/>
    <n v="7.44"/>
    <n v="7.44"/>
    <n v="1"/>
  </r>
  <r>
    <n v="7464"/>
    <x v="1705"/>
    <d v="2017-08-09T00:00:00"/>
    <s v="15/09/2017"/>
    <x v="0"/>
    <s v="LP-17095"/>
    <x v="119"/>
    <x v="2"/>
    <s v="United States"/>
    <s v="Visalia"/>
    <s v="California"/>
    <n v="93277"/>
    <x v="2"/>
    <x v="1381"/>
    <x v="1"/>
    <x v="12"/>
    <x v="1384"/>
    <x v="4787"/>
    <n v="7.44"/>
    <n v="7.44"/>
    <n v="1"/>
  </r>
  <r>
    <n v="9308"/>
    <x v="3405"/>
    <s v="25/03/2015"/>
    <s v="30/03/2015"/>
    <x v="0"/>
    <s v="CA-12265"/>
    <x v="366"/>
    <x v="2"/>
    <s v="United States"/>
    <s v="San Francisco"/>
    <s v="California"/>
    <n v="94110"/>
    <x v="2"/>
    <x v="1381"/>
    <x v="1"/>
    <x v="12"/>
    <x v="1384"/>
    <x v="4787"/>
    <n v="7.44"/>
    <n v="7.44"/>
    <n v="1"/>
  </r>
  <r>
    <n v="574"/>
    <x v="2977"/>
    <s v="28/12/2018"/>
    <d v="2019-04-01T00:00:00"/>
    <x v="0"/>
    <s v="JF-15415"/>
    <x v="200"/>
    <x v="2"/>
    <s v="United States"/>
    <s v="New York City"/>
    <s v="New York"/>
    <n v="10024"/>
    <x v="3"/>
    <x v="1641"/>
    <x v="0"/>
    <x v="4"/>
    <x v="1638"/>
    <x v="4788"/>
    <n v="7.4249999999999998"/>
    <n v="7.4249999999999998"/>
    <n v="1"/>
  </r>
  <r>
    <n v="3908"/>
    <x v="897"/>
    <d v="2016-05-04T00:00:00"/>
    <d v="2016-10-04T00:00:00"/>
    <x v="0"/>
    <s v="VT-21700"/>
    <x v="543"/>
    <x v="0"/>
    <s v="United States"/>
    <s v="Philadelphia"/>
    <s v="Pennsylvania"/>
    <n v="19143"/>
    <x v="3"/>
    <x v="1641"/>
    <x v="0"/>
    <x v="4"/>
    <x v="1638"/>
    <x v="4788"/>
    <n v="7.4249999999999998"/>
    <n v="7.4249999999999998"/>
    <n v="1"/>
  </r>
  <r>
    <n v="6841"/>
    <x v="4292"/>
    <d v="2016-06-12T00:00:00"/>
    <d v="2016-07-12T00:00:00"/>
    <x v="1"/>
    <s v="MP-18175"/>
    <x v="294"/>
    <x v="0"/>
    <s v="United States"/>
    <s v="Troy"/>
    <s v="Ohio"/>
    <n v="45373"/>
    <x v="3"/>
    <x v="1029"/>
    <x v="1"/>
    <x v="2"/>
    <x v="1041"/>
    <x v="4789"/>
    <n v="7.4160000000000004"/>
    <n v="7.4160000000000004"/>
    <n v="1"/>
  </r>
  <r>
    <n v="1684"/>
    <x v="4293"/>
    <d v="2017-07-11T00:00:00"/>
    <d v="2017-12-11T00:00:00"/>
    <x v="0"/>
    <s v="CB-12535"/>
    <x v="183"/>
    <x v="1"/>
    <s v="United States"/>
    <s v="San Francisco"/>
    <s v="California"/>
    <n v="94110"/>
    <x v="2"/>
    <x v="1421"/>
    <x v="2"/>
    <x v="11"/>
    <x v="1427"/>
    <x v="4790"/>
    <n v="7.41"/>
    <n v="7.41"/>
    <n v="1"/>
  </r>
  <r>
    <n v="6724"/>
    <x v="4294"/>
    <d v="2018-04-09T00:00:00"/>
    <d v="2018-06-09T00:00:00"/>
    <x v="2"/>
    <s v="VM-21835"/>
    <x v="747"/>
    <x v="2"/>
    <s v="United States"/>
    <s v="Nashua"/>
    <s v="New Hampshire"/>
    <n v="3060"/>
    <x v="3"/>
    <x v="1712"/>
    <x v="1"/>
    <x v="16"/>
    <x v="1182"/>
    <x v="4790"/>
    <n v="7.41"/>
    <n v="7.41"/>
    <n v="1"/>
  </r>
  <r>
    <n v="9028"/>
    <x v="2041"/>
    <s v="17/09/2017"/>
    <s v="22/09/2017"/>
    <x v="0"/>
    <s v="PO-18865"/>
    <x v="514"/>
    <x v="2"/>
    <s v="United States"/>
    <s v="Marlborough"/>
    <s v="Massachusetts"/>
    <n v="1752"/>
    <x v="3"/>
    <x v="1421"/>
    <x v="2"/>
    <x v="11"/>
    <x v="1427"/>
    <x v="4790"/>
    <n v="7.41"/>
    <n v="7.41"/>
    <n v="1"/>
  </r>
  <r>
    <n v="649"/>
    <x v="1492"/>
    <d v="2017-11-12T00:00:00"/>
    <s v="16/12/2017"/>
    <x v="2"/>
    <s v="AR-10825"/>
    <x v="166"/>
    <x v="1"/>
    <s v="United States"/>
    <s v="Vancouver"/>
    <s v="Washington"/>
    <n v="98661"/>
    <x v="2"/>
    <x v="1570"/>
    <x v="2"/>
    <x v="11"/>
    <x v="1572"/>
    <x v="4791"/>
    <n v="7.4"/>
    <n v="7.4"/>
    <n v="1"/>
  </r>
  <r>
    <n v="1902"/>
    <x v="4295"/>
    <s v="20/08/2017"/>
    <s v="23/08/2017"/>
    <x v="1"/>
    <s v="DW-13480"/>
    <x v="120"/>
    <x v="0"/>
    <s v="United States"/>
    <s v="Detroit"/>
    <s v="Michigan"/>
    <n v="48205"/>
    <x v="1"/>
    <x v="1486"/>
    <x v="0"/>
    <x v="4"/>
    <x v="1488"/>
    <x v="4792"/>
    <n v="7.39"/>
    <n v="7.39"/>
    <n v="1"/>
  </r>
  <r>
    <n v="2137"/>
    <x v="4296"/>
    <s v="31/12/2016"/>
    <d v="2017-05-01T00:00:00"/>
    <x v="0"/>
    <s v="TB-21625"/>
    <x v="308"/>
    <x v="2"/>
    <s v="United States"/>
    <s v="Grand Prairie"/>
    <s v="Texas"/>
    <n v="75051"/>
    <x v="1"/>
    <x v="1591"/>
    <x v="2"/>
    <x v="11"/>
    <x v="1592"/>
    <x v="4793"/>
    <n v="7.38"/>
    <n v="7.38"/>
    <n v="1"/>
  </r>
  <r>
    <n v="2545"/>
    <x v="2130"/>
    <d v="2017-08-09T00:00:00"/>
    <s v="14/09/2017"/>
    <x v="0"/>
    <s v="AP-10720"/>
    <x v="734"/>
    <x v="0"/>
    <s v="United States"/>
    <s v="Malden"/>
    <s v="Massachusetts"/>
    <n v="2148"/>
    <x v="3"/>
    <x v="1668"/>
    <x v="1"/>
    <x v="13"/>
    <x v="1664"/>
    <x v="4793"/>
    <n v="7.38"/>
    <n v="7.38"/>
    <n v="1"/>
  </r>
  <r>
    <n v="4206"/>
    <x v="197"/>
    <s v="31/10/2015"/>
    <d v="2015-02-11T00:00:00"/>
    <x v="2"/>
    <s v="AM-10705"/>
    <x v="170"/>
    <x v="2"/>
    <s v="United States"/>
    <s v="Cranston"/>
    <s v="Rhode Island"/>
    <n v="2920"/>
    <x v="3"/>
    <x v="1591"/>
    <x v="2"/>
    <x v="11"/>
    <x v="1592"/>
    <x v="4793"/>
    <n v="7.38"/>
    <n v="7.38"/>
    <n v="1"/>
  </r>
  <r>
    <n v="5858"/>
    <x v="3673"/>
    <d v="2016-05-08T00:00:00"/>
    <d v="2016-11-08T00:00:00"/>
    <x v="0"/>
    <s v="AH-10690"/>
    <x v="106"/>
    <x v="1"/>
    <s v="United States"/>
    <s v="Dallas"/>
    <s v="Texas"/>
    <n v="75220"/>
    <x v="1"/>
    <x v="1591"/>
    <x v="2"/>
    <x v="11"/>
    <x v="1592"/>
    <x v="4793"/>
    <n v="7.38"/>
    <n v="7.38"/>
    <n v="1"/>
  </r>
  <r>
    <n v="6378"/>
    <x v="4297"/>
    <s v="15/12/2017"/>
    <s v="22/12/2017"/>
    <x v="0"/>
    <s v="BP-11230"/>
    <x v="329"/>
    <x v="2"/>
    <s v="United States"/>
    <s v="Los Angeles"/>
    <s v="California"/>
    <n v="90004"/>
    <x v="2"/>
    <x v="1591"/>
    <x v="2"/>
    <x v="11"/>
    <x v="1592"/>
    <x v="4793"/>
    <n v="7.38"/>
    <n v="7.38"/>
    <n v="1"/>
  </r>
  <r>
    <n v="6780"/>
    <x v="1392"/>
    <d v="2017-03-09T00:00:00"/>
    <d v="2017-08-09T00:00:00"/>
    <x v="2"/>
    <s v="HF-14995"/>
    <x v="549"/>
    <x v="2"/>
    <s v="United States"/>
    <s v="Baltimore"/>
    <s v="Maryland"/>
    <n v="21215"/>
    <x v="3"/>
    <x v="1591"/>
    <x v="2"/>
    <x v="11"/>
    <x v="1592"/>
    <x v="4793"/>
    <n v="7.38"/>
    <n v="7.38"/>
    <n v="1"/>
  </r>
  <r>
    <n v="6909"/>
    <x v="4298"/>
    <d v="2018-10-12T00:00:00"/>
    <s v="15/12/2018"/>
    <x v="0"/>
    <s v="JE-16165"/>
    <x v="125"/>
    <x v="1"/>
    <s v="United States"/>
    <s v="North Charleston"/>
    <s v="South Carolina"/>
    <n v="29406"/>
    <x v="0"/>
    <x v="1591"/>
    <x v="2"/>
    <x v="11"/>
    <x v="1592"/>
    <x v="4793"/>
    <n v="7.38"/>
    <n v="7.38"/>
    <n v="1"/>
  </r>
  <r>
    <n v="7903"/>
    <x v="195"/>
    <s v="13/08/2018"/>
    <s v="18/08/2018"/>
    <x v="0"/>
    <s v="DC-12850"/>
    <x v="169"/>
    <x v="2"/>
    <s v="United States"/>
    <s v="Memphis"/>
    <s v="Tennessee"/>
    <n v="38109"/>
    <x v="0"/>
    <x v="1734"/>
    <x v="1"/>
    <x v="15"/>
    <x v="1728"/>
    <x v="4793"/>
    <n v="7.38"/>
    <n v="7.38"/>
    <n v="1"/>
  </r>
  <r>
    <n v="8810"/>
    <x v="2503"/>
    <s v="26/10/2018"/>
    <s v="31/10/2018"/>
    <x v="0"/>
    <s v="JF-15190"/>
    <x v="617"/>
    <x v="2"/>
    <s v="United States"/>
    <s v="Philadelphia"/>
    <s v="Pennsylvania"/>
    <n v="19134"/>
    <x v="3"/>
    <x v="1669"/>
    <x v="1"/>
    <x v="13"/>
    <x v="1665"/>
    <x v="4793"/>
    <n v="7.38"/>
    <n v="7.38"/>
    <n v="1"/>
  </r>
  <r>
    <n v="1428"/>
    <x v="1187"/>
    <s v="31/10/2016"/>
    <d v="2016-04-11T00:00:00"/>
    <x v="2"/>
    <s v="DK-12835"/>
    <x v="388"/>
    <x v="1"/>
    <s v="United States"/>
    <s v="Salinas"/>
    <s v="California"/>
    <n v="93905"/>
    <x v="2"/>
    <x v="1519"/>
    <x v="1"/>
    <x v="15"/>
    <x v="1520"/>
    <x v="4794"/>
    <n v="7.375"/>
    <n v="7.375"/>
    <n v="1"/>
  </r>
  <r>
    <n v="1937"/>
    <x v="4299"/>
    <s v="25/05/2016"/>
    <s v="27/05/2016"/>
    <x v="2"/>
    <s v="NP-18685"/>
    <x v="336"/>
    <x v="0"/>
    <s v="United States"/>
    <s v="San Francisco"/>
    <s v="California"/>
    <n v="94109"/>
    <x v="2"/>
    <x v="1200"/>
    <x v="2"/>
    <x v="11"/>
    <x v="1206"/>
    <x v="4795"/>
    <n v="7.3650000000000002"/>
    <n v="7.3650000000000002"/>
    <n v="1"/>
  </r>
  <r>
    <n v="2029"/>
    <x v="2612"/>
    <s v="26/11/2016"/>
    <s v="30/11/2016"/>
    <x v="0"/>
    <s v="GP-14740"/>
    <x v="757"/>
    <x v="1"/>
    <s v="United States"/>
    <s v="Leominster"/>
    <s v="Massachusetts"/>
    <n v="1453"/>
    <x v="3"/>
    <x v="1507"/>
    <x v="1"/>
    <x v="2"/>
    <x v="1508"/>
    <x v="4795"/>
    <n v="7.3650000000000002"/>
    <n v="7.3650000000000002"/>
    <n v="1"/>
  </r>
  <r>
    <n v="4724"/>
    <x v="4300"/>
    <s v="22/05/2017"/>
    <s v="22/05/2017"/>
    <x v="3"/>
    <s v="JF-15490"/>
    <x v="685"/>
    <x v="2"/>
    <s v="United States"/>
    <s v="Athens"/>
    <s v="Georgia"/>
    <n v="30605"/>
    <x v="0"/>
    <x v="1713"/>
    <x v="1"/>
    <x v="13"/>
    <x v="1706"/>
    <x v="4795"/>
    <n v="7.3650000000000002"/>
    <n v="7.3650000000000002"/>
    <n v="1"/>
  </r>
  <r>
    <n v="6333"/>
    <x v="1662"/>
    <s v="20/01/2015"/>
    <s v="26/01/2015"/>
    <x v="0"/>
    <s v="XP-21865"/>
    <x v="657"/>
    <x v="2"/>
    <s v="United States"/>
    <s v="Westland"/>
    <s v="Michigan"/>
    <n v="48185"/>
    <x v="1"/>
    <x v="1200"/>
    <x v="2"/>
    <x v="11"/>
    <x v="1206"/>
    <x v="4795"/>
    <n v="7.3650000000000002"/>
    <n v="7.3650000000000002"/>
    <n v="1"/>
  </r>
  <r>
    <n v="7214"/>
    <x v="4301"/>
    <s v="15/10/2018"/>
    <s v="19/10/2018"/>
    <x v="0"/>
    <s v="MC-17275"/>
    <x v="343"/>
    <x v="2"/>
    <s v="United States"/>
    <s v="Camarillo"/>
    <s v="California"/>
    <n v="93010"/>
    <x v="2"/>
    <x v="1350"/>
    <x v="1"/>
    <x v="13"/>
    <x v="1354"/>
    <x v="4795"/>
    <n v="7.3650000000000002"/>
    <n v="7.3650000000000002"/>
    <n v="1"/>
  </r>
  <r>
    <n v="8142"/>
    <x v="910"/>
    <d v="2017-05-02T00:00:00"/>
    <d v="2017-10-02T00:00:00"/>
    <x v="0"/>
    <s v="AZ-10750"/>
    <x v="548"/>
    <x v="2"/>
    <s v="United States"/>
    <s v="San Diego"/>
    <s v="California"/>
    <n v="92037"/>
    <x v="2"/>
    <x v="1487"/>
    <x v="1"/>
    <x v="13"/>
    <x v="1489"/>
    <x v="4795"/>
    <n v="7.3650000000000002"/>
    <n v="7.3650000000000002"/>
    <n v="1"/>
  </r>
  <r>
    <n v="2868"/>
    <x v="3541"/>
    <d v="2017-10-11T00:00:00"/>
    <d v="2017-12-11T00:00:00"/>
    <x v="2"/>
    <s v="AF-10885"/>
    <x v="648"/>
    <x v="2"/>
    <s v="United States"/>
    <s v="Toledo"/>
    <s v="Ohio"/>
    <n v="43615"/>
    <x v="3"/>
    <x v="1543"/>
    <x v="1"/>
    <x v="3"/>
    <x v="1140"/>
    <x v="4796"/>
    <n v="7.36"/>
    <n v="7.36"/>
    <n v="1"/>
  </r>
  <r>
    <n v="480"/>
    <x v="687"/>
    <s v="26/06/2017"/>
    <d v="2017-02-07T00:00:00"/>
    <x v="0"/>
    <s v="JG-15805"/>
    <x v="464"/>
    <x v="1"/>
    <s v="United States"/>
    <s v="New York City"/>
    <s v="New York"/>
    <n v="10024"/>
    <x v="3"/>
    <x v="1520"/>
    <x v="1"/>
    <x v="12"/>
    <x v="1521"/>
    <x v="4797"/>
    <n v="7.35"/>
    <n v="7.35"/>
    <n v="1"/>
  </r>
  <r>
    <n v="1779"/>
    <x v="1322"/>
    <s v="24/11/2016"/>
    <s v="28/11/2016"/>
    <x v="0"/>
    <s v="DP-13000"/>
    <x v="641"/>
    <x v="2"/>
    <s v="United States"/>
    <s v="Los Angeles"/>
    <s v="California"/>
    <n v="90004"/>
    <x v="2"/>
    <x v="1520"/>
    <x v="1"/>
    <x v="12"/>
    <x v="1521"/>
    <x v="4797"/>
    <n v="7.35"/>
    <n v="7.35"/>
    <n v="1"/>
  </r>
  <r>
    <n v="5048"/>
    <x v="664"/>
    <d v="2017-10-11T00:00:00"/>
    <s v="13/11/2017"/>
    <x v="2"/>
    <s v="AI-10855"/>
    <x v="153"/>
    <x v="2"/>
    <s v="United States"/>
    <s v="Los Angeles"/>
    <s v="California"/>
    <n v="90036"/>
    <x v="2"/>
    <x v="1735"/>
    <x v="1"/>
    <x v="12"/>
    <x v="1729"/>
    <x v="4797"/>
    <n v="7.35"/>
    <n v="7.35"/>
    <n v="1"/>
  </r>
  <r>
    <n v="6460"/>
    <x v="1704"/>
    <s v="14/05/2018"/>
    <s v="17/05/2018"/>
    <x v="1"/>
    <s v="AJ-10780"/>
    <x v="146"/>
    <x v="1"/>
    <s v="United States"/>
    <s v="Baltimore"/>
    <s v="Maryland"/>
    <n v="21215"/>
    <x v="3"/>
    <x v="1520"/>
    <x v="1"/>
    <x v="12"/>
    <x v="1521"/>
    <x v="4797"/>
    <n v="7.35"/>
    <n v="7.35"/>
    <n v="1"/>
  </r>
  <r>
    <n v="7259"/>
    <x v="799"/>
    <s v="30/05/2017"/>
    <d v="2017-04-06T00:00:00"/>
    <x v="0"/>
    <s v="EM-14140"/>
    <x v="194"/>
    <x v="0"/>
    <s v="United States"/>
    <s v="Superior"/>
    <s v="Wisconsin"/>
    <n v="54880"/>
    <x v="1"/>
    <x v="1702"/>
    <x v="1"/>
    <x v="12"/>
    <x v="1697"/>
    <x v="4797"/>
    <n v="7.35"/>
    <n v="7.35"/>
    <n v="1"/>
  </r>
  <r>
    <n v="7262"/>
    <x v="4302"/>
    <d v="2018-10-06T00:00:00"/>
    <s v="13/06/2018"/>
    <x v="2"/>
    <s v="GZ-14545"/>
    <x v="160"/>
    <x v="1"/>
    <s v="United States"/>
    <s v="Thousand Oaks"/>
    <s v="California"/>
    <n v="91360"/>
    <x v="2"/>
    <x v="1736"/>
    <x v="1"/>
    <x v="12"/>
    <x v="1730"/>
    <x v="4797"/>
    <n v="7.35"/>
    <n v="7.35"/>
    <n v="1"/>
  </r>
  <r>
    <n v="2198"/>
    <x v="4303"/>
    <s v="28/11/2015"/>
    <d v="2015-04-12T00:00:00"/>
    <x v="0"/>
    <s v="BF-11080"/>
    <x v="761"/>
    <x v="2"/>
    <s v="United States"/>
    <s v="Montgomery"/>
    <s v="Alabama"/>
    <n v="36116"/>
    <x v="0"/>
    <x v="1489"/>
    <x v="1"/>
    <x v="12"/>
    <x v="1490"/>
    <x v="4798"/>
    <n v="7.335"/>
    <n v="7.335"/>
    <n v="1"/>
  </r>
  <r>
    <n v="6062"/>
    <x v="2337"/>
    <d v="2016-10-04T00:00:00"/>
    <s v="16/04/2016"/>
    <x v="0"/>
    <s v="EH-14125"/>
    <x v="448"/>
    <x v="0"/>
    <s v="United States"/>
    <s v="Rochester"/>
    <s v="New York"/>
    <n v="14609"/>
    <x v="3"/>
    <x v="1737"/>
    <x v="1"/>
    <x v="12"/>
    <x v="1731"/>
    <x v="4798"/>
    <n v="7.335"/>
    <n v="7.335"/>
    <n v="1"/>
  </r>
  <r>
    <n v="9628"/>
    <x v="4304"/>
    <s v="23/11/2015"/>
    <s v="27/11/2015"/>
    <x v="0"/>
    <s v="BT-11440"/>
    <x v="647"/>
    <x v="2"/>
    <s v="United States"/>
    <s v="Detroit"/>
    <s v="Michigan"/>
    <n v="48227"/>
    <x v="1"/>
    <x v="1738"/>
    <x v="1"/>
    <x v="2"/>
    <x v="1732"/>
    <x v="4798"/>
    <n v="7.335"/>
    <n v="7.335"/>
    <n v="1"/>
  </r>
  <r>
    <n v="992"/>
    <x v="4305"/>
    <d v="2017-09-09T00:00:00"/>
    <d v="2017-11-09T00:00:00"/>
    <x v="1"/>
    <s v="TS-21610"/>
    <x v="272"/>
    <x v="2"/>
    <s v="United States"/>
    <s v="New York City"/>
    <s v="New York"/>
    <n v="10024"/>
    <x v="3"/>
    <x v="1225"/>
    <x v="1"/>
    <x v="2"/>
    <x v="1231"/>
    <x v="4799"/>
    <n v="7.3120000000000003"/>
    <n v="7.3120000000000003"/>
    <n v="1"/>
  </r>
  <r>
    <n v="2464"/>
    <x v="2365"/>
    <d v="2018-03-12T00:00:00"/>
    <d v="2018-09-12T00:00:00"/>
    <x v="0"/>
    <s v="CS-12460"/>
    <x v="688"/>
    <x v="2"/>
    <s v="United States"/>
    <s v="New York City"/>
    <s v="New York"/>
    <n v="10009"/>
    <x v="3"/>
    <x v="1386"/>
    <x v="1"/>
    <x v="2"/>
    <x v="1389"/>
    <x v="4799"/>
    <n v="7.3120000000000003"/>
    <n v="7.3120000000000003"/>
    <n v="1"/>
  </r>
  <r>
    <n v="5230"/>
    <x v="699"/>
    <s v="19/03/2018"/>
    <s v="22/03/2018"/>
    <x v="2"/>
    <s v="SA-20830"/>
    <x v="75"/>
    <x v="2"/>
    <s v="United States"/>
    <s v="Fresno"/>
    <s v="California"/>
    <n v="93727"/>
    <x v="2"/>
    <x v="1386"/>
    <x v="1"/>
    <x v="2"/>
    <x v="1389"/>
    <x v="4799"/>
    <n v="7.3120000000000003"/>
    <n v="7.3120000000000003"/>
    <n v="1"/>
  </r>
  <r>
    <n v="3"/>
    <x v="4306"/>
    <d v="2017-12-06T00:00:00"/>
    <s v="16/06/2017"/>
    <x v="2"/>
    <s v="DV-13045"/>
    <x v="457"/>
    <x v="1"/>
    <s v="United States"/>
    <s v="Los Angeles"/>
    <s v="California"/>
    <n v="90036"/>
    <x v="2"/>
    <x v="1172"/>
    <x v="1"/>
    <x v="13"/>
    <x v="1178"/>
    <x v="4800"/>
    <n v="7.31"/>
    <n v="7.31"/>
    <n v="1"/>
  </r>
  <r>
    <n v="159"/>
    <x v="470"/>
    <s v="20/11/2017"/>
    <s v="24/11/2017"/>
    <x v="0"/>
    <s v="NP-18670"/>
    <x v="111"/>
    <x v="2"/>
    <s v="United States"/>
    <s v="Edmond"/>
    <s v="Oklahoma"/>
    <n v="73034"/>
    <x v="1"/>
    <x v="1490"/>
    <x v="1"/>
    <x v="13"/>
    <x v="1491"/>
    <x v="4800"/>
    <n v="7.31"/>
    <n v="7.31"/>
    <n v="1"/>
  </r>
  <r>
    <n v="687"/>
    <x v="1057"/>
    <d v="2015-05-07T00:00:00"/>
    <d v="2015-08-07T00:00:00"/>
    <x v="1"/>
    <s v="MC-17845"/>
    <x v="156"/>
    <x v="2"/>
    <s v="United States"/>
    <s v="Jackson"/>
    <s v="Mississippi"/>
    <n v="39212"/>
    <x v="0"/>
    <x v="1173"/>
    <x v="1"/>
    <x v="13"/>
    <x v="1179"/>
    <x v="4800"/>
    <n v="7.31"/>
    <n v="7.31"/>
    <n v="1"/>
  </r>
  <r>
    <n v="846"/>
    <x v="3574"/>
    <d v="2017-07-11T00:00:00"/>
    <d v="2017-09-11T00:00:00"/>
    <x v="1"/>
    <s v="EM-14095"/>
    <x v="577"/>
    <x v="1"/>
    <s v="United States"/>
    <s v="Los Angeles"/>
    <s v="California"/>
    <n v="90036"/>
    <x v="2"/>
    <x v="1174"/>
    <x v="1"/>
    <x v="13"/>
    <x v="1180"/>
    <x v="4800"/>
    <n v="7.31"/>
    <n v="7.31"/>
    <n v="1"/>
  </r>
  <r>
    <n v="2018"/>
    <x v="3506"/>
    <s v="19/03/2016"/>
    <s v="23/03/2016"/>
    <x v="0"/>
    <s v="BK-11260"/>
    <x v="719"/>
    <x v="2"/>
    <s v="United States"/>
    <s v="San Bernardino"/>
    <s v="California"/>
    <n v="92404"/>
    <x v="2"/>
    <x v="1172"/>
    <x v="1"/>
    <x v="13"/>
    <x v="1178"/>
    <x v="4800"/>
    <n v="7.31"/>
    <n v="7.31"/>
    <n v="1"/>
  </r>
  <r>
    <n v="2038"/>
    <x v="3789"/>
    <s v="23/01/2016"/>
    <s v="27/01/2016"/>
    <x v="0"/>
    <s v="CW-11905"/>
    <x v="527"/>
    <x v="0"/>
    <s v="United States"/>
    <s v="Bozeman"/>
    <s v="Montana"/>
    <n v="59715"/>
    <x v="2"/>
    <x v="1291"/>
    <x v="1"/>
    <x v="13"/>
    <x v="1297"/>
    <x v="4800"/>
    <n v="7.31"/>
    <n v="7.31"/>
    <n v="1"/>
  </r>
  <r>
    <n v="2314"/>
    <x v="1210"/>
    <s v="20/07/2018"/>
    <s v="25/07/2018"/>
    <x v="0"/>
    <s v="EM-13825"/>
    <x v="578"/>
    <x v="1"/>
    <s v="United States"/>
    <s v="Sioux Falls"/>
    <s v="South Dakota"/>
    <n v="57103"/>
    <x v="1"/>
    <x v="1174"/>
    <x v="1"/>
    <x v="13"/>
    <x v="1180"/>
    <x v="4800"/>
    <n v="7.31"/>
    <n v="7.31"/>
    <n v="1"/>
  </r>
  <r>
    <n v="4706"/>
    <x v="2135"/>
    <s v="17/05/2017"/>
    <s v="18/05/2017"/>
    <x v="1"/>
    <s v="AG-10900"/>
    <x v="328"/>
    <x v="2"/>
    <s v="United States"/>
    <s v="Waterbury"/>
    <s v="Connecticut"/>
    <n v="6708"/>
    <x v="3"/>
    <x v="1490"/>
    <x v="1"/>
    <x v="13"/>
    <x v="1491"/>
    <x v="4800"/>
    <n v="7.31"/>
    <n v="7.31"/>
    <n v="1"/>
  </r>
  <r>
    <n v="5668"/>
    <x v="1265"/>
    <d v="2017-11-06T00:00:00"/>
    <s v="15/06/2017"/>
    <x v="0"/>
    <s v="SE-20110"/>
    <x v="8"/>
    <x v="2"/>
    <s v="United States"/>
    <s v="Seattle"/>
    <s v="Washington"/>
    <n v="98103"/>
    <x v="2"/>
    <x v="1174"/>
    <x v="1"/>
    <x v="13"/>
    <x v="1180"/>
    <x v="4800"/>
    <n v="7.31"/>
    <n v="7.31"/>
    <n v="1"/>
  </r>
  <r>
    <n v="6392"/>
    <x v="1250"/>
    <s v="14/12/2017"/>
    <s v="19/12/2017"/>
    <x v="0"/>
    <s v="PK-19075"/>
    <x v="33"/>
    <x v="2"/>
    <s v="United States"/>
    <s v="New York City"/>
    <s v="New York"/>
    <n v="10011"/>
    <x v="3"/>
    <x v="1113"/>
    <x v="1"/>
    <x v="14"/>
    <x v="1120"/>
    <x v="4800"/>
    <n v="7.31"/>
    <n v="7.31"/>
    <n v="1"/>
  </r>
  <r>
    <n v="8793"/>
    <x v="866"/>
    <s v="19/12/2015"/>
    <s v="21/12/2015"/>
    <x v="1"/>
    <s v="BP-11095"/>
    <x v="532"/>
    <x v="1"/>
    <s v="United States"/>
    <s v="Los Angeles"/>
    <s v="California"/>
    <n v="90008"/>
    <x v="2"/>
    <x v="1173"/>
    <x v="1"/>
    <x v="13"/>
    <x v="1179"/>
    <x v="4800"/>
    <n v="7.31"/>
    <n v="7.31"/>
    <n v="1"/>
  </r>
  <r>
    <n v="9441"/>
    <x v="4307"/>
    <s v="25/05/2015"/>
    <s v="29/05/2015"/>
    <x v="0"/>
    <s v="BW-11065"/>
    <x v="665"/>
    <x v="2"/>
    <s v="United States"/>
    <s v="New York City"/>
    <s v="New York"/>
    <n v="10035"/>
    <x v="3"/>
    <x v="1113"/>
    <x v="1"/>
    <x v="14"/>
    <x v="1120"/>
    <x v="4800"/>
    <n v="7.31"/>
    <n v="7.31"/>
    <n v="1"/>
  </r>
  <r>
    <n v="6183"/>
    <x v="172"/>
    <s v="21/09/2016"/>
    <s v="26/09/2016"/>
    <x v="0"/>
    <s v="GB-14575"/>
    <x v="149"/>
    <x v="2"/>
    <s v="United States"/>
    <s v="Columbia"/>
    <s v="South Carolina"/>
    <n v="29203"/>
    <x v="0"/>
    <x v="1262"/>
    <x v="1"/>
    <x v="2"/>
    <x v="1268"/>
    <x v="4801"/>
    <n v="7.3"/>
    <n v="7.3"/>
    <n v="1"/>
  </r>
  <r>
    <n v="930"/>
    <x v="2777"/>
    <s v="14/04/2018"/>
    <s v="17/04/2018"/>
    <x v="1"/>
    <s v="AB-10165"/>
    <x v="678"/>
    <x v="2"/>
    <s v="United States"/>
    <s v="Toledo"/>
    <s v="Ohio"/>
    <n v="43615"/>
    <x v="3"/>
    <x v="1649"/>
    <x v="1"/>
    <x v="12"/>
    <x v="1646"/>
    <x v="4802"/>
    <n v="7.2960000000000003"/>
    <n v="7.2960000000000003"/>
    <n v="1"/>
  </r>
  <r>
    <n v="6261"/>
    <x v="4308"/>
    <d v="2016-12-05T00:00:00"/>
    <s v="18/05/2016"/>
    <x v="0"/>
    <s v="RO-19780"/>
    <x v="174"/>
    <x v="2"/>
    <s v="United States"/>
    <s v="Seattle"/>
    <s v="Washington"/>
    <n v="98115"/>
    <x v="2"/>
    <x v="1555"/>
    <x v="1"/>
    <x v="2"/>
    <x v="1557"/>
    <x v="4802"/>
    <n v="7.2960000000000003"/>
    <n v="7.2960000000000003"/>
    <n v="1"/>
  </r>
  <r>
    <n v="7050"/>
    <x v="4309"/>
    <s v="25/09/2015"/>
    <s v="30/09/2015"/>
    <x v="0"/>
    <s v="BF-11005"/>
    <x v="482"/>
    <x v="0"/>
    <s v="United States"/>
    <s v="Aurora"/>
    <s v="Colorado"/>
    <n v="80013"/>
    <x v="2"/>
    <x v="1202"/>
    <x v="1"/>
    <x v="12"/>
    <x v="1209"/>
    <x v="4803"/>
    <n v="7.2880000000000003"/>
    <n v="7.2880000000000003"/>
    <n v="1"/>
  </r>
  <r>
    <n v="9152"/>
    <x v="3955"/>
    <s v="24/09/2016"/>
    <s v="29/09/2016"/>
    <x v="2"/>
    <s v="KM-16720"/>
    <x v="342"/>
    <x v="2"/>
    <s v="United States"/>
    <s v="Avondale"/>
    <s v="Arizona"/>
    <n v="85323"/>
    <x v="2"/>
    <x v="1202"/>
    <x v="1"/>
    <x v="12"/>
    <x v="1209"/>
    <x v="4803"/>
    <n v="7.2880000000000003"/>
    <n v="7.2880000000000003"/>
    <n v="1"/>
  </r>
  <r>
    <n v="59"/>
    <x v="1483"/>
    <s v="17/06/2017"/>
    <s v="18/06/2017"/>
    <x v="1"/>
    <s v="TB-21055"/>
    <x v="668"/>
    <x v="2"/>
    <s v="United States"/>
    <s v="Troy"/>
    <s v="New York"/>
    <n v="12180"/>
    <x v="3"/>
    <x v="1388"/>
    <x v="1"/>
    <x v="14"/>
    <x v="1391"/>
    <x v="4804"/>
    <n v="7.28"/>
    <n v="7.28"/>
    <n v="1"/>
  </r>
  <r>
    <n v="3941"/>
    <x v="4310"/>
    <s v="18/05/2018"/>
    <s v="23/05/2018"/>
    <x v="0"/>
    <s v="TS-21340"/>
    <x v="596"/>
    <x v="2"/>
    <s v="United States"/>
    <s v="New York City"/>
    <s v="New York"/>
    <n v="10024"/>
    <x v="3"/>
    <x v="1213"/>
    <x v="2"/>
    <x v="11"/>
    <x v="1219"/>
    <x v="4804"/>
    <n v="7.28"/>
    <n v="7.28"/>
    <n v="1"/>
  </r>
  <r>
    <n v="6768"/>
    <x v="1490"/>
    <s v="20/04/2018"/>
    <s v="24/04/2018"/>
    <x v="0"/>
    <s v="SJ-20215"/>
    <x v="671"/>
    <x v="2"/>
    <s v="United States"/>
    <s v="Chicago"/>
    <s v="Illinois"/>
    <n v="60653"/>
    <x v="1"/>
    <x v="1213"/>
    <x v="2"/>
    <x v="11"/>
    <x v="1219"/>
    <x v="4804"/>
    <n v="7.28"/>
    <n v="7.28"/>
    <n v="1"/>
  </r>
  <r>
    <n v="7470"/>
    <x v="4287"/>
    <s v="15/09/2015"/>
    <s v="20/09/2015"/>
    <x v="0"/>
    <s v="AA-10315"/>
    <x v="42"/>
    <x v="2"/>
    <s v="United States"/>
    <s v="New York City"/>
    <s v="New York"/>
    <n v="10011"/>
    <x v="3"/>
    <x v="1213"/>
    <x v="2"/>
    <x v="11"/>
    <x v="1219"/>
    <x v="4804"/>
    <n v="7.28"/>
    <n v="7.28"/>
    <n v="1"/>
  </r>
  <r>
    <n v="9267"/>
    <x v="4311"/>
    <d v="2015-08-02T00:00:00"/>
    <d v="2015-09-02T00:00:00"/>
    <x v="1"/>
    <s v="NM-18445"/>
    <x v="41"/>
    <x v="0"/>
    <s v="United States"/>
    <s v="North Las Vegas"/>
    <s v="Nevada"/>
    <n v="89031"/>
    <x v="2"/>
    <x v="1387"/>
    <x v="2"/>
    <x v="11"/>
    <x v="1390"/>
    <x v="4804"/>
    <n v="7.28"/>
    <n v="7.28"/>
    <n v="1"/>
  </r>
  <r>
    <n v="1856"/>
    <x v="4312"/>
    <s v="13/06/2015"/>
    <s v="17/06/2015"/>
    <x v="0"/>
    <s v="FM-14215"/>
    <x v="317"/>
    <x v="1"/>
    <s v="United States"/>
    <s v="Los Angeles"/>
    <s v="California"/>
    <n v="90032"/>
    <x v="2"/>
    <x v="1204"/>
    <x v="1"/>
    <x v="12"/>
    <x v="946"/>
    <x v="4805"/>
    <n v="7.26"/>
    <n v="7.26"/>
    <n v="1"/>
  </r>
  <r>
    <n v="5910"/>
    <x v="2626"/>
    <d v="2017-02-12T00:00:00"/>
    <d v="2017-07-12T00:00:00"/>
    <x v="0"/>
    <s v="KD-16495"/>
    <x v="24"/>
    <x v="1"/>
    <s v="United States"/>
    <s v="San Jose"/>
    <s v="California"/>
    <n v="95123"/>
    <x v="2"/>
    <x v="1724"/>
    <x v="2"/>
    <x v="11"/>
    <x v="1717"/>
    <x v="4805"/>
    <n v="7.26"/>
    <n v="7.26"/>
    <n v="1"/>
  </r>
  <r>
    <n v="3576"/>
    <x v="4313"/>
    <s v="19/03/2016"/>
    <s v="24/03/2016"/>
    <x v="0"/>
    <s v="DC-12850"/>
    <x v="169"/>
    <x v="2"/>
    <s v="United States"/>
    <s v="North Miami"/>
    <s v="Florida"/>
    <n v="33161"/>
    <x v="0"/>
    <x v="1308"/>
    <x v="1"/>
    <x v="14"/>
    <x v="1314"/>
    <x v="4806"/>
    <n v="7.2480000000000002"/>
    <n v="7.2480000000000002"/>
    <n v="1"/>
  </r>
  <r>
    <n v="4131"/>
    <x v="4314"/>
    <s v="18/11/2015"/>
    <s v="25/11/2015"/>
    <x v="0"/>
    <s v="AB-10600"/>
    <x v="378"/>
    <x v="1"/>
    <s v="United States"/>
    <s v="Chicago"/>
    <s v="Illinois"/>
    <n v="60623"/>
    <x v="1"/>
    <x v="897"/>
    <x v="1"/>
    <x v="2"/>
    <x v="908"/>
    <x v="4807"/>
    <n v="7.24"/>
    <n v="7.24"/>
    <n v="1"/>
  </r>
  <r>
    <n v="5601"/>
    <x v="2334"/>
    <d v="2015-03-10T00:00:00"/>
    <d v="2015-03-10T00:00:00"/>
    <x v="3"/>
    <s v="DO-13435"/>
    <x v="637"/>
    <x v="2"/>
    <s v="United States"/>
    <s v="Columbus"/>
    <s v="Ohio"/>
    <n v="43229"/>
    <x v="3"/>
    <x v="1739"/>
    <x v="1"/>
    <x v="15"/>
    <x v="1733"/>
    <x v="4807"/>
    <n v="7.24"/>
    <n v="7.24"/>
    <n v="1"/>
  </r>
  <r>
    <n v="1696"/>
    <x v="2610"/>
    <s v="25/09/2016"/>
    <s v="28/09/2016"/>
    <x v="2"/>
    <s v="PO-19195"/>
    <x v="651"/>
    <x v="0"/>
    <s v="United States"/>
    <s v="Bayonne"/>
    <s v="New Jersey"/>
    <n v="7002"/>
    <x v="3"/>
    <x v="1577"/>
    <x v="1"/>
    <x v="2"/>
    <x v="1579"/>
    <x v="4808"/>
    <n v="7.23"/>
    <n v="7.23"/>
    <n v="1"/>
  </r>
  <r>
    <n v="2724"/>
    <x v="2721"/>
    <d v="2015-04-10T00:00:00"/>
    <d v="2015-08-10T00:00:00"/>
    <x v="0"/>
    <s v="DF-13135"/>
    <x v="207"/>
    <x v="2"/>
    <s v="United States"/>
    <s v="Vallejo"/>
    <s v="California"/>
    <n v="94591"/>
    <x v="2"/>
    <x v="1532"/>
    <x v="1"/>
    <x v="13"/>
    <x v="1533"/>
    <x v="4809"/>
    <n v="7.2249999999999996"/>
    <n v="7.2249999999999996"/>
    <n v="1"/>
  </r>
  <r>
    <n v="8552"/>
    <x v="4315"/>
    <s v="17/07/2016"/>
    <s v="24/07/2016"/>
    <x v="0"/>
    <s v="VB-21745"/>
    <x v="443"/>
    <x v="1"/>
    <s v="United States"/>
    <s v="Houston"/>
    <s v="Texas"/>
    <n v="77041"/>
    <x v="1"/>
    <x v="1585"/>
    <x v="1"/>
    <x v="16"/>
    <x v="1587"/>
    <x v="4810"/>
    <n v="7.2160000000000002"/>
    <n v="7.2160000000000002"/>
    <n v="1"/>
  </r>
  <r>
    <n v="1036"/>
    <x v="4241"/>
    <s v="20/11/2017"/>
    <s v="22/11/2017"/>
    <x v="1"/>
    <s v="AG-10390"/>
    <x v="770"/>
    <x v="2"/>
    <s v="United States"/>
    <s v="Cincinnati"/>
    <s v="Ohio"/>
    <n v="45231"/>
    <x v="3"/>
    <x v="1126"/>
    <x v="1"/>
    <x v="2"/>
    <x v="1134"/>
    <x v="4811"/>
    <n v="7.2134999999999998"/>
    <n v="7.2134999999999998"/>
    <n v="1"/>
  </r>
  <r>
    <n v="1033"/>
    <x v="550"/>
    <d v="2015-11-07T00:00:00"/>
    <s v="15/07/2015"/>
    <x v="0"/>
    <s v="LA-16780"/>
    <x v="46"/>
    <x v="1"/>
    <s v="United States"/>
    <s v="Hackensack"/>
    <s v="New Jersey"/>
    <n v="7601"/>
    <x v="3"/>
    <x v="1740"/>
    <x v="1"/>
    <x v="13"/>
    <x v="1734"/>
    <x v="4812"/>
    <n v="7.2"/>
    <n v="7.2"/>
    <n v="1"/>
  </r>
  <r>
    <n v="2658"/>
    <x v="299"/>
    <s v="17/09/2018"/>
    <s v="21/09/2018"/>
    <x v="2"/>
    <s v="AS-10225"/>
    <x v="220"/>
    <x v="1"/>
    <s v="United States"/>
    <s v="Provo"/>
    <s v="Utah"/>
    <n v="84604"/>
    <x v="2"/>
    <x v="1740"/>
    <x v="1"/>
    <x v="13"/>
    <x v="1734"/>
    <x v="4812"/>
    <n v="7.2"/>
    <n v="7.2"/>
    <n v="1"/>
  </r>
  <r>
    <n v="2680"/>
    <x v="812"/>
    <s v="21/01/2018"/>
    <s v="27/01/2018"/>
    <x v="0"/>
    <s v="MH-18115"/>
    <x v="282"/>
    <x v="0"/>
    <s v="United States"/>
    <s v="Jackson"/>
    <s v="Michigan"/>
    <n v="49201"/>
    <x v="1"/>
    <x v="1630"/>
    <x v="1"/>
    <x v="2"/>
    <x v="1628"/>
    <x v="4812"/>
    <n v="7.2"/>
    <n v="7.2"/>
    <n v="1"/>
  </r>
  <r>
    <n v="4986"/>
    <x v="4316"/>
    <d v="2015-03-09T00:00:00"/>
    <d v="2015-03-09T00:00:00"/>
    <x v="3"/>
    <s v="AG-10390"/>
    <x v="770"/>
    <x v="2"/>
    <s v="United States"/>
    <s v="New York City"/>
    <s v="New York"/>
    <n v="10009"/>
    <x v="3"/>
    <x v="1740"/>
    <x v="1"/>
    <x v="13"/>
    <x v="1734"/>
    <x v="4812"/>
    <n v="7.2"/>
    <n v="7.2"/>
    <n v="1"/>
  </r>
  <r>
    <n v="7381"/>
    <x v="278"/>
    <s v="13/09/2017"/>
    <s v="18/09/2017"/>
    <x v="0"/>
    <s v="AG-10270"/>
    <x v="233"/>
    <x v="2"/>
    <s v="United States"/>
    <s v="Omaha"/>
    <s v="Nebraska"/>
    <n v="68104"/>
    <x v="1"/>
    <x v="1631"/>
    <x v="1"/>
    <x v="13"/>
    <x v="1629"/>
    <x v="4812"/>
    <n v="7.2"/>
    <n v="7.2"/>
    <n v="1"/>
  </r>
  <r>
    <n v="7585"/>
    <x v="47"/>
    <s v="21/03/2015"/>
    <s v="25/03/2015"/>
    <x v="0"/>
    <s v="KH-16690"/>
    <x v="47"/>
    <x v="1"/>
    <s v="United States"/>
    <s v="Springfield"/>
    <s v="Virginia"/>
    <n v="22153"/>
    <x v="0"/>
    <x v="1690"/>
    <x v="1"/>
    <x v="13"/>
    <x v="1686"/>
    <x v="4812"/>
    <n v="7.2"/>
    <n v="7.2"/>
    <n v="1"/>
  </r>
  <r>
    <n v="3316"/>
    <x v="1671"/>
    <s v="24/12/2018"/>
    <s v="28/12/2018"/>
    <x v="0"/>
    <s v="HG-15025"/>
    <x v="121"/>
    <x v="2"/>
    <s v="United States"/>
    <s v="Oceanside"/>
    <s v="New York"/>
    <n v="11572"/>
    <x v="3"/>
    <x v="1141"/>
    <x v="1"/>
    <x v="2"/>
    <x v="1149"/>
    <x v="4813"/>
    <n v="7.1879999999999997"/>
    <n v="7.1879999999999997"/>
    <n v="1"/>
  </r>
  <r>
    <n v="337"/>
    <x v="458"/>
    <d v="2016-01-09T00:00:00"/>
    <d v="2016-04-09T00:00:00"/>
    <x v="2"/>
    <s v="DB-13615"/>
    <x v="351"/>
    <x v="2"/>
    <s v="United States"/>
    <s v="Los Angeles"/>
    <s v="California"/>
    <n v="90045"/>
    <x v="2"/>
    <x v="1741"/>
    <x v="1"/>
    <x v="2"/>
    <x v="1339"/>
    <x v="4814"/>
    <n v="7.1840000000000002"/>
    <n v="7.1840000000000002"/>
    <n v="1"/>
  </r>
  <r>
    <n v="2920"/>
    <x v="3006"/>
    <s v="23/11/2017"/>
    <s v="23/11/2017"/>
    <x v="3"/>
    <s v="LS-17200"/>
    <x v="513"/>
    <x v="1"/>
    <s v="United States"/>
    <s v="Philadelphia"/>
    <s v="Pennsylvania"/>
    <n v="19140"/>
    <x v="3"/>
    <x v="1208"/>
    <x v="2"/>
    <x v="11"/>
    <x v="1214"/>
    <x v="4814"/>
    <n v="7.1840000000000002"/>
    <n v="7.1840000000000002"/>
    <n v="1"/>
  </r>
  <r>
    <n v="4337"/>
    <x v="4317"/>
    <s v="20/12/2016"/>
    <s v="24/12/2016"/>
    <x v="0"/>
    <s v="GZ-14470"/>
    <x v="344"/>
    <x v="2"/>
    <s v="United States"/>
    <s v="Bullhead City"/>
    <s v="Arizona"/>
    <n v="86442"/>
    <x v="2"/>
    <x v="1208"/>
    <x v="2"/>
    <x v="11"/>
    <x v="1214"/>
    <x v="4814"/>
    <n v="7.1840000000000002"/>
    <n v="7.1840000000000002"/>
    <n v="1"/>
  </r>
  <r>
    <n v="6043"/>
    <x v="4318"/>
    <d v="2017-04-02T00:00:00"/>
    <d v="2017-08-02T00:00:00"/>
    <x v="0"/>
    <s v="TB-21520"/>
    <x v="55"/>
    <x v="2"/>
    <s v="United States"/>
    <s v="Sierra Vista"/>
    <s v="Arizona"/>
    <n v="85635"/>
    <x v="2"/>
    <x v="1208"/>
    <x v="2"/>
    <x v="11"/>
    <x v="1214"/>
    <x v="4814"/>
    <n v="7.1840000000000002"/>
    <n v="7.1840000000000002"/>
    <n v="1"/>
  </r>
  <r>
    <n v="681"/>
    <x v="3028"/>
    <s v="19/11/2017"/>
    <s v="24/11/2017"/>
    <x v="0"/>
    <s v="DJ-13630"/>
    <x v="148"/>
    <x v="2"/>
    <s v="United States"/>
    <s v="New York City"/>
    <s v="New York"/>
    <n v="10024"/>
    <x v="3"/>
    <x v="1317"/>
    <x v="1"/>
    <x v="2"/>
    <x v="1323"/>
    <x v="4815"/>
    <n v="7.1760000000000002"/>
    <n v="7.1760000000000002"/>
    <n v="1"/>
  </r>
  <r>
    <n v="1276"/>
    <x v="1271"/>
    <s v="26/05/2017"/>
    <s v="26/05/2017"/>
    <x v="3"/>
    <s v="MS-17710"/>
    <x v="579"/>
    <x v="2"/>
    <s v="United States"/>
    <s v="Fort Worth"/>
    <s v="Texas"/>
    <n v="76106"/>
    <x v="1"/>
    <x v="1300"/>
    <x v="1"/>
    <x v="14"/>
    <x v="1306"/>
    <x v="4815"/>
    <n v="7.1760000000000002"/>
    <n v="7.1760000000000002"/>
    <n v="1"/>
  </r>
  <r>
    <n v="2286"/>
    <x v="4319"/>
    <d v="2017-05-05T00:00:00"/>
    <d v="2017-08-05T00:00:00"/>
    <x v="1"/>
    <s v="PJ-18835"/>
    <x v="417"/>
    <x v="1"/>
    <s v="United States"/>
    <s v="Murfreesboro"/>
    <s v="Tennessee"/>
    <n v="37130"/>
    <x v="0"/>
    <x v="1680"/>
    <x v="1"/>
    <x v="14"/>
    <x v="1676"/>
    <x v="4815"/>
    <n v="7.1760000000000002"/>
    <n v="7.1760000000000002"/>
    <n v="1"/>
  </r>
  <r>
    <n v="2329"/>
    <x v="4320"/>
    <s v="23/09/2018"/>
    <s v="26/09/2018"/>
    <x v="1"/>
    <s v="KN-16705"/>
    <x v="287"/>
    <x v="0"/>
    <s v="United States"/>
    <s v="Fort Collins"/>
    <s v="Colorado"/>
    <n v="80525"/>
    <x v="2"/>
    <x v="1678"/>
    <x v="1"/>
    <x v="15"/>
    <x v="1674"/>
    <x v="4815"/>
    <n v="7.1760000000000002"/>
    <n v="7.1760000000000002"/>
    <n v="1"/>
  </r>
  <r>
    <n v="3368"/>
    <x v="4321"/>
    <d v="2015-09-07T00:00:00"/>
    <s v="15/07/2015"/>
    <x v="0"/>
    <s v="BM-11650"/>
    <x v="164"/>
    <x v="1"/>
    <s v="United States"/>
    <s v="Dallas"/>
    <s v="Texas"/>
    <n v="75217"/>
    <x v="1"/>
    <x v="1209"/>
    <x v="1"/>
    <x v="14"/>
    <x v="1215"/>
    <x v="4815"/>
    <n v="7.1760000000000002"/>
    <n v="7.1760000000000002"/>
    <n v="1"/>
  </r>
  <r>
    <n v="4041"/>
    <x v="627"/>
    <s v="29/12/2015"/>
    <d v="2016-02-01T00:00:00"/>
    <x v="0"/>
    <s v="AJ-10795"/>
    <x v="280"/>
    <x v="1"/>
    <s v="United States"/>
    <s v="San Francisco"/>
    <s v="California"/>
    <n v="94110"/>
    <x v="2"/>
    <x v="1317"/>
    <x v="1"/>
    <x v="2"/>
    <x v="1323"/>
    <x v="4815"/>
    <n v="7.1760000000000002"/>
    <n v="7.1760000000000002"/>
    <n v="1"/>
  </r>
  <r>
    <n v="4092"/>
    <x v="4042"/>
    <d v="2017-01-04T00:00:00"/>
    <d v="2017-05-04T00:00:00"/>
    <x v="0"/>
    <s v="TB-21175"/>
    <x v="107"/>
    <x v="1"/>
    <s v="United States"/>
    <s v="New York City"/>
    <s v="New York"/>
    <n v="10035"/>
    <x v="3"/>
    <x v="1317"/>
    <x v="1"/>
    <x v="2"/>
    <x v="1323"/>
    <x v="4815"/>
    <n v="7.1760000000000002"/>
    <n v="7.1760000000000002"/>
    <n v="1"/>
  </r>
  <r>
    <n v="4325"/>
    <x v="1462"/>
    <s v="14/02/2016"/>
    <s v="19/02/2016"/>
    <x v="0"/>
    <s v="KB-16315"/>
    <x v="587"/>
    <x v="2"/>
    <s v="United States"/>
    <s v="Akron"/>
    <s v="Ohio"/>
    <n v="44312"/>
    <x v="3"/>
    <x v="1313"/>
    <x v="1"/>
    <x v="12"/>
    <x v="1319"/>
    <x v="4815"/>
    <n v="7.1760000000000002"/>
    <n v="7.1760000000000002"/>
    <n v="1"/>
  </r>
  <r>
    <n v="4464"/>
    <x v="1937"/>
    <s v="28/09/2018"/>
    <d v="2018-01-10T00:00:00"/>
    <x v="1"/>
    <s v="DS-13030"/>
    <x v="705"/>
    <x v="0"/>
    <s v="United States"/>
    <s v="Aurora"/>
    <s v="Colorado"/>
    <n v="80013"/>
    <x v="2"/>
    <x v="873"/>
    <x v="1"/>
    <x v="14"/>
    <x v="1403"/>
    <x v="4815"/>
    <n v="7.1760000000000002"/>
    <n v="7.1760000000000002"/>
    <n v="1"/>
  </r>
  <r>
    <n v="5886"/>
    <x v="2105"/>
    <s v="16/10/2015"/>
    <s v="17/10/2015"/>
    <x v="3"/>
    <s v="LS-17245"/>
    <x v="691"/>
    <x v="2"/>
    <s v="United States"/>
    <s v="San Francisco"/>
    <s v="California"/>
    <n v="94110"/>
    <x v="2"/>
    <x v="1397"/>
    <x v="1"/>
    <x v="2"/>
    <x v="1402"/>
    <x v="4815"/>
    <n v="7.1760000000000002"/>
    <n v="7.1760000000000002"/>
    <n v="1"/>
  </r>
  <r>
    <n v="8884"/>
    <x v="4230"/>
    <s v="20/10/2018"/>
    <s v="25/10/2018"/>
    <x v="0"/>
    <s v="MY-18295"/>
    <x v="312"/>
    <x v="1"/>
    <s v="United States"/>
    <s v="Durham"/>
    <s v="North Carolina"/>
    <n v="27707"/>
    <x v="0"/>
    <x v="1144"/>
    <x v="1"/>
    <x v="14"/>
    <x v="1151"/>
    <x v="4815"/>
    <n v="7.1760000000000002"/>
    <n v="7.1760000000000002"/>
    <n v="1"/>
  </r>
  <r>
    <n v="8576"/>
    <x v="4322"/>
    <s v="27/08/2018"/>
    <s v="30/08/2018"/>
    <x v="2"/>
    <s v="ST-20530"/>
    <x v="745"/>
    <x v="2"/>
    <s v="United States"/>
    <s v="Port Saint Lucie"/>
    <s v="Florida"/>
    <n v="34952"/>
    <x v="0"/>
    <x v="1517"/>
    <x v="1"/>
    <x v="10"/>
    <x v="1518"/>
    <x v="4816"/>
    <n v="7.1680000000000001"/>
    <n v="7.1680000000000001"/>
    <n v="1"/>
  </r>
  <r>
    <n v="5687"/>
    <x v="2403"/>
    <s v="28/07/2015"/>
    <s v="28/07/2015"/>
    <x v="3"/>
    <s v="CK-12205"/>
    <x v="322"/>
    <x v="2"/>
    <s v="United States"/>
    <s v="Apopka"/>
    <s v="Florida"/>
    <n v="32712"/>
    <x v="0"/>
    <x v="1338"/>
    <x v="1"/>
    <x v="16"/>
    <x v="1344"/>
    <x v="4817"/>
    <n v="7.16"/>
    <n v="7.16"/>
    <n v="1"/>
  </r>
  <r>
    <n v="1713"/>
    <x v="4323"/>
    <s v="30/01/2016"/>
    <d v="2016-04-02T00:00:00"/>
    <x v="0"/>
    <s v="JP-15520"/>
    <x v="305"/>
    <x v="2"/>
    <s v="United States"/>
    <s v="Houston"/>
    <s v="Texas"/>
    <n v="77070"/>
    <x v="1"/>
    <x v="1733"/>
    <x v="1"/>
    <x v="14"/>
    <x v="1727"/>
    <x v="4818"/>
    <n v="7.1520000000000001"/>
    <n v="7.1520000000000001"/>
    <n v="1"/>
  </r>
  <r>
    <n v="9243"/>
    <x v="2494"/>
    <d v="2015-09-07T00:00:00"/>
    <s v="14/07/2015"/>
    <x v="0"/>
    <s v="DS-13030"/>
    <x v="705"/>
    <x v="0"/>
    <s v="United States"/>
    <s v="San Francisco"/>
    <s v="California"/>
    <n v="94122"/>
    <x v="2"/>
    <x v="1742"/>
    <x v="1"/>
    <x v="2"/>
    <x v="1735"/>
    <x v="4818"/>
    <n v="7.1520000000000001"/>
    <n v="7.1520000000000001"/>
    <n v="1"/>
  </r>
  <r>
    <n v="6432"/>
    <x v="469"/>
    <d v="2015-03-11T00:00:00"/>
    <d v="2015-07-11T00:00:00"/>
    <x v="0"/>
    <s v="SH-20395"/>
    <x v="358"/>
    <x v="2"/>
    <s v="United States"/>
    <s v="Jacksonville"/>
    <s v="North Carolina"/>
    <n v="28540"/>
    <x v="0"/>
    <x v="1372"/>
    <x v="1"/>
    <x v="2"/>
    <x v="1375"/>
    <x v="4819"/>
    <n v="7.1505000000000001"/>
    <n v="7.1505000000000001"/>
    <n v="1"/>
  </r>
  <r>
    <n v="8084"/>
    <x v="670"/>
    <s v="26/10/2016"/>
    <d v="2016-01-11T00:00:00"/>
    <x v="0"/>
    <s v="KH-16690"/>
    <x v="47"/>
    <x v="1"/>
    <s v="United States"/>
    <s v="Springfield"/>
    <s v="Oregon"/>
    <n v="97477"/>
    <x v="2"/>
    <x v="1372"/>
    <x v="1"/>
    <x v="2"/>
    <x v="1375"/>
    <x v="4819"/>
    <n v="7.1505000000000001"/>
    <n v="7.1505000000000001"/>
    <n v="1"/>
  </r>
  <r>
    <n v="195"/>
    <x v="4324"/>
    <s v="31/10/2016"/>
    <d v="2016-06-11T00:00:00"/>
    <x v="0"/>
    <s v="MZ-17515"/>
    <x v="115"/>
    <x v="1"/>
    <s v="United States"/>
    <s v="Redlands"/>
    <s v="California"/>
    <n v="92374"/>
    <x v="2"/>
    <x v="1743"/>
    <x v="1"/>
    <x v="15"/>
    <x v="1736"/>
    <x v="4820"/>
    <n v="7.14"/>
    <n v="7.14"/>
    <n v="1"/>
  </r>
  <r>
    <n v="303"/>
    <x v="388"/>
    <s v="28/10/2017"/>
    <d v="2017-03-11T00:00:00"/>
    <x v="0"/>
    <s v="JD-15895"/>
    <x v="112"/>
    <x v="1"/>
    <s v="United States"/>
    <s v="Belleville"/>
    <s v="New Jersey"/>
    <n v="7109"/>
    <x v="3"/>
    <x v="985"/>
    <x v="1"/>
    <x v="2"/>
    <x v="997"/>
    <x v="4820"/>
    <n v="7.14"/>
    <n v="7.14"/>
    <n v="1"/>
  </r>
  <r>
    <n v="8836"/>
    <x v="2776"/>
    <s v="24/09/2018"/>
    <s v="28/09/2018"/>
    <x v="0"/>
    <s v="KF-16285"/>
    <x v="38"/>
    <x v="0"/>
    <s v="United States"/>
    <s v="Sandy Springs"/>
    <s v="Georgia"/>
    <n v="30328"/>
    <x v="0"/>
    <x v="1447"/>
    <x v="1"/>
    <x v="12"/>
    <x v="1453"/>
    <x v="4820"/>
    <n v="7.14"/>
    <n v="7.14"/>
    <n v="1"/>
  </r>
  <r>
    <n v="2471"/>
    <x v="1130"/>
    <s v="22/01/2017"/>
    <s v="28/01/2017"/>
    <x v="0"/>
    <s v="CM-11935"/>
    <x v="600"/>
    <x v="2"/>
    <s v="United States"/>
    <s v="Fayetteville"/>
    <s v="North Carolina"/>
    <n v="28314"/>
    <x v="0"/>
    <x v="1744"/>
    <x v="2"/>
    <x v="11"/>
    <x v="1737"/>
    <x v="4821"/>
    <n v="7.1360000000000001"/>
    <n v="7.1360000000000001"/>
    <n v="1"/>
  </r>
  <r>
    <n v="8616"/>
    <x v="2868"/>
    <d v="2017-10-09T00:00:00"/>
    <s v="14/09/2017"/>
    <x v="0"/>
    <s v="BD-11770"/>
    <x v="708"/>
    <x v="2"/>
    <s v="United States"/>
    <s v="Edmonds"/>
    <s v="Washington"/>
    <n v="98026"/>
    <x v="2"/>
    <x v="1484"/>
    <x v="1"/>
    <x v="2"/>
    <x v="1152"/>
    <x v="4822"/>
    <n v="7.1280000000000001"/>
    <n v="7.1280000000000001"/>
    <n v="1"/>
  </r>
  <r>
    <n v="5159"/>
    <x v="431"/>
    <s v="30/06/2018"/>
    <d v="2018-04-07T00:00:00"/>
    <x v="2"/>
    <s v="GH-14410"/>
    <x v="335"/>
    <x v="0"/>
    <s v="United States"/>
    <s v="Chicago"/>
    <s v="Illinois"/>
    <n v="60653"/>
    <x v="1"/>
    <x v="927"/>
    <x v="2"/>
    <x v="11"/>
    <x v="938"/>
    <x v="4823"/>
    <n v="7.1120000000000001"/>
    <n v="7.1120000000000001"/>
    <n v="1"/>
  </r>
  <r>
    <n v="1318"/>
    <x v="4325"/>
    <d v="2018-10-12T00:00:00"/>
    <s v="14/12/2018"/>
    <x v="0"/>
    <s v="HA-14920"/>
    <x v="477"/>
    <x v="2"/>
    <s v="United States"/>
    <s v="Philadelphia"/>
    <s v="Pennsylvania"/>
    <n v="19120"/>
    <x v="3"/>
    <x v="928"/>
    <x v="0"/>
    <x v="8"/>
    <x v="939"/>
    <x v="4824"/>
    <n v="7.1"/>
    <n v="7.1"/>
    <n v="1"/>
  </r>
  <r>
    <n v="4173"/>
    <x v="3172"/>
    <d v="2017-01-07T00:00:00"/>
    <d v="2017-01-07T00:00:00"/>
    <x v="3"/>
    <s v="JF-15355"/>
    <x v="409"/>
    <x v="2"/>
    <s v="United States"/>
    <s v="Columbia"/>
    <s v="South Carolina"/>
    <n v="29203"/>
    <x v="0"/>
    <x v="1499"/>
    <x v="1"/>
    <x v="2"/>
    <x v="1500"/>
    <x v="4824"/>
    <n v="7.1"/>
    <n v="7.1"/>
    <n v="1"/>
  </r>
  <r>
    <n v="9334"/>
    <x v="2012"/>
    <d v="2018-11-09T00:00:00"/>
    <s v="13/09/2018"/>
    <x v="2"/>
    <s v="SS-20410"/>
    <x v="262"/>
    <x v="2"/>
    <s v="United States"/>
    <s v="Georgetown"/>
    <s v="Kentucky"/>
    <n v="40324"/>
    <x v="0"/>
    <x v="1552"/>
    <x v="1"/>
    <x v="16"/>
    <x v="1554"/>
    <x v="4824"/>
    <n v="7.1"/>
    <n v="7.1"/>
    <n v="1"/>
  </r>
  <r>
    <n v="8652"/>
    <x v="1989"/>
    <s v="13/09/2015"/>
    <s v="13/09/2015"/>
    <x v="3"/>
    <s v="RP-19390"/>
    <x v="70"/>
    <x v="2"/>
    <s v="United States"/>
    <s v="Seattle"/>
    <s v="Washington"/>
    <n v="98103"/>
    <x v="2"/>
    <x v="1433"/>
    <x v="2"/>
    <x v="11"/>
    <x v="1439"/>
    <x v="4825"/>
    <n v="7.0949999999999998"/>
    <n v="7.0949999999999998"/>
    <n v="1"/>
  </r>
  <r>
    <n v="2154"/>
    <x v="4326"/>
    <s v="14/07/2017"/>
    <s v="18/07/2017"/>
    <x v="0"/>
    <s v="DR-12880"/>
    <x v="376"/>
    <x v="1"/>
    <s v="United States"/>
    <s v="New York City"/>
    <s v="New York"/>
    <n v="10009"/>
    <x v="3"/>
    <x v="1518"/>
    <x v="1"/>
    <x v="2"/>
    <x v="1519"/>
    <x v="4826"/>
    <n v="7.08"/>
    <n v="7.08"/>
    <n v="1"/>
  </r>
  <r>
    <n v="5603"/>
    <x v="2893"/>
    <s v="27/08/2017"/>
    <s v="29/08/2017"/>
    <x v="2"/>
    <s v="TB-21355"/>
    <x v="679"/>
    <x v="1"/>
    <s v="United States"/>
    <s v="Houston"/>
    <s v="Texas"/>
    <n v="77041"/>
    <x v="1"/>
    <x v="1014"/>
    <x v="1"/>
    <x v="9"/>
    <x v="1027"/>
    <x v="4826"/>
    <n v="7.08"/>
    <n v="7.08"/>
    <n v="1"/>
  </r>
  <r>
    <n v="2591"/>
    <x v="836"/>
    <d v="2017-08-09T00:00:00"/>
    <s v="14/09/2017"/>
    <x v="0"/>
    <s v="SE-20110"/>
    <x v="8"/>
    <x v="2"/>
    <s v="United States"/>
    <s v="Wheeling"/>
    <s v="Illinois"/>
    <n v="60090"/>
    <x v="1"/>
    <x v="1307"/>
    <x v="2"/>
    <x v="11"/>
    <x v="1313"/>
    <x v="4827"/>
    <n v="7.0679999999999996"/>
    <n v="7.0679999999999996"/>
    <n v="1"/>
  </r>
  <r>
    <n v="4626"/>
    <x v="1716"/>
    <d v="2018-09-09T00:00:00"/>
    <s v="14/09/2018"/>
    <x v="0"/>
    <s v="SO-20335"/>
    <x v="355"/>
    <x v="2"/>
    <s v="United States"/>
    <s v="Columbia"/>
    <s v="Tennessee"/>
    <n v="38401"/>
    <x v="0"/>
    <x v="1085"/>
    <x v="2"/>
    <x v="11"/>
    <x v="1095"/>
    <x v="4827"/>
    <n v="7.0679999999999996"/>
    <n v="7.0679999999999996"/>
    <n v="1"/>
  </r>
  <r>
    <n v="7310"/>
    <x v="4327"/>
    <d v="2018-10-06T00:00:00"/>
    <s v="14/06/2018"/>
    <x v="2"/>
    <s v="MM-18280"/>
    <x v="722"/>
    <x v="1"/>
    <s v="United States"/>
    <s v="New York City"/>
    <s v="New York"/>
    <n v="10024"/>
    <x v="3"/>
    <x v="1574"/>
    <x v="1"/>
    <x v="16"/>
    <x v="1576"/>
    <x v="4828"/>
    <n v="7.0650000000000004"/>
    <n v="7.0650000000000004"/>
    <n v="1"/>
  </r>
  <r>
    <n v="522"/>
    <x v="2405"/>
    <s v="22/03/2016"/>
    <s v="26/03/2016"/>
    <x v="0"/>
    <s v="DB-13210"/>
    <x v="382"/>
    <x v="2"/>
    <s v="United States"/>
    <s v="Houston"/>
    <s v="Texas"/>
    <n v="77041"/>
    <x v="1"/>
    <x v="1457"/>
    <x v="1"/>
    <x v="2"/>
    <x v="1462"/>
    <x v="4829"/>
    <n v="7.056"/>
    <n v="7.056"/>
    <n v="1"/>
  </r>
  <r>
    <n v="9400"/>
    <x v="4328"/>
    <d v="2017-11-11T00:00:00"/>
    <s v="15/11/2017"/>
    <x v="0"/>
    <s v="SC-20845"/>
    <x v="788"/>
    <x v="2"/>
    <s v="United States"/>
    <s v="Arlington Heights"/>
    <s v="Illinois"/>
    <n v="60004"/>
    <x v="1"/>
    <x v="1624"/>
    <x v="1"/>
    <x v="12"/>
    <x v="1623"/>
    <x v="4829"/>
    <n v="7.056"/>
    <n v="7.056"/>
    <n v="1"/>
  </r>
  <r>
    <n v="4290"/>
    <x v="3683"/>
    <s v="17/05/2016"/>
    <s v="21/05/2016"/>
    <x v="0"/>
    <s v="ON-18715"/>
    <x v="502"/>
    <x v="1"/>
    <s v="United States"/>
    <s v="Houston"/>
    <s v="Texas"/>
    <n v="77095"/>
    <x v="1"/>
    <x v="1259"/>
    <x v="1"/>
    <x v="14"/>
    <x v="1264"/>
    <x v="4830"/>
    <n v="7.0439999999999996"/>
    <n v="7.0439999999999996"/>
    <n v="1"/>
  </r>
  <r>
    <n v="1209"/>
    <x v="874"/>
    <s v="14/07/2017"/>
    <s v="18/07/2017"/>
    <x v="2"/>
    <s v="SW-20755"/>
    <x v="534"/>
    <x v="1"/>
    <s v="United States"/>
    <s v="New York City"/>
    <s v="New York"/>
    <n v="10009"/>
    <x v="3"/>
    <x v="1745"/>
    <x v="1"/>
    <x v="16"/>
    <x v="1738"/>
    <x v="4831"/>
    <n v="7.0350000000000001"/>
    <n v="7.0350000000000001"/>
    <n v="1"/>
  </r>
  <r>
    <n v="1371"/>
    <x v="857"/>
    <s v="24/12/2016"/>
    <s v="28/12/2016"/>
    <x v="0"/>
    <s v="JR-15670"/>
    <x v="529"/>
    <x v="2"/>
    <s v="United States"/>
    <s v="Colorado Springs"/>
    <s v="Colorado"/>
    <n v="80906"/>
    <x v="2"/>
    <x v="1412"/>
    <x v="1"/>
    <x v="12"/>
    <x v="1418"/>
    <x v="4832"/>
    <n v="7.02"/>
    <n v="7.02"/>
    <n v="1"/>
  </r>
  <r>
    <n v="1669"/>
    <x v="1572"/>
    <s v="24/11/2017"/>
    <s v="26/11/2017"/>
    <x v="2"/>
    <s v="NS-18505"/>
    <x v="383"/>
    <x v="2"/>
    <s v="United States"/>
    <s v="Dallas"/>
    <s v="Texas"/>
    <n v="75217"/>
    <x v="1"/>
    <x v="1412"/>
    <x v="1"/>
    <x v="12"/>
    <x v="1418"/>
    <x v="4832"/>
    <n v="7.02"/>
    <n v="7.02"/>
    <n v="1"/>
  </r>
  <r>
    <n v="1013"/>
    <x v="2249"/>
    <s v="17/06/2018"/>
    <s v="21/06/2018"/>
    <x v="2"/>
    <s v="PF-19165"/>
    <x v="256"/>
    <x v="2"/>
    <s v="United States"/>
    <s v="Olympia"/>
    <s v="Washington"/>
    <n v="98502"/>
    <x v="2"/>
    <x v="962"/>
    <x v="1"/>
    <x v="9"/>
    <x v="974"/>
    <x v="4833"/>
    <n v="7.0149999999999997"/>
    <n v="7.0149999999999997"/>
    <n v="1"/>
  </r>
  <r>
    <n v="8763"/>
    <x v="3803"/>
    <s v="29/12/2017"/>
    <d v="2018-02-01T00:00:00"/>
    <x v="0"/>
    <s v="FO-14305"/>
    <x v="204"/>
    <x v="2"/>
    <s v="United States"/>
    <s v="Sacramento"/>
    <s v="California"/>
    <n v="95823"/>
    <x v="2"/>
    <x v="962"/>
    <x v="1"/>
    <x v="9"/>
    <x v="974"/>
    <x v="4833"/>
    <n v="7.0149999999999997"/>
    <n v="7.0149999999999997"/>
    <n v="1"/>
  </r>
  <r>
    <n v="267"/>
    <x v="4329"/>
    <s v="16/06/2018"/>
    <s v="20/06/2018"/>
    <x v="0"/>
    <s v="CB-12535"/>
    <x v="183"/>
    <x v="1"/>
    <s v="United States"/>
    <s v="Chapel Hill"/>
    <s v="North Carolina"/>
    <n v="27514"/>
    <x v="0"/>
    <x v="1685"/>
    <x v="1"/>
    <x v="12"/>
    <x v="1681"/>
    <x v="4834"/>
    <n v="7.008"/>
    <n v="7.008"/>
    <n v="1"/>
  </r>
  <r>
    <n v="2169"/>
    <x v="2579"/>
    <s v="27/01/2018"/>
    <s v="30/01/2018"/>
    <x v="2"/>
    <s v="JH-15820"/>
    <x v="716"/>
    <x v="2"/>
    <s v="United States"/>
    <s v="Kent"/>
    <s v="Ohio"/>
    <n v="44240"/>
    <x v="3"/>
    <x v="1309"/>
    <x v="1"/>
    <x v="12"/>
    <x v="1315"/>
    <x v="4834"/>
    <n v="7.008"/>
    <n v="7.008"/>
    <n v="1"/>
  </r>
  <r>
    <n v="4827"/>
    <x v="4330"/>
    <d v="2018-12-11T00:00:00"/>
    <s v="15/11/2018"/>
    <x v="1"/>
    <s v="JE-15610"/>
    <x v="63"/>
    <x v="1"/>
    <s v="United States"/>
    <s v="Los Angeles"/>
    <s v="California"/>
    <n v="90036"/>
    <x v="2"/>
    <x v="1292"/>
    <x v="1"/>
    <x v="2"/>
    <x v="1298"/>
    <x v="4834"/>
    <n v="7.008"/>
    <n v="7.008"/>
    <n v="1"/>
  </r>
  <r>
    <n v="5094"/>
    <x v="1911"/>
    <d v="2015-06-12T00:00:00"/>
    <d v="2015-10-12T00:00:00"/>
    <x v="0"/>
    <s v="BK-11260"/>
    <x v="719"/>
    <x v="2"/>
    <s v="United States"/>
    <s v="Chicago"/>
    <s v="Illinois"/>
    <n v="60610"/>
    <x v="1"/>
    <x v="963"/>
    <x v="1"/>
    <x v="10"/>
    <x v="975"/>
    <x v="4834"/>
    <n v="7.008"/>
    <n v="7.008"/>
    <n v="1"/>
  </r>
  <r>
    <n v="6302"/>
    <x v="3909"/>
    <d v="2015-06-06T00:00:00"/>
    <d v="2015-12-06T00:00:00"/>
    <x v="0"/>
    <s v="SB-20170"/>
    <x v="399"/>
    <x v="2"/>
    <s v="United States"/>
    <s v="Chicago"/>
    <s v="Illinois"/>
    <n v="60623"/>
    <x v="1"/>
    <x v="1192"/>
    <x v="1"/>
    <x v="15"/>
    <x v="1198"/>
    <x v="4835"/>
    <n v="6.992"/>
    <n v="6.992"/>
    <n v="1"/>
  </r>
  <r>
    <n v="63"/>
    <x v="2301"/>
    <s v="24/11/2016"/>
    <s v="30/11/2016"/>
    <x v="0"/>
    <s v="KM-16720"/>
    <x v="342"/>
    <x v="2"/>
    <s v="United States"/>
    <s v="Los Angeles"/>
    <s v="California"/>
    <n v="90004"/>
    <x v="2"/>
    <x v="1193"/>
    <x v="0"/>
    <x v="8"/>
    <x v="1199"/>
    <x v="4836"/>
    <n v="6.99"/>
    <n v="6.99"/>
    <n v="1"/>
  </r>
  <r>
    <n v="4902"/>
    <x v="1044"/>
    <s v="17/12/2018"/>
    <s v="21/12/2018"/>
    <x v="0"/>
    <s v="CA-12310"/>
    <x v="583"/>
    <x v="1"/>
    <s v="United States"/>
    <s v="Anaheim"/>
    <s v="California"/>
    <n v="92804"/>
    <x v="2"/>
    <x v="1501"/>
    <x v="1"/>
    <x v="3"/>
    <x v="1502"/>
    <x v="4836"/>
    <n v="6.99"/>
    <n v="6.99"/>
    <n v="1"/>
  </r>
  <r>
    <n v="5341"/>
    <x v="497"/>
    <d v="2016-09-11T00:00:00"/>
    <s v="14/11/2016"/>
    <x v="2"/>
    <s v="DV-13465"/>
    <x v="375"/>
    <x v="2"/>
    <s v="United States"/>
    <s v="Oceanside"/>
    <s v="New York"/>
    <n v="11572"/>
    <x v="3"/>
    <x v="1587"/>
    <x v="0"/>
    <x v="8"/>
    <x v="1589"/>
    <x v="4836"/>
    <n v="6.99"/>
    <n v="6.99"/>
    <n v="1"/>
  </r>
  <r>
    <n v="6247"/>
    <x v="2501"/>
    <s v="20/11/2016"/>
    <s v="25/11/2016"/>
    <x v="0"/>
    <s v="KB-16405"/>
    <x v="613"/>
    <x v="0"/>
    <s v="United States"/>
    <s v="Seattle"/>
    <s v="Washington"/>
    <n v="98105"/>
    <x v="2"/>
    <x v="1587"/>
    <x v="0"/>
    <x v="8"/>
    <x v="1589"/>
    <x v="4836"/>
    <n v="6.99"/>
    <n v="6.99"/>
    <n v="1"/>
  </r>
  <r>
    <n v="6327"/>
    <x v="1662"/>
    <s v="20/01/2015"/>
    <s v="26/01/2015"/>
    <x v="0"/>
    <s v="XP-21865"/>
    <x v="657"/>
    <x v="2"/>
    <s v="United States"/>
    <s v="Westland"/>
    <s v="Michigan"/>
    <n v="48185"/>
    <x v="1"/>
    <x v="801"/>
    <x v="1"/>
    <x v="9"/>
    <x v="810"/>
    <x v="4836"/>
    <n v="6.99"/>
    <n v="6.99"/>
    <n v="1"/>
  </r>
  <r>
    <n v="9178"/>
    <x v="3944"/>
    <s v="14/11/2017"/>
    <s v="18/11/2017"/>
    <x v="0"/>
    <s v="DP-13000"/>
    <x v="641"/>
    <x v="2"/>
    <s v="United States"/>
    <s v="New York City"/>
    <s v="New York"/>
    <n v="10035"/>
    <x v="3"/>
    <x v="1696"/>
    <x v="0"/>
    <x v="4"/>
    <x v="1692"/>
    <x v="4836"/>
    <n v="6.99"/>
    <n v="6.99"/>
    <n v="1"/>
  </r>
  <r>
    <n v="8949"/>
    <x v="4331"/>
    <s v="24/12/2015"/>
    <s v="26/12/2015"/>
    <x v="1"/>
    <s v="AS-10090"/>
    <x v="327"/>
    <x v="2"/>
    <s v="United States"/>
    <s v="San Diego"/>
    <s v="California"/>
    <n v="92037"/>
    <x v="2"/>
    <x v="1311"/>
    <x v="1"/>
    <x v="10"/>
    <x v="1317"/>
    <x v="4837"/>
    <n v="6.9850000000000003"/>
    <n v="6.9850000000000003"/>
    <n v="1"/>
  </r>
  <r>
    <n v="572"/>
    <x v="2977"/>
    <s v="28/12/2018"/>
    <d v="2019-04-01T00:00:00"/>
    <x v="0"/>
    <s v="JF-15415"/>
    <x v="200"/>
    <x v="2"/>
    <s v="United States"/>
    <s v="New York City"/>
    <s v="New York"/>
    <n v="10024"/>
    <x v="3"/>
    <x v="1687"/>
    <x v="1"/>
    <x v="16"/>
    <x v="1683"/>
    <x v="4838"/>
    <n v="6.98"/>
    <n v="6.98"/>
    <n v="1"/>
  </r>
  <r>
    <n v="1017"/>
    <x v="833"/>
    <d v="2016-06-07T00:00:00"/>
    <d v="2016-10-07T00:00:00"/>
    <x v="0"/>
    <s v="KM-16225"/>
    <x v="518"/>
    <x v="1"/>
    <s v="United States"/>
    <s v="New York City"/>
    <s v="New York"/>
    <n v="10011"/>
    <x v="3"/>
    <x v="1588"/>
    <x v="2"/>
    <x v="11"/>
    <x v="1590"/>
    <x v="4838"/>
    <n v="6.98"/>
    <n v="6.98"/>
    <n v="1"/>
  </r>
  <r>
    <n v="4108"/>
    <x v="3819"/>
    <d v="2016-07-09T00:00:00"/>
    <d v="2016-07-09T00:00:00"/>
    <x v="3"/>
    <s v="MC-17275"/>
    <x v="343"/>
    <x v="2"/>
    <s v="United States"/>
    <s v="New York City"/>
    <s v="New York"/>
    <n v="10011"/>
    <x v="3"/>
    <x v="1023"/>
    <x v="1"/>
    <x v="9"/>
    <x v="1035"/>
    <x v="4838"/>
    <n v="6.98"/>
    <n v="6.98"/>
    <n v="1"/>
  </r>
  <r>
    <n v="8611"/>
    <x v="1377"/>
    <d v="2015-04-06T00:00:00"/>
    <d v="2015-09-06T00:00:00"/>
    <x v="0"/>
    <s v="BT-11440"/>
    <x v="647"/>
    <x v="2"/>
    <s v="United States"/>
    <s v="New York City"/>
    <s v="New York"/>
    <n v="10035"/>
    <x v="3"/>
    <x v="1588"/>
    <x v="2"/>
    <x v="11"/>
    <x v="1590"/>
    <x v="4838"/>
    <n v="6.98"/>
    <n v="6.98"/>
    <n v="1"/>
  </r>
  <r>
    <n v="886"/>
    <x v="4332"/>
    <s v="25/04/2016"/>
    <s v="28/04/2016"/>
    <x v="2"/>
    <s v="JS-15595"/>
    <x v="433"/>
    <x v="1"/>
    <s v="United States"/>
    <s v="Los Angeles"/>
    <s v="California"/>
    <n v="90045"/>
    <x v="2"/>
    <x v="1576"/>
    <x v="1"/>
    <x v="2"/>
    <x v="1578"/>
    <x v="4839"/>
    <n v="6.9720000000000004"/>
    <n v="6.9720000000000004"/>
    <n v="1"/>
  </r>
  <r>
    <n v="5736"/>
    <x v="4333"/>
    <s v="29/06/2015"/>
    <d v="2015-03-07T00:00:00"/>
    <x v="0"/>
    <s v="JK-15625"/>
    <x v="405"/>
    <x v="2"/>
    <s v="United States"/>
    <s v="New York City"/>
    <s v="New York"/>
    <n v="10024"/>
    <x v="3"/>
    <x v="1118"/>
    <x v="1"/>
    <x v="2"/>
    <x v="1125"/>
    <x v="4840"/>
    <n v="6.96"/>
    <n v="6.96"/>
    <n v="1"/>
  </r>
  <r>
    <n v="7894"/>
    <x v="4334"/>
    <s v="23/07/2018"/>
    <s v="30/07/2018"/>
    <x v="0"/>
    <s v="NM-18445"/>
    <x v="41"/>
    <x v="0"/>
    <s v="United States"/>
    <s v="New York City"/>
    <s v="New York"/>
    <n v="10011"/>
    <x v="3"/>
    <x v="1215"/>
    <x v="1"/>
    <x v="2"/>
    <x v="1221"/>
    <x v="4840"/>
    <n v="6.96"/>
    <n v="6.96"/>
    <n v="1"/>
  </r>
  <r>
    <n v="7937"/>
    <x v="95"/>
    <s v="17/08/2018"/>
    <s v="24/08/2018"/>
    <x v="0"/>
    <s v="RW-19540"/>
    <x v="90"/>
    <x v="1"/>
    <s v="United States"/>
    <s v="Brentwood"/>
    <s v="California"/>
    <n v="94513"/>
    <x v="2"/>
    <x v="1118"/>
    <x v="1"/>
    <x v="2"/>
    <x v="1125"/>
    <x v="4840"/>
    <n v="6.96"/>
    <n v="6.96"/>
    <n v="1"/>
  </r>
  <r>
    <n v="1297"/>
    <x v="4040"/>
    <s v="30/12/2018"/>
    <d v="2019-03-01T00:00:00"/>
    <x v="0"/>
    <s v="EB-13975"/>
    <x v="354"/>
    <x v="1"/>
    <s v="United States"/>
    <s v="Fairfield"/>
    <s v="California"/>
    <n v="94533"/>
    <x v="2"/>
    <x v="1244"/>
    <x v="1"/>
    <x v="2"/>
    <x v="1248"/>
    <x v="4841"/>
    <n v="6.952"/>
    <n v="6.952"/>
    <n v="1"/>
  </r>
  <r>
    <n v="1661"/>
    <x v="2794"/>
    <s v="30/10/2018"/>
    <d v="2018-06-11T00:00:00"/>
    <x v="0"/>
    <s v="MM-18055"/>
    <x v="440"/>
    <x v="2"/>
    <s v="United States"/>
    <s v="Seattle"/>
    <s v="Washington"/>
    <n v="98115"/>
    <x v="2"/>
    <x v="1150"/>
    <x v="1"/>
    <x v="2"/>
    <x v="1157"/>
    <x v="4841"/>
    <n v="6.952"/>
    <n v="6.952"/>
    <n v="1"/>
  </r>
  <r>
    <n v="5075"/>
    <x v="4335"/>
    <s v="25/04/2018"/>
    <s v="29/04/2018"/>
    <x v="2"/>
    <s v="MB-18085"/>
    <x v="507"/>
    <x v="2"/>
    <s v="United States"/>
    <s v="Los Angeles"/>
    <s v="California"/>
    <n v="90049"/>
    <x v="2"/>
    <x v="1244"/>
    <x v="1"/>
    <x v="2"/>
    <x v="1248"/>
    <x v="4841"/>
    <n v="6.952"/>
    <n v="6.952"/>
    <n v="1"/>
  </r>
  <r>
    <n v="7120"/>
    <x v="4336"/>
    <s v="17/11/2018"/>
    <s v="24/11/2018"/>
    <x v="0"/>
    <s v="GG-14650"/>
    <x v="608"/>
    <x v="1"/>
    <s v="United States"/>
    <s v="Seattle"/>
    <s v="Washington"/>
    <n v="98103"/>
    <x v="2"/>
    <x v="1244"/>
    <x v="1"/>
    <x v="2"/>
    <x v="1248"/>
    <x v="4841"/>
    <n v="6.952"/>
    <n v="6.952"/>
    <n v="1"/>
  </r>
  <r>
    <n v="9030"/>
    <x v="4337"/>
    <s v="18/07/2015"/>
    <s v="23/07/2015"/>
    <x v="0"/>
    <s v="JL-15130"/>
    <x v="360"/>
    <x v="2"/>
    <s v="United States"/>
    <s v="New Rochelle"/>
    <s v="New York"/>
    <n v="10801"/>
    <x v="3"/>
    <x v="1244"/>
    <x v="1"/>
    <x v="2"/>
    <x v="1248"/>
    <x v="4841"/>
    <n v="6.952"/>
    <n v="6.952"/>
    <n v="1"/>
  </r>
  <r>
    <n v="2715"/>
    <x v="4338"/>
    <d v="2016-01-12T00:00:00"/>
    <d v="2016-06-12T00:00:00"/>
    <x v="0"/>
    <s v="BT-11305"/>
    <x v="198"/>
    <x v="0"/>
    <s v="United States"/>
    <s v="Seattle"/>
    <s v="Washington"/>
    <n v="98105"/>
    <x v="2"/>
    <x v="1746"/>
    <x v="1"/>
    <x v="12"/>
    <x v="1632"/>
    <x v="4842"/>
    <n v="6.95"/>
    <n v="6.95"/>
    <n v="1"/>
  </r>
  <r>
    <n v="3046"/>
    <x v="3846"/>
    <d v="2018-06-11T00:00:00"/>
    <d v="2018-10-11T00:00:00"/>
    <x v="2"/>
    <s v="CC-12430"/>
    <x v="565"/>
    <x v="0"/>
    <s v="United States"/>
    <s v="Minneapolis"/>
    <s v="Minnesota"/>
    <n v="55407"/>
    <x v="1"/>
    <x v="1747"/>
    <x v="1"/>
    <x v="12"/>
    <x v="1739"/>
    <x v="4842"/>
    <n v="6.95"/>
    <n v="6.95"/>
    <n v="1"/>
  </r>
  <r>
    <n v="4576"/>
    <x v="756"/>
    <d v="2017-12-12T00:00:00"/>
    <s v="18/12/2017"/>
    <x v="0"/>
    <s v="MG-17650"/>
    <x v="304"/>
    <x v="0"/>
    <s v="United States"/>
    <s v="Jackson"/>
    <s v="Michigan"/>
    <n v="49201"/>
    <x v="1"/>
    <x v="1648"/>
    <x v="1"/>
    <x v="12"/>
    <x v="1645"/>
    <x v="4842"/>
    <n v="6.95"/>
    <n v="6.95"/>
    <n v="1"/>
  </r>
  <r>
    <n v="8813"/>
    <x v="1953"/>
    <d v="2017-08-03T00:00:00"/>
    <s v="13/03/2017"/>
    <x v="0"/>
    <s v="SP-20650"/>
    <x v="692"/>
    <x v="1"/>
    <s v="United States"/>
    <s v="Jackson"/>
    <s v="Michigan"/>
    <n v="49201"/>
    <x v="1"/>
    <x v="1634"/>
    <x v="1"/>
    <x v="12"/>
    <x v="1632"/>
    <x v="4842"/>
    <n v="6.95"/>
    <n v="6.95"/>
    <n v="1"/>
  </r>
  <r>
    <n v="9014"/>
    <x v="4099"/>
    <s v="18/03/2018"/>
    <s v="22/03/2018"/>
    <x v="0"/>
    <s v="BP-11050"/>
    <x v="544"/>
    <x v="1"/>
    <s v="United States"/>
    <s v="Los Angeles"/>
    <s v="California"/>
    <n v="90008"/>
    <x v="2"/>
    <x v="1634"/>
    <x v="1"/>
    <x v="12"/>
    <x v="1632"/>
    <x v="4842"/>
    <n v="6.95"/>
    <n v="6.95"/>
    <n v="1"/>
  </r>
  <r>
    <n v="1663"/>
    <x v="720"/>
    <s v="30/04/2018"/>
    <d v="2018-06-05T00:00:00"/>
    <x v="0"/>
    <s v="QJ-19255"/>
    <x v="30"/>
    <x v="1"/>
    <s v="United States"/>
    <s v="Philadelphia"/>
    <s v="Pennsylvania"/>
    <n v="19143"/>
    <x v="3"/>
    <x v="922"/>
    <x v="1"/>
    <x v="2"/>
    <x v="933"/>
    <x v="4843"/>
    <n v="6.9480000000000004"/>
    <n v="6.9480000000000004"/>
    <n v="1"/>
  </r>
  <r>
    <n v="7127"/>
    <x v="4151"/>
    <s v="27/09/2017"/>
    <s v="29/09/2017"/>
    <x v="2"/>
    <s v="JG-15160"/>
    <x v="257"/>
    <x v="2"/>
    <s v="United States"/>
    <s v="Atlanta"/>
    <s v="Georgia"/>
    <n v="30318"/>
    <x v="0"/>
    <x v="1502"/>
    <x v="1"/>
    <x v="12"/>
    <x v="1503"/>
    <x v="4844"/>
    <n v="6.9450000000000003"/>
    <n v="6.9450000000000003"/>
    <n v="1"/>
  </r>
  <r>
    <n v="9509"/>
    <x v="707"/>
    <d v="2015-05-04T00:00:00"/>
    <d v="2015-07-04T00:00:00"/>
    <x v="2"/>
    <s v="RD-19900"/>
    <x v="395"/>
    <x v="2"/>
    <s v="United States"/>
    <s v="Dearborn Heights"/>
    <s v="Michigan"/>
    <n v="48127"/>
    <x v="1"/>
    <x v="1502"/>
    <x v="1"/>
    <x v="12"/>
    <x v="1503"/>
    <x v="4844"/>
    <n v="6.9450000000000003"/>
    <n v="6.9450000000000003"/>
    <n v="1"/>
  </r>
  <r>
    <n v="3668"/>
    <x v="2629"/>
    <d v="2015-08-12T00:00:00"/>
    <s v="13/12/2015"/>
    <x v="0"/>
    <s v="TB-21250"/>
    <x v="499"/>
    <x v="2"/>
    <s v="United States"/>
    <s v="Salem"/>
    <s v="Oregon"/>
    <n v="97301"/>
    <x v="2"/>
    <x v="1699"/>
    <x v="1"/>
    <x v="3"/>
    <x v="1694"/>
    <x v="4845"/>
    <n v="6.94"/>
    <n v="6.94"/>
    <n v="1"/>
  </r>
  <r>
    <n v="932"/>
    <x v="2777"/>
    <s v="14/04/2018"/>
    <s v="17/04/2018"/>
    <x v="1"/>
    <s v="AB-10165"/>
    <x v="678"/>
    <x v="2"/>
    <s v="United States"/>
    <s v="Toledo"/>
    <s v="Ohio"/>
    <n v="43615"/>
    <x v="3"/>
    <x v="1667"/>
    <x v="1"/>
    <x v="14"/>
    <x v="1663"/>
    <x v="4846"/>
    <n v="6.9359999999999999"/>
    <n v="6.9359999999999999"/>
    <n v="1"/>
  </r>
  <r>
    <n v="5628"/>
    <x v="1658"/>
    <s v="26/06/2018"/>
    <d v="2018-01-07T00:00:00"/>
    <x v="0"/>
    <s v="DR-12880"/>
    <x v="376"/>
    <x v="1"/>
    <s v="United States"/>
    <s v="Miami"/>
    <s v="Florida"/>
    <n v="33180"/>
    <x v="0"/>
    <x v="1532"/>
    <x v="1"/>
    <x v="13"/>
    <x v="1533"/>
    <x v="4846"/>
    <n v="6.9359999999999999"/>
    <n v="6.9359999999999999"/>
    <n v="1"/>
  </r>
  <r>
    <n v="9295"/>
    <x v="2517"/>
    <s v="28/05/2018"/>
    <d v="2018-01-06T00:00:00"/>
    <x v="0"/>
    <s v="AM-10360"/>
    <x v="709"/>
    <x v="1"/>
    <s v="United States"/>
    <s v="Cleveland"/>
    <s v="Ohio"/>
    <n v="44105"/>
    <x v="3"/>
    <x v="1331"/>
    <x v="1"/>
    <x v="14"/>
    <x v="1337"/>
    <x v="4846"/>
    <n v="6.9359999999999999"/>
    <n v="6.9359999999999999"/>
    <n v="1"/>
  </r>
  <r>
    <n v="9551"/>
    <x v="4339"/>
    <d v="2016-03-05T00:00:00"/>
    <d v="2016-06-05T00:00:00"/>
    <x v="1"/>
    <s v="NF-18595"/>
    <x v="363"/>
    <x v="0"/>
    <s v="United States"/>
    <s v="San Jose"/>
    <s v="California"/>
    <n v="95123"/>
    <x v="2"/>
    <x v="1196"/>
    <x v="1"/>
    <x v="2"/>
    <x v="1495"/>
    <x v="4847"/>
    <n v="6.9240000000000004"/>
    <n v="6.9240000000000004"/>
    <n v="1"/>
  </r>
  <r>
    <n v="6997"/>
    <x v="2126"/>
    <s v="23/12/2018"/>
    <s v="25/12/2018"/>
    <x v="2"/>
    <s v="JB-15400"/>
    <x v="630"/>
    <x v="1"/>
    <s v="United States"/>
    <s v="Rockford"/>
    <s v="Illinois"/>
    <n v="61107"/>
    <x v="1"/>
    <x v="1197"/>
    <x v="1"/>
    <x v="2"/>
    <x v="1203"/>
    <x v="4848"/>
    <n v="6.92"/>
    <n v="6.92"/>
    <n v="1"/>
  </r>
  <r>
    <n v="3379"/>
    <x v="4340"/>
    <s v="17/03/2018"/>
    <s v="21/03/2018"/>
    <x v="0"/>
    <s v="PO-19180"/>
    <x v="333"/>
    <x v="0"/>
    <s v="United States"/>
    <s v="Houston"/>
    <s v="Texas"/>
    <n v="77095"/>
    <x v="1"/>
    <x v="1692"/>
    <x v="1"/>
    <x v="2"/>
    <x v="1688"/>
    <x v="4849"/>
    <n v="6.8879999999999999"/>
    <n v="6.8879999999999999"/>
    <n v="1"/>
  </r>
  <r>
    <n v="4830"/>
    <x v="4341"/>
    <s v="15/05/2017"/>
    <s v="21/05/2017"/>
    <x v="0"/>
    <s v="TT-21220"/>
    <x v="558"/>
    <x v="2"/>
    <s v="United States"/>
    <s v="New York City"/>
    <s v="New York"/>
    <n v="10035"/>
    <x v="3"/>
    <x v="1672"/>
    <x v="1"/>
    <x v="2"/>
    <x v="1668"/>
    <x v="4849"/>
    <n v="6.8879999999999999"/>
    <n v="6.8879999999999999"/>
    <n v="1"/>
  </r>
  <r>
    <n v="9217"/>
    <x v="4342"/>
    <s v="24/11/2018"/>
    <s v="30/11/2018"/>
    <x v="0"/>
    <s v="JG-15310"/>
    <x v="468"/>
    <x v="1"/>
    <s v="United States"/>
    <s v="Odessa"/>
    <s v="Texas"/>
    <n v="79762"/>
    <x v="1"/>
    <x v="596"/>
    <x v="1"/>
    <x v="10"/>
    <x v="602"/>
    <x v="4850"/>
    <n v="6.8810000000000002"/>
    <n v="6.8810000000000002"/>
    <n v="1"/>
  </r>
  <r>
    <n v="1443"/>
    <x v="4343"/>
    <d v="2018-05-08T00:00:00"/>
    <d v="2018-08-08T00:00:00"/>
    <x v="1"/>
    <s v="PW-19030"/>
    <x v="251"/>
    <x v="1"/>
    <s v="United States"/>
    <s v="Richmond"/>
    <s v="Kentucky"/>
    <n v="40475"/>
    <x v="0"/>
    <x v="1247"/>
    <x v="1"/>
    <x v="14"/>
    <x v="1251"/>
    <x v="4851"/>
    <n v="6.88"/>
    <n v="6.88"/>
    <n v="1"/>
  </r>
  <r>
    <n v="4106"/>
    <x v="2215"/>
    <d v="2018-07-08T00:00:00"/>
    <s v="13/08/2018"/>
    <x v="0"/>
    <s v="JK-15370"/>
    <x v="610"/>
    <x v="2"/>
    <s v="United States"/>
    <s v="San Diego"/>
    <s v="California"/>
    <n v="92105"/>
    <x v="2"/>
    <x v="1302"/>
    <x v="1"/>
    <x v="2"/>
    <x v="1308"/>
    <x v="4851"/>
    <n v="6.88"/>
    <n v="6.88"/>
    <n v="1"/>
  </r>
  <r>
    <n v="6096"/>
    <x v="67"/>
    <s v="20/09/2018"/>
    <s v="26/09/2018"/>
    <x v="0"/>
    <s v="SV-20365"/>
    <x v="67"/>
    <x v="2"/>
    <s v="United States"/>
    <s v="New York City"/>
    <s v="New York"/>
    <n v="10035"/>
    <x v="3"/>
    <x v="1247"/>
    <x v="1"/>
    <x v="14"/>
    <x v="1251"/>
    <x v="4851"/>
    <n v="6.88"/>
    <n v="6.88"/>
    <n v="1"/>
  </r>
  <r>
    <n v="8532"/>
    <x v="1013"/>
    <s v="30/11/2017"/>
    <d v="2017-06-12T00:00:00"/>
    <x v="0"/>
    <s v="BS-11755"/>
    <x v="435"/>
    <x v="2"/>
    <s v="United States"/>
    <s v="Detroit"/>
    <s v="Michigan"/>
    <n v="48227"/>
    <x v="1"/>
    <x v="1247"/>
    <x v="1"/>
    <x v="14"/>
    <x v="1251"/>
    <x v="4851"/>
    <n v="6.88"/>
    <n v="6.88"/>
    <n v="1"/>
  </r>
  <r>
    <n v="8075"/>
    <x v="1122"/>
    <d v="2018-01-01T00:00:00"/>
    <d v="2018-05-01T00:00:00"/>
    <x v="0"/>
    <s v="JM-15250"/>
    <x v="368"/>
    <x v="2"/>
    <s v="United States"/>
    <s v="Huntsville"/>
    <s v="Texas"/>
    <n v="77340"/>
    <x v="1"/>
    <x v="1507"/>
    <x v="1"/>
    <x v="2"/>
    <x v="1508"/>
    <x v="4852"/>
    <n v="6.8739999999999997"/>
    <n v="6.8739999999999997"/>
    <n v="1"/>
  </r>
  <r>
    <n v="4149"/>
    <x v="1711"/>
    <s v="23/10/2018"/>
    <s v="28/10/2018"/>
    <x v="0"/>
    <s v="RB-19330"/>
    <x v="484"/>
    <x v="2"/>
    <s v="United States"/>
    <s v="Austin"/>
    <s v="Texas"/>
    <n v="78745"/>
    <x v="1"/>
    <x v="1096"/>
    <x v="1"/>
    <x v="9"/>
    <x v="1105"/>
    <x v="4853"/>
    <n v="6.86"/>
    <n v="6.86"/>
    <n v="1"/>
  </r>
  <r>
    <n v="4763"/>
    <x v="4344"/>
    <s v="30/12/2017"/>
    <d v="2018-04-01T00:00:00"/>
    <x v="0"/>
    <s v="BM-11785"/>
    <x v="591"/>
    <x v="2"/>
    <s v="United States"/>
    <s v="Columbus"/>
    <s v="Ohio"/>
    <n v="43229"/>
    <x v="3"/>
    <x v="1248"/>
    <x v="1"/>
    <x v="3"/>
    <x v="1252"/>
    <x v="4854"/>
    <n v="6.8559999999999999"/>
    <n v="6.8559999999999999"/>
    <n v="1"/>
  </r>
  <r>
    <n v="1963"/>
    <x v="1573"/>
    <d v="2018-10-09T00:00:00"/>
    <s v="15/09/2018"/>
    <x v="2"/>
    <s v="RW-19690"/>
    <x v="130"/>
    <x v="2"/>
    <s v="United States"/>
    <s v="Springfield"/>
    <s v="Missouri"/>
    <n v="65807"/>
    <x v="1"/>
    <x v="1674"/>
    <x v="1"/>
    <x v="2"/>
    <x v="1670"/>
    <x v="4855"/>
    <n v="6.8550000000000004"/>
    <n v="6.8550000000000004"/>
    <n v="1"/>
  </r>
  <r>
    <n v="2363"/>
    <x v="4345"/>
    <s v="16/04/2018"/>
    <s v="20/04/2018"/>
    <x v="0"/>
    <s v="RF-19840"/>
    <x v="633"/>
    <x v="2"/>
    <s v="United States"/>
    <s v="Columbus"/>
    <s v="Ohio"/>
    <n v="43229"/>
    <x v="3"/>
    <x v="1386"/>
    <x v="1"/>
    <x v="2"/>
    <x v="1389"/>
    <x v="4855"/>
    <n v="6.8550000000000004"/>
    <n v="6.8550000000000004"/>
    <n v="1"/>
  </r>
  <r>
    <n v="7710"/>
    <x v="3487"/>
    <s v="25/10/2015"/>
    <s v="29/10/2015"/>
    <x v="0"/>
    <s v="EH-14185"/>
    <x v="530"/>
    <x v="2"/>
    <s v="United States"/>
    <s v="Philadelphia"/>
    <s v="Pennsylvania"/>
    <n v="19120"/>
    <x v="3"/>
    <x v="1012"/>
    <x v="1"/>
    <x v="2"/>
    <x v="1025"/>
    <x v="4856"/>
    <n v="6.8490000000000002"/>
    <n v="6.8490000000000002"/>
    <n v="1"/>
  </r>
  <r>
    <n v="5242"/>
    <x v="4346"/>
    <s v="23/09/2017"/>
    <s v="26/09/2017"/>
    <x v="2"/>
    <s v="CM-11815"/>
    <x v="539"/>
    <x v="1"/>
    <s v="United States"/>
    <s v="Seattle"/>
    <s v="Washington"/>
    <n v="98115"/>
    <x v="2"/>
    <x v="1327"/>
    <x v="1"/>
    <x v="3"/>
    <x v="1333"/>
    <x v="4857"/>
    <n v="6.84"/>
    <n v="6.84"/>
    <n v="1"/>
  </r>
  <r>
    <n v="6106"/>
    <x v="4347"/>
    <s v="18/06/2016"/>
    <s v="22/06/2016"/>
    <x v="0"/>
    <s v="HR-14830"/>
    <x v="96"/>
    <x v="1"/>
    <s v="United States"/>
    <s v="Miami"/>
    <s v="Florida"/>
    <n v="33178"/>
    <x v="0"/>
    <x v="1368"/>
    <x v="1"/>
    <x v="12"/>
    <x v="1371"/>
    <x v="4858"/>
    <n v="6.8159999999999998"/>
    <n v="6.8159999999999998"/>
    <n v="1"/>
  </r>
  <r>
    <n v="4647"/>
    <x v="4348"/>
    <s v="30/05/2015"/>
    <d v="2015-05-06T00:00:00"/>
    <x v="0"/>
    <s v="EB-13840"/>
    <x v="598"/>
    <x v="1"/>
    <s v="United States"/>
    <s v="Richmond"/>
    <s v="Virginia"/>
    <n v="23223"/>
    <x v="0"/>
    <x v="1748"/>
    <x v="1"/>
    <x v="14"/>
    <x v="1740"/>
    <x v="4859"/>
    <n v="6.81"/>
    <n v="6.81"/>
    <n v="1"/>
  </r>
  <r>
    <n v="1694"/>
    <x v="4349"/>
    <s v="26/06/2017"/>
    <s v="29/06/2017"/>
    <x v="2"/>
    <s v="AB-10255"/>
    <x v="585"/>
    <x v="0"/>
    <s v="United States"/>
    <s v="Plano"/>
    <s v="Texas"/>
    <n v="75023"/>
    <x v="1"/>
    <x v="1749"/>
    <x v="0"/>
    <x v="8"/>
    <x v="1741"/>
    <x v="4860"/>
    <n v="6.8079999999999998"/>
    <n v="6.8079999999999998"/>
    <n v="1"/>
  </r>
  <r>
    <n v="7414"/>
    <x v="2236"/>
    <s v="30/05/2018"/>
    <d v="2018-03-06T00:00:00"/>
    <x v="0"/>
    <s v="MG-17890"/>
    <x v="741"/>
    <x v="0"/>
    <s v="United States"/>
    <s v="Tigard"/>
    <s v="Oregon"/>
    <n v="97224"/>
    <x v="2"/>
    <x v="1101"/>
    <x v="2"/>
    <x v="11"/>
    <x v="1108"/>
    <x v="4861"/>
    <n v="6.7960000000000003"/>
    <n v="6.7960000000000003"/>
    <n v="1"/>
  </r>
  <r>
    <n v="7537"/>
    <x v="4350"/>
    <d v="2018-03-12T00:00:00"/>
    <d v="2018-08-12T00:00:00"/>
    <x v="0"/>
    <s v="MV-17485"/>
    <x v="616"/>
    <x v="2"/>
    <s v="United States"/>
    <s v="Houston"/>
    <s v="Texas"/>
    <n v="77041"/>
    <x v="1"/>
    <x v="1101"/>
    <x v="2"/>
    <x v="11"/>
    <x v="1108"/>
    <x v="4861"/>
    <n v="6.7960000000000003"/>
    <n v="6.7960000000000003"/>
    <n v="1"/>
  </r>
  <r>
    <n v="7347"/>
    <x v="663"/>
    <d v="2018-11-12T00:00:00"/>
    <s v="17/12/2018"/>
    <x v="0"/>
    <s v="DV-13045"/>
    <x v="457"/>
    <x v="1"/>
    <s v="United States"/>
    <s v="Jacksonville"/>
    <s v="Florida"/>
    <n v="32216"/>
    <x v="0"/>
    <x v="1102"/>
    <x v="1"/>
    <x v="12"/>
    <x v="1109"/>
    <x v="4862"/>
    <n v="6.7919999999999998"/>
    <n v="6.7919999999999998"/>
    <n v="1"/>
  </r>
  <r>
    <n v="7474"/>
    <x v="4351"/>
    <d v="2017-10-04T00:00:00"/>
    <s v="15/04/2017"/>
    <x v="0"/>
    <s v="QJ-19255"/>
    <x v="30"/>
    <x v="1"/>
    <s v="United States"/>
    <s v="Chicago"/>
    <s v="Illinois"/>
    <n v="60653"/>
    <x v="1"/>
    <x v="1426"/>
    <x v="1"/>
    <x v="12"/>
    <x v="1432"/>
    <x v="4863"/>
    <n v="6.7839999999999998"/>
    <n v="6.7839999999999998"/>
    <n v="1"/>
  </r>
  <r>
    <n v="5977"/>
    <x v="1345"/>
    <s v="13/07/2018"/>
    <s v="17/07/2018"/>
    <x v="0"/>
    <s v="RR-19525"/>
    <x v="234"/>
    <x v="1"/>
    <s v="United States"/>
    <s v="Overland Park"/>
    <s v="Kansas"/>
    <n v="66212"/>
    <x v="1"/>
    <x v="1106"/>
    <x v="1"/>
    <x v="14"/>
    <x v="1113"/>
    <x v="4864"/>
    <n v="6.78"/>
    <n v="6.78"/>
    <n v="1"/>
  </r>
  <r>
    <n v="2296"/>
    <x v="258"/>
    <d v="2016-01-11T00:00:00"/>
    <d v="2016-05-11T00:00:00"/>
    <x v="0"/>
    <s v="VD-21670"/>
    <x v="218"/>
    <x v="2"/>
    <s v="United States"/>
    <s v="New York City"/>
    <s v="New York"/>
    <n v="10011"/>
    <x v="3"/>
    <x v="1572"/>
    <x v="1"/>
    <x v="14"/>
    <x v="1574"/>
    <x v="4865"/>
    <n v="6.76"/>
    <n v="6.76"/>
    <n v="1"/>
  </r>
  <r>
    <n v="5995"/>
    <x v="1113"/>
    <d v="2017-11-12T00:00:00"/>
    <d v="2017-11-12T00:00:00"/>
    <x v="3"/>
    <s v="NS-18640"/>
    <x v="594"/>
    <x v="1"/>
    <s v="United States"/>
    <s v="Columbus"/>
    <s v="Ohio"/>
    <n v="43229"/>
    <x v="3"/>
    <x v="1256"/>
    <x v="1"/>
    <x v="3"/>
    <x v="1261"/>
    <x v="4865"/>
    <n v="6.76"/>
    <n v="6.76"/>
    <n v="1"/>
  </r>
  <r>
    <n v="6932"/>
    <x v="3468"/>
    <s v="14/07/2015"/>
    <s v="18/07/2015"/>
    <x v="0"/>
    <s v="ST-20530"/>
    <x v="745"/>
    <x v="2"/>
    <s v="United States"/>
    <s v="Philadelphia"/>
    <s v="Pennsylvania"/>
    <n v="19140"/>
    <x v="3"/>
    <x v="864"/>
    <x v="0"/>
    <x v="4"/>
    <x v="874"/>
    <x v="4866"/>
    <n v="6.7469999999999999"/>
    <n v="6.7469999999999999"/>
    <n v="1"/>
  </r>
  <r>
    <n v="9016"/>
    <x v="4352"/>
    <s v="17/12/2017"/>
    <s v="23/12/2017"/>
    <x v="0"/>
    <s v="NS-18640"/>
    <x v="594"/>
    <x v="1"/>
    <s v="United States"/>
    <s v="Carlsbad"/>
    <s v="New Mexico"/>
    <n v="88220"/>
    <x v="2"/>
    <x v="1257"/>
    <x v="1"/>
    <x v="2"/>
    <x v="1262"/>
    <x v="4867"/>
    <n v="6.7439999999999998"/>
    <n v="6.7439999999999998"/>
    <n v="1"/>
  </r>
  <r>
    <n v="883"/>
    <x v="4353"/>
    <s v="23/12/2018"/>
    <s v="23/12/2018"/>
    <x v="3"/>
    <s v="GZ-14470"/>
    <x v="344"/>
    <x v="2"/>
    <s v="United States"/>
    <s v="San Francisco"/>
    <s v="California"/>
    <n v="94109"/>
    <x v="2"/>
    <x v="1750"/>
    <x v="1"/>
    <x v="12"/>
    <x v="1742"/>
    <x v="4868"/>
    <n v="6.74"/>
    <n v="6.74"/>
    <n v="1"/>
  </r>
  <r>
    <n v="3973"/>
    <x v="1214"/>
    <s v="29/03/2017"/>
    <d v="2017-02-04T00:00:00"/>
    <x v="0"/>
    <s v="JM-15250"/>
    <x v="368"/>
    <x v="2"/>
    <s v="United States"/>
    <s v="New York City"/>
    <s v="New York"/>
    <n v="10009"/>
    <x v="3"/>
    <x v="1258"/>
    <x v="1"/>
    <x v="14"/>
    <x v="1263"/>
    <x v="4868"/>
    <n v="6.74"/>
    <n v="6.74"/>
    <n v="1"/>
  </r>
  <r>
    <n v="5280"/>
    <x v="4354"/>
    <d v="2018-07-09T00:00:00"/>
    <d v="2018-11-09T00:00:00"/>
    <x v="0"/>
    <s v="AG-10675"/>
    <x v="99"/>
    <x v="2"/>
    <s v="United States"/>
    <s v="Milwaukee"/>
    <s v="Wisconsin"/>
    <n v="53209"/>
    <x v="1"/>
    <x v="1121"/>
    <x v="0"/>
    <x v="8"/>
    <x v="1129"/>
    <x v="4868"/>
    <n v="6.74"/>
    <n v="6.74"/>
    <n v="1"/>
  </r>
  <r>
    <n v="3243"/>
    <x v="4355"/>
    <s v="31/03/2018"/>
    <d v="2018-05-04T00:00:00"/>
    <x v="2"/>
    <s v="EG-13900"/>
    <x v="555"/>
    <x v="2"/>
    <s v="United States"/>
    <s v="Chicago"/>
    <s v="Illinois"/>
    <n v="60623"/>
    <x v="1"/>
    <x v="1264"/>
    <x v="1"/>
    <x v="2"/>
    <x v="1270"/>
    <x v="4869"/>
    <n v="6.734"/>
    <n v="6.734"/>
    <n v="1"/>
  </r>
  <r>
    <n v="5698"/>
    <x v="3820"/>
    <s v="14/10/2018"/>
    <s v="18/10/2018"/>
    <x v="0"/>
    <s v="AG-10765"/>
    <x v="752"/>
    <x v="0"/>
    <s v="United States"/>
    <s v="Chicago"/>
    <s v="Illinois"/>
    <n v="60623"/>
    <x v="1"/>
    <x v="473"/>
    <x v="1"/>
    <x v="2"/>
    <x v="476"/>
    <x v="4870"/>
    <n v="6.7279999999999998"/>
    <n v="6.7279999999999998"/>
    <n v="1"/>
  </r>
  <r>
    <n v="1594"/>
    <x v="4356"/>
    <s v="19/10/2015"/>
    <s v="19/10/2015"/>
    <x v="3"/>
    <s v="JF-15490"/>
    <x v="685"/>
    <x v="2"/>
    <s v="United States"/>
    <s v="Los Angeles"/>
    <s v="California"/>
    <n v="90032"/>
    <x v="2"/>
    <x v="1496"/>
    <x v="1"/>
    <x v="14"/>
    <x v="1497"/>
    <x v="4871"/>
    <n v="6.72"/>
    <n v="6.72"/>
    <n v="1"/>
  </r>
  <r>
    <n v="7267"/>
    <x v="3049"/>
    <s v="16/08/2018"/>
    <s v="16/08/2018"/>
    <x v="3"/>
    <s v="SJ-20215"/>
    <x v="671"/>
    <x v="2"/>
    <s v="United States"/>
    <s v="Columbia"/>
    <s v="Tennessee"/>
    <n v="38401"/>
    <x v="0"/>
    <x v="925"/>
    <x v="1"/>
    <x v="2"/>
    <x v="936"/>
    <x v="4872"/>
    <n v="6.7140000000000004"/>
    <n v="6.7140000000000004"/>
    <n v="1"/>
  </r>
  <r>
    <n v="3174"/>
    <x v="958"/>
    <s v="21/03/2017"/>
    <s v="28/03/2017"/>
    <x v="0"/>
    <s v="KT-16465"/>
    <x v="346"/>
    <x v="2"/>
    <s v="United States"/>
    <s v="Chicago"/>
    <s v="Illinois"/>
    <n v="60623"/>
    <x v="1"/>
    <x v="1682"/>
    <x v="1"/>
    <x v="12"/>
    <x v="1678"/>
    <x v="4873"/>
    <n v="6.6959999999999997"/>
    <n v="6.6959999999999997"/>
    <n v="1"/>
  </r>
  <r>
    <n v="3211"/>
    <x v="4357"/>
    <s v="22/09/2018"/>
    <s v="27/09/2018"/>
    <x v="0"/>
    <s v="SH-19975"/>
    <x v="556"/>
    <x v="1"/>
    <s v="United States"/>
    <s v="Pearland"/>
    <s v="Texas"/>
    <n v="77581"/>
    <x v="1"/>
    <x v="1697"/>
    <x v="1"/>
    <x v="15"/>
    <x v="644"/>
    <x v="4873"/>
    <n v="6.6959999999999997"/>
    <n v="6.6959999999999997"/>
    <n v="1"/>
  </r>
  <r>
    <n v="4803"/>
    <x v="3183"/>
    <s v="14/05/2017"/>
    <s v="19/05/2017"/>
    <x v="0"/>
    <s v="MK-17905"/>
    <x v="320"/>
    <x v="1"/>
    <s v="United States"/>
    <s v="Jacksonville"/>
    <s v="Florida"/>
    <n v="32216"/>
    <x v="0"/>
    <x v="1458"/>
    <x v="1"/>
    <x v="2"/>
    <x v="1463"/>
    <x v="4873"/>
    <n v="6.6959999999999997"/>
    <n v="6.6959999999999997"/>
    <n v="1"/>
  </r>
  <r>
    <n v="5520"/>
    <x v="1725"/>
    <d v="2018-04-12T00:00:00"/>
    <d v="2018-09-12T00:00:00"/>
    <x v="0"/>
    <s v="MS-17980"/>
    <x v="700"/>
    <x v="1"/>
    <s v="United States"/>
    <s v="Philadelphia"/>
    <s v="Pennsylvania"/>
    <n v="19134"/>
    <x v="3"/>
    <x v="1589"/>
    <x v="1"/>
    <x v="12"/>
    <x v="1591"/>
    <x v="4873"/>
    <n v="6.6959999999999997"/>
    <n v="6.6959999999999997"/>
    <n v="1"/>
  </r>
  <r>
    <n v="5933"/>
    <x v="712"/>
    <d v="2018-07-07T00:00:00"/>
    <d v="2018-09-07T00:00:00"/>
    <x v="1"/>
    <s v="RL-19615"/>
    <x v="225"/>
    <x v="2"/>
    <s v="United States"/>
    <s v="Philadelphia"/>
    <s v="Pennsylvania"/>
    <n v="19120"/>
    <x v="3"/>
    <x v="1751"/>
    <x v="1"/>
    <x v="9"/>
    <x v="1743"/>
    <x v="4873"/>
    <n v="6.6959999999999997"/>
    <n v="6.6959999999999997"/>
    <n v="1"/>
  </r>
  <r>
    <n v="6742"/>
    <x v="1355"/>
    <s v="26/05/2015"/>
    <s v="31/05/2015"/>
    <x v="0"/>
    <s v="MM-18055"/>
    <x v="440"/>
    <x v="2"/>
    <s v="United States"/>
    <s v="Chicago"/>
    <s v="Illinois"/>
    <n v="60623"/>
    <x v="1"/>
    <x v="1589"/>
    <x v="1"/>
    <x v="12"/>
    <x v="1591"/>
    <x v="4873"/>
    <n v="6.6959999999999997"/>
    <n v="6.6959999999999997"/>
    <n v="1"/>
  </r>
  <r>
    <n v="7869"/>
    <x v="4358"/>
    <s v="27/05/2017"/>
    <d v="2017-02-06T00:00:00"/>
    <x v="0"/>
    <s v="LS-17245"/>
    <x v="691"/>
    <x v="2"/>
    <s v="United States"/>
    <s v="Los Angeles"/>
    <s v="California"/>
    <n v="90045"/>
    <x v="2"/>
    <x v="1039"/>
    <x v="1"/>
    <x v="14"/>
    <x v="1051"/>
    <x v="4874"/>
    <n v="6.69"/>
    <n v="6.69"/>
    <n v="1"/>
  </r>
  <r>
    <n v="548"/>
    <x v="3479"/>
    <s v="19/11/2018"/>
    <s v="22/11/2018"/>
    <x v="1"/>
    <s v="AS-10135"/>
    <x v="782"/>
    <x v="0"/>
    <s v="United States"/>
    <s v="New York City"/>
    <s v="New York"/>
    <n v="10035"/>
    <x v="3"/>
    <x v="1261"/>
    <x v="1"/>
    <x v="14"/>
    <x v="1266"/>
    <x v="4875"/>
    <n v="6.68"/>
    <n v="6.68"/>
    <n v="1"/>
  </r>
  <r>
    <n v="1652"/>
    <x v="2558"/>
    <s v="29/08/2015"/>
    <s v="29/08/2015"/>
    <x v="3"/>
    <s v="HH-15010"/>
    <x v="753"/>
    <x v="1"/>
    <s v="United States"/>
    <s v="San Francisco"/>
    <s v="California"/>
    <n v="94110"/>
    <x v="2"/>
    <x v="1155"/>
    <x v="1"/>
    <x v="14"/>
    <x v="1161"/>
    <x v="4875"/>
    <n v="6.68"/>
    <n v="6.68"/>
    <n v="1"/>
  </r>
  <r>
    <n v="1746"/>
    <x v="4359"/>
    <d v="2015-06-06T00:00:00"/>
    <d v="2015-09-06T00:00:00"/>
    <x v="1"/>
    <s v="BM-11785"/>
    <x v="591"/>
    <x v="2"/>
    <s v="United States"/>
    <s v="Rochester"/>
    <s v="New York"/>
    <n v="14609"/>
    <x v="3"/>
    <x v="1156"/>
    <x v="1"/>
    <x v="12"/>
    <x v="1162"/>
    <x v="4875"/>
    <n v="6.68"/>
    <n v="6.68"/>
    <n v="1"/>
  </r>
  <r>
    <n v="2248"/>
    <x v="938"/>
    <s v="15/02/2016"/>
    <s v="18/02/2016"/>
    <x v="2"/>
    <s v="JM-16195"/>
    <x v="418"/>
    <x v="2"/>
    <s v="United States"/>
    <s v="Los Angeles"/>
    <s v="California"/>
    <n v="90004"/>
    <x v="2"/>
    <x v="1158"/>
    <x v="1"/>
    <x v="14"/>
    <x v="1164"/>
    <x v="4875"/>
    <n v="6.68"/>
    <n v="6.68"/>
    <n v="1"/>
  </r>
  <r>
    <n v="2798"/>
    <x v="2312"/>
    <s v="20/10/2018"/>
    <s v="27/10/2018"/>
    <x v="0"/>
    <s v="IG-15085"/>
    <x v="639"/>
    <x v="2"/>
    <s v="United States"/>
    <s v="Little Rock"/>
    <s v="Arkansas"/>
    <n v="72209"/>
    <x v="0"/>
    <x v="1706"/>
    <x v="1"/>
    <x v="12"/>
    <x v="1701"/>
    <x v="4875"/>
    <n v="6.68"/>
    <n v="6.68"/>
    <n v="1"/>
  </r>
  <r>
    <n v="5472"/>
    <x v="2644"/>
    <s v="19/12/2018"/>
    <s v="23/12/2018"/>
    <x v="0"/>
    <s v="TS-21505"/>
    <x v="480"/>
    <x v="2"/>
    <s v="United States"/>
    <s v="Parker"/>
    <s v="Colorado"/>
    <n v="80134"/>
    <x v="2"/>
    <x v="1559"/>
    <x v="2"/>
    <x v="11"/>
    <x v="1561"/>
    <x v="4875"/>
    <n v="6.68"/>
    <n v="6.68"/>
    <n v="1"/>
  </r>
  <r>
    <n v="6170"/>
    <x v="4360"/>
    <s v="27/08/2015"/>
    <s v="30/08/2015"/>
    <x v="2"/>
    <s v="MM-17920"/>
    <x v="158"/>
    <x v="2"/>
    <s v="United States"/>
    <s v="Springfield"/>
    <s v="Virginia"/>
    <n v="22153"/>
    <x v="0"/>
    <x v="1261"/>
    <x v="1"/>
    <x v="14"/>
    <x v="1266"/>
    <x v="4875"/>
    <n v="6.68"/>
    <n v="6.68"/>
    <n v="1"/>
  </r>
  <r>
    <n v="6552"/>
    <x v="2226"/>
    <s v="16/12/2018"/>
    <s v="21/12/2018"/>
    <x v="2"/>
    <s v="RB-19465"/>
    <x v="315"/>
    <x v="0"/>
    <s v="United States"/>
    <s v="Los Angeles"/>
    <s v="California"/>
    <n v="90036"/>
    <x v="2"/>
    <x v="1261"/>
    <x v="1"/>
    <x v="14"/>
    <x v="1266"/>
    <x v="4875"/>
    <n v="6.68"/>
    <n v="6.68"/>
    <n v="1"/>
  </r>
  <r>
    <n v="8385"/>
    <x v="3151"/>
    <s v="26/11/2017"/>
    <s v="28/11/2017"/>
    <x v="1"/>
    <s v="CD-12790"/>
    <x v="390"/>
    <x v="0"/>
    <s v="United States"/>
    <s v="Shelton"/>
    <s v="Connecticut"/>
    <n v="6484"/>
    <x v="3"/>
    <x v="1158"/>
    <x v="1"/>
    <x v="14"/>
    <x v="1164"/>
    <x v="4875"/>
    <n v="6.68"/>
    <n v="6.68"/>
    <n v="1"/>
  </r>
  <r>
    <n v="9319"/>
    <x v="2077"/>
    <s v="20/07/2018"/>
    <s v="25/07/2018"/>
    <x v="0"/>
    <s v="AR-10825"/>
    <x v="166"/>
    <x v="1"/>
    <s v="United States"/>
    <s v="New York City"/>
    <s v="New York"/>
    <n v="10009"/>
    <x v="3"/>
    <x v="1340"/>
    <x v="1"/>
    <x v="14"/>
    <x v="1346"/>
    <x v="4875"/>
    <n v="6.68"/>
    <n v="6.68"/>
    <n v="1"/>
  </r>
  <r>
    <n v="5459"/>
    <x v="231"/>
    <d v="2018-04-09T00:00:00"/>
    <d v="2018-06-09T00:00:00"/>
    <x v="2"/>
    <s v="PK-19075"/>
    <x v="33"/>
    <x v="2"/>
    <s v="United States"/>
    <s v="San Francisco"/>
    <s v="California"/>
    <n v="94122"/>
    <x v="2"/>
    <x v="1752"/>
    <x v="1"/>
    <x v="2"/>
    <x v="1744"/>
    <x v="4876"/>
    <n v="6.6719999999999997"/>
    <n v="6.6719999999999997"/>
    <n v="1"/>
  </r>
  <r>
    <n v="7076"/>
    <x v="2125"/>
    <s v="23/07/2017"/>
    <s v="28/07/2017"/>
    <x v="0"/>
    <s v="CK-12205"/>
    <x v="322"/>
    <x v="2"/>
    <s v="United States"/>
    <s v="Mcallen"/>
    <s v="Texas"/>
    <n v="78501"/>
    <x v="1"/>
    <x v="1431"/>
    <x v="1"/>
    <x v="3"/>
    <x v="1437"/>
    <x v="4876"/>
    <n v="6.6719999999999997"/>
    <n v="6.6719999999999997"/>
    <n v="1"/>
  </r>
  <r>
    <n v="7881"/>
    <x v="2640"/>
    <d v="2018-03-12T00:00:00"/>
    <d v="2018-06-12T00:00:00"/>
    <x v="2"/>
    <s v="LC-16870"/>
    <x v="655"/>
    <x v="2"/>
    <s v="United States"/>
    <s v="Thornton"/>
    <s v="Colorado"/>
    <n v="80229"/>
    <x v="2"/>
    <x v="1753"/>
    <x v="1"/>
    <x v="12"/>
    <x v="1745"/>
    <x v="4876"/>
    <n v="6.6719999999999997"/>
    <n v="6.6719999999999997"/>
    <n v="1"/>
  </r>
  <r>
    <n v="3133"/>
    <x v="4361"/>
    <s v="24/08/2015"/>
    <s v="26/08/2015"/>
    <x v="1"/>
    <s v="JP-15460"/>
    <x v="321"/>
    <x v="1"/>
    <s v="United States"/>
    <s v="Oceanside"/>
    <s v="New York"/>
    <n v="11572"/>
    <x v="3"/>
    <x v="1610"/>
    <x v="2"/>
    <x v="11"/>
    <x v="1609"/>
    <x v="4877"/>
    <n v="6.64"/>
    <n v="6.64"/>
    <n v="1"/>
  </r>
  <r>
    <n v="6465"/>
    <x v="4362"/>
    <s v="22/09/2017"/>
    <s v="28/09/2017"/>
    <x v="0"/>
    <s v="AS-10630"/>
    <x v="658"/>
    <x v="0"/>
    <s v="United States"/>
    <s v="Louisville"/>
    <s v="Kentucky"/>
    <n v="40214"/>
    <x v="0"/>
    <x v="1610"/>
    <x v="2"/>
    <x v="11"/>
    <x v="1609"/>
    <x v="4877"/>
    <n v="6.64"/>
    <n v="6.64"/>
    <n v="1"/>
  </r>
  <r>
    <n v="1519"/>
    <x v="2849"/>
    <d v="2015-03-02T00:00:00"/>
    <d v="2015-06-02T00:00:00"/>
    <x v="2"/>
    <s v="TB-21400"/>
    <x v="13"/>
    <x v="2"/>
    <s v="United States"/>
    <s v="Seattle"/>
    <s v="Washington"/>
    <n v="98105"/>
    <x v="2"/>
    <x v="1364"/>
    <x v="1"/>
    <x v="2"/>
    <x v="1367"/>
    <x v="4878"/>
    <n v="6.6360000000000001"/>
    <n v="6.6360000000000001"/>
    <n v="1"/>
  </r>
  <r>
    <n v="2971"/>
    <x v="1007"/>
    <d v="2018-06-11T00:00:00"/>
    <d v="2018-09-11T00:00:00"/>
    <x v="2"/>
    <s v="JF-15565"/>
    <x v="173"/>
    <x v="2"/>
    <s v="United States"/>
    <s v="Fayetteville"/>
    <s v="North Carolina"/>
    <n v="28314"/>
    <x v="0"/>
    <x v="1364"/>
    <x v="1"/>
    <x v="2"/>
    <x v="1367"/>
    <x v="4878"/>
    <n v="6.6360000000000001"/>
    <n v="6.6360000000000001"/>
    <n v="1"/>
  </r>
  <r>
    <n v="2571"/>
    <x v="2185"/>
    <s v="27/12/2018"/>
    <s v="27/12/2018"/>
    <x v="3"/>
    <s v="DR-12880"/>
    <x v="376"/>
    <x v="1"/>
    <s v="United States"/>
    <s v="Newark"/>
    <s v="Ohio"/>
    <n v="43055"/>
    <x v="3"/>
    <x v="1700"/>
    <x v="1"/>
    <x v="12"/>
    <x v="1695"/>
    <x v="4879"/>
    <n v="6.6239999999999997"/>
    <n v="6.6239999999999997"/>
    <n v="1"/>
  </r>
  <r>
    <n v="8739"/>
    <x v="2841"/>
    <d v="2018-08-12T00:00:00"/>
    <d v="2018-11-12T00:00:00"/>
    <x v="1"/>
    <s v="MJ-17740"/>
    <x v="28"/>
    <x v="2"/>
    <s v="United States"/>
    <s v="Philadelphia"/>
    <s v="Pennsylvania"/>
    <n v="19140"/>
    <x v="3"/>
    <x v="1700"/>
    <x v="1"/>
    <x v="12"/>
    <x v="1695"/>
    <x v="4879"/>
    <n v="6.6239999999999997"/>
    <n v="6.6239999999999997"/>
    <n v="1"/>
  </r>
  <r>
    <n v="630"/>
    <x v="4272"/>
    <s v="17/12/2018"/>
    <s v="21/12/2018"/>
    <x v="0"/>
    <s v="LC-17140"/>
    <x v="310"/>
    <x v="2"/>
    <s v="United States"/>
    <s v="San Francisco"/>
    <s v="California"/>
    <n v="94122"/>
    <x v="2"/>
    <x v="1467"/>
    <x v="1"/>
    <x v="14"/>
    <x v="1471"/>
    <x v="4880"/>
    <n v="6.6150000000000002"/>
    <n v="6.6150000000000002"/>
    <n v="1"/>
  </r>
  <r>
    <n v="1291"/>
    <x v="3698"/>
    <d v="2017-10-11T00:00:00"/>
    <d v="2017-12-11T00:00:00"/>
    <x v="1"/>
    <s v="CC-12430"/>
    <x v="565"/>
    <x v="0"/>
    <s v="United States"/>
    <s v="San Francisco"/>
    <s v="California"/>
    <n v="94122"/>
    <x v="2"/>
    <x v="1521"/>
    <x v="1"/>
    <x v="2"/>
    <x v="1522"/>
    <x v="4881"/>
    <n v="6.6079999999999997"/>
    <n v="6.6079999999999997"/>
    <n v="1"/>
  </r>
  <r>
    <n v="5940"/>
    <x v="2706"/>
    <s v="19/05/2018"/>
    <s v="25/05/2018"/>
    <x v="0"/>
    <s v="JF-15295"/>
    <x v="718"/>
    <x v="2"/>
    <s v="United States"/>
    <s v="Plano"/>
    <s v="Texas"/>
    <n v="75023"/>
    <x v="1"/>
    <x v="1492"/>
    <x v="1"/>
    <x v="13"/>
    <x v="1493"/>
    <x v="4881"/>
    <n v="6.6079999999999997"/>
    <n v="6.6079999999999997"/>
    <n v="1"/>
  </r>
  <r>
    <n v="9351"/>
    <x v="2073"/>
    <s v="23/09/2017"/>
    <s v="27/09/2017"/>
    <x v="0"/>
    <s v="DP-13105"/>
    <x v="345"/>
    <x v="1"/>
    <s v="United States"/>
    <s v="Seattle"/>
    <s v="Washington"/>
    <n v="98115"/>
    <x v="2"/>
    <x v="1521"/>
    <x v="1"/>
    <x v="2"/>
    <x v="1522"/>
    <x v="4881"/>
    <n v="6.6079999999999997"/>
    <n v="6.6079999999999997"/>
    <n v="1"/>
  </r>
  <r>
    <n v="5776"/>
    <x v="780"/>
    <d v="2017-12-04T00:00:00"/>
    <s v="16/04/2017"/>
    <x v="0"/>
    <s v="BP-11290"/>
    <x v="495"/>
    <x v="2"/>
    <s v="United States"/>
    <s v="Los Angeles"/>
    <s v="California"/>
    <n v="90036"/>
    <x v="2"/>
    <x v="1235"/>
    <x v="1"/>
    <x v="2"/>
    <x v="1241"/>
    <x v="4882"/>
    <n v="6.6040000000000001"/>
    <n v="6.6040000000000001"/>
    <n v="1"/>
  </r>
  <r>
    <n v="9712"/>
    <x v="389"/>
    <d v="2015-05-11T00:00:00"/>
    <d v="2015-10-11T00:00:00"/>
    <x v="0"/>
    <s v="MD-17350"/>
    <x v="306"/>
    <x v="2"/>
    <s v="United States"/>
    <s v="Philadelphia"/>
    <s v="Pennsylvania"/>
    <n v="19143"/>
    <x v="3"/>
    <x v="832"/>
    <x v="1"/>
    <x v="2"/>
    <x v="841"/>
    <x v="4883"/>
    <n v="6.5970000000000004"/>
    <n v="6.5970000000000004"/>
    <n v="1"/>
  </r>
  <r>
    <n v="1381"/>
    <x v="382"/>
    <d v="2015-04-08T00:00:00"/>
    <d v="2015-09-08T00:00:00"/>
    <x v="2"/>
    <s v="VD-21670"/>
    <x v="218"/>
    <x v="2"/>
    <s v="United States"/>
    <s v="Pleasant Grove"/>
    <s v="Utah"/>
    <n v="84062"/>
    <x v="2"/>
    <x v="1029"/>
    <x v="1"/>
    <x v="2"/>
    <x v="1041"/>
    <x v="4884"/>
    <n v="6.5919999999999996"/>
    <n v="6.5919999999999996"/>
    <n v="1"/>
  </r>
  <r>
    <n v="8916"/>
    <x v="549"/>
    <d v="2017-09-05T00:00:00"/>
    <s v="13/05/2017"/>
    <x v="0"/>
    <s v="CV-12805"/>
    <x v="400"/>
    <x v="1"/>
    <s v="United States"/>
    <s v="Austin"/>
    <s v="Texas"/>
    <n v="78745"/>
    <x v="1"/>
    <x v="1029"/>
    <x v="1"/>
    <x v="2"/>
    <x v="1041"/>
    <x v="4884"/>
    <n v="6.5919999999999996"/>
    <n v="6.5919999999999996"/>
    <n v="1"/>
  </r>
  <r>
    <n v="7722"/>
    <x v="3161"/>
    <d v="2016-05-01T00:00:00"/>
    <d v="2016-10-01T00:00:00"/>
    <x v="0"/>
    <s v="BG-11695"/>
    <x v="403"/>
    <x v="1"/>
    <s v="United States"/>
    <s v="New York City"/>
    <s v="New York"/>
    <n v="10009"/>
    <x v="3"/>
    <x v="1528"/>
    <x v="1"/>
    <x v="2"/>
    <x v="1529"/>
    <x v="4885"/>
    <n v="6.5839999999999996"/>
    <n v="6.5839999999999996"/>
    <n v="1"/>
  </r>
  <r>
    <n v="9479"/>
    <x v="1535"/>
    <d v="2015-07-09T00:00:00"/>
    <s v="14/09/2015"/>
    <x v="0"/>
    <s v="SS-20410"/>
    <x v="262"/>
    <x v="2"/>
    <s v="United States"/>
    <s v="Oswego"/>
    <s v="Illinois"/>
    <n v="60543"/>
    <x v="1"/>
    <x v="1485"/>
    <x v="1"/>
    <x v="16"/>
    <x v="1487"/>
    <x v="4886"/>
    <n v="6.58"/>
    <n v="6.58"/>
    <n v="1"/>
  </r>
  <r>
    <n v="4070"/>
    <x v="2239"/>
    <s v="28/08/2017"/>
    <s v="31/08/2017"/>
    <x v="1"/>
    <s v="TP-21415"/>
    <x v="29"/>
    <x v="2"/>
    <s v="United States"/>
    <s v="Dallas"/>
    <s v="Texas"/>
    <n v="75081"/>
    <x v="1"/>
    <x v="1262"/>
    <x v="1"/>
    <x v="2"/>
    <x v="1268"/>
    <x v="4887"/>
    <n v="6.57"/>
    <n v="6.57"/>
    <n v="1"/>
  </r>
  <r>
    <n v="563"/>
    <x v="4363"/>
    <s v="14/09/2015"/>
    <s v="18/09/2015"/>
    <x v="2"/>
    <s v="CA-12775"/>
    <x v="266"/>
    <x v="2"/>
    <s v="United States"/>
    <s v="Tampa"/>
    <s v="Florida"/>
    <n v="33614"/>
    <x v="0"/>
    <x v="1369"/>
    <x v="2"/>
    <x v="11"/>
    <x v="1372"/>
    <x v="4888"/>
    <n v="6.5640000000000001"/>
    <n v="6.5640000000000001"/>
    <n v="1"/>
  </r>
  <r>
    <n v="759"/>
    <x v="4364"/>
    <s v="23/07/2018"/>
    <s v="28/07/2018"/>
    <x v="0"/>
    <s v="CP-12340"/>
    <x v="177"/>
    <x v="1"/>
    <s v="United States"/>
    <s v="New York City"/>
    <s v="New York"/>
    <n v="10009"/>
    <x v="3"/>
    <x v="1754"/>
    <x v="1"/>
    <x v="2"/>
    <x v="1746"/>
    <x v="4888"/>
    <n v="6.5640000000000001"/>
    <n v="6.5640000000000001"/>
    <n v="1"/>
  </r>
  <r>
    <n v="2639"/>
    <x v="548"/>
    <d v="2018-12-06T00:00:00"/>
    <s v="18/06/2018"/>
    <x v="0"/>
    <s v="SB-20170"/>
    <x v="399"/>
    <x v="2"/>
    <s v="United States"/>
    <s v="New York City"/>
    <s v="New York"/>
    <n v="10035"/>
    <x v="3"/>
    <x v="1754"/>
    <x v="1"/>
    <x v="2"/>
    <x v="1746"/>
    <x v="4888"/>
    <n v="6.5640000000000001"/>
    <n v="6.5640000000000001"/>
    <n v="1"/>
  </r>
  <r>
    <n v="1498"/>
    <x v="4195"/>
    <d v="2018-04-09T00:00:00"/>
    <d v="2018-08-09T00:00:00"/>
    <x v="0"/>
    <s v="JD-15790"/>
    <x v="140"/>
    <x v="2"/>
    <s v="United States"/>
    <s v="Coppell"/>
    <s v="Texas"/>
    <n v="75019"/>
    <x v="1"/>
    <x v="1704"/>
    <x v="1"/>
    <x v="12"/>
    <x v="1699"/>
    <x v="4889"/>
    <n v="6.56"/>
    <n v="6.56"/>
    <n v="1"/>
  </r>
  <r>
    <n v="2095"/>
    <x v="4365"/>
    <s v="25/11/2016"/>
    <s v="29/11/2016"/>
    <x v="0"/>
    <s v="SF-20065"/>
    <x v="701"/>
    <x v="2"/>
    <s v="United States"/>
    <s v="Wilmington"/>
    <s v="North Carolina"/>
    <n v="28403"/>
    <x v="0"/>
    <x v="1582"/>
    <x v="1"/>
    <x v="12"/>
    <x v="1584"/>
    <x v="4889"/>
    <n v="6.56"/>
    <n v="6.56"/>
    <n v="1"/>
  </r>
  <r>
    <n v="3534"/>
    <x v="1596"/>
    <s v="18/04/2015"/>
    <s v="23/04/2015"/>
    <x v="0"/>
    <s v="JL-15835"/>
    <x v="82"/>
    <x v="2"/>
    <s v="United States"/>
    <s v="Los Angeles"/>
    <s v="California"/>
    <n v="90049"/>
    <x v="2"/>
    <x v="1579"/>
    <x v="1"/>
    <x v="12"/>
    <x v="1581"/>
    <x v="4889"/>
    <n v="6.56"/>
    <n v="6.56"/>
    <n v="1"/>
  </r>
  <r>
    <n v="4539"/>
    <x v="2816"/>
    <d v="2018-08-07T00:00:00"/>
    <d v="2018-12-07T00:00:00"/>
    <x v="0"/>
    <s v="VF-21715"/>
    <x v="498"/>
    <x v="0"/>
    <s v="United States"/>
    <s v="Seattle"/>
    <s v="Washington"/>
    <n v="98115"/>
    <x v="2"/>
    <x v="1580"/>
    <x v="1"/>
    <x v="12"/>
    <x v="1582"/>
    <x v="4889"/>
    <n v="6.56"/>
    <n v="6.56"/>
    <n v="1"/>
  </r>
  <r>
    <n v="4785"/>
    <x v="1327"/>
    <d v="2016-11-12T00:00:00"/>
    <s v="16/12/2016"/>
    <x v="0"/>
    <s v="IM-15070"/>
    <x v="137"/>
    <x v="2"/>
    <s v="United States"/>
    <s v="Colorado Springs"/>
    <s v="Colorado"/>
    <n v="80906"/>
    <x v="2"/>
    <x v="1755"/>
    <x v="1"/>
    <x v="12"/>
    <x v="1747"/>
    <x v="4889"/>
    <n v="6.56"/>
    <n v="6.56"/>
    <n v="1"/>
  </r>
  <r>
    <n v="5195"/>
    <x v="1249"/>
    <s v="28/11/2015"/>
    <d v="2015-01-12T00:00:00"/>
    <x v="2"/>
    <s v="CS-12250"/>
    <x v="489"/>
    <x v="1"/>
    <s v="United States"/>
    <s v="Columbia"/>
    <s v="South Carolina"/>
    <n v="29203"/>
    <x v="0"/>
    <x v="1580"/>
    <x v="1"/>
    <x v="12"/>
    <x v="1582"/>
    <x v="4889"/>
    <n v="6.56"/>
    <n v="6.56"/>
    <n v="1"/>
  </r>
  <r>
    <n v="6687"/>
    <x v="2102"/>
    <s v="17/12/2016"/>
    <s v="22/12/2016"/>
    <x v="0"/>
    <s v="MC-18100"/>
    <x v="441"/>
    <x v="2"/>
    <s v="United States"/>
    <s v="Bloomington"/>
    <s v="Illinois"/>
    <n v="61701"/>
    <x v="1"/>
    <x v="1643"/>
    <x v="1"/>
    <x v="12"/>
    <x v="1640"/>
    <x v="4889"/>
    <n v="6.56"/>
    <n v="6.56"/>
    <n v="1"/>
  </r>
  <r>
    <n v="7514"/>
    <x v="146"/>
    <s v="14/07/2018"/>
    <s v="18/07/2018"/>
    <x v="0"/>
    <s v="JL-15835"/>
    <x v="82"/>
    <x v="2"/>
    <s v="United States"/>
    <s v="Columbus"/>
    <s v="Ohio"/>
    <n v="43229"/>
    <x v="3"/>
    <x v="1580"/>
    <x v="1"/>
    <x v="12"/>
    <x v="1582"/>
    <x v="4889"/>
    <n v="6.56"/>
    <n v="6.56"/>
    <n v="1"/>
  </r>
  <r>
    <n v="7834"/>
    <x v="4366"/>
    <s v="24/01/2016"/>
    <s v="28/01/2016"/>
    <x v="0"/>
    <s v="CR-12820"/>
    <x v="606"/>
    <x v="0"/>
    <s v="United States"/>
    <s v="West Palm Beach"/>
    <s v="Florida"/>
    <n v="33407"/>
    <x v="0"/>
    <x v="1580"/>
    <x v="1"/>
    <x v="12"/>
    <x v="1582"/>
    <x v="4889"/>
    <n v="6.56"/>
    <n v="6.56"/>
    <n v="1"/>
  </r>
  <r>
    <n v="8132"/>
    <x v="952"/>
    <s v="20/07/2015"/>
    <s v="23/07/2015"/>
    <x v="1"/>
    <s v="JD-15895"/>
    <x v="112"/>
    <x v="1"/>
    <s v="United States"/>
    <s v="Riverside"/>
    <s v="California"/>
    <n v="92503"/>
    <x v="2"/>
    <x v="1573"/>
    <x v="1"/>
    <x v="12"/>
    <x v="1575"/>
    <x v="4889"/>
    <n v="6.56"/>
    <n v="6.56"/>
    <n v="1"/>
  </r>
  <r>
    <n v="8817"/>
    <x v="1523"/>
    <s v="23/11/2016"/>
    <s v="25/11/2016"/>
    <x v="2"/>
    <s v="PW-19240"/>
    <x v="89"/>
    <x v="2"/>
    <s v="United States"/>
    <s v="Wilmington"/>
    <s v="Delaware"/>
    <n v="19805"/>
    <x v="3"/>
    <x v="1704"/>
    <x v="1"/>
    <x v="12"/>
    <x v="1699"/>
    <x v="4889"/>
    <n v="6.56"/>
    <n v="6.56"/>
    <n v="1"/>
  </r>
  <r>
    <n v="3287"/>
    <x v="4367"/>
    <s v="20/02/2018"/>
    <s v="25/02/2018"/>
    <x v="0"/>
    <s v="JP-16135"/>
    <x v="582"/>
    <x v="0"/>
    <s v="United States"/>
    <s v="Muskogee"/>
    <s v="Oklahoma"/>
    <n v="74403"/>
    <x v="1"/>
    <x v="1756"/>
    <x v="1"/>
    <x v="10"/>
    <x v="1748"/>
    <x v="4890"/>
    <n v="6.5549999999999997"/>
    <n v="6.5549999999999997"/>
    <n v="1"/>
  </r>
  <r>
    <n v="4998"/>
    <x v="3337"/>
    <d v="2018-10-03T00:00:00"/>
    <s v="15/03/2018"/>
    <x v="0"/>
    <s v="KS-16300"/>
    <x v="777"/>
    <x v="1"/>
    <s v="United States"/>
    <s v="Raleigh"/>
    <s v="North Carolina"/>
    <n v="27604"/>
    <x v="0"/>
    <x v="1005"/>
    <x v="1"/>
    <x v="2"/>
    <x v="1017"/>
    <x v="4891"/>
    <n v="6.5460000000000003"/>
    <n v="6.5460000000000003"/>
    <n v="1"/>
  </r>
  <r>
    <n v="8264"/>
    <x v="4368"/>
    <s v="13/09/2016"/>
    <s v="17/09/2016"/>
    <x v="0"/>
    <s v="AM-10705"/>
    <x v="170"/>
    <x v="2"/>
    <s v="United States"/>
    <s v="Jacksonville"/>
    <s v="North Carolina"/>
    <n v="28540"/>
    <x v="0"/>
    <x v="1005"/>
    <x v="1"/>
    <x v="2"/>
    <x v="1017"/>
    <x v="4891"/>
    <n v="6.5460000000000003"/>
    <n v="6.5460000000000003"/>
    <n v="1"/>
  </r>
  <r>
    <n v="2015"/>
    <x v="493"/>
    <s v="18/09/2017"/>
    <s v="23/09/2017"/>
    <x v="0"/>
    <s v="AM-10705"/>
    <x v="170"/>
    <x v="2"/>
    <s v="United States"/>
    <s v="Auburn"/>
    <s v="Alabama"/>
    <n v="36830"/>
    <x v="0"/>
    <x v="1614"/>
    <x v="1"/>
    <x v="14"/>
    <x v="1613"/>
    <x v="4892"/>
    <n v="6.54"/>
    <n v="6.54"/>
    <n v="1"/>
  </r>
  <r>
    <n v="1345"/>
    <x v="3361"/>
    <s v="28/05/2016"/>
    <d v="2016-01-06T00:00:00"/>
    <x v="0"/>
    <s v="KB-16315"/>
    <x v="587"/>
    <x v="2"/>
    <s v="United States"/>
    <s v="Freeport"/>
    <s v="New York"/>
    <n v="11520"/>
    <x v="3"/>
    <x v="1615"/>
    <x v="1"/>
    <x v="13"/>
    <x v="1614"/>
    <x v="4893"/>
    <n v="6.5250000000000004"/>
    <n v="6.5250000000000004"/>
    <n v="1"/>
  </r>
  <r>
    <n v="4261"/>
    <x v="4369"/>
    <s v="15/10/2018"/>
    <s v="19/10/2018"/>
    <x v="2"/>
    <s v="RS-19420"/>
    <x v="288"/>
    <x v="1"/>
    <s v="United States"/>
    <s v="Fairfield"/>
    <s v="Connecticut"/>
    <n v="6824"/>
    <x v="3"/>
    <x v="1757"/>
    <x v="1"/>
    <x v="13"/>
    <x v="1749"/>
    <x v="4893"/>
    <n v="6.5250000000000004"/>
    <n v="6.5250000000000004"/>
    <n v="1"/>
  </r>
  <r>
    <n v="5310"/>
    <x v="218"/>
    <s v="19/11/2018"/>
    <s v="21/11/2018"/>
    <x v="1"/>
    <s v="NC-18415"/>
    <x v="188"/>
    <x v="2"/>
    <s v="United States"/>
    <s v="Houston"/>
    <s v="Texas"/>
    <n v="77095"/>
    <x v="1"/>
    <x v="1758"/>
    <x v="1"/>
    <x v="12"/>
    <x v="1750"/>
    <x v="4894"/>
    <n v="6.52"/>
    <n v="6.52"/>
    <n v="1"/>
  </r>
  <r>
    <n v="9658"/>
    <x v="870"/>
    <s v="22/09/2015"/>
    <s v="29/09/2015"/>
    <x v="0"/>
    <s v="AS-10090"/>
    <x v="327"/>
    <x v="2"/>
    <s v="United States"/>
    <s v="New York City"/>
    <s v="New York"/>
    <n v="10035"/>
    <x v="3"/>
    <x v="1758"/>
    <x v="1"/>
    <x v="12"/>
    <x v="1750"/>
    <x v="4894"/>
    <n v="6.52"/>
    <n v="6.52"/>
    <n v="1"/>
  </r>
  <r>
    <n v="2425"/>
    <x v="1659"/>
    <s v="25/12/2018"/>
    <s v="30/12/2018"/>
    <x v="0"/>
    <s v="SV-20935"/>
    <x v="550"/>
    <x v="2"/>
    <s v="United States"/>
    <s v="Fairfield"/>
    <s v="Ohio"/>
    <n v="45014"/>
    <x v="3"/>
    <x v="417"/>
    <x v="1"/>
    <x v="2"/>
    <x v="421"/>
    <x v="4895"/>
    <n v="6.5114999999999998"/>
    <n v="6.5114999999999998"/>
    <n v="1"/>
  </r>
  <r>
    <n v="9363"/>
    <x v="1358"/>
    <s v="21/03/2018"/>
    <s v="25/03/2018"/>
    <x v="0"/>
    <s v="PS-18970"/>
    <x v="644"/>
    <x v="0"/>
    <s v="United States"/>
    <s v="Seattle"/>
    <s v="Washington"/>
    <n v="98105"/>
    <x v="2"/>
    <x v="1759"/>
    <x v="1"/>
    <x v="16"/>
    <x v="1751"/>
    <x v="4896"/>
    <n v="6.51"/>
    <n v="6.51"/>
    <n v="1"/>
  </r>
  <r>
    <n v="6772"/>
    <x v="1204"/>
    <d v="2018-09-12T00:00:00"/>
    <s v="13/12/2018"/>
    <x v="0"/>
    <s v="NC-18535"/>
    <x v="22"/>
    <x v="1"/>
    <s v="United States"/>
    <s v="Phoenix"/>
    <s v="Arizona"/>
    <n v="85023"/>
    <x v="2"/>
    <x v="1268"/>
    <x v="1"/>
    <x v="2"/>
    <x v="1274"/>
    <x v="4897"/>
    <n v="6.5025000000000004"/>
    <n v="6.5025000000000004"/>
    <n v="1"/>
  </r>
  <r>
    <n v="562"/>
    <x v="4363"/>
    <s v="14/09/2015"/>
    <s v="18/09/2015"/>
    <x v="2"/>
    <s v="CA-12775"/>
    <x v="266"/>
    <x v="2"/>
    <s v="United States"/>
    <s v="Tampa"/>
    <s v="Florida"/>
    <n v="33614"/>
    <x v="0"/>
    <x v="1760"/>
    <x v="1"/>
    <x v="10"/>
    <x v="1752"/>
    <x v="4898"/>
    <n v="6.5"/>
    <n v="6.5"/>
    <n v="1"/>
  </r>
  <r>
    <n v="920"/>
    <x v="2284"/>
    <d v="2017-05-03T00:00:00"/>
    <d v="2017-11-03T00:00:00"/>
    <x v="0"/>
    <s v="RW-19630"/>
    <x v="297"/>
    <x v="1"/>
    <s v="United States"/>
    <s v="Dallas"/>
    <s v="Texas"/>
    <n v="75220"/>
    <x v="1"/>
    <x v="1035"/>
    <x v="1"/>
    <x v="9"/>
    <x v="1047"/>
    <x v="4899"/>
    <n v="6.4960000000000004"/>
    <n v="6.4960000000000004"/>
    <n v="1"/>
  </r>
  <r>
    <n v="3088"/>
    <x v="1741"/>
    <d v="2018-09-02T00:00:00"/>
    <s v="14/02/2018"/>
    <x v="0"/>
    <s v="TP-21415"/>
    <x v="29"/>
    <x v="2"/>
    <s v="United States"/>
    <s v="Houston"/>
    <s v="Texas"/>
    <n v="77070"/>
    <x v="1"/>
    <x v="855"/>
    <x v="1"/>
    <x v="10"/>
    <x v="865"/>
    <x v="4899"/>
    <n v="6.4960000000000004"/>
    <n v="6.4960000000000004"/>
    <n v="1"/>
  </r>
  <r>
    <n v="2989"/>
    <x v="1134"/>
    <s v="21/02/2017"/>
    <s v="26/02/2017"/>
    <x v="2"/>
    <s v="MC-17635"/>
    <x v="602"/>
    <x v="1"/>
    <s v="United States"/>
    <s v="Los Angeles"/>
    <s v="California"/>
    <n v="90032"/>
    <x v="2"/>
    <x v="940"/>
    <x v="0"/>
    <x v="8"/>
    <x v="950"/>
    <x v="4900"/>
    <n v="6.4950000000000001"/>
    <n v="6.4950000000000001"/>
    <n v="1"/>
  </r>
  <r>
    <n v="8519"/>
    <x v="1541"/>
    <d v="2018-04-12T00:00:00"/>
    <d v="2018-10-12T00:00:00"/>
    <x v="0"/>
    <s v="DO-13645"/>
    <x v="680"/>
    <x v="2"/>
    <s v="United States"/>
    <s v="Paterson"/>
    <s v="New Jersey"/>
    <n v="7501"/>
    <x v="3"/>
    <x v="1320"/>
    <x v="2"/>
    <x v="11"/>
    <x v="1326"/>
    <x v="4900"/>
    <n v="6.4950000000000001"/>
    <n v="6.4950000000000001"/>
    <n v="1"/>
  </r>
  <r>
    <n v="8523"/>
    <x v="4370"/>
    <d v="2017-01-04T00:00:00"/>
    <d v="2017-07-04T00:00:00"/>
    <x v="0"/>
    <s v="MY-18295"/>
    <x v="312"/>
    <x v="1"/>
    <s v="United States"/>
    <s v="Milwaukee"/>
    <s v="Wisconsin"/>
    <n v="53209"/>
    <x v="1"/>
    <x v="1352"/>
    <x v="0"/>
    <x v="4"/>
    <x v="1356"/>
    <x v="4900"/>
    <n v="6.4950000000000001"/>
    <n v="6.4950000000000001"/>
    <n v="1"/>
  </r>
  <r>
    <n v="3305"/>
    <x v="1448"/>
    <s v="30/12/2015"/>
    <d v="2016-01-01T00:00:00"/>
    <x v="2"/>
    <s v="SP-20620"/>
    <x v="126"/>
    <x v="1"/>
    <s v="United States"/>
    <s v="Laredo"/>
    <s v="Texas"/>
    <n v="78041"/>
    <x v="1"/>
    <x v="1243"/>
    <x v="1"/>
    <x v="15"/>
    <x v="1247"/>
    <x v="4901"/>
    <n v="6.492"/>
    <n v="6.492"/>
    <n v="1"/>
  </r>
  <r>
    <n v="1950"/>
    <x v="303"/>
    <d v="2018-02-09T00:00:00"/>
    <d v="2018-06-09T00:00:00"/>
    <x v="0"/>
    <s v="AC-10615"/>
    <x v="252"/>
    <x v="1"/>
    <s v="United States"/>
    <s v="New York City"/>
    <s v="New York"/>
    <n v="10009"/>
    <x v="3"/>
    <x v="989"/>
    <x v="1"/>
    <x v="10"/>
    <x v="1001"/>
    <x v="4902"/>
    <n v="6.49"/>
    <n v="6.49"/>
    <n v="1"/>
  </r>
  <r>
    <n v="93"/>
    <x v="3253"/>
    <s v="31/01/2016"/>
    <d v="2016-05-02T00:00:00"/>
    <x v="2"/>
    <s v="KB-16315"/>
    <x v="587"/>
    <x v="2"/>
    <s v="United States"/>
    <s v="Minneapolis"/>
    <s v="Minnesota"/>
    <n v="55407"/>
    <x v="1"/>
    <x v="1721"/>
    <x v="1"/>
    <x v="14"/>
    <x v="1714"/>
    <x v="4903"/>
    <n v="6.48"/>
    <n v="6.48"/>
    <n v="1"/>
  </r>
  <r>
    <n v="349"/>
    <x v="3912"/>
    <d v="2018-08-07T00:00:00"/>
    <d v="2018-12-07T00:00:00"/>
    <x v="0"/>
    <s v="TD-20995"/>
    <x v="332"/>
    <x v="2"/>
    <s v="United States"/>
    <s v="Lowell"/>
    <s v="Massachusetts"/>
    <n v="1852"/>
    <x v="3"/>
    <x v="1442"/>
    <x v="1"/>
    <x v="12"/>
    <x v="1448"/>
    <x v="4903"/>
    <n v="6.48"/>
    <n v="6.48"/>
    <n v="1"/>
  </r>
  <r>
    <n v="397"/>
    <x v="3311"/>
    <s v="17/10/2018"/>
    <s v="19/10/2018"/>
    <x v="2"/>
    <s v="SS-20140"/>
    <x v="618"/>
    <x v="1"/>
    <s v="United States"/>
    <s v="Warwick"/>
    <s v="Rhode Island"/>
    <n v="2886"/>
    <x v="3"/>
    <x v="1653"/>
    <x v="1"/>
    <x v="14"/>
    <x v="1650"/>
    <x v="4903"/>
    <n v="6.48"/>
    <n v="6.48"/>
    <n v="1"/>
  </r>
  <r>
    <n v="798"/>
    <x v="2384"/>
    <s v="24/12/2016"/>
    <s v="26/12/2016"/>
    <x v="1"/>
    <s v="DB-13120"/>
    <x v="186"/>
    <x v="1"/>
    <s v="United States"/>
    <s v="Rochester"/>
    <s v="New York"/>
    <n v="14609"/>
    <x v="3"/>
    <x v="1446"/>
    <x v="1"/>
    <x v="14"/>
    <x v="1452"/>
    <x v="4903"/>
    <n v="6.48"/>
    <n v="6.48"/>
    <n v="1"/>
  </r>
  <r>
    <n v="804"/>
    <x v="4371"/>
    <d v="2017-12-03T00:00:00"/>
    <s v="17/03/2017"/>
    <x v="0"/>
    <s v="MC-18130"/>
    <x v="371"/>
    <x v="1"/>
    <s v="United States"/>
    <s v="Monroe"/>
    <s v="Louisiana"/>
    <n v="71203"/>
    <x v="0"/>
    <x v="1761"/>
    <x v="1"/>
    <x v="14"/>
    <x v="1753"/>
    <x v="4903"/>
    <n v="6.48"/>
    <n v="6.48"/>
    <n v="1"/>
  </r>
  <r>
    <n v="906"/>
    <x v="3072"/>
    <d v="2017-08-04T00:00:00"/>
    <d v="2017-12-04T00:00:00"/>
    <x v="0"/>
    <s v="LC-17140"/>
    <x v="310"/>
    <x v="2"/>
    <s v="United States"/>
    <s v="Los Angeles"/>
    <s v="California"/>
    <n v="90032"/>
    <x v="2"/>
    <x v="1355"/>
    <x v="1"/>
    <x v="14"/>
    <x v="1359"/>
    <x v="4903"/>
    <n v="6.48"/>
    <n v="6.48"/>
    <n v="1"/>
  </r>
  <r>
    <n v="939"/>
    <x v="2377"/>
    <s v="13/12/2016"/>
    <s v="17/12/2016"/>
    <x v="0"/>
    <s v="RP-19270"/>
    <x v="640"/>
    <x v="1"/>
    <s v="United States"/>
    <s v="Riverside"/>
    <s v="California"/>
    <n v="92503"/>
    <x v="2"/>
    <x v="1440"/>
    <x v="1"/>
    <x v="14"/>
    <x v="1446"/>
    <x v="4903"/>
    <n v="6.48"/>
    <n v="6.48"/>
    <n v="1"/>
  </r>
  <r>
    <n v="967"/>
    <x v="1002"/>
    <d v="2018-09-04T00:00:00"/>
    <d v="2018-11-04T00:00:00"/>
    <x v="1"/>
    <s v="BS-11800"/>
    <x v="574"/>
    <x v="0"/>
    <s v="United States"/>
    <s v="New York City"/>
    <s v="New York"/>
    <n v="10011"/>
    <x v="3"/>
    <x v="1394"/>
    <x v="1"/>
    <x v="14"/>
    <x v="1398"/>
    <x v="4903"/>
    <n v="6.48"/>
    <n v="6.48"/>
    <n v="1"/>
  </r>
  <r>
    <n v="1471"/>
    <x v="529"/>
    <d v="2018-09-12T00:00:00"/>
    <s v="13/12/2018"/>
    <x v="0"/>
    <s v="DK-12835"/>
    <x v="388"/>
    <x v="1"/>
    <s v="United States"/>
    <s v="Detroit"/>
    <s v="Michigan"/>
    <n v="48234"/>
    <x v="1"/>
    <x v="1282"/>
    <x v="1"/>
    <x v="14"/>
    <x v="1288"/>
    <x v="4903"/>
    <n v="6.48"/>
    <n v="6.48"/>
    <n v="1"/>
  </r>
  <r>
    <n v="2268"/>
    <x v="4372"/>
    <s v="17/09/2018"/>
    <s v="17/09/2018"/>
    <x v="3"/>
    <s v="TP-21415"/>
    <x v="29"/>
    <x v="2"/>
    <s v="United States"/>
    <s v="Seattle"/>
    <s v="Washington"/>
    <n v="98115"/>
    <x v="2"/>
    <x v="1762"/>
    <x v="1"/>
    <x v="14"/>
    <x v="1754"/>
    <x v="4903"/>
    <n v="6.48"/>
    <n v="6.48"/>
    <n v="1"/>
  </r>
  <r>
    <n v="2293"/>
    <x v="849"/>
    <s v="20/04/2016"/>
    <s v="25/04/2016"/>
    <x v="0"/>
    <s v="TS-21160"/>
    <x v="523"/>
    <x v="1"/>
    <s v="United States"/>
    <s v="Columbus"/>
    <s v="Georgia"/>
    <n v="31907"/>
    <x v="0"/>
    <x v="1013"/>
    <x v="1"/>
    <x v="14"/>
    <x v="1537"/>
    <x v="4903"/>
    <n v="6.48"/>
    <n v="6.48"/>
    <n v="1"/>
  </r>
  <r>
    <n v="2328"/>
    <x v="2895"/>
    <s v="15/09/2016"/>
    <s v="19/09/2016"/>
    <x v="2"/>
    <s v="BM-11575"/>
    <x v="714"/>
    <x v="1"/>
    <s v="United States"/>
    <s v="New York City"/>
    <s v="New York"/>
    <n v="10035"/>
    <x v="3"/>
    <x v="1446"/>
    <x v="1"/>
    <x v="14"/>
    <x v="1452"/>
    <x v="4903"/>
    <n v="6.48"/>
    <n v="6.48"/>
    <n v="1"/>
  </r>
  <r>
    <n v="2522"/>
    <x v="534"/>
    <s v="15/10/2017"/>
    <s v="21/10/2017"/>
    <x v="0"/>
    <s v="CD-12790"/>
    <x v="390"/>
    <x v="0"/>
    <s v="United States"/>
    <s v="Oklahoma City"/>
    <s v="Oklahoma"/>
    <n v="73120"/>
    <x v="1"/>
    <x v="1721"/>
    <x v="1"/>
    <x v="14"/>
    <x v="1714"/>
    <x v="4903"/>
    <n v="6.48"/>
    <n v="6.48"/>
    <n v="1"/>
  </r>
  <r>
    <n v="2648"/>
    <x v="587"/>
    <d v="2015-07-09T00:00:00"/>
    <d v="2015-12-09T00:00:00"/>
    <x v="2"/>
    <s v="TB-21400"/>
    <x v="13"/>
    <x v="2"/>
    <s v="United States"/>
    <s v="Tulsa"/>
    <s v="Oklahoma"/>
    <n v="74133"/>
    <x v="1"/>
    <x v="1537"/>
    <x v="1"/>
    <x v="14"/>
    <x v="1539"/>
    <x v="4903"/>
    <n v="6.48"/>
    <n v="6.48"/>
    <n v="1"/>
  </r>
  <r>
    <n v="2808"/>
    <x v="684"/>
    <s v="25/07/2016"/>
    <s v="27/07/2016"/>
    <x v="2"/>
    <s v="MH-18025"/>
    <x v="191"/>
    <x v="2"/>
    <s v="United States"/>
    <s v="Seattle"/>
    <s v="Washington"/>
    <n v="98115"/>
    <x v="2"/>
    <x v="1358"/>
    <x v="1"/>
    <x v="14"/>
    <x v="1362"/>
    <x v="4903"/>
    <n v="6.48"/>
    <n v="6.48"/>
    <n v="1"/>
  </r>
  <r>
    <n v="2888"/>
    <x v="3699"/>
    <s v="18/12/2018"/>
    <s v="19/12/2018"/>
    <x v="1"/>
    <s v="EP-13915"/>
    <x v="356"/>
    <x v="2"/>
    <s v="United States"/>
    <s v="Los Angeles"/>
    <s v="California"/>
    <n v="90008"/>
    <x v="2"/>
    <x v="1360"/>
    <x v="1"/>
    <x v="14"/>
    <x v="1364"/>
    <x v="4903"/>
    <n v="6.48"/>
    <n v="6.48"/>
    <n v="1"/>
  </r>
  <r>
    <n v="3042"/>
    <x v="123"/>
    <d v="2018-11-09T00:00:00"/>
    <d v="2018-12-09T00:00:00"/>
    <x v="3"/>
    <s v="KF-16285"/>
    <x v="38"/>
    <x v="0"/>
    <s v="United States"/>
    <s v="Long Beach"/>
    <s v="California"/>
    <n v="90805"/>
    <x v="2"/>
    <x v="1360"/>
    <x v="1"/>
    <x v="14"/>
    <x v="1364"/>
    <x v="4903"/>
    <n v="6.48"/>
    <n v="6.48"/>
    <n v="1"/>
  </r>
  <r>
    <n v="3080"/>
    <x v="3447"/>
    <d v="2018-04-09T00:00:00"/>
    <d v="2018-05-09T00:00:00"/>
    <x v="1"/>
    <s v="KB-16405"/>
    <x v="613"/>
    <x v="0"/>
    <s v="United States"/>
    <s v="Apple Valley"/>
    <s v="California"/>
    <n v="92307"/>
    <x v="2"/>
    <x v="1460"/>
    <x v="1"/>
    <x v="14"/>
    <x v="1465"/>
    <x v="4903"/>
    <n v="6.48"/>
    <n v="6.48"/>
    <n v="1"/>
  </r>
  <r>
    <n v="3279"/>
    <x v="36"/>
    <d v="2015-05-04T00:00:00"/>
    <d v="2015-09-04T00:00:00"/>
    <x v="2"/>
    <s v="GM-14695"/>
    <x v="36"/>
    <x v="1"/>
    <s v="United States"/>
    <s v="Alexandria"/>
    <s v="Virginia"/>
    <n v="22304"/>
    <x v="0"/>
    <x v="1533"/>
    <x v="1"/>
    <x v="14"/>
    <x v="1534"/>
    <x v="4903"/>
    <n v="6.48"/>
    <n v="6.48"/>
    <n v="1"/>
  </r>
  <r>
    <n v="3565"/>
    <x v="4373"/>
    <d v="2017-03-07T00:00:00"/>
    <d v="2017-06-07T00:00:00"/>
    <x v="1"/>
    <s v="GT-14755"/>
    <x v="772"/>
    <x v="2"/>
    <s v="United States"/>
    <s v="Los Angeles"/>
    <s v="California"/>
    <n v="90049"/>
    <x v="2"/>
    <x v="1538"/>
    <x v="1"/>
    <x v="14"/>
    <x v="1540"/>
    <x v="4903"/>
    <n v="6.48"/>
    <n v="6.48"/>
    <n v="1"/>
  </r>
  <r>
    <n v="3826"/>
    <x v="440"/>
    <s v="14/09/2016"/>
    <s v="18/09/2016"/>
    <x v="0"/>
    <s v="CC-12685"/>
    <x v="339"/>
    <x v="2"/>
    <s v="United States"/>
    <s v="New York City"/>
    <s v="New York"/>
    <n v="10011"/>
    <x v="3"/>
    <x v="1763"/>
    <x v="1"/>
    <x v="2"/>
    <x v="1755"/>
    <x v="4903"/>
    <n v="6.48"/>
    <n v="6.48"/>
    <n v="1"/>
  </r>
  <r>
    <n v="4174"/>
    <x v="3172"/>
    <d v="2017-01-07T00:00:00"/>
    <d v="2017-01-07T00:00:00"/>
    <x v="3"/>
    <s v="JF-15355"/>
    <x v="409"/>
    <x v="2"/>
    <s v="United States"/>
    <s v="Columbia"/>
    <s v="South Carolina"/>
    <n v="29203"/>
    <x v="0"/>
    <x v="1461"/>
    <x v="1"/>
    <x v="14"/>
    <x v="1466"/>
    <x v="4903"/>
    <n v="6.48"/>
    <n v="6.48"/>
    <n v="1"/>
  </r>
  <r>
    <n v="4354"/>
    <x v="2717"/>
    <d v="2018-10-12T00:00:00"/>
    <d v="2018-12-12T00:00:00"/>
    <x v="2"/>
    <s v="AG-10330"/>
    <x v="732"/>
    <x v="2"/>
    <s v="United States"/>
    <s v="Stockton"/>
    <s v="California"/>
    <n v="95207"/>
    <x v="2"/>
    <x v="1276"/>
    <x v="1"/>
    <x v="14"/>
    <x v="1282"/>
    <x v="4903"/>
    <n v="6.48"/>
    <n v="6.48"/>
    <n v="1"/>
  </r>
  <r>
    <n v="4470"/>
    <x v="1474"/>
    <s v="24/11/2018"/>
    <d v="2018-01-12T00:00:00"/>
    <x v="0"/>
    <s v="KA-16525"/>
    <x v="667"/>
    <x v="2"/>
    <s v="United States"/>
    <s v="New York City"/>
    <s v="New York"/>
    <n v="10035"/>
    <x v="3"/>
    <x v="1219"/>
    <x v="1"/>
    <x v="14"/>
    <x v="1225"/>
    <x v="4903"/>
    <n v="6.48"/>
    <n v="6.48"/>
    <n v="1"/>
  </r>
  <r>
    <n v="4499"/>
    <x v="4374"/>
    <s v="21/11/2015"/>
    <s v="26/11/2015"/>
    <x v="0"/>
    <s v="GR-14560"/>
    <x v="326"/>
    <x v="1"/>
    <s v="United States"/>
    <s v="San Francisco"/>
    <s v="California"/>
    <n v="94110"/>
    <x v="2"/>
    <x v="1322"/>
    <x v="1"/>
    <x v="14"/>
    <x v="1328"/>
    <x v="4903"/>
    <n v="6.48"/>
    <n v="6.48"/>
    <n v="1"/>
  </r>
  <r>
    <n v="4500"/>
    <x v="3954"/>
    <d v="2017-10-04T00:00:00"/>
    <s v="16/04/2017"/>
    <x v="0"/>
    <s v="FM-14215"/>
    <x v="317"/>
    <x v="1"/>
    <s v="United States"/>
    <s v="Bakersfield"/>
    <s v="California"/>
    <n v="93309"/>
    <x v="2"/>
    <x v="1463"/>
    <x v="1"/>
    <x v="14"/>
    <x v="1468"/>
    <x v="4903"/>
    <n v="6.48"/>
    <n v="6.48"/>
    <n v="1"/>
  </r>
  <r>
    <n v="4952"/>
    <x v="4375"/>
    <d v="2016-09-06T00:00:00"/>
    <s v="13/06/2016"/>
    <x v="0"/>
    <s v="NC-18415"/>
    <x v="188"/>
    <x v="2"/>
    <s v="United States"/>
    <s v="Royal Oak"/>
    <s v="Michigan"/>
    <n v="48073"/>
    <x v="1"/>
    <x v="1321"/>
    <x v="1"/>
    <x v="14"/>
    <x v="1327"/>
    <x v="4903"/>
    <n v="6.48"/>
    <n v="6.48"/>
    <n v="1"/>
  </r>
  <r>
    <n v="5124"/>
    <x v="1844"/>
    <d v="2015-04-04T00:00:00"/>
    <d v="2015-08-04T00:00:00"/>
    <x v="0"/>
    <s v="KB-16585"/>
    <x v="331"/>
    <x v="1"/>
    <s v="United States"/>
    <s v="Lafayette"/>
    <s v="Louisiana"/>
    <n v="70506"/>
    <x v="0"/>
    <x v="1462"/>
    <x v="1"/>
    <x v="14"/>
    <x v="1467"/>
    <x v="4903"/>
    <n v="6.48"/>
    <n v="6.48"/>
    <n v="1"/>
  </r>
  <r>
    <n v="5538"/>
    <x v="1466"/>
    <d v="2017-06-06T00:00:00"/>
    <d v="2017-07-06T00:00:00"/>
    <x v="1"/>
    <s v="CK-12595"/>
    <x v="612"/>
    <x v="2"/>
    <s v="United States"/>
    <s v="Little Rock"/>
    <s v="Arkansas"/>
    <n v="72209"/>
    <x v="0"/>
    <x v="1277"/>
    <x v="1"/>
    <x v="14"/>
    <x v="1283"/>
    <x v="4903"/>
    <n v="6.48"/>
    <n v="6.48"/>
    <n v="1"/>
  </r>
  <r>
    <n v="5675"/>
    <x v="4376"/>
    <s v="22/01/2017"/>
    <s v="27/01/2017"/>
    <x v="0"/>
    <s v="MC-17275"/>
    <x v="343"/>
    <x v="2"/>
    <s v="United States"/>
    <s v="Seattle"/>
    <s v="Washington"/>
    <n v="98105"/>
    <x v="2"/>
    <x v="1761"/>
    <x v="1"/>
    <x v="14"/>
    <x v="1753"/>
    <x v="4903"/>
    <n v="6.48"/>
    <n v="6.48"/>
    <n v="1"/>
  </r>
  <r>
    <n v="5724"/>
    <x v="4377"/>
    <s v="26/09/2017"/>
    <s v="30/09/2017"/>
    <x v="0"/>
    <s v="DW-13585"/>
    <x v="581"/>
    <x v="1"/>
    <s v="United States"/>
    <s v="San Francisco"/>
    <s v="California"/>
    <n v="94109"/>
    <x v="2"/>
    <x v="1279"/>
    <x v="1"/>
    <x v="14"/>
    <x v="1285"/>
    <x v="4903"/>
    <n v="6.48"/>
    <n v="6.48"/>
    <n v="1"/>
  </r>
  <r>
    <n v="5740"/>
    <x v="605"/>
    <s v="28/03/2018"/>
    <s v="31/03/2018"/>
    <x v="1"/>
    <s v="DH-13075"/>
    <x v="374"/>
    <x v="1"/>
    <s v="United States"/>
    <s v="Fairfield"/>
    <s v="California"/>
    <n v="94533"/>
    <x v="2"/>
    <x v="1722"/>
    <x v="1"/>
    <x v="14"/>
    <x v="1715"/>
    <x v="4903"/>
    <n v="6.48"/>
    <n v="6.48"/>
    <n v="1"/>
  </r>
  <r>
    <n v="5983"/>
    <x v="4378"/>
    <s v="21/11/2017"/>
    <s v="28/11/2017"/>
    <x v="0"/>
    <s v="MV-18190"/>
    <x v="393"/>
    <x v="2"/>
    <s v="United States"/>
    <s v="New York City"/>
    <s v="New York"/>
    <n v="10035"/>
    <x v="3"/>
    <x v="1722"/>
    <x v="1"/>
    <x v="14"/>
    <x v="1715"/>
    <x v="4903"/>
    <n v="6.48"/>
    <n v="6.48"/>
    <n v="1"/>
  </r>
  <r>
    <n v="6391"/>
    <x v="1512"/>
    <d v="2016-07-02T00:00:00"/>
    <d v="2016-11-02T00:00:00"/>
    <x v="0"/>
    <s v="DK-12835"/>
    <x v="388"/>
    <x v="1"/>
    <s v="United States"/>
    <s v="Springfield"/>
    <s v="Virginia"/>
    <n v="22153"/>
    <x v="0"/>
    <x v="1533"/>
    <x v="1"/>
    <x v="14"/>
    <x v="1534"/>
    <x v="4903"/>
    <n v="6.48"/>
    <n v="6.48"/>
    <n v="1"/>
  </r>
  <r>
    <n v="6628"/>
    <x v="4379"/>
    <s v="23/05/2015"/>
    <s v="27/05/2015"/>
    <x v="0"/>
    <s v="EH-13990"/>
    <x v="663"/>
    <x v="2"/>
    <s v="United States"/>
    <s v="Bellevue"/>
    <s v="Washington"/>
    <n v="98006"/>
    <x v="2"/>
    <x v="1721"/>
    <x v="1"/>
    <x v="14"/>
    <x v="1714"/>
    <x v="4903"/>
    <n v="6.48"/>
    <n v="6.48"/>
    <n v="1"/>
  </r>
  <r>
    <n v="6870"/>
    <x v="68"/>
    <s v="21/08/2017"/>
    <s v="28/08/2017"/>
    <x v="0"/>
    <s v="SC-20230"/>
    <x v="68"/>
    <x v="1"/>
    <s v="United States"/>
    <s v="Los Angeles"/>
    <s v="California"/>
    <n v="90004"/>
    <x v="2"/>
    <x v="1324"/>
    <x v="1"/>
    <x v="14"/>
    <x v="1330"/>
    <x v="4903"/>
    <n v="6.48"/>
    <n v="6.48"/>
    <n v="1"/>
  </r>
  <r>
    <n v="6961"/>
    <x v="2300"/>
    <s v="27/09/2016"/>
    <s v="29/09/2016"/>
    <x v="2"/>
    <s v="RH-19510"/>
    <x v="51"/>
    <x v="0"/>
    <s v="United States"/>
    <s v="San Francisco"/>
    <s v="California"/>
    <n v="94110"/>
    <x v="2"/>
    <x v="1177"/>
    <x v="1"/>
    <x v="14"/>
    <x v="1183"/>
    <x v="4903"/>
    <n v="6.48"/>
    <n v="6.48"/>
    <n v="1"/>
  </r>
  <r>
    <n v="6999"/>
    <x v="4380"/>
    <s v="16/09/2017"/>
    <s v="22/09/2017"/>
    <x v="0"/>
    <s v="BC-11125"/>
    <x v="473"/>
    <x v="0"/>
    <s v="United States"/>
    <s v="Laguna Niguel"/>
    <s v="California"/>
    <n v="92677"/>
    <x v="2"/>
    <x v="1462"/>
    <x v="1"/>
    <x v="14"/>
    <x v="1467"/>
    <x v="4903"/>
    <n v="6.48"/>
    <n v="6.48"/>
    <n v="1"/>
  </r>
  <r>
    <n v="7038"/>
    <x v="4149"/>
    <s v="22/09/2018"/>
    <s v="27/09/2018"/>
    <x v="0"/>
    <s v="PB-19105"/>
    <x v="515"/>
    <x v="2"/>
    <s v="United States"/>
    <s v="Smyrna"/>
    <s v="Georgia"/>
    <n v="30080"/>
    <x v="0"/>
    <x v="1280"/>
    <x v="1"/>
    <x v="14"/>
    <x v="1286"/>
    <x v="4903"/>
    <n v="6.48"/>
    <n v="6.48"/>
    <n v="1"/>
  </r>
  <r>
    <n v="7235"/>
    <x v="2535"/>
    <d v="2017-08-03T00:00:00"/>
    <d v="2017-12-03T00:00:00"/>
    <x v="0"/>
    <s v="GB-14575"/>
    <x v="149"/>
    <x v="2"/>
    <s v="United States"/>
    <s v="New York City"/>
    <s v="New York"/>
    <n v="10011"/>
    <x v="3"/>
    <x v="1217"/>
    <x v="1"/>
    <x v="14"/>
    <x v="1223"/>
    <x v="4903"/>
    <n v="6.48"/>
    <n v="6.48"/>
    <n v="1"/>
  </r>
  <r>
    <n v="7430"/>
    <x v="3694"/>
    <s v="17/03/2015"/>
    <s v="21/03/2015"/>
    <x v="0"/>
    <s v="MH-17440"/>
    <x v="707"/>
    <x v="1"/>
    <s v="United States"/>
    <s v="Jackson"/>
    <s v="Mississippi"/>
    <n v="39212"/>
    <x v="0"/>
    <x v="1533"/>
    <x v="1"/>
    <x v="14"/>
    <x v="1534"/>
    <x v="4903"/>
    <n v="6.48"/>
    <n v="6.48"/>
    <n v="1"/>
  </r>
  <r>
    <n v="7490"/>
    <x v="4381"/>
    <d v="2018-05-11T00:00:00"/>
    <d v="2018-09-11T00:00:00"/>
    <x v="0"/>
    <s v="AA-10645"/>
    <x v="238"/>
    <x v="2"/>
    <s v="United States"/>
    <s v="San Diego"/>
    <s v="California"/>
    <n v="92105"/>
    <x v="2"/>
    <x v="1360"/>
    <x v="1"/>
    <x v="14"/>
    <x v="1364"/>
    <x v="4903"/>
    <n v="6.48"/>
    <n v="6.48"/>
    <n v="1"/>
  </r>
  <r>
    <n v="7553"/>
    <x v="573"/>
    <s v="20/11/2015"/>
    <s v="25/11/2015"/>
    <x v="0"/>
    <s v="KH-16330"/>
    <x v="414"/>
    <x v="1"/>
    <s v="United States"/>
    <s v="New York City"/>
    <s v="New York"/>
    <n v="10024"/>
    <x v="3"/>
    <x v="1536"/>
    <x v="1"/>
    <x v="2"/>
    <x v="1538"/>
    <x v="4903"/>
    <n v="6.48"/>
    <n v="6.48"/>
    <n v="1"/>
  </r>
  <r>
    <n v="7604"/>
    <x v="4382"/>
    <d v="2017-08-07T00:00:00"/>
    <d v="2017-12-07T00:00:00"/>
    <x v="0"/>
    <s v="TH-21115"/>
    <x v="184"/>
    <x v="1"/>
    <s v="United States"/>
    <s v="Providence"/>
    <s v="Rhode Island"/>
    <n v="2908"/>
    <x v="3"/>
    <x v="1440"/>
    <x v="1"/>
    <x v="14"/>
    <x v="1446"/>
    <x v="4903"/>
    <n v="6.48"/>
    <n v="6.48"/>
    <n v="1"/>
  </r>
  <r>
    <n v="7692"/>
    <x v="530"/>
    <s v="15/07/2018"/>
    <s v="17/07/2018"/>
    <x v="1"/>
    <s v="RS-19420"/>
    <x v="288"/>
    <x v="1"/>
    <s v="United States"/>
    <s v="Suffolk"/>
    <s v="Virginia"/>
    <n v="23434"/>
    <x v="0"/>
    <x v="1721"/>
    <x v="1"/>
    <x v="14"/>
    <x v="1714"/>
    <x v="4903"/>
    <n v="6.48"/>
    <n v="6.48"/>
    <n v="1"/>
  </r>
  <r>
    <n v="8065"/>
    <x v="1353"/>
    <d v="2017-07-11T00:00:00"/>
    <d v="2017-09-11T00:00:00"/>
    <x v="1"/>
    <s v="LW-17215"/>
    <x v="44"/>
    <x v="2"/>
    <s v="United States"/>
    <s v="Rochester"/>
    <s v="New York"/>
    <n v="14609"/>
    <x v="3"/>
    <x v="1439"/>
    <x v="1"/>
    <x v="14"/>
    <x v="1445"/>
    <x v="4903"/>
    <n v="6.48"/>
    <n v="6.48"/>
    <n v="1"/>
  </r>
  <r>
    <n v="8096"/>
    <x v="1840"/>
    <s v="27/07/2018"/>
    <d v="2018-01-08T00:00:00"/>
    <x v="2"/>
    <s v="DK-13375"/>
    <x v="347"/>
    <x v="2"/>
    <s v="United States"/>
    <s v="Seattle"/>
    <s v="Washington"/>
    <n v="98115"/>
    <x v="2"/>
    <x v="1463"/>
    <x v="1"/>
    <x v="14"/>
    <x v="1468"/>
    <x v="4903"/>
    <n v="6.48"/>
    <n v="6.48"/>
    <n v="1"/>
  </r>
  <r>
    <n v="8225"/>
    <x v="2069"/>
    <d v="2017-12-06T00:00:00"/>
    <s v="16/06/2017"/>
    <x v="0"/>
    <s v="EA-14035"/>
    <x v="520"/>
    <x v="1"/>
    <s v="United States"/>
    <s v="Pasadena"/>
    <s v="California"/>
    <n v="91104"/>
    <x v="2"/>
    <x v="1358"/>
    <x v="1"/>
    <x v="14"/>
    <x v="1362"/>
    <x v="4903"/>
    <n v="6.48"/>
    <n v="6.48"/>
    <n v="1"/>
  </r>
  <r>
    <n v="8504"/>
    <x v="4383"/>
    <s v="20/02/2015"/>
    <s v="24/02/2015"/>
    <x v="0"/>
    <s v="SR-20740"/>
    <x v="49"/>
    <x v="0"/>
    <s v="United States"/>
    <s v="Los Angeles"/>
    <s v="California"/>
    <n v="90049"/>
    <x v="2"/>
    <x v="1278"/>
    <x v="1"/>
    <x v="14"/>
    <x v="1284"/>
    <x v="4903"/>
    <n v="6.48"/>
    <n v="6.48"/>
    <n v="1"/>
  </r>
  <r>
    <n v="8797"/>
    <x v="3391"/>
    <d v="2017-07-07T00:00:00"/>
    <s v="13/07/2017"/>
    <x v="0"/>
    <s v="MJ-17740"/>
    <x v="28"/>
    <x v="2"/>
    <s v="United States"/>
    <s v="Orem"/>
    <s v="Utah"/>
    <n v="84057"/>
    <x v="2"/>
    <x v="1177"/>
    <x v="1"/>
    <x v="14"/>
    <x v="1183"/>
    <x v="4903"/>
    <n v="6.48"/>
    <n v="6.48"/>
    <n v="1"/>
  </r>
  <r>
    <n v="9254"/>
    <x v="1991"/>
    <s v="23/09/2018"/>
    <s v="25/09/2018"/>
    <x v="2"/>
    <s v="DO-13645"/>
    <x v="680"/>
    <x v="2"/>
    <s v="United States"/>
    <s v="Pine Bluff"/>
    <s v="Arkansas"/>
    <n v="71603"/>
    <x v="0"/>
    <x v="1276"/>
    <x v="1"/>
    <x v="14"/>
    <x v="1282"/>
    <x v="4903"/>
    <n v="6.48"/>
    <n v="6.48"/>
    <n v="1"/>
  </r>
  <r>
    <n v="9438"/>
    <x v="4384"/>
    <s v="26/05/2018"/>
    <s v="31/05/2018"/>
    <x v="0"/>
    <s v="CD-11920"/>
    <x v="260"/>
    <x v="2"/>
    <s v="United States"/>
    <s v="Oceanside"/>
    <s v="California"/>
    <n v="92054"/>
    <x v="2"/>
    <x v="1323"/>
    <x v="1"/>
    <x v="14"/>
    <x v="1329"/>
    <x v="4903"/>
    <n v="6.48"/>
    <n v="6.48"/>
    <n v="1"/>
  </r>
  <r>
    <n v="9469"/>
    <x v="2171"/>
    <d v="2018-05-11T00:00:00"/>
    <d v="2018-10-11T00:00:00"/>
    <x v="2"/>
    <s v="CD-12280"/>
    <x v="735"/>
    <x v="2"/>
    <s v="United States"/>
    <s v="New York City"/>
    <s v="New York"/>
    <n v="10024"/>
    <x v="3"/>
    <x v="1353"/>
    <x v="1"/>
    <x v="14"/>
    <x v="1357"/>
    <x v="4903"/>
    <n v="6.48"/>
    <n v="6.48"/>
    <n v="1"/>
  </r>
  <r>
    <n v="9665"/>
    <x v="4385"/>
    <d v="2016-07-12T00:00:00"/>
    <d v="2016-07-12T00:00:00"/>
    <x v="3"/>
    <s v="KH-16690"/>
    <x v="47"/>
    <x v="1"/>
    <s v="United States"/>
    <s v="Riverside"/>
    <s v="California"/>
    <n v="92503"/>
    <x v="2"/>
    <x v="1761"/>
    <x v="1"/>
    <x v="14"/>
    <x v="1753"/>
    <x v="4903"/>
    <n v="6.48"/>
    <n v="6.48"/>
    <n v="1"/>
  </r>
  <r>
    <n v="9685"/>
    <x v="1979"/>
    <s v="13/12/2018"/>
    <s v="18/12/2018"/>
    <x v="0"/>
    <s v="EP-13915"/>
    <x v="356"/>
    <x v="2"/>
    <s v="United States"/>
    <s v="San Francisco"/>
    <s v="California"/>
    <n v="94122"/>
    <x v="2"/>
    <x v="1722"/>
    <x v="1"/>
    <x v="14"/>
    <x v="1715"/>
    <x v="4903"/>
    <n v="6.48"/>
    <n v="6.48"/>
    <n v="1"/>
  </r>
  <r>
    <n v="3104"/>
    <x v="4386"/>
    <d v="2017-08-12T00:00:00"/>
    <d v="2017-12-12T00:00:00"/>
    <x v="0"/>
    <s v="JP-16135"/>
    <x v="582"/>
    <x v="0"/>
    <s v="United States"/>
    <s v="Columbus"/>
    <s v="Ohio"/>
    <n v="43229"/>
    <x v="3"/>
    <x v="1297"/>
    <x v="1"/>
    <x v="2"/>
    <x v="1303"/>
    <x v="4904"/>
    <n v="6.4785000000000004"/>
    <n v="6.4785000000000004"/>
    <n v="1"/>
  </r>
  <r>
    <n v="4100"/>
    <x v="6"/>
    <s v="23/09/2015"/>
    <s v="28/09/2015"/>
    <x v="0"/>
    <s v="SC-20095"/>
    <x v="6"/>
    <x v="2"/>
    <s v="United States"/>
    <s v="Minneapolis"/>
    <s v="Minnesota"/>
    <n v="55407"/>
    <x v="1"/>
    <x v="1363"/>
    <x v="1"/>
    <x v="2"/>
    <x v="1366"/>
    <x v="4905"/>
    <n v="6.47"/>
    <n v="6.47"/>
    <n v="1"/>
  </r>
  <r>
    <n v="5817"/>
    <x v="1626"/>
    <s v="26/11/2015"/>
    <s v="26/11/2015"/>
    <x v="3"/>
    <s v="LS-17245"/>
    <x v="691"/>
    <x v="2"/>
    <s v="United States"/>
    <s v="Utica"/>
    <s v="New York"/>
    <n v="13501"/>
    <x v="3"/>
    <x v="1222"/>
    <x v="1"/>
    <x v="2"/>
    <x v="1228"/>
    <x v="4906"/>
    <n v="6.4560000000000004"/>
    <n v="6.4560000000000004"/>
    <n v="1"/>
  </r>
  <r>
    <n v="4975"/>
    <x v="4387"/>
    <d v="2017-07-11T00:00:00"/>
    <d v="2017-12-11T00:00:00"/>
    <x v="0"/>
    <s v="PS-19045"/>
    <x v="50"/>
    <x v="0"/>
    <s v="United States"/>
    <s v="Oceanside"/>
    <s v="California"/>
    <n v="92054"/>
    <x v="2"/>
    <x v="1466"/>
    <x v="1"/>
    <x v="14"/>
    <x v="1470"/>
    <x v="4907"/>
    <n v="6.45"/>
    <n v="6.45"/>
    <n v="1"/>
  </r>
  <r>
    <n v="2094"/>
    <x v="4388"/>
    <s v="13/04/2016"/>
    <s v="15/04/2016"/>
    <x v="2"/>
    <s v="AW-10840"/>
    <x v="674"/>
    <x v="2"/>
    <s v="United States"/>
    <s v="Farmington"/>
    <s v="New Mexico"/>
    <n v="87401"/>
    <x v="2"/>
    <x v="1124"/>
    <x v="1"/>
    <x v="3"/>
    <x v="1132"/>
    <x v="4908"/>
    <n v="6.44"/>
    <n v="6.44"/>
    <n v="1"/>
  </r>
  <r>
    <n v="4029"/>
    <x v="2257"/>
    <d v="2018-11-08T00:00:00"/>
    <s v="13/08/2018"/>
    <x v="1"/>
    <s v="SF-20965"/>
    <x v="215"/>
    <x v="1"/>
    <s v="United States"/>
    <s v="Bedford"/>
    <s v="Texas"/>
    <n v="76021"/>
    <x v="1"/>
    <x v="1336"/>
    <x v="1"/>
    <x v="2"/>
    <x v="1342"/>
    <x v="4909"/>
    <n v="6.4320000000000004"/>
    <n v="6.4320000000000004"/>
    <n v="1"/>
  </r>
  <r>
    <n v="6488"/>
    <x v="456"/>
    <s v="21/03/2016"/>
    <s v="26/03/2016"/>
    <x v="0"/>
    <s v="JW-16075"/>
    <x v="349"/>
    <x v="2"/>
    <s v="United States"/>
    <s v="Jacksonville"/>
    <s v="North Carolina"/>
    <n v="28540"/>
    <x v="0"/>
    <x v="1304"/>
    <x v="1"/>
    <x v="2"/>
    <x v="1310"/>
    <x v="4910"/>
    <n v="6.4215"/>
    <n v="6.4215"/>
    <n v="1"/>
  </r>
  <r>
    <n v="1570"/>
    <x v="4389"/>
    <s v="26/11/2018"/>
    <s v="30/11/2018"/>
    <x v="0"/>
    <s v="AH-10075"/>
    <x v="410"/>
    <x v="1"/>
    <s v="United States"/>
    <s v="Atlanta"/>
    <s v="Georgia"/>
    <n v="30318"/>
    <x v="0"/>
    <x v="1425"/>
    <x v="1"/>
    <x v="12"/>
    <x v="1431"/>
    <x v="4911"/>
    <n v="6.42"/>
    <n v="6.42"/>
    <n v="1"/>
  </r>
  <r>
    <n v="2804"/>
    <x v="3874"/>
    <d v="2016-12-05T00:00:00"/>
    <s v="16/05/2016"/>
    <x v="0"/>
    <s v="CS-12505"/>
    <x v="27"/>
    <x v="2"/>
    <s v="United States"/>
    <s v="San Francisco"/>
    <s v="California"/>
    <n v="94122"/>
    <x v="2"/>
    <x v="1470"/>
    <x v="1"/>
    <x v="14"/>
    <x v="1474"/>
    <x v="4911"/>
    <n v="6.42"/>
    <n v="6.42"/>
    <n v="1"/>
  </r>
  <r>
    <n v="3963"/>
    <x v="3421"/>
    <s v="19/02/2018"/>
    <s v="20/02/2018"/>
    <x v="1"/>
    <s v="ED-13885"/>
    <x v="83"/>
    <x v="0"/>
    <s v="United States"/>
    <s v="Los Angeles"/>
    <s v="California"/>
    <n v="90045"/>
    <x v="2"/>
    <x v="1469"/>
    <x v="1"/>
    <x v="12"/>
    <x v="1473"/>
    <x v="4911"/>
    <n v="6.42"/>
    <n v="6.42"/>
    <n v="1"/>
  </r>
  <r>
    <n v="4160"/>
    <x v="4390"/>
    <s v="16/04/2017"/>
    <s v="23/04/2017"/>
    <x v="0"/>
    <s v="AP-10915"/>
    <x v="406"/>
    <x v="2"/>
    <s v="United States"/>
    <s v="Columbus"/>
    <s v="Georgia"/>
    <n v="31907"/>
    <x v="0"/>
    <x v="1603"/>
    <x v="1"/>
    <x v="12"/>
    <x v="1604"/>
    <x v="4911"/>
    <n v="6.42"/>
    <n v="6.42"/>
    <n v="1"/>
  </r>
  <r>
    <n v="4554"/>
    <x v="1854"/>
    <s v="27/12/2015"/>
    <d v="2016-02-01T00:00:00"/>
    <x v="0"/>
    <s v="JF-15490"/>
    <x v="685"/>
    <x v="2"/>
    <s v="United States"/>
    <s v="San Francisco"/>
    <s v="California"/>
    <n v="94122"/>
    <x v="2"/>
    <x v="1625"/>
    <x v="1"/>
    <x v="14"/>
    <x v="1624"/>
    <x v="4911"/>
    <n v="6.42"/>
    <n v="6.42"/>
    <n v="1"/>
  </r>
  <r>
    <n v="5166"/>
    <x v="894"/>
    <d v="2015-10-11T00:00:00"/>
    <s v="16/11/2015"/>
    <x v="0"/>
    <s v="SC-20020"/>
    <x v="536"/>
    <x v="2"/>
    <s v="United States"/>
    <s v="Midland"/>
    <s v="Michigan"/>
    <n v="48640"/>
    <x v="1"/>
    <x v="1468"/>
    <x v="1"/>
    <x v="14"/>
    <x v="1472"/>
    <x v="4911"/>
    <n v="6.42"/>
    <n v="6.42"/>
    <n v="1"/>
  </r>
  <r>
    <n v="3521"/>
    <x v="4391"/>
    <d v="2016-10-04T00:00:00"/>
    <s v="15/04/2016"/>
    <x v="0"/>
    <s v="DM-12955"/>
    <x v="430"/>
    <x v="1"/>
    <s v="United States"/>
    <s v="Sacramento"/>
    <s v="California"/>
    <n v="95823"/>
    <x v="2"/>
    <x v="1764"/>
    <x v="1"/>
    <x v="2"/>
    <x v="1756"/>
    <x v="4912"/>
    <n v="6.4160000000000004"/>
    <n v="6.4160000000000004"/>
    <n v="1"/>
  </r>
  <r>
    <n v="2711"/>
    <x v="4392"/>
    <d v="2016-11-12T00:00:00"/>
    <s v="15/12/2016"/>
    <x v="0"/>
    <s v="GH-14425"/>
    <x v="53"/>
    <x v="2"/>
    <s v="United States"/>
    <s v="Jacksonville"/>
    <s v="Florida"/>
    <n v="32216"/>
    <x v="0"/>
    <x v="1224"/>
    <x v="1"/>
    <x v="2"/>
    <x v="1230"/>
    <x v="4913"/>
    <n v="6.4139999999999997"/>
    <n v="6.4139999999999997"/>
    <n v="1"/>
  </r>
  <r>
    <n v="7008"/>
    <x v="846"/>
    <s v="21/08/2016"/>
    <s v="25/08/2016"/>
    <x v="0"/>
    <s v="KN-16390"/>
    <x v="522"/>
    <x v="1"/>
    <s v="United States"/>
    <s v="Springfield"/>
    <s v="Ohio"/>
    <n v="45503"/>
    <x v="3"/>
    <x v="1224"/>
    <x v="1"/>
    <x v="2"/>
    <x v="1230"/>
    <x v="4913"/>
    <n v="6.4139999999999997"/>
    <n v="6.4139999999999997"/>
    <n v="1"/>
  </r>
  <r>
    <n v="3820"/>
    <x v="1503"/>
    <d v="2018-09-10T00:00:00"/>
    <s v="14/10/2018"/>
    <x v="0"/>
    <s v="HG-14845"/>
    <x v="673"/>
    <x v="2"/>
    <s v="United States"/>
    <s v="New York City"/>
    <s v="New York"/>
    <n v="10024"/>
    <x v="3"/>
    <x v="1606"/>
    <x v="1"/>
    <x v="2"/>
    <x v="1605"/>
    <x v="4914"/>
    <n v="6.4080000000000004"/>
    <n v="6.4080000000000004"/>
    <n v="1"/>
  </r>
  <r>
    <n v="6280"/>
    <x v="1185"/>
    <s v="17/07/2017"/>
    <s v="22/07/2017"/>
    <x v="2"/>
    <s v="DK-13375"/>
    <x v="347"/>
    <x v="2"/>
    <s v="United States"/>
    <s v="Seattle"/>
    <s v="Washington"/>
    <n v="98105"/>
    <x v="2"/>
    <x v="1693"/>
    <x v="1"/>
    <x v="2"/>
    <x v="1689"/>
    <x v="4914"/>
    <n v="6.4080000000000004"/>
    <n v="6.4080000000000004"/>
    <n v="1"/>
  </r>
  <r>
    <n v="7181"/>
    <x v="4393"/>
    <d v="2015-06-01T00:00:00"/>
    <d v="2015-07-01T00:00:00"/>
    <x v="1"/>
    <s v="JO-15145"/>
    <x v="182"/>
    <x v="1"/>
    <s v="United States"/>
    <s v="Athens"/>
    <s v="Georgia"/>
    <n v="30605"/>
    <x v="0"/>
    <x v="1368"/>
    <x v="1"/>
    <x v="12"/>
    <x v="1371"/>
    <x v="4915"/>
    <n v="6.39"/>
    <n v="6.39"/>
    <n v="1"/>
  </r>
  <r>
    <n v="7482"/>
    <x v="4394"/>
    <d v="2017-01-09T00:00:00"/>
    <d v="2017-03-09T00:00:00"/>
    <x v="2"/>
    <s v="LB-16795"/>
    <x v="299"/>
    <x v="0"/>
    <s v="United States"/>
    <s v="Huntington Beach"/>
    <s v="California"/>
    <n v="92646"/>
    <x v="2"/>
    <x v="900"/>
    <x v="1"/>
    <x v="15"/>
    <x v="911"/>
    <x v="4915"/>
    <n v="6.39"/>
    <n v="6.39"/>
    <n v="1"/>
  </r>
  <r>
    <n v="3226"/>
    <x v="1486"/>
    <d v="2015-02-10T00:00:00"/>
    <d v="2015-05-10T00:00:00"/>
    <x v="1"/>
    <s v="ES-14080"/>
    <x v="241"/>
    <x v="1"/>
    <s v="United States"/>
    <s v="Tempe"/>
    <s v="Arizona"/>
    <n v="85281"/>
    <x v="2"/>
    <x v="1765"/>
    <x v="1"/>
    <x v="15"/>
    <x v="1757"/>
    <x v="4916"/>
    <n v="6.3840000000000003"/>
    <n v="6.3840000000000003"/>
    <n v="1"/>
  </r>
  <r>
    <n v="3804"/>
    <x v="2637"/>
    <s v="14/10/2017"/>
    <s v="20/10/2017"/>
    <x v="0"/>
    <s v="NC-18415"/>
    <x v="188"/>
    <x v="2"/>
    <s v="United States"/>
    <s v="Jacksonville"/>
    <s v="North Carolina"/>
    <n v="28540"/>
    <x v="0"/>
    <x v="1132"/>
    <x v="1"/>
    <x v="3"/>
    <x v="1140"/>
    <x v="4916"/>
    <n v="6.3840000000000003"/>
    <n v="6.3840000000000003"/>
    <n v="1"/>
  </r>
  <r>
    <n v="9530"/>
    <x v="4395"/>
    <s v="24/03/2018"/>
    <s v="25/03/2018"/>
    <x v="3"/>
    <s v="AC-10615"/>
    <x v="252"/>
    <x v="1"/>
    <s v="United States"/>
    <s v="Beaumont"/>
    <s v="Texas"/>
    <n v="77705"/>
    <x v="1"/>
    <x v="1131"/>
    <x v="1"/>
    <x v="9"/>
    <x v="1139"/>
    <x v="4916"/>
    <n v="6.3840000000000003"/>
    <n v="6.3840000000000003"/>
    <n v="1"/>
  </r>
  <r>
    <n v="1149"/>
    <x v="773"/>
    <d v="2016-04-04T00:00:00"/>
    <d v="2016-04-04T00:00:00"/>
    <x v="3"/>
    <s v="NC-18340"/>
    <x v="462"/>
    <x v="2"/>
    <s v="United States"/>
    <s v="Lansing"/>
    <s v="Michigan"/>
    <n v="48911"/>
    <x v="1"/>
    <x v="1766"/>
    <x v="1"/>
    <x v="2"/>
    <x v="1758"/>
    <x v="4917"/>
    <n v="6.38"/>
    <n v="6.38"/>
    <n v="1"/>
  </r>
  <r>
    <n v="6781"/>
    <x v="1392"/>
    <d v="2017-03-09T00:00:00"/>
    <d v="2017-08-09T00:00:00"/>
    <x v="2"/>
    <s v="HF-14995"/>
    <x v="549"/>
    <x v="2"/>
    <s v="United States"/>
    <s v="Baltimore"/>
    <s v="Maryland"/>
    <n v="21215"/>
    <x v="3"/>
    <x v="1766"/>
    <x v="1"/>
    <x v="2"/>
    <x v="1758"/>
    <x v="4917"/>
    <n v="6.38"/>
    <n v="6.38"/>
    <n v="1"/>
  </r>
  <r>
    <n v="4144"/>
    <x v="2473"/>
    <s v="30/01/2018"/>
    <d v="2018-06-02T00:00:00"/>
    <x v="0"/>
    <s v="EH-14125"/>
    <x v="448"/>
    <x v="0"/>
    <s v="United States"/>
    <s v="San Francisco"/>
    <s v="California"/>
    <n v="94110"/>
    <x v="2"/>
    <x v="1705"/>
    <x v="1"/>
    <x v="12"/>
    <x v="1700"/>
    <x v="4918"/>
    <n v="6.37"/>
    <n v="6.37"/>
    <n v="1"/>
  </r>
  <r>
    <n v="8073"/>
    <x v="1122"/>
    <d v="2018-01-01T00:00:00"/>
    <d v="2018-05-01T00:00:00"/>
    <x v="0"/>
    <s v="JM-15250"/>
    <x v="368"/>
    <x v="2"/>
    <s v="United States"/>
    <s v="Huntsville"/>
    <s v="Texas"/>
    <n v="77340"/>
    <x v="1"/>
    <x v="1566"/>
    <x v="1"/>
    <x v="12"/>
    <x v="1568"/>
    <x v="4919"/>
    <n v="6.3680000000000003"/>
    <n v="6.3680000000000003"/>
    <n v="1"/>
  </r>
  <r>
    <n v="2301"/>
    <x v="4396"/>
    <s v="14/11/2015"/>
    <s v="18/11/2015"/>
    <x v="0"/>
    <s v="JL-15505"/>
    <x v="199"/>
    <x v="2"/>
    <s v="United States"/>
    <s v="Midland"/>
    <s v="Michigan"/>
    <n v="48640"/>
    <x v="1"/>
    <x v="1371"/>
    <x v="1"/>
    <x v="2"/>
    <x v="1374"/>
    <x v="4920"/>
    <n v="6.36"/>
    <n v="6.36"/>
    <n v="1"/>
  </r>
  <r>
    <n v="8837"/>
    <x v="2776"/>
    <s v="24/09/2018"/>
    <s v="28/09/2018"/>
    <x v="0"/>
    <s v="KF-16285"/>
    <x v="38"/>
    <x v="0"/>
    <s v="United States"/>
    <s v="Sandy Springs"/>
    <s v="Georgia"/>
    <n v="30328"/>
    <x v="0"/>
    <x v="1426"/>
    <x v="1"/>
    <x v="12"/>
    <x v="1432"/>
    <x v="4920"/>
    <n v="6.36"/>
    <n v="6.36"/>
    <n v="1"/>
  </r>
  <r>
    <n v="1641"/>
    <x v="3477"/>
    <s v="26/05/2017"/>
    <d v="2017-01-06T00:00:00"/>
    <x v="0"/>
    <s v="TB-21280"/>
    <x v="249"/>
    <x v="2"/>
    <s v="United States"/>
    <s v="Washington"/>
    <s v="District of Columbia"/>
    <n v="20016"/>
    <x v="3"/>
    <x v="1473"/>
    <x v="1"/>
    <x v="14"/>
    <x v="1477"/>
    <x v="4921"/>
    <n v="6.35"/>
    <n v="6.35"/>
    <n v="1"/>
  </r>
  <r>
    <n v="3954"/>
    <x v="4397"/>
    <s v="15/01/2018"/>
    <s v="19/01/2018"/>
    <x v="0"/>
    <s v="SC-20095"/>
    <x v="6"/>
    <x v="2"/>
    <s v="United States"/>
    <s v="Quincy"/>
    <s v="Massachusetts"/>
    <n v="2169"/>
    <x v="3"/>
    <x v="1473"/>
    <x v="1"/>
    <x v="14"/>
    <x v="1477"/>
    <x v="4921"/>
    <n v="6.35"/>
    <n v="6.35"/>
    <n v="1"/>
  </r>
  <r>
    <n v="3134"/>
    <x v="4361"/>
    <s v="24/08/2015"/>
    <s v="26/08/2015"/>
    <x v="1"/>
    <s v="JP-15460"/>
    <x v="321"/>
    <x v="1"/>
    <s v="United States"/>
    <s v="Oceanside"/>
    <s v="New York"/>
    <n v="11572"/>
    <x v="3"/>
    <x v="1527"/>
    <x v="1"/>
    <x v="2"/>
    <x v="1528"/>
    <x v="4922"/>
    <n v="6.3360000000000003"/>
    <n v="6.3360000000000003"/>
    <n v="1"/>
  </r>
  <r>
    <n v="3191"/>
    <x v="4398"/>
    <s v="27/12/2016"/>
    <d v="2017-01-01T00:00:00"/>
    <x v="0"/>
    <s v="DR-12940"/>
    <x v="16"/>
    <x v="0"/>
    <s v="United States"/>
    <s v="Chicago"/>
    <s v="Illinois"/>
    <n v="60610"/>
    <x v="1"/>
    <x v="1525"/>
    <x v="1"/>
    <x v="9"/>
    <x v="1526"/>
    <x v="4922"/>
    <n v="6.3360000000000003"/>
    <n v="6.3360000000000003"/>
    <n v="1"/>
  </r>
  <r>
    <n v="6865"/>
    <x v="68"/>
    <s v="21/08/2017"/>
    <s v="28/08/2017"/>
    <x v="0"/>
    <s v="SC-20230"/>
    <x v="68"/>
    <x v="1"/>
    <s v="United States"/>
    <s v="Los Angeles"/>
    <s v="California"/>
    <n v="90004"/>
    <x v="2"/>
    <x v="1659"/>
    <x v="1"/>
    <x v="2"/>
    <x v="1656"/>
    <x v="4922"/>
    <n v="6.3360000000000003"/>
    <n v="6.3360000000000003"/>
    <n v="1"/>
  </r>
  <r>
    <n v="7365"/>
    <x v="1387"/>
    <s v="28/11/2017"/>
    <d v="2017-04-12T00:00:00"/>
    <x v="0"/>
    <s v="DS-13180"/>
    <x v="509"/>
    <x v="1"/>
    <s v="United States"/>
    <s v="Philadelphia"/>
    <s v="Pennsylvania"/>
    <n v="19140"/>
    <x v="3"/>
    <x v="1767"/>
    <x v="1"/>
    <x v="16"/>
    <x v="1759"/>
    <x v="4922"/>
    <n v="6.3360000000000003"/>
    <n v="6.3360000000000003"/>
    <n v="1"/>
  </r>
  <r>
    <n v="7738"/>
    <x v="4399"/>
    <s v="18/12/2018"/>
    <s v="20/12/2018"/>
    <x v="1"/>
    <s v="AG-10330"/>
    <x v="732"/>
    <x v="2"/>
    <s v="United States"/>
    <s v="Charlotte"/>
    <s v="North Carolina"/>
    <n v="28205"/>
    <x v="0"/>
    <x v="1768"/>
    <x v="1"/>
    <x v="12"/>
    <x v="1760"/>
    <x v="4922"/>
    <n v="6.3360000000000003"/>
    <n v="6.3360000000000003"/>
    <n v="1"/>
  </r>
  <r>
    <n v="7850"/>
    <x v="4115"/>
    <d v="2017-02-05T00:00:00"/>
    <d v="2017-06-05T00:00:00"/>
    <x v="0"/>
    <s v="AS-10090"/>
    <x v="327"/>
    <x v="2"/>
    <s v="United States"/>
    <s v="Irving"/>
    <s v="Texas"/>
    <n v="75061"/>
    <x v="1"/>
    <x v="1525"/>
    <x v="1"/>
    <x v="9"/>
    <x v="1526"/>
    <x v="4922"/>
    <n v="6.3360000000000003"/>
    <n v="6.3360000000000003"/>
    <n v="1"/>
  </r>
  <r>
    <n v="8935"/>
    <x v="360"/>
    <s v="27/08/2018"/>
    <s v="27/08/2018"/>
    <x v="3"/>
    <s v="BP-11185"/>
    <x v="292"/>
    <x v="1"/>
    <s v="United States"/>
    <s v="Philadelphia"/>
    <s v="Pennsylvania"/>
    <n v="19120"/>
    <x v="3"/>
    <x v="1523"/>
    <x v="1"/>
    <x v="14"/>
    <x v="1524"/>
    <x v="4922"/>
    <n v="6.3360000000000003"/>
    <n v="6.3360000000000003"/>
    <n v="1"/>
  </r>
  <r>
    <n v="2533"/>
    <x v="1411"/>
    <s v="17/08/2015"/>
    <s v="21/08/2015"/>
    <x v="0"/>
    <s v="DJ-13510"/>
    <x v="171"/>
    <x v="1"/>
    <s v="United States"/>
    <s v="Little Rock"/>
    <s v="Arkansas"/>
    <n v="72209"/>
    <x v="0"/>
    <x v="1769"/>
    <x v="1"/>
    <x v="16"/>
    <x v="1761"/>
    <x v="4923"/>
    <n v="6.335"/>
    <n v="6.335"/>
    <n v="1"/>
  </r>
  <r>
    <n v="9567"/>
    <x v="355"/>
    <s v="31/03/2015"/>
    <s v="31/03/2015"/>
    <x v="3"/>
    <s v="TG-21640"/>
    <x v="290"/>
    <x v="2"/>
    <s v="United States"/>
    <s v="Tampa"/>
    <s v="Florida"/>
    <n v="33614"/>
    <x v="0"/>
    <x v="1257"/>
    <x v="1"/>
    <x v="2"/>
    <x v="1262"/>
    <x v="4924"/>
    <n v="6.3224999999999998"/>
    <n v="6.3224999999999998"/>
    <n v="1"/>
  </r>
  <r>
    <n v="1643"/>
    <x v="4400"/>
    <s v="29/11/2015"/>
    <d v="2015-04-12T00:00:00"/>
    <x v="0"/>
    <s v="BS-11380"/>
    <x v="369"/>
    <x v="1"/>
    <s v="United States"/>
    <s v="Skokie"/>
    <s v="Illinois"/>
    <n v="60076"/>
    <x v="1"/>
    <x v="1452"/>
    <x v="1"/>
    <x v="16"/>
    <x v="1182"/>
    <x v="4925"/>
    <n v="6.3120000000000003"/>
    <n v="6.3120000000000003"/>
    <n v="1"/>
  </r>
  <r>
    <n v="6971"/>
    <x v="1085"/>
    <s v="19/09/2018"/>
    <s v="25/09/2018"/>
    <x v="0"/>
    <s v="AB-10105"/>
    <x v="5"/>
    <x v="2"/>
    <s v="United States"/>
    <s v="Phoenix"/>
    <s v="Arizona"/>
    <n v="85023"/>
    <x v="2"/>
    <x v="1571"/>
    <x v="1"/>
    <x v="9"/>
    <x v="1573"/>
    <x v="4925"/>
    <n v="6.3120000000000003"/>
    <n v="6.3120000000000003"/>
    <n v="1"/>
  </r>
  <r>
    <n v="8223"/>
    <x v="4401"/>
    <s v="18/02/2015"/>
    <s v="24/02/2015"/>
    <x v="0"/>
    <s v="AB-10015"/>
    <x v="652"/>
    <x v="2"/>
    <s v="United States"/>
    <s v="Arlington"/>
    <s v="Texas"/>
    <n v="76017"/>
    <x v="1"/>
    <x v="1571"/>
    <x v="1"/>
    <x v="9"/>
    <x v="1573"/>
    <x v="4925"/>
    <n v="6.3120000000000003"/>
    <n v="6.3120000000000003"/>
    <n v="1"/>
  </r>
  <r>
    <n v="2901"/>
    <x v="1052"/>
    <d v="2016-12-09T00:00:00"/>
    <s v="17/09/2016"/>
    <x v="0"/>
    <s v="PG-18895"/>
    <x v="573"/>
    <x v="2"/>
    <s v="United States"/>
    <s v="New York City"/>
    <s v="New York"/>
    <n v="10035"/>
    <x v="3"/>
    <x v="1592"/>
    <x v="1"/>
    <x v="13"/>
    <x v="1593"/>
    <x v="4926"/>
    <n v="6.3"/>
    <n v="6.3"/>
    <n v="1"/>
  </r>
  <r>
    <n v="6064"/>
    <x v="337"/>
    <s v="25/12/2016"/>
    <s v="30/12/2016"/>
    <x v="2"/>
    <s v="RA-19285"/>
    <x v="277"/>
    <x v="2"/>
    <s v="United States"/>
    <s v="San Diego"/>
    <s v="California"/>
    <n v="92037"/>
    <x v="2"/>
    <x v="1516"/>
    <x v="1"/>
    <x v="14"/>
    <x v="1517"/>
    <x v="4926"/>
    <n v="6.3"/>
    <n v="6.3"/>
    <n v="1"/>
  </r>
  <r>
    <n v="7198"/>
    <x v="4009"/>
    <s v="26/04/2015"/>
    <s v="30/04/2015"/>
    <x v="0"/>
    <s v="MH-17290"/>
    <x v="436"/>
    <x v="0"/>
    <s v="United States"/>
    <s v="Los Angeles"/>
    <s v="California"/>
    <n v="90036"/>
    <x v="2"/>
    <x v="1230"/>
    <x v="1"/>
    <x v="13"/>
    <x v="1236"/>
    <x v="4926"/>
    <n v="6.3"/>
    <n v="6.3"/>
    <n v="1"/>
  </r>
  <r>
    <n v="7838"/>
    <x v="1529"/>
    <s v="25/09/2016"/>
    <s v="30/09/2016"/>
    <x v="0"/>
    <s v="SH-19975"/>
    <x v="556"/>
    <x v="1"/>
    <s v="United States"/>
    <s v="Seattle"/>
    <s v="Washington"/>
    <n v="98103"/>
    <x v="2"/>
    <x v="1195"/>
    <x v="1"/>
    <x v="13"/>
    <x v="1201"/>
    <x v="4926"/>
    <n v="6.3"/>
    <n v="6.3"/>
    <n v="1"/>
  </r>
  <r>
    <n v="8549"/>
    <x v="3540"/>
    <d v="2016-05-12T00:00:00"/>
    <d v="2016-10-12T00:00:00"/>
    <x v="0"/>
    <s v="GB-14530"/>
    <x v="706"/>
    <x v="1"/>
    <s v="United States"/>
    <s v="Los Angeles"/>
    <s v="California"/>
    <n v="90049"/>
    <x v="2"/>
    <x v="1593"/>
    <x v="1"/>
    <x v="13"/>
    <x v="1594"/>
    <x v="4926"/>
    <n v="6.3"/>
    <n v="6.3"/>
    <n v="1"/>
  </r>
  <r>
    <n v="4268"/>
    <x v="464"/>
    <d v="2017-05-11T00:00:00"/>
    <d v="2017-09-11T00:00:00"/>
    <x v="0"/>
    <s v="EP-13915"/>
    <x v="356"/>
    <x v="2"/>
    <s v="United States"/>
    <s v="Houston"/>
    <s v="Texas"/>
    <n v="77036"/>
    <x v="1"/>
    <x v="819"/>
    <x v="1"/>
    <x v="2"/>
    <x v="828"/>
    <x v="4927"/>
    <n v="6.2939999999999996"/>
    <n v="6.2939999999999996"/>
    <n v="1"/>
  </r>
  <r>
    <n v="6811"/>
    <x v="1795"/>
    <s v="14/09/2018"/>
    <s v="15/09/2018"/>
    <x v="1"/>
    <s v="PS-18760"/>
    <x v="623"/>
    <x v="2"/>
    <s v="United States"/>
    <s v="Philadelphia"/>
    <s v="Pennsylvania"/>
    <n v="19140"/>
    <x v="3"/>
    <x v="499"/>
    <x v="0"/>
    <x v="0"/>
    <x v="503"/>
    <x v="4928"/>
    <n v="6.2925000000000004"/>
    <n v="6.2925000000000004"/>
    <n v="1"/>
  </r>
  <r>
    <n v="5250"/>
    <x v="4402"/>
    <s v="16/04/2016"/>
    <s v="21/04/2016"/>
    <x v="0"/>
    <s v="BN-11470"/>
    <x v="736"/>
    <x v="1"/>
    <s v="United States"/>
    <s v="Philadelphia"/>
    <s v="Pennsylvania"/>
    <n v="19143"/>
    <x v="3"/>
    <x v="1770"/>
    <x v="1"/>
    <x v="16"/>
    <x v="1182"/>
    <x v="4929"/>
    <n v="6.2880000000000003"/>
    <n v="6.2880000000000003"/>
    <n v="1"/>
  </r>
  <r>
    <n v="2916"/>
    <x v="1699"/>
    <d v="2016-12-10T00:00:00"/>
    <s v="17/10/2016"/>
    <x v="2"/>
    <s v="DL-12925"/>
    <x v="243"/>
    <x v="2"/>
    <s v="United States"/>
    <s v="Noblesville"/>
    <s v="Indiana"/>
    <n v="46060"/>
    <x v="1"/>
    <x v="1374"/>
    <x v="1"/>
    <x v="2"/>
    <x v="1377"/>
    <x v="4930"/>
    <n v="6.28"/>
    <n v="6.28"/>
    <n v="1"/>
  </r>
  <r>
    <n v="4449"/>
    <x v="2061"/>
    <s v="19/06/2016"/>
    <s v="23/06/2016"/>
    <x v="0"/>
    <s v="LH-17155"/>
    <x v="656"/>
    <x v="2"/>
    <s v="United States"/>
    <s v="Los Angeles"/>
    <s v="California"/>
    <n v="90032"/>
    <x v="2"/>
    <x v="1456"/>
    <x v="2"/>
    <x v="11"/>
    <x v="1461"/>
    <x v="4930"/>
    <n v="6.28"/>
    <n v="6.28"/>
    <n v="1"/>
  </r>
  <r>
    <n v="2430"/>
    <x v="4403"/>
    <d v="2017-11-06T00:00:00"/>
    <s v="17/06/2017"/>
    <x v="0"/>
    <s v="MZ-17515"/>
    <x v="115"/>
    <x v="1"/>
    <s v="United States"/>
    <s v="Arlington"/>
    <s v="Texas"/>
    <n v="76017"/>
    <x v="1"/>
    <x v="1681"/>
    <x v="2"/>
    <x v="11"/>
    <x v="1677"/>
    <x v="4931"/>
    <n v="6.2720000000000002"/>
    <n v="6.2720000000000002"/>
    <n v="1"/>
  </r>
  <r>
    <n v="5247"/>
    <x v="1429"/>
    <d v="2017-02-08T00:00:00"/>
    <d v="2017-04-08T00:00:00"/>
    <x v="2"/>
    <s v="BF-11020"/>
    <x v="324"/>
    <x v="1"/>
    <s v="United States"/>
    <s v="Los Angeles"/>
    <s v="California"/>
    <n v="90032"/>
    <x v="2"/>
    <x v="1457"/>
    <x v="1"/>
    <x v="2"/>
    <x v="1462"/>
    <x v="4931"/>
    <n v="6.2720000000000002"/>
    <n v="6.2720000000000002"/>
    <n v="1"/>
  </r>
  <r>
    <n v="4854"/>
    <x v="4404"/>
    <d v="2015-12-12T00:00:00"/>
    <s v="15/12/2015"/>
    <x v="2"/>
    <s v="LH-17155"/>
    <x v="656"/>
    <x v="2"/>
    <s v="United States"/>
    <s v="Oakland"/>
    <s v="California"/>
    <n v="94601"/>
    <x v="2"/>
    <x v="1049"/>
    <x v="2"/>
    <x v="11"/>
    <x v="1548"/>
    <x v="4932"/>
    <n v="6.27"/>
    <n v="6.27"/>
    <n v="1"/>
  </r>
  <r>
    <n v="4933"/>
    <x v="4405"/>
    <s v="28/09/2016"/>
    <d v="2016-04-10T00:00:00"/>
    <x v="0"/>
    <s v="ZC-21910"/>
    <x v="190"/>
    <x v="2"/>
    <s v="United States"/>
    <s v="Aurora"/>
    <s v="Colorado"/>
    <n v="80013"/>
    <x v="2"/>
    <x v="866"/>
    <x v="1"/>
    <x v="15"/>
    <x v="876"/>
    <x v="4933"/>
    <n v="6.2679999999999998"/>
    <n v="6.2679999999999998"/>
    <n v="1"/>
  </r>
  <r>
    <n v="7634"/>
    <x v="331"/>
    <s v="29/12/2018"/>
    <d v="2019-01-01T00:00:00"/>
    <x v="2"/>
    <s v="KH-16360"/>
    <x v="273"/>
    <x v="2"/>
    <s v="United States"/>
    <s v="Louisville"/>
    <s v="Kentucky"/>
    <n v="40214"/>
    <x v="0"/>
    <x v="1547"/>
    <x v="1"/>
    <x v="2"/>
    <x v="1549"/>
    <x v="4934"/>
    <n v="6.2649999999999997"/>
    <n v="6.2649999999999997"/>
    <n v="1"/>
  </r>
  <r>
    <n v="1270"/>
    <x v="4406"/>
    <d v="2018-04-06T00:00:00"/>
    <d v="2018-08-06T00:00:00"/>
    <x v="0"/>
    <s v="DC-12850"/>
    <x v="169"/>
    <x v="2"/>
    <s v="United States"/>
    <s v="Florence"/>
    <s v="Alabama"/>
    <n v="35630"/>
    <x v="0"/>
    <x v="1376"/>
    <x v="1"/>
    <x v="14"/>
    <x v="1379"/>
    <x v="4935"/>
    <n v="6.24"/>
    <n v="6.24"/>
    <n v="1"/>
  </r>
  <r>
    <n v="8689"/>
    <x v="1850"/>
    <s v="26/06/2017"/>
    <s v="26/06/2017"/>
    <x v="3"/>
    <s v="AH-10075"/>
    <x v="410"/>
    <x v="1"/>
    <s v="United States"/>
    <s v="Los Angeles"/>
    <s v="California"/>
    <n v="90036"/>
    <x v="2"/>
    <x v="1376"/>
    <x v="1"/>
    <x v="14"/>
    <x v="1379"/>
    <x v="4935"/>
    <n v="6.24"/>
    <n v="6.24"/>
    <n v="1"/>
  </r>
  <r>
    <n v="394"/>
    <x v="4407"/>
    <d v="2015-07-06T00:00:00"/>
    <d v="2015-10-06T00:00:00"/>
    <x v="2"/>
    <s v="BP-11095"/>
    <x v="532"/>
    <x v="1"/>
    <s v="United States"/>
    <s v="Peoria"/>
    <s v="Illinois"/>
    <n v="61604"/>
    <x v="1"/>
    <x v="815"/>
    <x v="1"/>
    <x v="2"/>
    <x v="824"/>
    <x v="4936"/>
    <n v="6.2309999999999999"/>
    <n v="6.2309999999999999"/>
    <n v="1"/>
  </r>
  <r>
    <n v="3602"/>
    <x v="755"/>
    <s v="17/11/2015"/>
    <s v="24/11/2015"/>
    <x v="0"/>
    <s v="RB-19330"/>
    <x v="484"/>
    <x v="2"/>
    <s v="United States"/>
    <s v="Philadelphia"/>
    <s v="Pennsylvania"/>
    <n v="19143"/>
    <x v="3"/>
    <x v="919"/>
    <x v="1"/>
    <x v="14"/>
    <x v="930"/>
    <x v="4937"/>
    <n v="6.2240000000000002"/>
    <n v="6.2240000000000002"/>
    <n v="1"/>
  </r>
  <r>
    <n v="2584"/>
    <x v="1026"/>
    <s v="26/01/2015"/>
    <s v="31/01/2015"/>
    <x v="0"/>
    <s v="SD-20485"/>
    <x v="43"/>
    <x v="0"/>
    <s v="United States"/>
    <s v="Alexandria"/>
    <s v="Virginia"/>
    <n v="22304"/>
    <x v="0"/>
    <x v="1771"/>
    <x v="2"/>
    <x v="11"/>
    <x v="1762"/>
    <x v="4938"/>
    <n v="6.21"/>
    <n v="6.21"/>
    <n v="1"/>
  </r>
  <r>
    <n v="4951"/>
    <x v="4408"/>
    <s v="28/10/2017"/>
    <d v="2017-01-11T00:00:00"/>
    <x v="2"/>
    <s v="DL-13330"/>
    <x v="625"/>
    <x v="2"/>
    <s v="United States"/>
    <s v="New York City"/>
    <s v="New York"/>
    <n v="10009"/>
    <x v="3"/>
    <x v="1700"/>
    <x v="1"/>
    <x v="12"/>
    <x v="1695"/>
    <x v="4938"/>
    <n v="6.21"/>
    <n v="6.21"/>
    <n v="1"/>
  </r>
  <r>
    <n v="6274"/>
    <x v="1185"/>
    <s v="17/07/2017"/>
    <s v="22/07/2017"/>
    <x v="2"/>
    <s v="DK-13375"/>
    <x v="347"/>
    <x v="2"/>
    <s v="United States"/>
    <s v="Seattle"/>
    <s v="Washington"/>
    <n v="98105"/>
    <x v="2"/>
    <x v="1771"/>
    <x v="2"/>
    <x v="11"/>
    <x v="1762"/>
    <x v="4938"/>
    <n v="6.21"/>
    <n v="6.21"/>
    <n v="1"/>
  </r>
  <r>
    <n v="7735"/>
    <x v="4409"/>
    <s v="15/09/2018"/>
    <s v="20/09/2018"/>
    <x v="0"/>
    <s v="GM-14500"/>
    <x v="505"/>
    <x v="2"/>
    <s v="United States"/>
    <s v="Seattle"/>
    <s v="Washington"/>
    <n v="98103"/>
    <x v="2"/>
    <x v="1700"/>
    <x v="1"/>
    <x v="12"/>
    <x v="1695"/>
    <x v="4938"/>
    <n v="6.21"/>
    <n v="6.21"/>
    <n v="1"/>
  </r>
  <r>
    <n v="9667"/>
    <x v="2492"/>
    <s v="16/11/2018"/>
    <s v="20/11/2018"/>
    <x v="0"/>
    <s v="LC-16885"/>
    <x v="59"/>
    <x v="2"/>
    <s v="United States"/>
    <s v="Los Angeles"/>
    <s v="California"/>
    <n v="90049"/>
    <x v="2"/>
    <x v="1771"/>
    <x v="2"/>
    <x v="11"/>
    <x v="1762"/>
    <x v="4938"/>
    <n v="6.21"/>
    <n v="6.21"/>
    <n v="1"/>
  </r>
  <r>
    <n v="762"/>
    <x v="4410"/>
    <d v="2018-03-11T00:00:00"/>
    <d v="2018-07-11T00:00:00"/>
    <x v="0"/>
    <s v="JC-16105"/>
    <x v="684"/>
    <x v="1"/>
    <s v="United States"/>
    <s v="Atlanta"/>
    <s v="Georgia"/>
    <n v="30318"/>
    <x v="0"/>
    <x v="1621"/>
    <x v="1"/>
    <x v="13"/>
    <x v="1620"/>
    <x v="4939"/>
    <n v="6.1950000000000003"/>
    <n v="6.1950000000000003"/>
    <n v="1"/>
  </r>
  <r>
    <n v="2068"/>
    <x v="1231"/>
    <s v="31/10/2015"/>
    <d v="2015-04-11T00:00:00"/>
    <x v="0"/>
    <s v="GG-14650"/>
    <x v="608"/>
    <x v="1"/>
    <s v="United States"/>
    <s v="Los Angeles"/>
    <s v="California"/>
    <n v="90049"/>
    <x v="2"/>
    <x v="1382"/>
    <x v="1"/>
    <x v="12"/>
    <x v="1385"/>
    <x v="4939"/>
    <n v="6.1950000000000003"/>
    <n v="6.1950000000000003"/>
    <n v="1"/>
  </r>
  <r>
    <n v="3681"/>
    <x v="1106"/>
    <d v="2016-09-07T00:00:00"/>
    <s v="14/07/2016"/>
    <x v="0"/>
    <s v="BT-11680"/>
    <x v="338"/>
    <x v="2"/>
    <s v="United States"/>
    <s v="Clinton"/>
    <s v="Maryland"/>
    <n v="20735"/>
    <x v="3"/>
    <x v="1772"/>
    <x v="1"/>
    <x v="13"/>
    <x v="1763"/>
    <x v="4939"/>
    <n v="6.1950000000000003"/>
    <n v="6.1950000000000003"/>
    <n v="1"/>
  </r>
  <r>
    <n v="4638"/>
    <x v="2447"/>
    <s v="27/04/2018"/>
    <s v="29/04/2018"/>
    <x v="1"/>
    <s v="AP-10915"/>
    <x v="406"/>
    <x v="2"/>
    <s v="United States"/>
    <s v="Los Angeles"/>
    <s v="California"/>
    <n v="90045"/>
    <x v="2"/>
    <x v="1622"/>
    <x v="1"/>
    <x v="12"/>
    <x v="1621"/>
    <x v="4939"/>
    <n v="6.1950000000000003"/>
    <n v="6.1950000000000003"/>
    <n v="1"/>
  </r>
  <r>
    <n v="4834"/>
    <x v="1765"/>
    <d v="2015-07-11T00:00:00"/>
    <d v="2015-12-11T00:00:00"/>
    <x v="0"/>
    <s v="MS-17365"/>
    <x v="48"/>
    <x v="2"/>
    <s v="United States"/>
    <s v="Wausau"/>
    <s v="Wisconsin"/>
    <n v="54401"/>
    <x v="1"/>
    <x v="1521"/>
    <x v="1"/>
    <x v="2"/>
    <x v="1522"/>
    <x v="4939"/>
    <n v="6.1950000000000003"/>
    <n v="6.1950000000000003"/>
    <n v="1"/>
  </r>
  <r>
    <n v="6421"/>
    <x v="1321"/>
    <s v="31/10/2017"/>
    <d v="2017-05-11T00:00:00"/>
    <x v="0"/>
    <s v="HW-14935"/>
    <x v="196"/>
    <x v="1"/>
    <s v="United States"/>
    <s v="Tulsa"/>
    <s v="Oklahoma"/>
    <n v="74133"/>
    <x v="1"/>
    <x v="1383"/>
    <x v="1"/>
    <x v="12"/>
    <x v="1386"/>
    <x v="4939"/>
    <n v="6.1950000000000003"/>
    <n v="6.1950000000000003"/>
    <n v="1"/>
  </r>
  <r>
    <n v="8640"/>
    <x v="4411"/>
    <s v="13/12/2015"/>
    <s v="15/12/2015"/>
    <x v="2"/>
    <s v="KC-16675"/>
    <x v="626"/>
    <x v="1"/>
    <s v="United States"/>
    <s v="Henderson"/>
    <s v="Kentucky"/>
    <n v="42420"/>
    <x v="0"/>
    <x v="1521"/>
    <x v="1"/>
    <x v="2"/>
    <x v="1522"/>
    <x v="4939"/>
    <n v="6.1950000000000003"/>
    <n v="6.1950000000000003"/>
    <n v="1"/>
  </r>
  <r>
    <n v="9446"/>
    <x v="4412"/>
    <s v="29/05/2016"/>
    <d v="2016-03-06T00:00:00"/>
    <x v="0"/>
    <s v="KB-16315"/>
    <x v="587"/>
    <x v="2"/>
    <s v="United States"/>
    <s v="Indianapolis"/>
    <s v="Indiana"/>
    <n v="46203"/>
    <x v="1"/>
    <x v="1621"/>
    <x v="1"/>
    <x v="13"/>
    <x v="1620"/>
    <x v="4939"/>
    <n v="6.1950000000000003"/>
    <n v="6.1950000000000003"/>
    <n v="1"/>
  </r>
  <r>
    <n v="9708"/>
    <x v="1406"/>
    <s v="21/10/2017"/>
    <s v="27/10/2017"/>
    <x v="0"/>
    <s v="CS-11950"/>
    <x v="531"/>
    <x v="2"/>
    <s v="United States"/>
    <s v="Los Angeles"/>
    <s v="California"/>
    <n v="90045"/>
    <x v="2"/>
    <x v="1622"/>
    <x v="1"/>
    <x v="12"/>
    <x v="1621"/>
    <x v="4939"/>
    <n v="6.1950000000000003"/>
    <n v="6.1950000000000003"/>
    <n v="1"/>
  </r>
  <r>
    <n v="8460"/>
    <x v="3876"/>
    <s v="25/08/2015"/>
    <s v="29/08/2015"/>
    <x v="0"/>
    <s v="JE-15715"/>
    <x v="86"/>
    <x v="2"/>
    <s v="United States"/>
    <s v="Houston"/>
    <s v="Texas"/>
    <n v="77070"/>
    <x v="1"/>
    <x v="1028"/>
    <x v="1"/>
    <x v="2"/>
    <x v="1040"/>
    <x v="4940"/>
    <n v="6.1920000000000002"/>
    <n v="6.1920000000000002"/>
    <n v="1"/>
  </r>
  <r>
    <n v="1239"/>
    <x v="3483"/>
    <d v="2015-11-08T00:00:00"/>
    <s v="15/08/2015"/>
    <x v="0"/>
    <s v="GM-14680"/>
    <x v="209"/>
    <x v="2"/>
    <s v="United States"/>
    <s v="Seattle"/>
    <s v="Washington"/>
    <n v="98105"/>
    <x v="2"/>
    <x v="1007"/>
    <x v="2"/>
    <x v="11"/>
    <x v="1019"/>
    <x v="4941"/>
    <n v="6.1749999999999998"/>
    <n v="6.1749999999999998"/>
    <n v="1"/>
  </r>
  <r>
    <n v="1704"/>
    <x v="4413"/>
    <d v="2015-02-02T00:00:00"/>
    <d v="2015-06-02T00:00:00"/>
    <x v="0"/>
    <s v="CD-12790"/>
    <x v="390"/>
    <x v="0"/>
    <s v="United States"/>
    <s v="San Diego"/>
    <s v="California"/>
    <n v="92037"/>
    <x v="2"/>
    <x v="1712"/>
    <x v="1"/>
    <x v="16"/>
    <x v="1182"/>
    <x v="4941"/>
    <n v="6.1749999999999998"/>
    <n v="6.1749999999999998"/>
    <n v="1"/>
  </r>
  <r>
    <n v="5789"/>
    <x v="4414"/>
    <d v="2018-10-04T00:00:00"/>
    <s v="14/04/2018"/>
    <x v="2"/>
    <s v="MG-18205"/>
    <x v="789"/>
    <x v="1"/>
    <s v="United States"/>
    <s v="Jacksonville"/>
    <s v="Florida"/>
    <n v="32216"/>
    <x v="0"/>
    <x v="1601"/>
    <x v="2"/>
    <x v="11"/>
    <x v="1602"/>
    <x v="4942"/>
    <n v="6.16"/>
    <n v="6.16"/>
    <n v="1"/>
  </r>
  <r>
    <n v="9449"/>
    <x v="4415"/>
    <s v="17/09/2017"/>
    <s v="23/09/2017"/>
    <x v="0"/>
    <s v="CC-12430"/>
    <x v="565"/>
    <x v="0"/>
    <s v="United States"/>
    <s v="Redmond"/>
    <s v="Washington"/>
    <n v="98052"/>
    <x v="2"/>
    <x v="1505"/>
    <x v="1"/>
    <x v="13"/>
    <x v="1506"/>
    <x v="4942"/>
    <n v="6.16"/>
    <n v="6.16"/>
    <n v="1"/>
  </r>
  <r>
    <n v="8948"/>
    <x v="4096"/>
    <s v="24/12/2018"/>
    <s v="28/12/2018"/>
    <x v="0"/>
    <s v="NC-18535"/>
    <x v="22"/>
    <x v="1"/>
    <s v="United States"/>
    <s v="New Bedford"/>
    <s v="Massachusetts"/>
    <n v="2740"/>
    <x v="3"/>
    <x v="1773"/>
    <x v="1"/>
    <x v="2"/>
    <x v="1764"/>
    <x v="4943"/>
    <n v="6.15"/>
    <n v="6.15"/>
    <n v="1"/>
  </r>
  <r>
    <n v="6004"/>
    <x v="4416"/>
    <s v="21/09/2018"/>
    <s v="27/09/2018"/>
    <x v="0"/>
    <s v="DL-12865"/>
    <x v="731"/>
    <x v="2"/>
    <s v="United States"/>
    <s v="Miami"/>
    <s v="Florida"/>
    <n v="33142"/>
    <x v="0"/>
    <x v="569"/>
    <x v="1"/>
    <x v="2"/>
    <x v="574"/>
    <x v="4944"/>
    <n v="6.1470000000000002"/>
    <n v="6.1470000000000002"/>
    <n v="1"/>
  </r>
  <r>
    <n v="7145"/>
    <x v="618"/>
    <d v="2018-11-03T00:00:00"/>
    <s v="16/03/2018"/>
    <x v="0"/>
    <s v="MH-17290"/>
    <x v="436"/>
    <x v="0"/>
    <s v="United States"/>
    <s v="Philadelphia"/>
    <s v="Pennsylvania"/>
    <n v="19140"/>
    <x v="3"/>
    <x v="569"/>
    <x v="1"/>
    <x v="2"/>
    <x v="574"/>
    <x v="4944"/>
    <n v="6.1470000000000002"/>
    <n v="6.1470000000000002"/>
    <n v="1"/>
  </r>
  <r>
    <n v="9388"/>
    <x v="936"/>
    <s v="19/01/2018"/>
    <s v="23/01/2018"/>
    <x v="0"/>
    <s v="RM-19375"/>
    <x v="554"/>
    <x v="2"/>
    <s v="United States"/>
    <s v="Burlington"/>
    <s v="Vermont"/>
    <m/>
    <x v="3"/>
    <x v="444"/>
    <x v="1"/>
    <x v="14"/>
    <x v="1022"/>
    <x v="4945"/>
    <n v="6.14"/>
    <n v="6.14"/>
    <n v="1"/>
  </r>
  <r>
    <n v="6224"/>
    <x v="1898"/>
    <s v="23/12/2018"/>
    <s v="27/12/2018"/>
    <x v="0"/>
    <s v="DK-12985"/>
    <x v="490"/>
    <x v="2"/>
    <s v="United States"/>
    <s v="Hendersonville"/>
    <s v="Tennessee"/>
    <n v="37075"/>
    <x v="0"/>
    <x v="1774"/>
    <x v="1"/>
    <x v="12"/>
    <x v="1765"/>
    <x v="4946"/>
    <n v="6.1319999999999997"/>
    <n v="6.1319999999999997"/>
    <n v="1"/>
  </r>
  <r>
    <n v="5340"/>
    <x v="497"/>
    <d v="2016-09-11T00:00:00"/>
    <s v="14/11/2016"/>
    <x v="2"/>
    <s v="DV-13465"/>
    <x v="375"/>
    <x v="2"/>
    <s v="United States"/>
    <s v="Oceanside"/>
    <s v="New York"/>
    <n v="11572"/>
    <x v="3"/>
    <x v="1743"/>
    <x v="1"/>
    <x v="15"/>
    <x v="1736"/>
    <x v="4947"/>
    <n v="6.12"/>
    <n v="6.12"/>
    <n v="1"/>
  </r>
  <r>
    <n v="2501"/>
    <x v="4417"/>
    <s v="17/06/2018"/>
    <s v="20/06/2018"/>
    <x v="1"/>
    <s v="LS-17200"/>
    <x v="513"/>
    <x v="1"/>
    <s v="United States"/>
    <s v="Skokie"/>
    <s v="Illinois"/>
    <n v="60076"/>
    <x v="1"/>
    <x v="1306"/>
    <x v="1"/>
    <x v="14"/>
    <x v="1312"/>
    <x v="4948"/>
    <n v="6.1120000000000001"/>
    <n v="6.1120000000000001"/>
    <n v="1"/>
  </r>
  <r>
    <n v="3138"/>
    <x v="2916"/>
    <d v="2018-12-11T00:00:00"/>
    <s v="18/11/2018"/>
    <x v="0"/>
    <s v="LS-16975"/>
    <x v="316"/>
    <x v="0"/>
    <s v="United States"/>
    <s v="Dallas"/>
    <s v="Texas"/>
    <n v="75081"/>
    <x v="1"/>
    <x v="1471"/>
    <x v="1"/>
    <x v="15"/>
    <x v="1475"/>
    <x v="4948"/>
    <n v="6.1120000000000001"/>
    <n v="6.1120000000000001"/>
    <n v="1"/>
  </r>
  <r>
    <n v="4605"/>
    <x v="2160"/>
    <s v="26/05/2016"/>
    <s v="29/05/2016"/>
    <x v="2"/>
    <s v="BF-11170"/>
    <x v="254"/>
    <x v="0"/>
    <s v="United States"/>
    <s v="Jacksonville"/>
    <s v="North Carolina"/>
    <n v="28540"/>
    <x v="0"/>
    <x v="1472"/>
    <x v="1"/>
    <x v="15"/>
    <x v="1476"/>
    <x v="4948"/>
    <n v="6.1120000000000001"/>
    <n v="6.1120000000000001"/>
    <n v="1"/>
  </r>
  <r>
    <n v="9725"/>
    <x v="4418"/>
    <d v="2016-05-12T00:00:00"/>
    <d v="2016-11-12T00:00:00"/>
    <x v="0"/>
    <s v="TB-21250"/>
    <x v="499"/>
    <x v="2"/>
    <s v="United States"/>
    <s v="Bloomington"/>
    <s v="Illinois"/>
    <n v="61701"/>
    <x v="1"/>
    <x v="1472"/>
    <x v="1"/>
    <x v="15"/>
    <x v="1476"/>
    <x v="4948"/>
    <n v="6.1120000000000001"/>
    <n v="6.1120000000000001"/>
    <n v="1"/>
  </r>
  <r>
    <n v="1771"/>
    <x v="4419"/>
    <d v="2018-02-03T00:00:00"/>
    <d v="2018-08-03T00:00:00"/>
    <x v="0"/>
    <s v="SC-20770"/>
    <x v="458"/>
    <x v="1"/>
    <s v="United States"/>
    <s v="Dallas"/>
    <s v="Texas"/>
    <n v="75081"/>
    <x v="1"/>
    <x v="1312"/>
    <x v="1"/>
    <x v="2"/>
    <x v="1318"/>
    <x v="4949"/>
    <n v="6.1109999999999998"/>
    <n v="6.1109999999999998"/>
    <n v="1"/>
  </r>
  <r>
    <n v="441"/>
    <x v="1779"/>
    <d v="2017-05-09T00:00:00"/>
    <d v="2017-07-09T00:00:00"/>
    <x v="2"/>
    <s v="PK-19075"/>
    <x v="33"/>
    <x v="2"/>
    <s v="United States"/>
    <s v="Detroit"/>
    <s v="Michigan"/>
    <n v="48227"/>
    <x v="1"/>
    <x v="1064"/>
    <x v="2"/>
    <x v="11"/>
    <x v="1075"/>
    <x v="4950"/>
    <n v="6.11"/>
    <n v="6.11"/>
    <n v="1"/>
  </r>
  <r>
    <n v="6055"/>
    <x v="3801"/>
    <s v="23/09/2017"/>
    <s v="26/09/2017"/>
    <x v="2"/>
    <s v="JS-15940"/>
    <x v="702"/>
    <x v="0"/>
    <s v="United States"/>
    <s v="Lancaster"/>
    <s v="Ohio"/>
    <n v="43130"/>
    <x v="3"/>
    <x v="1576"/>
    <x v="1"/>
    <x v="2"/>
    <x v="1578"/>
    <x v="4951"/>
    <n v="6.1005000000000003"/>
    <n v="6.1005000000000003"/>
    <n v="1"/>
  </r>
  <r>
    <n v="933"/>
    <x v="4420"/>
    <d v="2018-02-09T00:00:00"/>
    <d v="2018-06-09T00:00:00"/>
    <x v="0"/>
    <s v="RK-19300"/>
    <x v="416"/>
    <x v="2"/>
    <s v="United States"/>
    <s v="Philadelphia"/>
    <s v="Pennsylvania"/>
    <n v="19140"/>
    <x v="3"/>
    <x v="1462"/>
    <x v="1"/>
    <x v="14"/>
    <x v="1722"/>
    <x v="4952"/>
    <n v="6.0960000000000001"/>
    <n v="6.0960000000000001"/>
    <n v="1"/>
  </r>
  <r>
    <n v="1289"/>
    <x v="3527"/>
    <s v="22/11/2017"/>
    <s v="26/11/2017"/>
    <x v="0"/>
    <s v="TB-21355"/>
    <x v="679"/>
    <x v="1"/>
    <s v="United States"/>
    <s v="New York City"/>
    <s v="New York"/>
    <n v="10009"/>
    <x v="3"/>
    <x v="1656"/>
    <x v="1"/>
    <x v="2"/>
    <x v="1653"/>
    <x v="4952"/>
    <n v="6.0960000000000001"/>
    <n v="6.0960000000000001"/>
    <n v="1"/>
  </r>
  <r>
    <n v="5807"/>
    <x v="2812"/>
    <d v="2017-04-09T00:00:00"/>
    <d v="2017-07-09T00:00:00"/>
    <x v="2"/>
    <s v="DL-13315"/>
    <x v="642"/>
    <x v="2"/>
    <s v="United States"/>
    <s v="Knoxville"/>
    <s v="Tennessee"/>
    <n v="37918"/>
    <x v="0"/>
    <x v="1462"/>
    <x v="1"/>
    <x v="14"/>
    <x v="1722"/>
    <x v="4952"/>
    <n v="6.0960000000000001"/>
    <n v="6.0960000000000001"/>
    <n v="1"/>
  </r>
  <r>
    <n v="7999"/>
    <x v="3181"/>
    <d v="2015-04-05T00:00:00"/>
    <d v="2015-07-05T00:00:00"/>
    <x v="1"/>
    <s v="BS-11365"/>
    <x v="7"/>
    <x v="1"/>
    <s v="United States"/>
    <s v="Seattle"/>
    <s v="Washington"/>
    <n v="98105"/>
    <x v="2"/>
    <x v="1775"/>
    <x v="2"/>
    <x v="11"/>
    <x v="1766"/>
    <x v="4953"/>
    <n v="6.09"/>
    <n v="6.09"/>
    <n v="1"/>
  </r>
  <r>
    <n v="381"/>
    <x v="3938"/>
    <s v="28/04/2016"/>
    <d v="2016-05-05T00:00:00"/>
    <x v="0"/>
    <s v="RA-19915"/>
    <x v="123"/>
    <x v="2"/>
    <s v="United States"/>
    <s v="Houston"/>
    <s v="Texas"/>
    <n v="77095"/>
    <x v="1"/>
    <x v="1012"/>
    <x v="1"/>
    <x v="2"/>
    <x v="1025"/>
    <x v="4954"/>
    <n v="6.0880000000000001"/>
    <n v="6.0880000000000001"/>
    <n v="1"/>
  </r>
  <r>
    <n v="6348"/>
    <x v="3579"/>
    <d v="2016-01-05T00:00:00"/>
    <d v="2016-06-05T00:00:00"/>
    <x v="0"/>
    <s v="PO-18850"/>
    <x v="31"/>
    <x v="2"/>
    <s v="United States"/>
    <s v="San Francisco"/>
    <s v="California"/>
    <n v="94109"/>
    <x v="2"/>
    <x v="1012"/>
    <x v="1"/>
    <x v="2"/>
    <x v="1025"/>
    <x v="4954"/>
    <n v="6.0880000000000001"/>
    <n v="6.0880000000000001"/>
    <n v="1"/>
  </r>
  <r>
    <n v="7506"/>
    <x v="4421"/>
    <d v="2018-08-06T00:00:00"/>
    <s v="13/06/2018"/>
    <x v="0"/>
    <s v="BW-11200"/>
    <x v="423"/>
    <x v="2"/>
    <s v="United States"/>
    <s v="Skokie"/>
    <s v="Illinois"/>
    <n v="60076"/>
    <x v="1"/>
    <x v="1012"/>
    <x v="1"/>
    <x v="2"/>
    <x v="1025"/>
    <x v="4954"/>
    <n v="6.0880000000000001"/>
    <n v="6.0880000000000001"/>
    <n v="1"/>
  </r>
  <r>
    <n v="6690"/>
    <x v="4422"/>
    <d v="2018-02-12T00:00:00"/>
    <d v="2018-09-12T00:00:00"/>
    <x v="0"/>
    <s v="RP-19855"/>
    <x v="466"/>
    <x v="1"/>
    <s v="United States"/>
    <s v="Houston"/>
    <s v="Texas"/>
    <n v="77095"/>
    <x v="1"/>
    <x v="1510"/>
    <x v="1"/>
    <x v="12"/>
    <x v="1511"/>
    <x v="4955"/>
    <n v="6.08"/>
    <n v="6.08"/>
    <n v="1"/>
  </r>
  <r>
    <n v="7062"/>
    <x v="4423"/>
    <d v="2016-03-02T00:00:00"/>
    <d v="2016-05-02T00:00:00"/>
    <x v="2"/>
    <s v="KH-16630"/>
    <x v="261"/>
    <x v="1"/>
    <s v="United States"/>
    <s v="Pleasant Grove"/>
    <s v="Utah"/>
    <n v="84062"/>
    <x v="2"/>
    <x v="1546"/>
    <x v="1"/>
    <x v="2"/>
    <x v="1547"/>
    <x v="4956"/>
    <n v="6.0720000000000001"/>
    <n v="6.0720000000000001"/>
    <n v="1"/>
  </r>
  <r>
    <n v="255"/>
    <x v="766"/>
    <s v="28/11/2016"/>
    <d v="2016-04-12T00:00:00"/>
    <x v="0"/>
    <s v="DR-12880"/>
    <x v="376"/>
    <x v="1"/>
    <s v="United States"/>
    <s v="Chicago"/>
    <s v="Illinois"/>
    <n v="60623"/>
    <x v="1"/>
    <x v="1776"/>
    <x v="2"/>
    <x v="11"/>
    <x v="1767"/>
    <x v="4957"/>
    <n v="6.0659999999999998"/>
    <n v="6.0659999999999998"/>
    <n v="1"/>
  </r>
  <r>
    <n v="3886"/>
    <x v="4424"/>
    <s v="29/01/2018"/>
    <d v="2018-02-02T00:00:00"/>
    <x v="0"/>
    <s v="CK-12595"/>
    <x v="612"/>
    <x v="2"/>
    <s v="United States"/>
    <s v="Chicago"/>
    <s v="Illinois"/>
    <n v="60653"/>
    <x v="1"/>
    <x v="1154"/>
    <x v="1"/>
    <x v="2"/>
    <x v="1160"/>
    <x v="4958"/>
    <n v="6.0640000000000001"/>
    <n v="6.0640000000000001"/>
    <n v="1"/>
  </r>
  <r>
    <n v="1185"/>
    <x v="1035"/>
    <s v="24/11/2015"/>
    <s v="30/11/2015"/>
    <x v="0"/>
    <s v="HR-14830"/>
    <x v="96"/>
    <x v="1"/>
    <s v="United States"/>
    <s v="Seattle"/>
    <s v="Washington"/>
    <n v="98103"/>
    <x v="2"/>
    <x v="1777"/>
    <x v="1"/>
    <x v="2"/>
    <x v="1768"/>
    <x v="4959"/>
    <n v="6.048"/>
    <n v="6.048"/>
    <n v="1"/>
  </r>
  <r>
    <n v="9409"/>
    <x v="394"/>
    <s v="22/09/2018"/>
    <s v="24/09/2018"/>
    <x v="2"/>
    <s v="LC-17140"/>
    <x v="310"/>
    <x v="2"/>
    <s v="United States"/>
    <s v="New York City"/>
    <s v="New York"/>
    <n v="10035"/>
    <x v="3"/>
    <x v="470"/>
    <x v="2"/>
    <x v="11"/>
    <x v="1082"/>
    <x v="4960"/>
    <n v="6.0350000000000001"/>
    <n v="6.0350000000000001"/>
    <n v="1"/>
  </r>
  <r>
    <n v="9458"/>
    <x v="3828"/>
    <s v="27/05/2018"/>
    <d v="2018-03-06T00:00:00"/>
    <x v="0"/>
    <s v="BW-11110"/>
    <x v="58"/>
    <x v="1"/>
    <s v="United States"/>
    <s v="Greensboro"/>
    <s v="North Carolina"/>
    <n v="27405"/>
    <x v="0"/>
    <x v="1336"/>
    <x v="1"/>
    <x v="2"/>
    <x v="1342"/>
    <x v="4961"/>
    <n v="6.03"/>
    <n v="6.03"/>
    <n v="1"/>
  </r>
  <r>
    <n v="3096"/>
    <x v="3722"/>
    <s v="23/08/2016"/>
    <s v="23/08/2016"/>
    <x v="3"/>
    <s v="TD-20995"/>
    <x v="332"/>
    <x v="2"/>
    <s v="United States"/>
    <s v="Bolingbrook"/>
    <s v="Illinois"/>
    <n v="60440"/>
    <x v="1"/>
    <x v="1778"/>
    <x v="1"/>
    <x v="16"/>
    <x v="1182"/>
    <x v="4962"/>
    <n v="6.016"/>
    <n v="6.016"/>
    <n v="1"/>
  </r>
  <r>
    <n v="3011"/>
    <x v="92"/>
    <s v="17/04/2018"/>
    <s v="23/04/2018"/>
    <x v="0"/>
    <s v="SR-20425"/>
    <x v="87"/>
    <x v="0"/>
    <s v="United States"/>
    <s v="Louisville"/>
    <s v="Colorado"/>
    <n v="80027"/>
    <x v="2"/>
    <x v="1764"/>
    <x v="1"/>
    <x v="2"/>
    <x v="1756"/>
    <x v="4963"/>
    <n v="6.0149999999999997"/>
    <n v="6.0149999999999997"/>
    <n v="1"/>
  </r>
  <r>
    <n v="7803"/>
    <x v="667"/>
    <s v="22/09/2016"/>
    <s v="26/09/2016"/>
    <x v="0"/>
    <s v="SJ-20125"/>
    <x v="211"/>
    <x v="0"/>
    <s v="United States"/>
    <s v="Franklin"/>
    <s v="Tennessee"/>
    <n v="37064"/>
    <x v="0"/>
    <x v="1779"/>
    <x v="1"/>
    <x v="13"/>
    <x v="1769"/>
    <x v="4964"/>
    <n v="6"/>
    <n v="6"/>
    <n v="1"/>
  </r>
  <r>
    <n v="749"/>
    <x v="4425"/>
    <s v="20/03/2017"/>
    <s v="22/03/2017"/>
    <x v="2"/>
    <s v="PB-19105"/>
    <x v="515"/>
    <x v="2"/>
    <s v="United States"/>
    <s v="Evanston"/>
    <s v="Illinois"/>
    <n v="60201"/>
    <x v="1"/>
    <x v="1075"/>
    <x v="0"/>
    <x v="4"/>
    <x v="1086"/>
    <x v="4965"/>
    <n v="5.9960000000000004"/>
    <n v="5.9960000000000004"/>
    <n v="1"/>
  </r>
  <r>
    <n v="7548"/>
    <x v="639"/>
    <d v="2015-10-10T00:00:00"/>
    <s v="15/10/2015"/>
    <x v="0"/>
    <s v="CM-12715"/>
    <x v="267"/>
    <x v="1"/>
    <s v="United States"/>
    <s v="Huntsville"/>
    <s v="Texas"/>
    <n v="77340"/>
    <x v="1"/>
    <x v="1183"/>
    <x v="1"/>
    <x v="2"/>
    <x v="1188"/>
    <x v="4966"/>
    <n v="5.99"/>
    <n v="5.99"/>
    <n v="1"/>
  </r>
  <r>
    <n v="7644"/>
    <x v="689"/>
    <d v="2017-06-10T00:00:00"/>
    <d v="2017-07-10T00:00:00"/>
    <x v="1"/>
    <s v="LB-16795"/>
    <x v="299"/>
    <x v="0"/>
    <s v="United States"/>
    <s v="Pueblo"/>
    <s v="Colorado"/>
    <n v="81001"/>
    <x v="2"/>
    <x v="1343"/>
    <x v="1"/>
    <x v="2"/>
    <x v="1349"/>
    <x v="4967"/>
    <n v="5.9880000000000004"/>
    <n v="5.9880000000000004"/>
    <n v="1"/>
  </r>
  <r>
    <n v="518"/>
    <x v="62"/>
    <s v="22/01/2018"/>
    <s v="27/01/2018"/>
    <x v="0"/>
    <s v="AD-10180"/>
    <x v="62"/>
    <x v="0"/>
    <s v="United States"/>
    <s v="Great Falls"/>
    <s v="Montana"/>
    <n v="59405"/>
    <x v="2"/>
    <x v="1144"/>
    <x v="1"/>
    <x v="14"/>
    <x v="1151"/>
    <x v="4968"/>
    <n v="5.98"/>
    <n v="5.98"/>
    <n v="1"/>
  </r>
  <r>
    <n v="2413"/>
    <x v="800"/>
    <d v="2015-12-11T00:00:00"/>
    <s v="16/11/2015"/>
    <x v="0"/>
    <s v="JA-15970"/>
    <x v="23"/>
    <x v="2"/>
    <s v="United States"/>
    <s v="Los Angeles"/>
    <s v="California"/>
    <n v="90045"/>
    <x v="2"/>
    <x v="1562"/>
    <x v="1"/>
    <x v="14"/>
    <x v="1564"/>
    <x v="4968"/>
    <n v="5.98"/>
    <n v="5.98"/>
    <n v="1"/>
  </r>
  <r>
    <n v="2757"/>
    <x v="238"/>
    <s v="17/04/2016"/>
    <s v="21/04/2016"/>
    <x v="0"/>
    <s v="GA-14515"/>
    <x v="203"/>
    <x v="2"/>
    <s v="United States"/>
    <s v="San Francisco"/>
    <s v="California"/>
    <n v="94122"/>
    <x v="2"/>
    <x v="1315"/>
    <x v="1"/>
    <x v="14"/>
    <x v="1321"/>
    <x v="4968"/>
    <n v="5.98"/>
    <n v="5.98"/>
    <n v="1"/>
  </r>
  <r>
    <n v="4535"/>
    <x v="4426"/>
    <s v="19/03/2016"/>
    <s v="26/03/2016"/>
    <x v="0"/>
    <s v="MC-18130"/>
    <x v="371"/>
    <x v="1"/>
    <s v="United States"/>
    <s v="Los Angeles"/>
    <s v="California"/>
    <n v="90004"/>
    <x v="2"/>
    <x v="1562"/>
    <x v="1"/>
    <x v="14"/>
    <x v="1564"/>
    <x v="4968"/>
    <n v="5.98"/>
    <n v="5.98"/>
    <n v="1"/>
  </r>
  <r>
    <n v="6126"/>
    <x v="3418"/>
    <d v="2018-03-06T00:00:00"/>
    <d v="2018-07-06T00:00:00"/>
    <x v="0"/>
    <s v="SS-20140"/>
    <x v="618"/>
    <x v="1"/>
    <s v="United States"/>
    <s v="Los Angeles"/>
    <s v="California"/>
    <n v="90036"/>
    <x v="2"/>
    <x v="1316"/>
    <x v="1"/>
    <x v="14"/>
    <x v="1322"/>
    <x v="4968"/>
    <n v="5.98"/>
    <n v="5.98"/>
    <n v="1"/>
  </r>
  <r>
    <n v="6573"/>
    <x v="4427"/>
    <d v="2017-10-05T00:00:00"/>
    <s v="16/05/2017"/>
    <x v="0"/>
    <s v="RD-19720"/>
    <x v="698"/>
    <x v="2"/>
    <s v="United States"/>
    <s v="Seattle"/>
    <s v="Washington"/>
    <n v="98105"/>
    <x v="2"/>
    <x v="1680"/>
    <x v="1"/>
    <x v="14"/>
    <x v="1676"/>
    <x v="4968"/>
    <n v="5.98"/>
    <n v="5.98"/>
    <n v="1"/>
  </r>
  <r>
    <n v="6987"/>
    <x v="1303"/>
    <d v="2017-01-09T00:00:00"/>
    <d v="2017-05-09T00:00:00"/>
    <x v="0"/>
    <s v="JA-15970"/>
    <x v="23"/>
    <x v="2"/>
    <s v="United States"/>
    <s v="Detroit"/>
    <s v="Michigan"/>
    <n v="48227"/>
    <x v="1"/>
    <x v="1313"/>
    <x v="1"/>
    <x v="12"/>
    <x v="1319"/>
    <x v="4968"/>
    <n v="5.98"/>
    <n v="5.98"/>
    <n v="1"/>
  </r>
  <r>
    <n v="7199"/>
    <x v="2361"/>
    <d v="2016-11-08T00:00:00"/>
    <s v="15/08/2016"/>
    <x v="0"/>
    <s v="PO-19180"/>
    <x v="333"/>
    <x v="0"/>
    <s v="United States"/>
    <s v="New York City"/>
    <s v="New York"/>
    <n v="10035"/>
    <x v="3"/>
    <x v="1563"/>
    <x v="1"/>
    <x v="12"/>
    <x v="1565"/>
    <x v="4968"/>
    <n v="5.98"/>
    <n v="5.98"/>
    <n v="1"/>
  </r>
  <r>
    <n v="8131"/>
    <x v="952"/>
    <s v="20/07/2015"/>
    <s v="23/07/2015"/>
    <x v="1"/>
    <s v="JD-15895"/>
    <x v="112"/>
    <x v="1"/>
    <s v="United States"/>
    <s v="Riverside"/>
    <s v="California"/>
    <n v="92503"/>
    <x v="2"/>
    <x v="1680"/>
    <x v="1"/>
    <x v="14"/>
    <x v="1676"/>
    <x v="4968"/>
    <n v="5.98"/>
    <n v="5.98"/>
    <n v="1"/>
  </r>
  <r>
    <n v="1917"/>
    <x v="4260"/>
    <s v="30/04/2018"/>
    <d v="2018-05-05T00:00:00"/>
    <x v="0"/>
    <s v="AS-10630"/>
    <x v="658"/>
    <x v="0"/>
    <s v="United States"/>
    <s v="Boynton Beach"/>
    <s v="Florida"/>
    <n v="33437"/>
    <x v="0"/>
    <x v="1418"/>
    <x v="1"/>
    <x v="13"/>
    <x v="1424"/>
    <x v="4969"/>
    <n v="5.976"/>
    <n v="5.976"/>
    <n v="1"/>
  </r>
  <r>
    <n v="2039"/>
    <x v="2945"/>
    <s v="18/06/2016"/>
    <s v="23/06/2016"/>
    <x v="0"/>
    <s v="SN-20560"/>
    <x v="442"/>
    <x v="0"/>
    <s v="United States"/>
    <s v="Peoria"/>
    <s v="Arizona"/>
    <n v="85345"/>
    <x v="2"/>
    <x v="1780"/>
    <x v="1"/>
    <x v="14"/>
    <x v="1770"/>
    <x v="4969"/>
    <n v="5.976"/>
    <n v="5.976"/>
    <n v="1"/>
  </r>
  <r>
    <n v="4132"/>
    <x v="4254"/>
    <d v="2016-02-07T00:00:00"/>
    <d v="2016-09-07T00:00:00"/>
    <x v="0"/>
    <s v="KB-16315"/>
    <x v="587"/>
    <x v="2"/>
    <s v="United States"/>
    <s v="Hollywood"/>
    <s v="Florida"/>
    <n v="33021"/>
    <x v="0"/>
    <x v="1639"/>
    <x v="1"/>
    <x v="14"/>
    <x v="766"/>
    <x v="4969"/>
    <n v="5.976"/>
    <n v="5.976"/>
    <n v="1"/>
  </r>
  <r>
    <n v="4770"/>
    <x v="4428"/>
    <s v="19/09/2017"/>
    <s v="24/09/2017"/>
    <x v="2"/>
    <s v="CC-12430"/>
    <x v="565"/>
    <x v="0"/>
    <s v="United States"/>
    <s v="San Francisco"/>
    <s v="California"/>
    <n v="94109"/>
    <x v="2"/>
    <x v="1638"/>
    <x v="1"/>
    <x v="2"/>
    <x v="1636"/>
    <x v="4969"/>
    <n v="5.976"/>
    <n v="5.976"/>
    <n v="1"/>
  </r>
  <r>
    <n v="6053"/>
    <x v="3801"/>
    <s v="23/09/2017"/>
    <s v="26/09/2017"/>
    <x v="2"/>
    <s v="JS-15940"/>
    <x v="702"/>
    <x v="0"/>
    <s v="United States"/>
    <s v="Lancaster"/>
    <s v="Ohio"/>
    <n v="43130"/>
    <x v="3"/>
    <x v="1549"/>
    <x v="1"/>
    <x v="14"/>
    <x v="1551"/>
    <x v="4969"/>
    <n v="5.976"/>
    <n v="5.976"/>
    <n v="1"/>
  </r>
  <r>
    <n v="6872"/>
    <x v="4429"/>
    <d v="2017-05-12T00:00:00"/>
    <d v="2017-08-12T00:00:00"/>
    <x v="2"/>
    <s v="RF-19345"/>
    <x v="258"/>
    <x v="1"/>
    <s v="United States"/>
    <s v="Chicago"/>
    <s v="Illinois"/>
    <n v="60610"/>
    <x v="1"/>
    <x v="1709"/>
    <x v="1"/>
    <x v="13"/>
    <x v="1703"/>
    <x v="4969"/>
    <n v="5.976"/>
    <n v="5.976"/>
    <n v="1"/>
  </r>
  <r>
    <n v="8166"/>
    <x v="984"/>
    <d v="2016-02-11T00:00:00"/>
    <d v="2016-06-11T00:00:00"/>
    <x v="0"/>
    <s v="LT-17110"/>
    <x v="385"/>
    <x v="2"/>
    <s v="United States"/>
    <s v="San Diego"/>
    <s v="California"/>
    <n v="92105"/>
    <x v="2"/>
    <x v="1638"/>
    <x v="1"/>
    <x v="2"/>
    <x v="1636"/>
    <x v="4969"/>
    <n v="5.976"/>
    <n v="5.976"/>
    <n v="1"/>
  </r>
  <r>
    <n v="9181"/>
    <x v="232"/>
    <d v="2018-07-08T00:00:00"/>
    <d v="2018-11-08T00:00:00"/>
    <x v="0"/>
    <s v="JL-15505"/>
    <x v="199"/>
    <x v="2"/>
    <s v="United States"/>
    <s v="Westminster"/>
    <s v="California"/>
    <n v="92683"/>
    <x v="2"/>
    <x v="1638"/>
    <x v="1"/>
    <x v="2"/>
    <x v="1636"/>
    <x v="4969"/>
    <n v="5.976"/>
    <n v="5.976"/>
    <n v="1"/>
  </r>
  <r>
    <n v="9419"/>
    <x v="4430"/>
    <s v="27/10/2015"/>
    <d v="2015-01-11T00:00:00"/>
    <x v="0"/>
    <s v="RD-19810"/>
    <x v="614"/>
    <x v="0"/>
    <s v="United States"/>
    <s v="Fayetteville"/>
    <s v="North Carolina"/>
    <n v="28314"/>
    <x v="0"/>
    <x v="1639"/>
    <x v="1"/>
    <x v="14"/>
    <x v="766"/>
    <x v="4969"/>
    <n v="5.976"/>
    <n v="5.976"/>
    <n v="1"/>
  </r>
  <r>
    <n v="8488"/>
    <x v="2555"/>
    <s v="27/03/2018"/>
    <s v="31/03/2018"/>
    <x v="0"/>
    <s v="BD-11560"/>
    <x v="742"/>
    <x v="0"/>
    <s v="United States"/>
    <s v="Fresno"/>
    <s v="California"/>
    <n v="93727"/>
    <x v="2"/>
    <x v="1781"/>
    <x v="1"/>
    <x v="14"/>
    <x v="1771"/>
    <x v="4970"/>
    <n v="5.97"/>
    <n v="5.97"/>
    <n v="1"/>
  </r>
  <r>
    <n v="3293"/>
    <x v="4431"/>
    <s v="26/12/2015"/>
    <s v="30/12/2015"/>
    <x v="0"/>
    <s v="CK-12595"/>
    <x v="612"/>
    <x v="2"/>
    <s v="United States"/>
    <s v="San Diego"/>
    <s v="California"/>
    <n v="92024"/>
    <x v="2"/>
    <x v="1711"/>
    <x v="1"/>
    <x v="3"/>
    <x v="1705"/>
    <x v="4971"/>
    <n v="5.9550000000000001"/>
    <n v="5.9550000000000001"/>
    <n v="1"/>
  </r>
  <r>
    <n v="8596"/>
    <x v="3619"/>
    <d v="2015-05-05T00:00:00"/>
    <d v="2015-07-05T00:00:00"/>
    <x v="1"/>
    <s v="GD-14590"/>
    <x v="302"/>
    <x v="1"/>
    <s v="United States"/>
    <s v="Arlington"/>
    <s v="Virginia"/>
    <n v="22204"/>
    <x v="0"/>
    <x v="1484"/>
    <x v="1"/>
    <x v="2"/>
    <x v="1152"/>
    <x v="4972"/>
    <n v="5.94"/>
    <n v="5.94"/>
    <n v="1"/>
  </r>
  <r>
    <n v="9161"/>
    <x v="4432"/>
    <d v="2017-09-08T00:00:00"/>
    <s v="14/08/2017"/>
    <x v="0"/>
    <s v="GH-14410"/>
    <x v="335"/>
    <x v="0"/>
    <s v="United States"/>
    <s v="Hendersonville"/>
    <s v="Tennessee"/>
    <n v="37075"/>
    <x v="0"/>
    <x v="1659"/>
    <x v="1"/>
    <x v="2"/>
    <x v="1656"/>
    <x v="4972"/>
    <n v="5.94"/>
    <n v="5.94"/>
    <n v="1"/>
  </r>
  <r>
    <n v="9495"/>
    <x v="202"/>
    <d v="2017-03-01T00:00:00"/>
    <d v="2017-08-01T00:00:00"/>
    <x v="0"/>
    <s v="BO-11350"/>
    <x v="175"/>
    <x v="1"/>
    <s v="United States"/>
    <s v="Broken Arrow"/>
    <s v="Oklahoma"/>
    <n v="74012"/>
    <x v="1"/>
    <x v="1484"/>
    <x v="1"/>
    <x v="2"/>
    <x v="1152"/>
    <x v="4972"/>
    <n v="5.94"/>
    <n v="5.94"/>
    <n v="1"/>
  </r>
  <r>
    <n v="3745"/>
    <x v="4433"/>
    <s v="24/10/2015"/>
    <s v="24/10/2015"/>
    <x v="3"/>
    <s v="AP-10915"/>
    <x v="406"/>
    <x v="2"/>
    <s v="United States"/>
    <s v="Rock Hill"/>
    <s v="South Carolina"/>
    <n v="29730"/>
    <x v="0"/>
    <x v="1497"/>
    <x v="1"/>
    <x v="16"/>
    <x v="1498"/>
    <x v="4973"/>
    <n v="5.9249999999999998"/>
    <n v="5.9249999999999998"/>
    <n v="1"/>
  </r>
  <r>
    <n v="1826"/>
    <x v="3733"/>
    <s v="22/12/2017"/>
    <s v="28/12/2017"/>
    <x v="0"/>
    <s v="SA-20830"/>
    <x v="75"/>
    <x v="2"/>
    <s v="United States"/>
    <s v="Redmond"/>
    <s v="Oregon"/>
    <n v="97756"/>
    <x v="2"/>
    <x v="1570"/>
    <x v="2"/>
    <x v="11"/>
    <x v="1572"/>
    <x v="4974"/>
    <n v="5.92"/>
    <n v="5.92"/>
    <n v="1"/>
  </r>
  <r>
    <n v="5699"/>
    <x v="4434"/>
    <d v="2017-05-11T00:00:00"/>
    <d v="2017-05-11T00:00:00"/>
    <x v="3"/>
    <s v="EB-14170"/>
    <x v="422"/>
    <x v="2"/>
    <s v="United States"/>
    <s v="Laredo"/>
    <s v="Texas"/>
    <n v="78041"/>
    <x v="1"/>
    <x v="1255"/>
    <x v="1"/>
    <x v="13"/>
    <x v="1260"/>
    <x v="4974"/>
    <n v="5.92"/>
    <n v="5.92"/>
    <n v="1"/>
  </r>
  <r>
    <n v="7820"/>
    <x v="4435"/>
    <s v="26/01/2018"/>
    <s v="30/01/2018"/>
    <x v="0"/>
    <s v="CJ-12010"/>
    <x v="40"/>
    <x v="2"/>
    <s v="United States"/>
    <s v="San Francisco"/>
    <s v="California"/>
    <n v="94109"/>
    <x v="2"/>
    <x v="1782"/>
    <x v="1"/>
    <x v="16"/>
    <x v="1772"/>
    <x v="4974"/>
    <n v="5.92"/>
    <n v="5.92"/>
    <n v="1"/>
  </r>
  <r>
    <n v="4254"/>
    <x v="3211"/>
    <s v="23/10/2016"/>
    <s v="23/10/2016"/>
    <x v="3"/>
    <s v="RA-19285"/>
    <x v="277"/>
    <x v="2"/>
    <s v="United States"/>
    <s v="Lakeland"/>
    <s v="Florida"/>
    <n v="33801"/>
    <x v="0"/>
    <x v="1486"/>
    <x v="0"/>
    <x v="4"/>
    <x v="1488"/>
    <x v="4975"/>
    <n v="5.9119999999999999"/>
    <n v="5.9119999999999999"/>
    <n v="1"/>
  </r>
  <r>
    <n v="8204"/>
    <x v="24"/>
    <d v="2016-08-11T00:00:00"/>
    <d v="2016-08-11T00:00:00"/>
    <x v="3"/>
    <s v="KD-16495"/>
    <x v="24"/>
    <x v="1"/>
    <s v="United States"/>
    <s v="New York City"/>
    <s v="New York"/>
    <n v="10024"/>
    <x v="3"/>
    <x v="1783"/>
    <x v="2"/>
    <x v="11"/>
    <x v="1773"/>
    <x v="4976"/>
    <n v="5.91"/>
    <n v="5.91"/>
    <n v="1"/>
  </r>
  <r>
    <n v="1025"/>
    <x v="4436"/>
    <s v="17/12/2018"/>
    <s v="20/12/2018"/>
    <x v="1"/>
    <s v="HR-14770"/>
    <x v="470"/>
    <x v="0"/>
    <s v="United States"/>
    <s v="Los Angeles"/>
    <s v="California"/>
    <n v="90045"/>
    <x v="2"/>
    <x v="1326"/>
    <x v="1"/>
    <x v="2"/>
    <x v="1332"/>
    <x v="4977"/>
    <n v="5.9039999999999999"/>
    <n v="5.9039999999999999"/>
    <n v="1"/>
  </r>
  <r>
    <n v="1701"/>
    <x v="139"/>
    <s v="13/07/2016"/>
    <s v="15/07/2016"/>
    <x v="2"/>
    <s v="ND-18370"/>
    <x v="127"/>
    <x v="2"/>
    <s v="United States"/>
    <s v="New York City"/>
    <s v="New York"/>
    <n v="10035"/>
    <x v="3"/>
    <x v="1326"/>
    <x v="1"/>
    <x v="2"/>
    <x v="1332"/>
    <x v="4977"/>
    <n v="5.9039999999999999"/>
    <n v="5.9039999999999999"/>
    <n v="1"/>
  </r>
  <r>
    <n v="4908"/>
    <x v="4437"/>
    <s v="18/11/2015"/>
    <s v="23/11/2015"/>
    <x v="2"/>
    <s v="MS-17530"/>
    <x v="682"/>
    <x v="2"/>
    <s v="United States"/>
    <s v="Fairfield"/>
    <s v="Ohio"/>
    <n v="45014"/>
    <x v="3"/>
    <x v="1644"/>
    <x v="1"/>
    <x v="2"/>
    <x v="1641"/>
    <x v="4977"/>
    <n v="5.9039999999999999"/>
    <n v="5.9039999999999999"/>
    <n v="1"/>
  </r>
  <r>
    <n v="5317"/>
    <x v="109"/>
    <d v="2018-02-10T00:00:00"/>
    <d v="2018-05-10T00:00:00"/>
    <x v="1"/>
    <s v="Dp-13240"/>
    <x v="103"/>
    <x v="0"/>
    <s v="United States"/>
    <s v="Knoxville"/>
    <s v="Tennessee"/>
    <n v="37918"/>
    <x v="0"/>
    <x v="1591"/>
    <x v="2"/>
    <x v="11"/>
    <x v="1592"/>
    <x v="4977"/>
    <n v="5.9039999999999999"/>
    <n v="5.9039999999999999"/>
    <n v="1"/>
  </r>
  <r>
    <n v="6162"/>
    <x v="1464"/>
    <s v="19/03/2015"/>
    <s v="21/03/2015"/>
    <x v="1"/>
    <s v="MC-17605"/>
    <x v="476"/>
    <x v="1"/>
    <s v="United States"/>
    <s v="Lakeland"/>
    <s v="Florida"/>
    <n v="33801"/>
    <x v="0"/>
    <x v="1683"/>
    <x v="1"/>
    <x v="13"/>
    <x v="1679"/>
    <x v="4977"/>
    <n v="5.9039999999999999"/>
    <n v="5.9039999999999999"/>
    <n v="1"/>
  </r>
  <r>
    <n v="6953"/>
    <x v="999"/>
    <d v="2016-02-10T00:00:00"/>
    <d v="2016-03-10T00:00:00"/>
    <x v="1"/>
    <s v="HM-14980"/>
    <x v="572"/>
    <x v="2"/>
    <s v="United States"/>
    <s v="Los Angeles"/>
    <s v="California"/>
    <n v="90008"/>
    <x v="2"/>
    <x v="1644"/>
    <x v="1"/>
    <x v="2"/>
    <x v="1641"/>
    <x v="4977"/>
    <n v="5.9039999999999999"/>
    <n v="5.9039999999999999"/>
    <n v="1"/>
  </r>
  <r>
    <n v="8386"/>
    <x v="4438"/>
    <d v="2018-04-09T00:00:00"/>
    <d v="2018-08-09T00:00:00"/>
    <x v="0"/>
    <s v="CV-12805"/>
    <x v="400"/>
    <x v="1"/>
    <s v="United States"/>
    <s v="Oakland"/>
    <s v="California"/>
    <n v="94601"/>
    <x v="2"/>
    <x v="1644"/>
    <x v="1"/>
    <x v="2"/>
    <x v="1641"/>
    <x v="4977"/>
    <n v="5.9039999999999999"/>
    <n v="5.9039999999999999"/>
    <n v="1"/>
  </r>
  <r>
    <n v="3872"/>
    <x v="565"/>
    <s v="23/10/2016"/>
    <s v="27/10/2016"/>
    <x v="2"/>
    <s v="JF-15355"/>
    <x v="409"/>
    <x v="2"/>
    <s v="United States"/>
    <s v="San Diego"/>
    <s v="California"/>
    <n v="92105"/>
    <x v="2"/>
    <x v="1519"/>
    <x v="1"/>
    <x v="15"/>
    <x v="1520"/>
    <x v="4978"/>
    <n v="5.9"/>
    <n v="5.9"/>
    <n v="1"/>
  </r>
  <r>
    <n v="740"/>
    <x v="1664"/>
    <d v="2015-04-01T00:00:00"/>
    <d v="2015-08-01T00:00:00"/>
    <x v="0"/>
    <s v="PO-19195"/>
    <x v="651"/>
    <x v="0"/>
    <s v="United States"/>
    <s v="Naperville"/>
    <s v="Illinois"/>
    <n v="60540"/>
    <x v="1"/>
    <x v="1487"/>
    <x v="1"/>
    <x v="13"/>
    <x v="1489"/>
    <x v="4979"/>
    <n v="5.8920000000000003"/>
    <n v="5.8920000000000003"/>
    <n v="1"/>
  </r>
  <r>
    <n v="2653"/>
    <x v="299"/>
    <s v="17/09/2018"/>
    <s v="21/09/2018"/>
    <x v="2"/>
    <s v="AS-10225"/>
    <x v="220"/>
    <x v="1"/>
    <s v="United States"/>
    <s v="Provo"/>
    <s v="Utah"/>
    <n v="84604"/>
    <x v="2"/>
    <x v="1407"/>
    <x v="1"/>
    <x v="2"/>
    <x v="1413"/>
    <x v="4979"/>
    <n v="5.8920000000000003"/>
    <n v="5.8920000000000003"/>
    <n v="1"/>
  </r>
  <r>
    <n v="4088"/>
    <x v="1544"/>
    <d v="2017-04-08T00:00:00"/>
    <d v="2017-06-08T00:00:00"/>
    <x v="2"/>
    <s v="LC-16930"/>
    <x v="98"/>
    <x v="1"/>
    <s v="United States"/>
    <s v="Sacramento"/>
    <s v="California"/>
    <n v="95823"/>
    <x v="2"/>
    <x v="1507"/>
    <x v="1"/>
    <x v="2"/>
    <x v="1508"/>
    <x v="4979"/>
    <n v="5.8920000000000003"/>
    <n v="5.8920000000000003"/>
    <n v="1"/>
  </r>
  <r>
    <n v="6098"/>
    <x v="67"/>
    <s v="20/09/2018"/>
    <s v="26/09/2018"/>
    <x v="0"/>
    <s v="SV-20365"/>
    <x v="67"/>
    <x v="2"/>
    <s v="United States"/>
    <s v="New York City"/>
    <s v="New York"/>
    <n v="10035"/>
    <x v="3"/>
    <x v="1507"/>
    <x v="1"/>
    <x v="2"/>
    <x v="1508"/>
    <x v="4979"/>
    <n v="5.8920000000000003"/>
    <n v="5.8920000000000003"/>
    <n v="1"/>
  </r>
  <r>
    <n v="8299"/>
    <x v="4439"/>
    <d v="2016-05-07T00:00:00"/>
    <d v="2016-11-07T00:00:00"/>
    <x v="0"/>
    <s v="RS-19765"/>
    <x v="259"/>
    <x v="1"/>
    <s v="United States"/>
    <s v="Charlotte"/>
    <s v="North Carolina"/>
    <n v="28205"/>
    <x v="0"/>
    <x v="1487"/>
    <x v="1"/>
    <x v="13"/>
    <x v="1489"/>
    <x v="4979"/>
    <n v="5.8920000000000003"/>
    <n v="5.8920000000000003"/>
    <n v="1"/>
  </r>
  <r>
    <n v="3413"/>
    <x v="1667"/>
    <s v="20/09/2017"/>
    <s v="24/09/2017"/>
    <x v="0"/>
    <s v="GM-14695"/>
    <x v="36"/>
    <x v="1"/>
    <s v="United States"/>
    <s v="San Francisco"/>
    <s v="California"/>
    <n v="94122"/>
    <x v="2"/>
    <x v="1702"/>
    <x v="1"/>
    <x v="12"/>
    <x v="1697"/>
    <x v="4980"/>
    <n v="5.88"/>
    <n v="5.88"/>
    <n v="1"/>
  </r>
  <r>
    <n v="3807"/>
    <x v="963"/>
    <d v="2016-12-11T00:00:00"/>
    <s v="19/11/2016"/>
    <x v="0"/>
    <s v="AH-10690"/>
    <x v="106"/>
    <x v="1"/>
    <s v="United States"/>
    <s v="Plantation"/>
    <s v="Florida"/>
    <n v="33317"/>
    <x v="0"/>
    <x v="1612"/>
    <x v="1"/>
    <x v="12"/>
    <x v="1611"/>
    <x v="4980"/>
    <n v="5.88"/>
    <n v="5.88"/>
    <n v="1"/>
  </r>
  <r>
    <n v="4653"/>
    <x v="2172"/>
    <s v="17/02/2018"/>
    <s v="23/02/2018"/>
    <x v="0"/>
    <s v="GH-14410"/>
    <x v="335"/>
    <x v="0"/>
    <s v="United States"/>
    <s v="Perth Amboy"/>
    <s v="New Jersey"/>
    <n v="8861"/>
    <x v="3"/>
    <x v="1575"/>
    <x v="1"/>
    <x v="14"/>
    <x v="1577"/>
    <x v="4980"/>
    <n v="5.88"/>
    <n v="5.88"/>
    <n v="1"/>
  </r>
  <r>
    <n v="5266"/>
    <x v="2161"/>
    <s v="30/09/2018"/>
    <d v="2018-03-10T00:00:00"/>
    <x v="1"/>
    <s v="CS-11845"/>
    <x v="348"/>
    <x v="1"/>
    <s v="United States"/>
    <s v="Seattle"/>
    <s v="Washington"/>
    <n v="98103"/>
    <x v="2"/>
    <x v="1575"/>
    <x v="1"/>
    <x v="14"/>
    <x v="1577"/>
    <x v="4980"/>
    <n v="5.88"/>
    <n v="5.88"/>
    <n v="1"/>
  </r>
  <r>
    <n v="6146"/>
    <x v="4440"/>
    <s v="22/12/2015"/>
    <s v="26/12/2015"/>
    <x v="0"/>
    <s v="KM-16660"/>
    <x v="730"/>
    <x v="2"/>
    <s v="United States"/>
    <s v="San Jose"/>
    <s v="California"/>
    <n v="95123"/>
    <x v="2"/>
    <x v="1624"/>
    <x v="1"/>
    <x v="12"/>
    <x v="1623"/>
    <x v="4980"/>
    <n v="5.88"/>
    <n v="5.88"/>
    <n v="1"/>
  </r>
  <r>
    <n v="6147"/>
    <x v="3492"/>
    <s v="21/11/2018"/>
    <s v="25/11/2018"/>
    <x v="0"/>
    <s v="PJ-18835"/>
    <x v="417"/>
    <x v="1"/>
    <s v="United States"/>
    <s v="San Francisco"/>
    <s v="California"/>
    <n v="94122"/>
    <x v="2"/>
    <x v="1624"/>
    <x v="1"/>
    <x v="12"/>
    <x v="1623"/>
    <x v="4980"/>
    <n v="5.88"/>
    <n v="5.88"/>
    <n v="1"/>
  </r>
  <r>
    <n v="6596"/>
    <x v="4441"/>
    <s v="23/04/2018"/>
    <s v="26/04/2018"/>
    <x v="1"/>
    <s v="GG-14650"/>
    <x v="608"/>
    <x v="1"/>
    <s v="United States"/>
    <s v="Columbus"/>
    <s v="Ohio"/>
    <n v="43229"/>
    <x v="3"/>
    <x v="1457"/>
    <x v="1"/>
    <x v="2"/>
    <x v="1462"/>
    <x v="4980"/>
    <n v="5.88"/>
    <n v="5.88"/>
    <n v="1"/>
  </r>
  <r>
    <n v="8021"/>
    <x v="2846"/>
    <d v="2018-02-11T00:00:00"/>
    <d v="2018-05-11T00:00:00"/>
    <x v="1"/>
    <s v="NP-18670"/>
    <x v="111"/>
    <x v="2"/>
    <s v="United States"/>
    <s v="Saint Louis"/>
    <s v="Missouri"/>
    <n v="63116"/>
    <x v="1"/>
    <x v="1575"/>
    <x v="1"/>
    <x v="14"/>
    <x v="1577"/>
    <x v="4980"/>
    <n v="5.88"/>
    <n v="5.88"/>
    <n v="1"/>
  </r>
  <r>
    <n v="8391"/>
    <x v="4442"/>
    <d v="2018-04-12T00:00:00"/>
    <d v="2018-06-12T00:00:00"/>
    <x v="1"/>
    <s v="CS-12250"/>
    <x v="489"/>
    <x v="1"/>
    <s v="United States"/>
    <s v="Los Angeles"/>
    <s v="California"/>
    <n v="90032"/>
    <x v="2"/>
    <x v="1575"/>
    <x v="1"/>
    <x v="14"/>
    <x v="1577"/>
    <x v="4980"/>
    <n v="5.88"/>
    <n v="5.88"/>
    <n v="1"/>
  </r>
  <r>
    <n v="9565"/>
    <x v="4443"/>
    <d v="2016-01-06T00:00:00"/>
    <d v="2016-08-06T00:00:00"/>
    <x v="0"/>
    <s v="CG-12040"/>
    <x v="605"/>
    <x v="0"/>
    <s v="United States"/>
    <s v="Los Angeles"/>
    <s v="California"/>
    <n v="90045"/>
    <x v="2"/>
    <x v="1575"/>
    <x v="1"/>
    <x v="14"/>
    <x v="1577"/>
    <x v="4980"/>
    <n v="5.88"/>
    <n v="5.88"/>
    <n v="1"/>
  </r>
  <r>
    <n v="6241"/>
    <x v="4444"/>
    <s v="29/10/2017"/>
    <d v="2017-01-11T00:00:00"/>
    <x v="2"/>
    <s v="LH-17155"/>
    <x v="656"/>
    <x v="2"/>
    <s v="United States"/>
    <s v="Los Angeles"/>
    <s v="California"/>
    <n v="90008"/>
    <x v="2"/>
    <x v="998"/>
    <x v="1"/>
    <x v="2"/>
    <x v="1010"/>
    <x v="4981"/>
    <n v="5.8719999999999999"/>
    <n v="5.8719999999999999"/>
    <n v="1"/>
  </r>
  <r>
    <n v="5876"/>
    <x v="4445"/>
    <d v="2016-07-04T00:00:00"/>
    <d v="2016-09-04T00:00:00"/>
    <x v="1"/>
    <s v="FM-14290"/>
    <x v="193"/>
    <x v="0"/>
    <s v="United States"/>
    <s v="Philadelphia"/>
    <s v="Pennsylvania"/>
    <n v="19140"/>
    <x v="3"/>
    <x v="1489"/>
    <x v="1"/>
    <x v="12"/>
    <x v="1490"/>
    <x v="4982"/>
    <n v="5.8680000000000003"/>
    <n v="5.8680000000000003"/>
    <n v="1"/>
  </r>
  <r>
    <n v="4286"/>
    <x v="1158"/>
    <s v="21/11/2016"/>
    <s v="26/11/2016"/>
    <x v="2"/>
    <s v="CA-11965"/>
    <x v="122"/>
    <x v="1"/>
    <s v="United States"/>
    <s v="Port Arthur"/>
    <s v="Texas"/>
    <n v="77642"/>
    <x v="1"/>
    <x v="1172"/>
    <x v="1"/>
    <x v="13"/>
    <x v="1178"/>
    <x v="4983"/>
    <n v="5.8479999999999999"/>
    <n v="5.8479999999999999"/>
    <n v="1"/>
  </r>
  <r>
    <n v="6735"/>
    <x v="4446"/>
    <s v="20/12/2016"/>
    <s v="25/12/2016"/>
    <x v="0"/>
    <s v="EM-14200"/>
    <x v="683"/>
    <x v="0"/>
    <s v="United States"/>
    <s v="Miami"/>
    <s v="Florida"/>
    <n v="33142"/>
    <x v="0"/>
    <x v="1174"/>
    <x v="1"/>
    <x v="13"/>
    <x v="1180"/>
    <x v="4983"/>
    <n v="5.8479999999999999"/>
    <n v="5.8479999999999999"/>
    <n v="1"/>
  </r>
  <r>
    <n v="9284"/>
    <x v="4447"/>
    <d v="2018-02-09T00:00:00"/>
    <d v="2018-04-09T00:00:00"/>
    <x v="2"/>
    <s v="LW-17215"/>
    <x v="44"/>
    <x v="2"/>
    <s v="United States"/>
    <s v="Fort Collins"/>
    <s v="Colorado"/>
    <n v="80525"/>
    <x v="2"/>
    <x v="1490"/>
    <x v="1"/>
    <x v="13"/>
    <x v="1491"/>
    <x v="4983"/>
    <n v="5.8479999999999999"/>
    <n v="5.8479999999999999"/>
    <n v="1"/>
  </r>
  <r>
    <n v="240"/>
    <x v="1201"/>
    <d v="2017-04-06T00:00:00"/>
    <d v="2017-09-06T00:00:00"/>
    <x v="2"/>
    <s v="KL-16645"/>
    <x v="10"/>
    <x v="2"/>
    <s v="United States"/>
    <s v="Chicago"/>
    <s v="Illinois"/>
    <n v="60610"/>
    <x v="1"/>
    <x v="1046"/>
    <x v="2"/>
    <x v="11"/>
    <x v="1058"/>
    <x v="4984"/>
    <n v="5.8440000000000003"/>
    <n v="5.8440000000000003"/>
    <n v="1"/>
  </r>
  <r>
    <n v="3292"/>
    <x v="4448"/>
    <s v="30/10/2017"/>
    <d v="2017-04-11T00:00:00"/>
    <x v="0"/>
    <s v="JF-15295"/>
    <x v="718"/>
    <x v="2"/>
    <s v="United States"/>
    <s v="Sterling Heights"/>
    <s v="Michigan"/>
    <n v="48310"/>
    <x v="1"/>
    <x v="1309"/>
    <x v="1"/>
    <x v="12"/>
    <x v="1315"/>
    <x v="4985"/>
    <n v="5.84"/>
    <n v="5.84"/>
    <n v="1"/>
  </r>
  <r>
    <n v="3346"/>
    <x v="1768"/>
    <s v="27/08/2017"/>
    <d v="2017-01-09T00:00:00"/>
    <x v="2"/>
    <s v="TB-21055"/>
    <x v="668"/>
    <x v="2"/>
    <s v="United States"/>
    <s v="Quincy"/>
    <s v="Massachusetts"/>
    <n v="2169"/>
    <x v="3"/>
    <x v="1626"/>
    <x v="1"/>
    <x v="16"/>
    <x v="1182"/>
    <x v="4985"/>
    <n v="5.84"/>
    <n v="5.84"/>
    <n v="1"/>
  </r>
  <r>
    <n v="3574"/>
    <x v="2618"/>
    <d v="2018-07-08T00:00:00"/>
    <d v="2018-12-08T00:00:00"/>
    <x v="0"/>
    <s v="JW-15955"/>
    <x v="677"/>
    <x v="2"/>
    <s v="United States"/>
    <s v="Long Beach"/>
    <s v="New York"/>
    <n v="11561"/>
    <x v="3"/>
    <x v="1685"/>
    <x v="1"/>
    <x v="12"/>
    <x v="1681"/>
    <x v="4985"/>
    <n v="5.84"/>
    <n v="5.84"/>
    <n v="1"/>
  </r>
  <r>
    <n v="3759"/>
    <x v="3921"/>
    <s v="18/09/2016"/>
    <s v="23/09/2016"/>
    <x v="0"/>
    <s v="GB-14530"/>
    <x v="706"/>
    <x v="1"/>
    <s v="United States"/>
    <s v="Los Angeles"/>
    <s v="California"/>
    <n v="90049"/>
    <x v="2"/>
    <x v="1685"/>
    <x v="1"/>
    <x v="12"/>
    <x v="1681"/>
    <x v="4985"/>
    <n v="5.84"/>
    <n v="5.84"/>
    <n v="1"/>
  </r>
  <r>
    <n v="4373"/>
    <x v="2222"/>
    <s v="23/07/2018"/>
    <s v="25/07/2018"/>
    <x v="2"/>
    <s v="LH-16900"/>
    <x v="493"/>
    <x v="2"/>
    <s v="United States"/>
    <s v="Elkhart"/>
    <s v="Indiana"/>
    <n v="46514"/>
    <x v="1"/>
    <x v="1685"/>
    <x v="1"/>
    <x v="12"/>
    <x v="1681"/>
    <x v="4985"/>
    <n v="5.84"/>
    <n v="5.84"/>
    <n v="1"/>
  </r>
  <r>
    <n v="4710"/>
    <x v="511"/>
    <s v="29/06/2018"/>
    <s v="30/06/2018"/>
    <x v="1"/>
    <s v="WB-21850"/>
    <x v="380"/>
    <x v="2"/>
    <s v="United States"/>
    <s v="Los Angeles"/>
    <s v="California"/>
    <n v="90049"/>
    <x v="2"/>
    <x v="1329"/>
    <x v="1"/>
    <x v="12"/>
    <x v="1335"/>
    <x v="4985"/>
    <n v="5.84"/>
    <n v="5.84"/>
    <n v="1"/>
  </r>
  <r>
    <n v="4946"/>
    <x v="2704"/>
    <d v="2017-05-09T00:00:00"/>
    <d v="2017-06-09T00:00:00"/>
    <x v="1"/>
    <s v="JH-15985"/>
    <x v="34"/>
    <x v="2"/>
    <s v="United States"/>
    <s v="Redondo Beach"/>
    <s v="California"/>
    <n v="90278"/>
    <x v="2"/>
    <x v="1262"/>
    <x v="1"/>
    <x v="2"/>
    <x v="1268"/>
    <x v="4985"/>
    <n v="5.84"/>
    <n v="5.84"/>
    <n v="1"/>
  </r>
  <r>
    <n v="7708"/>
    <x v="4449"/>
    <s v="15/10/2018"/>
    <s v="19/10/2018"/>
    <x v="0"/>
    <s v="SV-20815"/>
    <x v="357"/>
    <x v="1"/>
    <s v="United States"/>
    <s v="Orem"/>
    <s v="Utah"/>
    <n v="84057"/>
    <x v="2"/>
    <x v="1379"/>
    <x v="1"/>
    <x v="12"/>
    <x v="1382"/>
    <x v="4985"/>
    <n v="5.84"/>
    <n v="5.84"/>
    <n v="1"/>
  </r>
  <r>
    <n v="9612"/>
    <x v="4450"/>
    <s v="24/10/2018"/>
    <s v="30/10/2018"/>
    <x v="0"/>
    <s v="CS-11950"/>
    <x v="531"/>
    <x v="2"/>
    <s v="United States"/>
    <s v="Jackson"/>
    <s v="Mississippi"/>
    <n v="39212"/>
    <x v="0"/>
    <x v="1626"/>
    <x v="1"/>
    <x v="16"/>
    <x v="1182"/>
    <x v="4985"/>
    <n v="5.84"/>
    <n v="5.84"/>
    <n v="1"/>
  </r>
  <r>
    <n v="4264"/>
    <x v="4451"/>
    <d v="2018-03-11T00:00:00"/>
    <d v="2018-08-11T00:00:00"/>
    <x v="0"/>
    <s v="DM-13015"/>
    <x v="72"/>
    <x v="2"/>
    <s v="United States"/>
    <s v="Philadelphia"/>
    <s v="Pennsylvania"/>
    <n v="19143"/>
    <x v="3"/>
    <x v="1459"/>
    <x v="1"/>
    <x v="2"/>
    <x v="1464"/>
    <x v="4986"/>
    <n v="5.8365"/>
    <n v="5.8365"/>
    <n v="1"/>
  </r>
  <r>
    <n v="9265"/>
    <x v="3079"/>
    <s v="24/11/2018"/>
    <d v="2018-01-12T00:00:00"/>
    <x v="0"/>
    <s v="MY-17380"/>
    <x v="424"/>
    <x v="1"/>
    <s v="United States"/>
    <s v="Memphis"/>
    <s v="Tennessee"/>
    <n v="38109"/>
    <x v="0"/>
    <x v="1459"/>
    <x v="1"/>
    <x v="2"/>
    <x v="1464"/>
    <x v="4986"/>
    <n v="5.8365"/>
    <n v="5.8365"/>
    <n v="1"/>
  </r>
  <r>
    <n v="5815"/>
    <x v="4452"/>
    <s v="15/06/2016"/>
    <s v="17/06/2016"/>
    <x v="1"/>
    <s v="AC-10450"/>
    <x v="143"/>
    <x v="2"/>
    <s v="United States"/>
    <s v="Tampa"/>
    <s v="Florida"/>
    <n v="33614"/>
    <x v="0"/>
    <x v="944"/>
    <x v="0"/>
    <x v="8"/>
    <x v="954"/>
    <x v="4987"/>
    <n v="5.8360000000000003"/>
    <n v="5.8360000000000003"/>
    <n v="1"/>
  </r>
  <r>
    <n v="1537"/>
    <x v="3489"/>
    <s v="29/10/2017"/>
    <d v="2017-02-11T00:00:00"/>
    <x v="0"/>
    <s v="JM-15655"/>
    <x v="632"/>
    <x v="1"/>
    <s v="United States"/>
    <s v="Bridgeton"/>
    <s v="New Jersey"/>
    <n v="8302"/>
    <x v="3"/>
    <x v="1718"/>
    <x v="1"/>
    <x v="10"/>
    <x v="1711"/>
    <x v="4988"/>
    <n v="5.835"/>
    <n v="5.835"/>
    <n v="1"/>
  </r>
  <r>
    <n v="5537"/>
    <x v="1466"/>
    <d v="2017-06-06T00:00:00"/>
    <d v="2017-07-06T00:00:00"/>
    <x v="1"/>
    <s v="CK-12595"/>
    <x v="612"/>
    <x v="2"/>
    <s v="United States"/>
    <s v="Little Rock"/>
    <s v="Arkansas"/>
    <n v="72209"/>
    <x v="0"/>
    <x v="1784"/>
    <x v="1"/>
    <x v="2"/>
    <x v="1774"/>
    <x v="4988"/>
    <n v="5.835"/>
    <n v="5.835"/>
    <n v="1"/>
  </r>
  <r>
    <n v="8593"/>
    <x v="4129"/>
    <s v="23/04/2018"/>
    <s v="26/04/2018"/>
    <x v="1"/>
    <s v="SO-20335"/>
    <x v="355"/>
    <x v="2"/>
    <s v="United States"/>
    <s v="Greeley"/>
    <s v="Colorado"/>
    <n v="80634"/>
    <x v="2"/>
    <x v="1556"/>
    <x v="2"/>
    <x v="11"/>
    <x v="1558"/>
    <x v="4989"/>
    <n v="5.8319999999999999"/>
    <n v="5.8319999999999999"/>
    <n v="1"/>
  </r>
  <r>
    <n v="1918"/>
    <x v="4453"/>
    <d v="2016-08-11T00:00:00"/>
    <s v="14/11/2016"/>
    <x v="0"/>
    <s v="HA-14905"/>
    <x v="535"/>
    <x v="2"/>
    <s v="United States"/>
    <s v="Franklin"/>
    <s v="Massachusetts"/>
    <n v="2038"/>
    <x v="3"/>
    <x v="1785"/>
    <x v="1"/>
    <x v="12"/>
    <x v="1775"/>
    <x v="4990"/>
    <n v="5.8250000000000002"/>
    <n v="5.8250000000000002"/>
    <n v="1"/>
  </r>
  <r>
    <n v="26"/>
    <x v="2761"/>
    <s v="16/01/2017"/>
    <s v="20/01/2017"/>
    <x v="2"/>
    <s v="EH-13945"/>
    <x v="759"/>
    <x v="2"/>
    <s v="United States"/>
    <s v="Los Angeles"/>
    <s v="California"/>
    <n v="90049"/>
    <x v="2"/>
    <x v="1293"/>
    <x v="1"/>
    <x v="2"/>
    <x v="1299"/>
    <x v="4991"/>
    <n v="5.8239999999999998"/>
    <n v="5.8239999999999998"/>
    <n v="1"/>
  </r>
  <r>
    <n v="277"/>
    <x v="3159"/>
    <s v="13/10/2018"/>
    <s v="17/10/2018"/>
    <x v="0"/>
    <s v="AG-10495"/>
    <x v="615"/>
    <x v="1"/>
    <s v="United States"/>
    <s v="Philadelphia"/>
    <s v="Pennsylvania"/>
    <n v="19140"/>
    <x v="3"/>
    <x v="1227"/>
    <x v="1"/>
    <x v="14"/>
    <x v="1233"/>
    <x v="4991"/>
    <n v="5.8239999999999998"/>
    <n v="5.8239999999999998"/>
    <n v="1"/>
  </r>
  <r>
    <n v="1528"/>
    <x v="4454"/>
    <s v="22/07/2017"/>
    <s v="27/07/2017"/>
    <x v="0"/>
    <s v="CJ-12010"/>
    <x v="40"/>
    <x v="2"/>
    <s v="United States"/>
    <s v="Allentown"/>
    <s v="Pennsylvania"/>
    <n v="18103"/>
    <x v="3"/>
    <x v="1213"/>
    <x v="2"/>
    <x v="11"/>
    <x v="1219"/>
    <x v="4991"/>
    <n v="5.8239999999999998"/>
    <n v="5.8239999999999998"/>
    <n v="1"/>
  </r>
  <r>
    <n v="3510"/>
    <x v="991"/>
    <s v="20/06/2015"/>
    <s v="24/06/2015"/>
    <x v="0"/>
    <s v="SC-20020"/>
    <x v="536"/>
    <x v="2"/>
    <s v="United States"/>
    <s v="Plano"/>
    <s v="Texas"/>
    <n v="75023"/>
    <x v="1"/>
    <x v="1388"/>
    <x v="1"/>
    <x v="14"/>
    <x v="1391"/>
    <x v="4991"/>
    <n v="5.8239999999999998"/>
    <n v="5.8239999999999998"/>
    <n v="1"/>
  </r>
  <r>
    <n v="5657"/>
    <x v="1301"/>
    <s v="18/12/2017"/>
    <s v="21/12/2017"/>
    <x v="1"/>
    <s v="AH-10120"/>
    <x v="636"/>
    <x v="0"/>
    <s v="United States"/>
    <s v="Salem"/>
    <s v="Oregon"/>
    <n v="97301"/>
    <x v="2"/>
    <x v="1686"/>
    <x v="1"/>
    <x v="14"/>
    <x v="1682"/>
    <x v="4991"/>
    <n v="5.8239999999999998"/>
    <n v="5.8239999999999998"/>
    <n v="1"/>
  </r>
  <r>
    <n v="8113"/>
    <x v="1757"/>
    <d v="2017-01-12T00:00:00"/>
    <d v="2017-03-12T00:00:00"/>
    <x v="2"/>
    <s v="JM-15865"/>
    <x v="25"/>
    <x v="2"/>
    <s v="United States"/>
    <s v="San Angelo"/>
    <s v="Texas"/>
    <n v="76903"/>
    <x v="1"/>
    <x v="1004"/>
    <x v="1"/>
    <x v="10"/>
    <x v="1016"/>
    <x v="4991"/>
    <n v="5.8239999999999998"/>
    <n v="5.8239999999999998"/>
    <n v="1"/>
  </r>
  <r>
    <n v="9688"/>
    <x v="4455"/>
    <s v="30/09/2018"/>
    <d v="2018-06-10T00:00:00"/>
    <x v="0"/>
    <s v="SC-20050"/>
    <x v="136"/>
    <x v="0"/>
    <s v="United States"/>
    <s v="Arlington"/>
    <s v="Texas"/>
    <n v="76017"/>
    <x v="1"/>
    <x v="1363"/>
    <x v="1"/>
    <x v="2"/>
    <x v="1366"/>
    <x v="4992"/>
    <n v="5.8230000000000004"/>
    <n v="5.8230000000000004"/>
    <n v="1"/>
  </r>
  <r>
    <n v="5706"/>
    <x v="4456"/>
    <d v="2015-03-11T00:00:00"/>
    <d v="2015-08-11T00:00:00"/>
    <x v="0"/>
    <s v="RP-19390"/>
    <x v="70"/>
    <x v="2"/>
    <s v="United States"/>
    <s v="Fairfield"/>
    <s v="Connecticut"/>
    <n v="6824"/>
    <x v="3"/>
    <x v="1723"/>
    <x v="1"/>
    <x v="3"/>
    <x v="1716"/>
    <x v="4993"/>
    <n v="5.82"/>
    <n v="5.82"/>
    <n v="1"/>
  </r>
  <r>
    <n v="599"/>
    <x v="4457"/>
    <s v="14/07/2017"/>
    <s v="16/07/2017"/>
    <x v="1"/>
    <s v="TP-21130"/>
    <x v="176"/>
    <x v="2"/>
    <s v="United States"/>
    <s v="Philadelphia"/>
    <s v="Pennsylvania"/>
    <n v="19134"/>
    <x v="3"/>
    <x v="1330"/>
    <x v="1"/>
    <x v="3"/>
    <x v="1336"/>
    <x v="4994"/>
    <n v="5.8159999999999998"/>
    <n v="5.8159999999999998"/>
    <n v="1"/>
  </r>
  <r>
    <n v="3536"/>
    <x v="1596"/>
    <s v="18/04/2015"/>
    <s v="23/04/2015"/>
    <x v="0"/>
    <s v="JL-15835"/>
    <x v="82"/>
    <x v="2"/>
    <s v="United States"/>
    <s v="Los Angeles"/>
    <s v="California"/>
    <n v="90049"/>
    <x v="2"/>
    <x v="1214"/>
    <x v="1"/>
    <x v="16"/>
    <x v="1220"/>
    <x v="4995"/>
    <n v="5.81"/>
    <n v="5.81"/>
    <n v="1"/>
  </r>
  <r>
    <n v="1706"/>
    <x v="4458"/>
    <s v="22/11/2016"/>
    <s v="26/11/2016"/>
    <x v="0"/>
    <s v="IM-15070"/>
    <x v="137"/>
    <x v="2"/>
    <s v="United States"/>
    <s v="Philadelphia"/>
    <s v="Pennsylvania"/>
    <n v="19120"/>
    <x v="3"/>
    <x v="979"/>
    <x v="1"/>
    <x v="2"/>
    <x v="991"/>
    <x v="4996"/>
    <n v="5.8049999999999997"/>
    <n v="5.8049999999999997"/>
    <n v="1"/>
  </r>
  <r>
    <n v="8923"/>
    <x v="3264"/>
    <d v="2017-04-10T00:00:00"/>
    <d v="2017-08-10T00:00:00"/>
    <x v="0"/>
    <s v="AH-10690"/>
    <x v="106"/>
    <x v="1"/>
    <s v="United States"/>
    <s v="Coral Gables"/>
    <s v="Florida"/>
    <n v="33134"/>
    <x v="0"/>
    <x v="1558"/>
    <x v="2"/>
    <x v="11"/>
    <x v="1560"/>
    <x v="4997"/>
    <n v="5.7839999999999998"/>
    <n v="5.7839999999999998"/>
    <n v="1"/>
  </r>
  <r>
    <n v="1177"/>
    <x v="4459"/>
    <s v="27/12/2015"/>
    <s v="30/12/2015"/>
    <x v="2"/>
    <s v="AT-10435"/>
    <x v="379"/>
    <x v="0"/>
    <s v="United States"/>
    <s v="Los Angeles"/>
    <s v="California"/>
    <n v="90004"/>
    <x v="2"/>
    <x v="1617"/>
    <x v="1"/>
    <x v="13"/>
    <x v="1616"/>
    <x v="4998"/>
    <n v="5.78"/>
    <n v="5.78"/>
    <n v="1"/>
  </r>
  <r>
    <n v="1398"/>
    <x v="2795"/>
    <s v="24/11/2017"/>
    <s v="26/11/2017"/>
    <x v="1"/>
    <s v="NC-18340"/>
    <x v="462"/>
    <x v="2"/>
    <s v="United States"/>
    <s v="New York City"/>
    <s v="New York"/>
    <n v="10035"/>
    <x v="3"/>
    <x v="1667"/>
    <x v="1"/>
    <x v="14"/>
    <x v="1663"/>
    <x v="4998"/>
    <n v="5.78"/>
    <n v="5.78"/>
    <n v="1"/>
  </r>
  <r>
    <n v="2893"/>
    <x v="3024"/>
    <s v="23/10/2018"/>
    <s v="29/10/2018"/>
    <x v="0"/>
    <s v="JC-16105"/>
    <x v="684"/>
    <x v="1"/>
    <s v="United States"/>
    <s v="Rochester"/>
    <s v="New York"/>
    <n v="14609"/>
    <x v="3"/>
    <x v="1786"/>
    <x v="1"/>
    <x v="14"/>
    <x v="1776"/>
    <x v="4998"/>
    <n v="5.78"/>
    <n v="5.78"/>
    <n v="1"/>
  </r>
  <r>
    <n v="3871"/>
    <x v="565"/>
    <s v="23/10/2016"/>
    <s v="27/10/2016"/>
    <x v="2"/>
    <s v="JF-15355"/>
    <x v="409"/>
    <x v="2"/>
    <s v="United States"/>
    <s v="San Diego"/>
    <s v="California"/>
    <n v="92105"/>
    <x v="2"/>
    <x v="1667"/>
    <x v="1"/>
    <x v="14"/>
    <x v="1663"/>
    <x v="4998"/>
    <n v="5.78"/>
    <n v="5.78"/>
    <n v="1"/>
  </r>
  <r>
    <n v="5368"/>
    <x v="2788"/>
    <d v="2018-10-06T00:00:00"/>
    <s v="15/06/2018"/>
    <x v="0"/>
    <s v="BD-11320"/>
    <x v="85"/>
    <x v="2"/>
    <s v="United States"/>
    <s v="Seattle"/>
    <s v="Washington"/>
    <n v="98103"/>
    <x v="2"/>
    <x v="1532"/>
    <x v="1"/>
    <x v="13"/>
    <x v="1533"/>
    <x v="4998"/>
    <n v="5.78"/>
    <n v="5.78"/>
    <n v="1"/>
  </r>
  <r>
    <n v="7703"/>
    <x v="1059"/>
    <s v="26/08/2017"/>
    <d v="2017-02-09T00:00:00"/>
    <x v="0"/>
    <s v="AA-10480"/>
    <x v="588"/>
    <x v="2"/>
    <s v="United States"/>
    <s v="Detroit"/>
    <s v="Michigan"/>
    <n v="48234"/>
    <x v="1"/>
    <x v="1493"/>
    <x v="1"/>
    <x v="14"/>
    <x v="1494"/>
    <x v="4998"/>
    <n v="5.78"/>
    <n v="5.78"/>
    <n v="1"/>
  </r>
  <r>
    <n v="8669"/>
    <x v="3221"/>
    <s v="22/12/2017"/>
    <s v="24/12/2017"/>
    <x v="2"/>
    <s v="ED-13885"/>
    <x v="83"/>
    <x v="0"/>
    <s v="United States"/>
    <s v="Seattle"/>
    <s v="Washington"/>
    <n v="98115"/>
    <x v="2"/>
    <x v="1476"/>
    <x v="0"/>
    <x v="0"/>
    <x v="1480"/>
    <x v="4998"/>
    <n v="5.78"/>
    <n v="5.78"/>
    <n v="1"/>
  </r>
  <r>
    <n v="9366"/>
    <x v="4460"/>
    <s v="22/08/2015"/>
    <s v="25/08/2015"/>
    <x v="1"/>
    <s v="JF-15415"/>
    <x v="200"/>
    <x v="2"/>
    <s v="United States"/>
    <s v="Saint Charles"/>
    <s v="Missouri"/>
    <n v="63301"/>
    <x v="1"/>
    <x v="1666"/>
    <x v="1"/>
    <x v="14"/>
    <x v="1662"/>
    <x v="4998"/>
    <n v="5.78"/>
    <n v="5.78"/>
    <n v="1"/>
  </r>
  <r>
    <n v="9595"/>
    <x v="4461"/>
    <s v="14/09/2018"/>
    <s v="19/09/2018"/>
    <x v="0"/>
    <s v="HZ-14950"/>
    <x v="455"/>
    <x v="2"/>
    <s v="United States"/>
    <s v="New York City"/>
    <s v="New York"/>
    <n v="10024"/>
    <x v="3"/>
    <x v="1332"/>
    <x v="1"/>
    <x v="14"/>
    <x v="1338"/>
    <x v="4998"/>
    <n v="5.78"/>
    <n v="5.78"/>
    <n v="1"/>
  </r>
  <r>
    <n v="9639"/>
    <x v="4462"/>
    <d v="2018-12-11T00:00:00"/>
    <s v="15/11/2018"/>
    <x v="2"/>
    <s v="EP-13915"/>
    <x v="356"/>
    <x v="2"/>
    <s v="United States"/>
    <s v="Los Angeles"/>
    <s v="California"/>
    <n v="90032"/>
    <x v="2"/>
    <x v="1666"/>
    <x v="1"/>
    <x v="14"/>
    <x v="1662"/>
    <x v="4998"/>
    <n v="5.78"/>
    <n v="5.78"/>
    <n v="1"/>
  </r>
  <r>
    <n v="1161"/>
    <x v="1335"/>
    <s v="29/06/2018"/>
    <d v="2018-04-07T00:00:00"/>
    <x v="0"/>
    <s v="AA-10315"/>
    <x v="42"/>
    <x v="2"/>
    <s v="United States"/>
    <s v="Minneapolis"/>
    <s v="Minnesota"/>
    <n v="55407"/>
    <x v="1"/>
    <x v="1196"/>
    <x v="1"/>
    <x v="2"/>
    <x v="1495"/>
    <x v="4999"/>
    <n v="5.77"/>
    <n v="5.77"/>
    <n v="1"/>
  </r>
  <r>
    <n v="1948"/>
    <x v="303"/>
    <d v="2018-02-09T00:00:00"/>
    <d v="2018-06-09T00:00:00"/>
    <x v="0"/>
    <s v="AC-10615"/>
    <x v="252"/>
    <x v="1"/>
    <s v="United States"/>
    <s v="New York City"/>
    <s v="New York"/>
    <n v="10009"/>
    <x v="3"/>
    <x v="1137"/>
    <x v="2"/>
    <x v="11"/>
    <x v="1144"/>
    <x v="4999"/>
    <n v="5.77"/>
    <n v="5.77"/>
    <n v="1"/>
  </r>
  <r>
    <n v="3713"/>
    <x v="2194"/>
    <s v="21/04/2018"/>
    <s v="24/04/2018"/>
    <x v="1"/>
    <s v="JW-15955"/>
    <x v="677"/>
    <x v="2"/>
    <s v="United States"/>
    <s v="Seattle"/>
    <s v="Washington"/>
    <n v="98103"/>
    <x v="2"/>
    <x v="1506"/>
    <x v="0"/>
    <x v="8"/>
    <x v="1507"/>
    <x v="4999"/>
    <n v="5.77"/>
    <n v="5.77"/>
    <n v="1"/>
  </r>
  <r>
    <n v="9703"/>
    <x v="556"/>
    <s v="31/07/2018"/>
    <d v="2018-04-08T00:00:00"/>
    <x v="0"/>
    <s v="LB-16795"/>
    <x v="299"/>
    <x v="0"/>
    <s v="United States"/>
    <s v="Wilmington"/>
    <s v="Delaware"/>
    <n v="19805"/>
    <x v="3"/>
    <x v="1123"/>
    <x v="1"/>
    <x v="14"/>
    <x v="1131"/>
    <x v="4999"/>
    <n v="5.77"/>
    <n v="5.77"/>
    <n v="1"/>
  </r>
  <r>
    <n v="136"/>
    <x v="2931"/>
    <s v="13/10/2017"/>
    <s v="19/10/2017"/>
    <x v="0"/>
    <s v="LC-16885"/>
    <x v="59"/>
    <x v="2"/>
    <s v="United States"/>
    <s v="Roseville"/>
    <s v="California"/>
    <n v="95661"/>
    <x v="2"/>
    <x v="1535"/>
    <x v="1"/>
    <x v="12"/>
    <x v="1536"/>
    <x v="5000"/>
    <n v="5.76"/>
    <n v="5.76"/>
    <n v="1"/>
  </r>
  <r>
    <n v="810"/>
    <x v="293"/>
    <s v="13/10/2015"/>
    <s v="15/10/2015"/>
    <x v="1"/>
    <s v="ZC-21910"/>
    <x v="190"/>
    <x v="2"/>
    <s v="United States"/>
    <s v="Edmonds"/>
    <s v="Washington"/>
    <n v="98026"/>
    <x v="2"/>
    <x v="1787"/>
    <x v="1"/>
    <x v="12"/>
    <x v="1777"/>
    <x v="5000"/>
    <n v="5.76"/>
    <n v="5.76"/>
    <n v="1"/>
  </r>
  <r>
    <n v="841"/>
    <x v="2066"/>
    <s v="20/11/2016"/>
    <s v="25/11/2016"/>
    <x v="0"/>
    <s v="BM-11650"/>
    <x v="164"/>
    <x v="1"/>
    <s v="United States"/>
    <s v="New York City"/>
    <s v="New York"/>
    <n v="10035"/>
    <x v="3"/>
    <x v="1788"/>
    <x v="1"/>
    <x v="12"/>
    <x v="1778"/>
    <x v="5000"/>
    <n v="5.76"/>
    <n v="5.76"/>
    <n v="1"/>
  </r>
  <r>
    <n v="2250"/>
    <x v="938"/>
    <s v="15/02/2016"/>
    <s v="18/02/2016"/>
    <x v="2"/>
    <s v="JM-16195"/>
    <x v="418"/>
    <x v="2"/>
    <s v="United States"/>
    <s v="Los Angeles"/>
    <s v="California"/>
    <n v="90004"/>
    <x v="2"/>
    <x v="1630"/>
    <x v="1"/>
    <x v="2"/>
    <x v="1628"/>
    <x v="5000"/>
    <n v="5.76"/>
    <n v="5.76"/>
    <n v="1"/>
  </r>
  <r>
    <n v="2302"/>
    <x v="4396"/>
    <s v="14/11/2015"/>
    <s v="18/11/2015"/>
    <x v="0"/>
    <s v="JL-15505"/>
    <x v="199"/>
    <x v="2"/>
    <s v="United States"/>
    <s v="Midland"/>
    <s v="Michigan"/>
    <n v="48640"/>
    <x v="1"/>
    <x v="1630"/>
    <x v="1"/>
    <x v="2"/>
    <x v="1628"/>
    <x v="5000"/>
    <n v="5.76"/>
    <n v="5.76"/>
    <n v="1"/>
  </r>
  <r>
    <n v="3564"/>
    <x v="3879"/>
    <d v="2018-04-09T00:00:00"/>
    <d v="2018-09-09T00:00:00"/>
    <x v="2"/>
    <s v="MD-17350"/>
    <x v="306"/>
    <x v="2"/>
    <s v="United States"/>
    <s v="Akron"/>
    <s v="Ohio"/>
    <n v="44312"/>
    <x v="3"/>
    <x v="1598"/>
    <x v="1"/>
    <x v="14"/>
    <x v="1599"/>
    <x v="5000"/>
    <n v="5.76"/>
    <n v="5.76"/>
    <n v="1"/>
  </r>
  <r>
    <n v="3670"/>
    <x v="2629"/>
    <d v="2015-08-12T00:00:00"/>
    <s v="13/12/2015"/>
    <x v="0"/>
    <s v="TB-21250"/>
    <x v="499"/>
    <x v="2"/>
    <s v="United States"/>
    <s v="Salem"/>
    <s v="Oregon"/>
    <n v="97301"/>
    <x v="2"/>
    <x v="1690"/>
    <x v="1"/>
    <x v="13"/>
    <x v="1686"/>
    <x v="5000"/>
    <n v="5.76"/>
    <n v="5.76"/>
    <n v="1"/>
  </r>
  <r>
    <n v="4602"/>
    <x v="2273"/>
    <s v="16/07/2016"/>
    <s v="20/07/2016"/>
    <x v="0"/>
    <s v="MG-17890"/>
    <x v="741"/>
    <x v="0"/>
    <s v="United States"/>
    <s v="Baltimore"/>
    <s v="Maryland"/>
    <n v="21215"/>
    <x v="3"/>
    <x v="1689"/>
    <x v="1"/>
    <x v="16"/>
    <x v="1685"/>
    <x v="5000"/>
    <n v="5.76"/>
    <n v="5.76"/>
    <n v="1"/>
  </r>
  <r>
    <n v="4774"/>
    <x v="1876"/>
    <s v="23/11/2018"/>
    <s v="27/11/2018"/>
    <x v="0"/>
    <s v="CM-12385"/>
    <x v="14"/>
    <x v="2"/>
    <s v="United States"/>
    <s v="Chicago"/>
    <s v="Illinois"/>
    <n v="60610"/>
    <x v="1"/>
    <x v="1632"/>
    <x v="1"/>
    <x v="13"/>
    <x v="1630"/>
    <x v="5000"/>
    <n v="5.76"/>
    <n v="5.76"/>
    <n v="1"/>
  </r>
  <r>
    <n v="5820"/>
    <x v="1626"/>
    <s v="26/11/2015"/>
    <s v="26/11/2015"/>
    <x v="3"/>
    <s v="LS-17245"/>
    <x v="691"/>
    <x v="2"/>
    <s v="United States"/>
    <s v="Utica"/>
    <s v="New York"/>
    <n v="13501"/>
    <x v="3"/>
    <x v="1632"/>
    <x v="1"/>
    <x v="13"/>
    <x v="1630"/>
    <x v="5000"/>
    <n v="5.76"/>
    <n v="5.76"/>
    <n v="1"/>
  </r>
  <r>
    <n v="6415"/>
    <x v="4463"/>
    <d v="2018-10-11T00:00:00"/>
    <s v="14/11/2018"/>
    <x v="2"/>
    <s v="DR-12940"/>
    <x v="16"/>
    <x v="0"/>
    <s v="United States"/>
    <s v="Hollywood"/>
    <s v="Florida"/>
    <n v="33021"/>
    <x v="0"/>
    <x v="1671"/>
    <x v="1"/>
    <x v="2"/>
    <x v="1667"/>
    <x v="5000"/>
    <n v="5.76"/>
    <n v="5.76"/>
    <n v="1"/>
  </r>
  <r>
    <n v="6513"/>
    <x v="1601"/>
    <d v="2018-06-03T00:00:00"/>
    <d v="2018-10-03T00:00:00"/>
    <x v="0"/>
    <s v="FC-14245"/>
    <x v="129"/>
    <x v="0"/>
    <s v="United States"/>
    <s v="San Francisco"/>
    <s v="California"/>
    <n v="94109"/>
    <x v="2"/>
    <x v="1631"/>
    <x v="1"/>
    <x v="13"/>
    <x v="1629"/>
    <x v="5000"/>
    <n v="5.76"/>
    <n v="5.76"/>
    <n v="1"/>
  </r>
  <r>
    <n v="7167"/>
    <x v="672"/>
    <s v="22/07/2015"/>
    <s v="24/07/2015"/>
    <x v="2"/>
    <s v="NP-18325"/>
    <x v="269"/>
    <x v="2"/>
    <s v="United States"/>
    <s v="San Francisco"/>
    <s v="California"/>
    <n v="94122"/>
    <x v="2"/>
    <x v="1787"/>
    <x v="1"/>
    <x v="12"/>
    <x v="1777"/>
    <x v="5000"/>
    <n v="5.76"/>
    <n v="5.76"/>
    <n v="1"/>
  </r>
  <r>
    <n v="7408"/>
    <x v="4464"/>
    <s v="20/01/2018"/>
    <s v="21/01/2018"/>
    <x v="1"/>
    <s v="ML-17410"/>
    <x v="415"/>
    <x v="2"/>
    <s v="United States"/>
    <s v="Chicago"/>
    <s v="Illinois"/>
    <n v="60653"/>
    <x v="1"/>
    <x v="1632"/>
    <x v="1"/>
    <x v="13"/>
    <x v="1630"/>
    <x v="5000"/>
    <n v="5.76"/>
    <n v="5.76"/>
    <n v="1"/>
  </r>
  <r>
    <n v="7428"/>
    <x v="3694"/>
    <s v="17/03/2015"/>
    <s v="21/03/2015"/>
    <x v="0"/>
    <s v="MH-17440"/>
    <x v="707"/>
    <x v="1"/>
    <s v="United States"/>
    <s v="Jackson"/>
    <s v="Mississippi"/>
    <n v="39212"/>
    <x v="0"/>
    <x v="1656"/>
    <x v="1"/>
    <x v="2"/>
    <x v="1653"/>
    <x v="5001"/>
    <n v="5.7149999999999999"/>
    <n v="5.7149999999999999"/>
    <n v="1"/>
  </r>
  <r>
    <n v="9354"/>
    <x v="971"/>
    <s v="24/09/2018"/>
    <s v="26/09/2018"/>
    <x v="1"/>
    <s v="RO-19780"/>
    <x v="174"/>
    <x v="2"/>
    <s v="United States"/>
    <s v="Chicago"/>
    <s v="Illinois"/>
    <n v="60623"/>
    <x v="1"/>
    <x v="1789"/>
    <x v="1"/>
    <x v="14"/>
    <x v="1779"/>
    <x v="5002"/>
    <n v="5.7119999999999997"/>
    <n v="5.7119999999999997"/>
    <n v="1"/>
  </r>
  <r>
    <n v="9472"/>
    <x v="2171"/>
    <d v="2018-05-11T00:00:00"/>
    <d v="2018-10-11T00:00:00"/>
    <x v="2"/>
    <s v="CD-12280"/>
    <x v="735"/>
    <x v="2"/>
    <s v="United States"/>
    <s v="New York City"/>
    <s v="New York"/>
    <n v="10024"/>
    <x v="3"/>
    <x v="985"/>
    <x v="1"/>
    <x v="2"/>
    <x v="997"/>
    <x v="5002"/>
    <n v="5.7119999999999997"/>
    <n v="5.7119999999999997"/>
    <n v="1"/>
  </r>
  <r>
    <n v="4237"/>
    <x v="4465"/>
    <s v="23/07/2017"/>
    <s v="27/07/2017"/>
    <x v="0"/>
    <s v="NF-18475"/>
    <x v="697"/>
    <x v="0"/>
    <s v="United States"/>
    <s v="Rockford"/>
    <s v="Illinois"/>
    <n v="61107"/>
    <x v="1"/>
    <x v="1304"/>
    <x v="1"/>
    <x v="2"/>
    <x v="1310"/>
    <x v="5003"/>
    <n v="5.7080000000000002"/>
    <n v="5.7080000000000002"/>
    <n v="1"/>
  </r>
  <r>
    <n v="9017"/>
    <x v="4352"/>
    <s v="17/12/2017"/>
    <s v="23/12/2017"/>
    <x v="0"/>
    <s v="NS-18640"/>
    <x v="594"/>
    <x v="1"/>
    <s v="United States"/>
    <s v="Carlsbad"/>
    <s v="New Mexico"/>
    <n v="88220"/>
    <x v="2"/>
    <x v="1304"/>
    <x v="1"/>
    <x v="2"/>
    <x v="1310"/>
    <x v="5003"/>
    <n v="5.7080000000000002"/>
    <n v="5.7080000000000002"/>
    <n v="1"/>
  </r>
  <r>
    <n v="4231"/>
    <x v="1440"/>
    <d v="2018-05-07T00:00:00"/>
    <d v="2018-10-07T00:00:00"/>
    <x v="0"/>
    <s v="LS-16945"/>
    <x v="401"/>
    <x v="1"/>
    <s v="United States"/>
    <s v="Dallas"/>
    <s v="Texas"/>
    <n v="75220"/>
    <x v="1"/>
    <x v="1406"/>
    <x v="1"/>
    <x v="2"/>
    <x v="1412"/>
    <x v="5004"/>
    <n v="5.6970000000000001"/>
    <n v="5.6970000000000001"/>
    <n v="1"/>
  </r>
  <r>
    <n v="9322"/>
    <x v="3062"/>
    <d v="2017-04-11T00:00:00"/>
    <d v="2017-08-11T00:00:00"/>
    <x v="0"/>
    <s v="SM-20005"/>
    <x v="755"/>
    <x v="2"/>
    <s v="United States"/>
    <s v="Houston"/>
    <s v="Texas"/>
    <n v="77041"/>
    <x v="1"/>
    <x v="1111"/>
    <x v="2"/>
    <x v="11"/>
    <x v="1118"/>
    <x v="5005"/>
    <n v="5.6879999999999997"/>
    <n v="5.6879999999999997"/>
    <n v="1"/>
  </r>
  <r>
    <n v="550"/>
    <x v="1749"/>
    <s v="15/11/2016"/>
    <s v="17/11/2016"/>
    <x v="2"/>
    <s v="DK-13225"/>
    <x v="246"/>
    <x v="1"/>
    <s v="United States"/>
    <s v="Chicago"/>
    <s v="Illinois"/>
    <n v="60653"/>
    <x v="1"/>
    <x v="1186"/>
    <x v="1"/>
    <x v="2"/>
    <x v="1191"/>
    <x v="5006"/>
    <n v="5.6820000000000004"/>
    <n v="5.6820000000000004"/>
    <n v="1"/>
  </r>
  <r>
    <n v="2005"/>
    <x v="4466"/>
    <d v="2018-11-04T00:00:00"/>
    <s v="18/04/2018"/>
    <x v="0"/>
    <s v="SC-20050"/>
    <x v="136"/>
    <x v="0"/>
    <s v="United States"/>
    <s v="Lubbock"/>
    <s v="Texas"/>
    <n v="79424"/>
    <x v="1"/>
    <x v="1186"/>
    <x v="1"/>
    <x v="2"/>
    <x v="1191"/>
    <x v="5006"/>
    <n v="5.6820000000000004"/>
    <n v="5.6820000000000004"/>
    <n v="1"/>
  </r>
  <r>
    <n v="764"/>
    <x v="770"/>
    <s v="13/01/2015"/>
    <s v="15/01/2015"/>
    <x v="2"/>
    <s v="CS-12250"/>
    <x v="489"/>
    <x v="1"/>
    <s v="United States"/>
    <s v="Bossier City"/>
    <s v="Louisiana"/>
    <n v="71111"/>
    <x v="0"/>
    <x v="1346"/>
    <x v="1"/>
    <x v="15"/>
    <x v="644"/>
    <x v="5007"/>
    <n v="5.68"/>
    <n v="5.68"/>
    <n v="1"/>
  </r>
  <r>
    <n v="845"/>
    <x v="3574"/>
    <d v="2017-07-11T00:00:00"/>
    <d v="2017-09-11T00:00:00"/>
    <x v="1"/>
    <s v="EM-14095"/>
    <x v="577"/>
    <x v="1"/>
    <s v="United States"/>
    <s v="Los Angeles"/>
    <s v="California"/>
    <n v="90036"/>
    <x v="2"/>
    <x v="1498"/>
    <x v="1"/>
    <x v="3"/>
    <x v="1499"/>
    <x v="5007"/>
    <n v="5.68"/>
    <n v="5.68"/>
    <n v="1"/>
  </r>
  <r>
    <n v="873"/>
    <x v="2596"/>
    <d v="2015-10-12T00:00:00"/>
    <s v="15/12/2015"/>
    <x v="0"/>
    <s v="SM-20005"/>
    <x v="755"/>
    <x v="2"/>
    <s v="United States"/>
    <s v="New York City"/>
    <s v="New York"/>
    <n v="10009"/>
    <x v="3"/>
    <x v="1675"/>
    <x v="1"/>
    <x v="14"/>
    <x v="1671"/>
    <x v="5007"/>
    <n v="5.68"/>
    <n v="5.68"/>
    <n v="1"/>
  </r>
  <r>
    <n v="2577"/>
    <x v="721"/>
    <s v="22/11/2015"/>
    <s v="27/11/2015"/>
    <x v="0"/>
    <s v="RA-19885"/>
    <x v="271"/>
    <x v="1"/>
    <s v="United States"/>
    <s v="Columbus"/>
    <s v="Georgia"/>
    <n v="31907"/>
    <x v="0"/>
    <x v="1346"/>
    <x v="1"/>
    <x v="15"/>
    <x v="644"/>
    <x v="5007"/>
    <n v="5.68"/>
    <n v="5.68"/>
    <n v="1"/>
  </r>
  <r>
    <n v="4281"/>
    <x v="3021"/>
    <s v="14/11/2015"/>
    <s v="18/11/2015"/>
    <x v="0"/>
    <s v="RM-19675"/>
    <x v="69"/>
    <x v="0"/>
    <s v="United States"/>
    <s v="New York City"/>
    <s v="New York"/>
    <n v="10011"/>
    <x v="3"/>
    <x v="1675"/>
    <x v="1"/>
    <x v="14"/>
    <x v="1671"/>
    <x v="5007"/>
    <n v="5.68"/>
    <n v="5.68"/>
    <n v="1"/>
  </r>
  <r>
    <n v="6058"/>
    <x v="3598"/>
    <d v="2015-02-03T00:00:00"/>
    <d v="2015-08-03T00:00:00"/>
    <x v="0"/>
    <s v="KN-16705"/>
    <x v="287"/>
    <x v="0"/>
    <s v="United States"/>
    <s v="New York City"/>
    <s v="New York"/>
    <n v="10009"/>
    <x v="3"/>
    <x v="1346"/>
    <x v="1"/>
    <x v="15"/>
    <x v="644"/>
    <x v="5007"/>
    <n v="5.68"/>
    <n v="5.68"/>
    <n v="1"/>
  </r>
  <r>
    <n v="6260"/>
    <x v="4467"/>
    <s v="13/08/2016"/>
    <s v="17/08/2016"/>
    <x v="2"/>
    <s v="RA-19285"/>
    <x v="277"/>
    <x v="2"/>
    <s v="United States"/>
    <s v="Richmond"/>
    <s v="Indiana"/>
    <n v="47374"/>
    <x v="1"/>
    <x v="1790"/>
    <x v="1"/>
    <x v="2"/>
    <x v="1780"/>
    <x v="5007"/>
    <n v="5.68"/>
    <n v="5.68"/>
    <n v="1"/>
  </r>
  <r>
    <n v="1564"/>
    <x v="4468"/>
    <d v="2016-09-11T00:00:00"/>
    <d v="2016-09-11T00:00:00"/>
    <x v="3"/>
    <s v="CM-12190"/>
    <x v="512"/>
    <x v="2"/>
    <s v="United States"/>
    <s v="Philadelphia"/>
    <s v="Pennsylvania"/>
    <n v="19134"/>
    <x v="3"/>
    <x v="1584"/>
    <x v="1"/>
    <x v="14"/>
    <x v="1586"/>
    <x v="5008"/>
    <n v="5.6760000000000002"/>
    <n v="5.6760000000000002"/>
    <n v="1"/>
  </r>
  <r>
    <n v="4235"/>
    <x v="4029"/>
    <s v="21/09/2015"/>
    <s v="24/09/2015"/>
    <x v="1"/>
    <s v="MA-17560"/>
    <x v="426"/>
    <x v="0"/>
    <s v="United States"/>
    <s v="Philadelphia"/>
    <s v="Pennsylvania"/>
    <n v="19143"/>
    <x v="3"/>
    <x v="1584"/>
    <x v="1"/>
    <x v="14"/>
    <x v="1586"/>
    <x v="5008"/>
    <n v="5.6760000000000002"/>
    <n v="5.6760000000000002"/>
    <n v="1"/>
  </r>
  <r>
    <n v="9071"/>
    <x v="4469"/>
    <d v="2018-04-12T00:00:00"/>
    <d v="2018-05-12T00:00:00"/>
    <x v="1"/>
    <s v="KE-16420"/>
    <x v="521"/>
    <x v="1"/>
    <s v="United States"/>
    <s v="Philadelphia"/>
    <s v="Pennsylvania"/>
    <n v="19134"/>
    <x v="3"/>
    <x v="1433"/>
    <x v="2"/>
    <x v="11"/>
    <x v="1439"/>
    <x v="5008"/>
    <n v="5.6760000000000002"/>
    <n v="5.6760000000000002"/>
    <n v="1"/>
  </r>
  <r>
    <n v="1328"/>
    <x v="4470"/>
    <s v="30/03/2017"/>
    <d v="2017-01-04T00:00:00"/>
    <x v="1"/>
    <s v="CP-12085"/>
    <x v="37"/>
    <x v="1"/>
    <s v="United States"/>
    <s v="Norwich"/>
    <s v="Connecticut"/>
    <n v="6360"/>
    <x v="3"/>
    <x v="1281"/>
    <x v="1"/>
    <x v="14"/>
    <x v="1287"/>
    <x v="5009"/>
    <n v="5.67"/>
    <n v="5.67"/>
    <n v="1"/>
  </r>
  <r>
    <n v="2060"/>
    <x v="1231"/>
    <s v="31/10/2015"/>
    <d v="2015-04-11T00:00:00"/>
    <x v="0"/>
    <s v="GG-14650"/>
    <x v="608"/>
    <x v="1"/>
    <s v="United States"/>
    <s v="Los Angeles"/>
    <s v="California"/>
    <n v="90049"/>
    <x v="2"/>
    <x v="1349"/>
    <x v="1"/>
    <x v="16"/>
    <x v="1182"/>
    <x v="5009"/>
    <n v="5.67"/>
    <n v="5.67"/>
    <n v="1"/>
  </r>
  <r>
    <n v="6843"/>
    <x v="396"/>
    <d v="2017-12-09T00:00:00"/>
    <s v="17/09/2017"/>
    <x v="0"/>
    <s v="AJ-10795"/>
    <x v="280"/>
    <x v="1"/>
    <s v="United States"/>
    <s v="Springfield"/>
    <s v="Virginia"/>
    <n v="22153"/>
    <x v="0"/>
    <x v="1349"/>
    <x v="1"/>
    <x v="16"/>
    <x v="1182"/>
    <x v="5009"/>
    <n v="5.67"/>
    <n v="5.67"/>
    <n v="1"/>
  </r>
  <r>
    <n v="4403"/>
    <x v="4471"/>
    <s v="26/12/2017"/>
    <s v="27/12/2017"/>
    <x v="1"/>
    <s v="RC-19825"/>
    <x v="662"/>
    <x v="2"/>
    <s v="United States"/>
    <s v="Colorado Springs"/>
    <s v="Colorado"/>
    <n v="80906"/>
    <x v="2"/>
    <x v="1234"/>
    <x v="1"/>
    <x v="12"/>
    <x v="1240"/>
    <x v="5010"/>
    <n v="5.6639999999999997"/>
    <n v="5.6639999999999997"/>
    <n v="1"/>
  </r>
  <r>
    <n v="1995"/>
    <x v="2998"/>
    <s v="25/06/2018"/>
    <d v="2018-02-07T00:00:00"/>
    <x v="0"/>
    <s v="ML-17755"/>
    <x v="479"/>
    <x v="0"/>
    <s v="United States"/>
    <s v="Springfield"/>
    <s v="Oregon"/>
    <n v="97477"/>
    <x v="2"/>
    <x v="1574"/>
    <x v="1"/>
    <x v="16"/>
    <x v="1576"/>
    <x v="5011"/>
    <n v="5.6520000000000001"/>
    <n v="5.6520000000000001"/>
    <n v="1"/>
  </r>
  <r>
    <n v="3958"/>
    <x v="3416"/>
    <s v="29/05/2017"/>
    <d v="2017-02-06T00:00:00"/>
    <x v="0"/>
    <s v="RB-19360"/>
    <x v="2"/>
    <x v="2"/>
    <s v="United States"/>
    <s v="Nashville"/>
    <s v="Tennessee"/>
    <n v="37211"/>
    <x v="0"/>
    <x v="1547"/>
    <x v="1"/>
    <x v="2"/>
    <x v="1549"/>
    <x v="5012"/>
    <n v="5.6384999999999996"/>
    <n v="5.6384999999999996"/>
    <n v="1"/>
  </r>
  <r>
    <n v="2983"/>
    <x v="2453"/>
    <d v="2015-12-07T00:00:00"/>
    <s v="18/07/2015"/>
    <x v="0"/>
    <s v="CL-12565"/>
    <x v="88"/>
    <x v="2"/>
    <s v="United States"/>
    <s v="Seattle"/>
    <s v="Washington"/>
    <n v="98115"/>
    <x v="2"/>
    <x v="1791"/>
    <x v="1"/>
    <x v="2"/>
    <x v="1781"/>
    <x v="5013"/>
    <n v="5.6319999999999997"/>
    <n v="5.6319999999999997"/>
    <n v="1"/>
  </r>
  <r>
    <n v="8139"/>
    <x v="1613"/>
    <s v="18/07/2017"/>
    <s v="22/07/2017"/>
    <x v="0"/>
    <s v="NK-18490"/>
    <x v="690"/>
    <x v="0"/>
    <s v="United States"/>
    <s v="Philadelphia"/>
    <s v="Pennsylvania"/>
    <n v="19140"/>
    <x v="3"/>
    <x v="1792"/>
    <x v="1"/>
    <x v="12"/>
    <x v="1782"/>
    <x v="5013"/>
    <n v="5.6319999999999997"/>
    <n v="5.6319999999999997"/>
    <n v="1"/>
  </r>
  <r>
    <n v="8719"/>
    <x v="1295"/>
    <d v="2017-12-06T00:00:00"/>
    <s v="16/06/2017"/>
    <x v="2"/>
    <s v="AW-10930"/>
    <x v="293"/>
    <x v="0"/>
    <s v="United States"/>
    <s v="Houston"/>
    <s v="Texas"/>
    <n v="77070"/>
    <x v="1"/>
    <x v="1793"/>
    <x v="1"/>
    <x v="12"/>
    <x v="1783"/>
    <x v="5013"/>
    <n v="5.6319999999999997"/>
    <n v="5.6319999999999997"/>
    <n v="1"/>
  </r>
  <r>
    <n v="1747"/>
    <x v="4472"/>
    <s v="13/08/2017"/>
    <s v="17/08/2017"/>
    <x v="2"/>
    <s v="EM-14065"/>
    <x v="740"/>
    <x v="2"/>
    <s v="United States"/>
    <s v="Jacksonville"/>
    <s v="North Carolina"/>
    <n v="28540"/>
    <x v="0"/>
    <x v="1662"/>
    <x v="1"/>
    <x v="2"/>
    <x v="1658"/>
    <x v="5014"/>
    <n v="5.6159999999999997"/>
    <n v="5.6159999999999997"/>
    <n v="1"/>
  </r>
  <r>
    <n v="5423"/>
    <x v="4473"/>
    <s v="29/12/2017"/>
    <d v="2018-02-01T00:00:00"/>
    <x v="0"/>
    <s v="PF-19225"/>
    <x v="301"/>
    <x v="2"/>
    <s v="United States"/>
    <s v="Los Angeles"/>
    <s v="California"/>
    <n v="90045"/>
    <x v="2"/>
    <x v="1662"/>
    <x v="1"/>
    <x v="2"/>
    <x v="1658"/>
    <x v="5014"/>
    <n v="5.6159999999999997"/>
    <n v="5.6159999999999997"/>
    <n v="1"/>
  </r>
  <r>
    <n v="7213"/>
    <x v="3283"/>
    <d v="2017-02-06T00:00:00"/>
    <d v="2017-06-06T00:00:00"/>
    <x v="0"/>
    <s v="EH-13765"/>
    <x v="19"/>
    <x v="1"/>
    <s v="United States"/>
    <s v="Seattle"/>
    <s v="Washington"/>
    <n v="98115"/>
    <x v="2"/>
    <x v="1662"/>
    <x v="1"/>
    <x v="2"/>
    <x v="1658"/>
    <x v="5014"/>
    <n v="5.6159999999999997"/>
    <n v="5.6159999999999997"/>
    <n v="1"/>
  </r>
  <r>
    <n v="3212"/>
    <x v="4357"/>
    <s v="22/09/2018"/>
    <s v="27/09/2018"/>
    <x v="0"/>
    <s v="SH-19975"/>
    <x v="556"/>
    <x v="1"/>
    <s v="United States"/>
    <s v="Pearland"/>
    <s v="Texas"/>
    <n v="77581"/>
    <x v="1"/>
    <x v="1764"/>
    <x v="1"/>
    <x v="2"/>
    <x v="1756"/>
    <x v="5015"/>
    <n v="5.6139999999999999"/>
    <n v="5.6139999999999999"/>
    <n v="1"/>
  </r>
  <r>
    <n v="2630"/>
    <x v="762"/>
    <s v="13/11/2018"/>
    <s v="15/11/2018"/>
    <x v="1"/>
    <s v="SB-20290"/>
    <x v="57"/>
    <x v="1"/>
    <s v="United States"/>
    <s v="Springfield"/>
    <s v="Ohio"/>
    <n v="45503"/>
    <x v="3"/>
    <x v="1794"/>
    <x v="1"/>
    <x v="2"/>
    <x v="1784"/>
    <x v="5016"/>
    <n v="5.61"/>
    <n v="5.61"/>
    <n v="1"/>
  </r>
  <r>
    <n v="2910"/>
    <x v="4474"/>
    <s v="19/02/2018"/>
    <s v="23/02/2018"/>
    <x v="0"/>
    <s v="ME-17725"/>
    <x v="465"/>
    <x v="2"/>
    <s v="United States"/>
    <s v="Seattle"/>
    <s v="Washington"/>
    <n v="98103"/>
    <x v="2"/>
    <x v="1530"/>
    <x v="1"/>
    <x v="16"/>
    <x v="1531"/>
    <x v="5016"/>
    <n v="5.61"/>
    <n v="5.61"/>
    <n v="1"/>
  </r>
  <r>
    <n v="7313"/>
    <x v="3578"/>
    <d v="2016-09-10T00:00:00"/>
    <s v="13/10/2016"/>
    <x v="0"/>
    <s v="SC-20575"/>
    <x v="487"/>
    <x v="2"/>
    <s v="United States"/>
    <s v="Miami"/>
    <s v="Florida"/>
    <n v="33178"/>
    <x v="0"/>
    <x v="887"/>
    <x v="1"/>
    <x v="2"/>
    <x v="898"/>
    <x v="5017"/>
    <n v="5.6070000000000002"/>
    <n v="5.6070000000000002"/>
    <n v="1"/>
  </r>
  <r>
    <n v="8250"/>
    <x v="2095"/>
    <d v="2016-05-03T00:00:00"/>
    <d v="2016-09-03T00:00:00"/>
    <x v="2"/>
    <s v="MS-17365"/>
    <x v="48"/>
    <x v="2"/>
    <s v="United States"/>
    <s v="Chicago"/>
    <s v="Illinois"/>
    <n v="60653"/>
    <x v="1"/>
    <x v="723"/>
    <x v="1"/>
    <x v="2"/>
    <x v="731"/>
    <x v="5018"/>
    <n v="5.6059999999999999"/>
    <n v="5.6059999999999999"/>
    <n v="1"/>
  </r>
  <r>
    <n v="1207"/>
    <x v="874"/>
    <s v="14/07/2017"/>
    <s v="18/07/2017"/>
    <x v="2"/>
    <s v="SW-20755"/>
    <x v="534"/>
    <x v="1"/>
    <s v="United States"/>
    <s v="New York City"/>
    <s v="New York"/>
    <n v="10009"/>
    <x v="3"/>
    <x v="1287"/>
    <x v="1"/>
    <x v="9"/>
    <x v="1293"/>
    <x v="5019"/>
    <n v="5.6050000000000004"/>
    <n v="5.6050000000000004"/>
    <n v="1"/>
  </r>
  <r>
    <n v="8320"/>
    <x v="4475"/>
    <s v="13/11/2018"/>
    <s v="18/11/2018"/>
    <x v="0"/>
    <s v="EM-14065"/>
    <x v="740"/>
    <x v="2"/>
    <s v="United States"/>
    <s v="New York City"/>
    <s v="New York"/>
    <n v="10009"/>
    <x v="3"/>
    <x v="1287"/>
    <x v="1"/>
    <x v="9"/>
    <x v="1293"/>
    <x v="5019"/>
    <n v="5.6050000000000004"/>
    <n v="5.6050000000000004"/>
    <n v="1"/>
  </r>
  <r>
    <n v="8332"/>
    <x v="1374"/>
    <d v="2017-09-03T00:00:00"/>
    <d v="2017-12-03T00:00:00"/>
    <x v="1"/>
    <s v="PS-18760"/>
    <x v="623"/>
    <x v="2"/>
    <s v="United States"/>
    <s v="Andover"/>
    <s v="Massachusetts"/>
    <n v="1810"/>
    <x v="3"/>
    <x v="1287"/>
    <x v="1"/>
    <x v="9"/>
    <x v="1293"/>
    <x v="5019"/>
    <n v="5.6050000000000004"/>
    <n v="5.6050000000000004"/>
    <n v="1"/>
  </r>
  <r>
    <n v="2480"/>
    <x v="2256"/>
    <s v="19/06/2018"/>
    <s v="25/06/2018"/>
    <x v="0"/>
    <s v="FO-14305"/>
    <x v="204"/>
    <x v="2"/>
    <s v="United States"/>
    <s v="Dallas"/>
    <s v="Texas"/>
    <n v="75220"/>
    <x v="1"/>
    <x v="1501"/>
    <x v="1"/>
    <x v="3"/>
    <x v="1502"/>
    <x v="5020"/>
    <n v="5.5919999999999996"/>
    <n v="5.5919999999999996"/>
    <n v="1"/>
  </r>
  <r>
    <n v="7877"/>
    <x v="3739"/>
    <d v="2018-09-09T00:00:00"/>
    <s v="15/09/2018"/>
    <x v="0"/>
    <s v="DK-12835"/>
    <x v="388"/>
    <x v="1"/>
    <s v="United States"/>
    <s v="Portland"/>
    <s v="Oregon"/>
    <n v="97206"/>
    <x v="2"/>
    <x v="1311"/>
    <x v="1"/>
    <x v="10"/>
    <x v="1317"/>
    <x v="5021"/>
    <n v="5.5880000000000001"/>
    <n v="5.5880000000000001"/>
    <n v="1"/>
  </r>
  <r>
    <n v="1744"/>
    <x v="1151"/>
    <s v="30/10/2018"/>
    <d v="2018-03-11T00:00:00"/>
    <x v="0"/>
    <s v="MC-18100"/>
    <x v="441"/>
    <x v="2"/>
    <s v="United States"/>
    <s v="Philadelphia"/>
    <s v="Pennsylvania"/>
    <n v="19140"/>
    <x v="3"/>
    <x v="1023"/>
    <x v="1"/>
    <x v="9"/>
    <x v="1035"/>
    <x v="5022"/>
    <n v="5.5839999999999996"/>
    <n v="5.5839999999999996"/>
    <n v="1"/>
  </r>
  <r>
    <n v="1800"/>
    <x v="3247"/>
    <d v="2017-08-08T00:00:00"/>
    <d v="2017-10-08T00:00:00"/>
    <x v="2"/>
    <s v="JF-15565"/>
    <x v="173"/>
    <x v="2"/>
    <s v="United States"/>
    <s v="Dallas"/>
    <s v="Texas"/>
    <n v="75081"/>
    <x v="1"/>
    <x v="1687"/>
    <x v="1"/>
    <x v="16"/>
    <x v="1683"/>
    <x v="5022"/>
    <n v="5.5839999999999996"/>
    <n v="5.5839999999999996"/>
    <n v="1"/>
  </r>
  <r>
    <n v="3493"/>
    <x v="1168"/>
    <d v="2016-02-07T00:00:00"/>
    <d v="2016-06-07T00:00:00"/>
    <x v="0"/>
    <s v="RH-19600"/>
    <x v="607"/>
    <x v="2"/>
    <s v="United States"/>
    <s v="Carol Stream"/>
    <s v="Illinois"/>
    <n v="60188"/>
    <x v="1"/>
    <x v="728"/>
    <x v="1"/>
    <x v="14"/>
    <x v="1146"/>
    <x v="5022"/>
    <n v="5.5839999999999996"/>
    <n v="5.5839999999999996"/>
    <n v="1"/>
  </r>
  <r>
    <n v="1054"/>
    <x v="2573"/>
    <d v="2016-04-04T00:00:00"/>
    <d v="2016-08-04T00:00:00"/>
    <x v="0"/>
    <s v="NF-18595"/>
    <x v="363"/>
    <x v="0"/>
    <s v="United States"/>
    <s v="New York City"/>
    <s v="New York"/>
    <n v="10009"/>
    <x v="3"/>
    <x v="1589"/>
    <x v="1"/>
    <x v="12"/>
    <x v="1591"/>
    <x v="5023"/>
    <n v="5.58"/>
    <n v="5.58"/>
    <n v="1"/>
  </r>
  <r>
    <n v="3728"/>
    <x v="1344"/>
    <d v="2017-05-06T00:00:00"/>
    <d v="2017-11-06T00:00:00"/>
    <x v="0"/>
    <s v="JL-15235"/>
    <x v="446"/>
    <x v="2"/>
    <s v="United States"/>
    <s v="Newark"/>
    <s v="Delaware"/>
    <n v="19711"/>
    <x v="3"/>
    <x v="1404"/>
    <x v="1"/>
    <x v="12"/>
    <x v="1410"/>
    <x v="5023"/>
    <n v="5.58"/>
    <n v="5.58"/>
    <n v="1"/>
  </r>
  <r>
    <n v="4291"/>
    <x v="507"/>
    <d v="2018-09-12T00:00:00"/>
    <s v="13/12/2018"/>
    <x v="2"/>
    <s v="AT-10435"/>
    <x v="379"/>
    <x v="0"/>
    <s v="United States"/>
    <s v="Los Angeles"/>
    <s v="California"/>
    <n v="90004"/>
    <x v="2"/>
    <x v="1404"/>
    <x v="1"/>
    <x v="12"/>
    <x v="1410"/>
    <x v="5023"/>
    <n v="5.58"/>
    <n v="5.58"/>
    <n v="1"/>
  </r>
  <r>
    <n v="5864"/>
    <x v="2560"/>
    <d v="2017-01-05T00:00:00"/>
    <d v="2017-04-05T00:00:00"/>
    <x v="2"/>
    <s v="CM-12235"/>
    <x v="216"/>
    <x v="2"/>
    <s v="United States"/>
    <s v="Little Rock"/>
    <s v="Arkansas"/>
    <n v="72209"/>
    <x v="0"/>
    <x v="1589"/>
    <x v="1"/>
    <x v="12"/>
    <x v="1591"/>
    <x v="5023"/>
    <n v="5.58"/>
    <n v="5.58"/>
    <n v="1"/>
  </r>
  <r>
    <n v="2053"/>
    <x v="1405"/>
    <d v="2016-11-07T00:00:00"/>
    <s v="13/07/2016"/>
    <x v="1"/>
    <s v="CK-12595"/>
    <x v="612"/>
    <x v="2"/>
    <s v="United States"/>
    <s v="Philadelphia"/>
    <s v="Pennsylvania"/>
    <n v="19134"/>
    <x v="3"/>
    <x v="1648"/>
    <x v="1"/>
    <x v="12"/>
    <x v="1645"/>
    <x v="5024"/>
    <n v="5.56"/>
    <n v="5.56"/>
    <n v="1"/>
  </r>
  <r>
    <n v="5511"/>
    <x v="3192"/>
    <s v="15/05/2018"/>
    <s v="20/05/2018"/>
    <x v="0"/>
    <s v="JD-16015"/>
    <x v="746"/>
    <x v="2"/>
    <s v="United States"/>
    <s v="Chicago"/>
    <s v="Illinois"/>
    <n v="60653"/>
    <x v="1"/>
    <x v="1419"/>
    <x v="0"/>
    <x v="4"/>
    <x v="1425"/>
    <x v="5024"/>
    <n v="5.56"/>
    <n v="5.56"/>
    <n v="1"/>
  </r>
  <r>
    <n v="5642"/>
    <x v="4476"/>
    <d v="2018-02-04T00:00:00"/>
    <d v="2018-05-04T00:00:00"/>
    <x v="1"/>
    <s v="AT-10435"/>
    <x v="379"/>
    <x v="0"/>
    <s v="United States"/>
    <s v="Meriden"/>
    <s v="Connecticut"/>
    <n v="6450"/>
    <x v="3"/>
    <x v="1647"/>
    <x v="1"/>
    <x v="12"/>
    <x v="1644"/>
    <x v="5024"/>
    <n v="5.56"/>
    <n v="5.56"/>
    <n v="1"/>
  </r>
  <r>
    <n v="6838"/>
    <x v="4477"/>
    <d v="2016-06-07T00:00:00"/>
    <d v="2016-12-07T00:00:00"/>
    <x v="0"/>
    <s v="BF-10975"/>
    <x v="672"/>
    <x v="1"/>
    <s v="United States"/>
    <s v="Vineland"/>
    <s v="New Jersey"/>
    <n v="8360"/>
    <x v="3"/>
    <x v="1648"/>
    <x v="1"/>
    <x v="12"/>
    <x v="1645"/>
    <x v="5024"/>
    <n v="5.56"/>
    <n v="5.56"/>
    <n v="1"/>
  </r>
  <r>
    <n v="6945"/>
    <x v="4478"/>
    <s v="23/09/2015"/>
    <s v="27/09/2015"/>
    <x v="0"/>
    <s v="TH-21115"/>
    <x v="184"/>
    <x v="1"/>
    <s v="United States"/>
    <s v="Newark"/>
    <s v="Delaware"/>
    <n v="19711"/>
    <x v="3"/>
    <x v="1795"/>
    <x v="1"/>
    <x v="2"/>
    <x v="1785"/>
    <x v="5024"/>
    <n v="5.56"/>
    <n v="5.56"/>
    <n v="1"/>
  </r>
  <r>
    <n v="8868"/>
    <x v="1020"/>
    <s v="20/09/2015"/>
    <s v="23/09/2015"/>
    <x v="1"/>
    <s v="SB-20185"/>
    <x v="64"/>
    <x v="2"/>
    <s v="United States"/>
    <s v="Chicago"/>
    <s v="Illinois"/>
    <n v="60653"/>
    <x v="1"/>
    <x v="1419"/>
    <x v="0"/>
    <x v="4"/>
    <x v="1425"/>
    <x v="5024"/>
    <n v="5.56"/>
    <n v="5.56"/>
    <n v="1"/>
  </r>
  <r>
    <n v="4641"/>
    <x v="200"/>
    <d v="2017-11-09T00:00:00"/>
    <s v="16/09/2017"/>
    <x v="0"/>
    <s v="JF-15565"/>
    <x v="173"/>
    <x v="2"/>
    <s v="United States"/>
    <s v="Newport News"/>
    <s v="Virginia"/>
    <n v="23602"/>
    <x v="0"/>
    <x v="1110"/>
    <x v="1"/>
    <x v="15"/>
    <x v="1117"/>
    <x v="5025"/>
    <n v="5.5449999999999999"/>
    <n v="5.5449999999999999"/>
    <n v="1"/>
  </r>
  <r>
    <n v="2678"/>
    <x v="3889"/>
    <s v="21/06/2015"/>
    <s v="21/06/2015"/>
    <x v="3"/>
    <s v="SV-20785"/>
    <x v="404"/>
    <x v="2"/>
    <s v="United States"/>
    <s v="Pueblo"/>
    <s v="Colorado"/>
    <n v="81001"/>
    <x v="2"/>
    <x v="1527"/>
    <x v="1"/>
    <x v="2"/>
    <x v="1528"/>
    <x v="5026"/>
    <n v="5.5439999999999996"/>
    <n v="5.5439999999999996"/>
    <n v="1"/>
  </r>
  <r>
    <n v="5665"/>
    <x v="2671"/>
    <s v="21/07/2017"/>
    <s v="21/07/2017"/>
    <x v="3"/>
    <s v="JG-15310"/>
    <x v="468"/>
    <x v="1"/>
    <s v="United States"/>
    <s v="Newark"/>
    <s v="Ohio"/>
    <n v="43055"/>
    <x v="3"/>
    <x v="1527"/>
    <x v="1"/>
    <x v="2"/>
    <x v="1528"/>
    <x v="5026"/>
    <n v="5.5439999999999996"/>
    <n v="5.5439999999999996"/>
    <n v="1"/>
  </r>
  <r>
    <n v="8586"/>
    <x v="4479"/>
    <d v="2018-09-12T00:00:00"/>
    <s v="15/12/2018"/>
    <x v="0"/>
    <s v="RD-19720"/>
    <x v="698"/>
    <x v="2"/>
    <s v="United States"/>
    <s v="Philadelphia"/>
    <s v="Pennsylvania"/>
    <n v="19134"/>
    <x v="3"/>
    <x v="1527"/>
    <x v="1"/>
    <x v="2"/>
    <x v="1528"/>
    <x v="5026"/>
    <n v="5.5439999999999996"/>
    <n v="5.5439999999999996"/>
    <n v="1"/>
  </r>
  <r>
    <n v="493"/>
    <x v="1133"/>
    <s v="14/09/2015"/>
    <s v="19/09/2015"/>
    <x v="0"/>
    <s v="AJ-10960"/>
    <x v="601"/>
    <x v="2"/>
    <s v="United States"/>
    <s v="Rochester"/>
    <s v="New York"/>
    <n v="14609"/>
    <x v="3"/>
    <x v="1734"/>
    <x v="1"/>
    <x v="15"/>
    <x v="1728"/>
    <x v="5027"/>
    <n v="5.5350000000000001"/>
    <n v="5.5350000000000001"/>
    <n v="1"/>
  </r>
  <r>
    <n v="6726"/>
    <x v="4041"/>
    <d v="2017-12-09T00:00:00"/>
    <s v="16/09/2017"/>
    <x v="0"/>
    <s v="SF-20200"/>
    <x v="80"/>
    <x v="2"/>
    <s v="United States"/>
    <s v="Seattle"/>
    <s v="Washington"/>
    <n v="98103"/>
    <x v="2"/>
    <x v="1541"/>
    <x v="1"/>
    <x v="13"/>
    <x v="1543"/>
    <x v="5027"/>
    <n v="5.5350000000000001"/>
    <n v="5.5350000000000001"/>
    <n v="1"/>
  </r>
  <r>
    <n v="9221"/>
    <x v="221"/>
    <s v="13/10/2018"/>
    <s v="14/10/2018"/>
    <x v="1"/>
    <s v="MH-18025"/>
    <x v="191"/>
    <x v="2"/>
    <s v="United States"/>
    <s v="Lafayette"/>
    <s v="Louisiana"/>
    <n v="70506"/>
    <x v="0"/>
    <x v="1668"/>
    <x v="1"/>
    <x v="13"/>
    <x v="1664"/>
    <x v="5027"/>
    <n v="5.5350000000000001"/>
    <n v="5.5350000000000001"/>
    <n v="1"/>
  </r>
  <r>
    <n v="9609"/>
    <x v="4002"/>
    <d v="2018-05-12T00:00:00"/>
    <d v="2018-08-12T00:00:00"/>
    <x v="2"/>
    <s v="BF-11080"/>
    <x v="761"/>
    <x v="2"/>
    <s v="United States"/>
    <s v="New York City"/>
    <s v="New York"/>
    <n v="10024"/>
    <x v="3"/>
    <x v="1668"/>
    <x v="1"/>
    <x v="13"/>
    <x v="1664"/>
    <x v="5027"/>
    <n v="5.5350000000000001"/>
    <n v="5.5350000000000001"/>
    <n v="1"/>
  </r>
  <r>
    <n v="4669"/>
    <x v="620"/>
    <d v="2018-06-05T00:00:00"/>
    <d v="2018-11-05T00:00:00"/>
    <x v="0"/>
    <s v="DB-13555"/>
    <x v="359"/>
    <x v="1"/>
    <s v="United States"/>
    <s v="Fort Worth"/>
    <s v="Texas"/>
    <n v="76106"/>
    <x v="1"/>
    <x v="1364"/>
    <x v="1"/>
    <x v="2"/>
    <x v="1367"/>
    <x v="5028"/>
    <n v="5.53"/>
    <n v="5.53"/>
    <n v="1"/>
  </r>
  <r>
    <n v="5608"/>
    <x v="4480"/>
    <s v="25/03/2018"/>
    <s v="31/03/2018"/>
    <x v="0"/>
    <s v="JL-15835"/>
    <x v="82"/>
    <x v="2"/>
    <s v="United States"/>
    <s v="New York City"/>
    <s v="New York"/>
    <n v="10024"/>
    <x v="3"/>
    <x v="1725"/>
    <x v="1"/>
    <x v="12"/>
    <x v="1718"/>
    <x v="5029"/>
    <n v="5.5250000000000004"/>
    <n v="5.5250000000000004"/>
    <n v="1"/>
  </r>
  <r>
    <n v="8743"/>
    <x v="3258"/>
    <d v="2016-02-10T00:00:00"/>
    <d v="2016-04-10T00:00:00"/>
    <x v="1"/>
    <s v="CK-12205"/>
    <x v="322"/>
    <x v="2"/>
    <s v="United States"/>
    <s v="Hillsboro"/>
    <s v="Oregon"/>
    <n v="97123"/>
    <x v="2"/>
    <x v="870"/>
    <x v="2"/>
    <x v="11"/>
    <x v="880"/>
    <x v="5030"/>
    <n v="5.516"/>
    <n v="5.516"/>
    <n v="1"/>
  </r>
  <r>
    <n v="9705"/>
    <x v="556"/>
    <s v="31/07/2018"/>
    <d v="2018-04-08T00:00:00"/>
    <x v="0"/>
    <s v="LB-16795"/>
    <x v="299"/>
    <x v="0"/>
    <s v="United States"/>
    <s v="Wilmington"/>
    <s v="Delaware"/>
    <n v="19805"/>
    <x v="3"/>
    <x v="1522"/>
    <x v="1"/>
    <x v="2"/>
    <x v="1523"/>
    <x v="5031"/>
    <n v="5.5049999999999999"/>
    <n v="5.5049999999999999"/>
    <n v="1"/>
  </r>
  <r>
    <n v="3204"/>
    <x v="835"/>
    <d v="2015-10-11T00:00:00"/>
    <s v="16/11/2015"/>
    <x v="0"/>
    <s v="RD-19900"/>
    <x v="395"/>
    <x v="2"/>
    <s v="United States"/>
    <s v="San Diego"/>
    <s v="California"/>
    <n v="92037"/>
    <x v="2"/>
    <x v="1410"/>
    <x v="0"/>
    <x v="8"/>
    <x v="1416"/>
    <x v="5032"/>
    <n v="5.4950000000000001"/>
    <n v="5.4950000000000001"/>
    <n v="1"/>
  </r>
  <r>
    <n v="9748"/>
    <x v="602"/>
    <d v="2015-11-11T00:00:00"/>
    <s v="15/11/2015"/>
    <x v="0"/>
    <s v="BH-11710"/>
    <x v="147"/>
    <x v="2"/>
    <s v="United States"/>
    <s v="Chicago"/>
    <s v="Illinois"/>
    <n v="60653"/>
    <x v="1"/>
    <x v="1030"/>
    <x v="2"/>
    <x v="11"/>
    <x v="1042"/>
    <x v="5033"/>
    <n v="5.492"/>
    <n v="5.492"/>
    <n v="1"/>
  </r>
  <r>
    <n v="7776"/>
    <x v="3290"/>
    <s v="27/12/2015"/>
    <s v="31/12/2015"/>
    <x v="0"/>
    <s v="CD-12790"/>
    <x v="390"/>
    <x v="0"/>
    <s v="United States"/>
    <s v="Moreno Valley"/>
    <s v="California"/>
    <n v="92553"/>
    <x v="2"/>
    <x v="1002"/>
    <x v="1"/>
    <x v="10"/>
    <x v="1014"/>
    <x v="5034"/>
    <n v="5.49"/>
    <n v="5.49"/>
    <n v="1"/>
  </r>
  <r>
    <n v="1590"/>
    <x v="4481"/>
    <d v="2017-12-05T00:00:00"/>
    <s v="16/05/2017"/>
    <x v="0"/>
    <s v="VG-21805"/>
    <x v="661"/>
    <x v="1"/>
    <s v="United States"/>
    <s v="Virginia Beach"/>
    <s v="Virginia"/>
    <n v="23464"/>
    <x v="0"/>
    <x v="1596"/>
    <x v="1"/>
    <x v="12"/>
    <x v="1597"/>
    <x v="5035"/>
    <n v="5.48"/>
    <n v="5.48"/>
    <n v="1"/>
  </r>
  <r>
    <n v="1150"/>
    <x v="773"/>
    <d v="2016-04-04T00:00:00"/>
    <d v="2016-04-04T00:00:00"/>
    <x v="3"/>
    <s v="NC-18340"/>
    <x v="462"/>
    <x v="2"/>
    <s v="United States"/>
    <s v="Lansing"/>
    <s v="Michigan"/>
    <n v="48911"/>
    <x v="1"/>
    <x v="1413"/>
    <x v="0"/>
    <x v="4"/>
    <x v="1419"/>
    <x v="5036"/>
    <n v="5.4749999999999996"/>
    <n v="5.4749999999999996"/>
    <n v="1"/>
  </r>
  <r>
    <n v="2032"/>
    <x v="2612"/>
    <s v="26/11/2016"/>
    <s v="30/11/2016"/>
    <x v="0"/>
    <s v="GP-14740"/>
    <x v="757"/>
    <x v="1"/>
    <s v="United States"/>
    <s v="Leominster"/>
    <s v="Massachusetts"/>
    <n v="1453"/>
    <x v="3"/>
    <x v="1796"/>
    <x v="1"/>
    <x v="14"/>
    <x v="1786"/>
    <x v="5036"/>
    <n v="5.4749999999999996"/>
    <n v="5.4749999999999996"/>
    <n v="1"/>
  </r>
  <r>
    <n v="4091"/>
    <x v="4042"/>
    <d v="2017-01-04T00:00:00"/>
    <d v="2017-05-04T00:00:00"/>
    <x v="0"/>
    <s v="TB-21175"/>
    <x v="107"/>
    <x v="1"/>
    <s v="United States"/>
    <s v="New York City"/>
    <s v="New York"/>
    <n v="10035"/>
    <x v="3"/>
    <x v="1797"/>
    <x v="1"/>
    <x v="3"/>
    <x v="1787"/>
    <x v="5036"/>
    <n v="5.4749999999999996"/>
    <n v="5.4749999999999996"/>
    <n v="1"/>
  </r>
  <r>
    <n v="6079"/>
    <x v="1097"/>
    <d v="2017-01-09T00:00:00"/>
    <d v="2017-07-09T00:00:00"/>
    <x v="0"/>
    <s v="PG-18820"/>
    <x v="525"/>
    <x v="2"/>
    <s v="United States"/>
    <s v="New York City"/>
    <s v="New York"/>
    <n v="10011"/>
    <x v="3"/>
    <x v="1797"/>
    <x v="1"/>
    <x v="3"/>
    <x v="1787"/>
    <x v="5036"/>
    <n v="5.4749999999999996"/>
    <n v="5.4749999999999996"/>
    <n v="1"/>
  </r>
  <r>
    <n v="8946"/>
    <x v="4482"/>
    <s v="15/11/2015"/>
    <s v="17/11/2015"/>
    <x v="2"/>
    <s v="SC-20260"/>
    <x v="185"/>
    <x v="1"/>
    <s v="United States"/>
    <s v="San Francisco"/>
    <s v="California"/>
    <n v="94110"/>
    <x v="2"/>
    <x v="1797"/>
    <x v="1"/>
    <x v="3"/>
    <x v="1787"/>
    <x v="5036"/>
    <n v="5.4749999999999996"/>
    <n v="5.4749999999999996"/>
    <n v="1"/>
  </r>
  <r>
    <n v="8427"/>
    <x v="4483"/>
    <d v="2016-02-10T00:00:00"/>
    <d v="2016-07-10T00:00:00"/>
    <x v="0"/>
    <s v="RP-19390"/>
    <x v="70"/>
    <x v="2"/>
    <s v="United States"/>
    <s v="Thornton"/>
    <s v="Colorado"/>
    <n v="80229"/>
    <x v="2"/>
    <x v="1511"/>
    <x v="1"/>
    <x v="3"/>
    <x v="1512"/>
    <x v="5037"/>
    <n v="5.4720000000000004"/>
    <n v="5.4720000000000004"/>
    <n v="1"/>
  </r>
  <r>
    <n v="274"/>
    <x v="1935"/>
    <s v="30/07/2016"/>
    <s v="31/07/2016"/>
    <x v="1"/>
    <s v="HA-14920"/>
    <x v="477"/>
    <x v="2"/>
    <s v="United States"/>
    <s v="San Francisco"/>
    <s v="California"/>
    <n v="94109"/>
    <x v="2"/>
    <x v="1390"/>
    <x v="1"/>
    <x v="2"/>
    <x v="1393"/>
    <x v="5038"/>
    <n v="5.46"/>
    <n v="5.46"/>
    <n v="1"/>
  </r>
  <r>
    <n v="6675"/>
    <x v="1255"/>
    <s v="21/11/2016"/>
    <s v="23/11/2016"/>
    <x v="2"/>
    <s v="DL-13330"/>
    <x v="625"/>
    <x v="2"/>
    <s v="United States"/>
    <s v="Lawrence"/>
    <s v="Indiana"/>
    <n v="46226"/>
    <x v="1"/>
    <x v="1705"/>
    <x v="1"/>
    <x v="12"/>
    <x v="1700"/>
    <x v="5038"/>
    <n v="5.46"/>
    <n v="5.46"/>
    <n v="1"/>
  </r>
  <r>
    <n v="3739"/>
    <x v="3121"/>
    <d v="2017-09-12T00:00:00"/>
    <s v="13/12/2017"/>
    <x v="0"/>
    <s v="LH-17155"/>
    <x v="656"/>
    <x v="2"/>
    <s v="United States"/>
    <s v="Jackson"/>
    <s v="Michigan"/>
    <n v="49201"/>
    <x v="1"/>
    <x v="1294"/>
    <x v="0"/>
    <x v="4"/>
    <x v="1300"/>
    <x v="5039"/>
    <n v="5.45"/>
    <n v="5.45"/>
    <n v="1"/>
  </r>
  <r>
    <n v="5588"/>
    <x v="4484"/>
    <s v="19/03/2016"/>
    <s v="20/03/2016"/>
    <x v="1"/>
    <s v="GA-14725"/>
    <x v="660"/>
    <x v="2"/>
    <s v="United States"/>
    <s v="Lancaster"/>
    <s v="California"/>
    <n v="93534"/>
    <x v="2"/>
    <x v="1727"/>
    <x v="1"/>
    <x v="16"/>
    <x v="1720"/>
    <x v="5039"/>
    <n v="5.45"/>
    <n v="5.45"/>
    <n v="1"/>
  </r>
  <r>
    <n v="6680"/>
    <x v="2299"/>
    <d v="2018-02-09T00:00:00"/>
    <d v="2018-07-09T00:00:00"/>
    <x v="2"/>
    <s v="TB-21055"/>
    <x v="668"/>
    <x v="2"/>
    <s v="United States"/>
    <s v="Meriden"/>
    <s v="Connecticut"/>
    <n v="6450"/>
    <x v="3"/>
    <x v="1203"/>
    <x v="1"/>
    <x v="9"/>
    <x v="1210"/>
    <x v="5039"/>
    <n v="5.45"/>
    <n v="5.45"/>
    <n v="1"/>
  </r>
  <r>
    <n v="6860"/>
    <x v="1649"/>
    <s v="17/04/2018"/>
    <s v="22/04/2018"/>
    <x v="0"/>
    <s v="PS-18760"/>
    <x v="623"/>
    <x v="2"/>
    <s v="United States"/>
    <s v="Los Angeles"/>
    <s v="California"/>
    <n v="90008"/>
    <x v="2"/>
    <x v="1727"/>
    <x v="1"/>
    <x v="16"/>
    <x v="1720"/>
    <x v="5039"/>
    <n v="5.45"/>
    <n v="5.45"/>
    <n v="1"/>
  </r>
  <r>
    <n v="3863"/>
    <x v="3504"/>
    <d v="2015-03-05T00:00:00"/>
    <d v="2015-10-05T00:00:00"/>
    <x v="0"/>
    <s v="NC-18415"/>
    <x v="188"/>
    <x v="2"/>
    <s v="United States"/>
    <s v="Yonkers"/>
    <s v="New York"/>
    <n v="10701"/>
    <x v="3"/>
    <x v="1295"/>
    <x v="1"/>
    <x v="2"/>
    <x v="1301"/>
    <x v="5040"/>
    <n v="5.4480000000000004"/>
    <n v="5.4480000000000004"/>
    <n v="1"/>
  </r>
  <r>
    <n v="5347"/>
    <x v="657"/>
    <s v="21/03/2018"/>
    <s v="23/03/2018"/>
    <x v="2"/>
    <s v="SC-20725"/>
    <x v="296"/>
    <x v="2"/>
    <s v="United States"/>
    <s v="Los Angeles"/>
    <s v="California"/>
    <n v="90045"/>
    <x v="2"/>
    <x v="1295"/>
    <x v="1"/>
    <x v="2"/>
    <x v="1301"/>
    <x v="5040"/>
    <n v="5.4480000000000004"/>
    <n v="5.4480000000000004"/>
    <n v="1"/>
  </r>
  <r>
    <n v="8381"/>
    <x v="4485"/>
    <d v="2015-09-09T00:00:00"/>
    <s v="14/09/2015"/>
    <x v="2"/>
    <s v="CC-12220"/>
    <x v="496"/>
    <x v="2"/>
    <s v="United States"/>
    <s v="Chicago"/>
    <s v="Illinois"/>
    <n v="60653"/>
    <x v="1"/>
    <x v="1748"/>
    <x v="1"/>
    <x v="14"/>
    <x v="1740"/>
    <x v="5040"/>
    <n v="5.4480000000000004"/>
    <n v="5.4480000000000004"/>
    <n v="1"/>
  </r>
  <r>
    <n v="8775"/>
    <x v="3839"/>
    <s v="23/02/2016"/>
    <s v="28/02/2016"/>
    <x v="0"/>
    <s v="LC-16960"/>
    <x v="79"/>
    <x v="0"/>
    <s v="United States"/>
    <s v="New York City"/>
    <s v="New York"/>
    <n v="10024"/>
    <x v="3"/>
    <x v="1372"/>
    <x v="1"/>
    <x v="2"/>
    <x v="1375"/>
    <x v="5040"/>
    <n v="5.4480000000000004"/>
    <n v="5.4480000000000004"/>
    <n v="1"/>
  </r>
  <r>
    <n v="2836"/>
    <x v="2467"/>
    <d v="2018-11-11T00:00:00"/>
    <s v="16/11/2018"/>
    <x v="0"/>
    <s v="GA-14725"/>
    <x v="660"/>
    <x v="2"/>
    <s v="United States"/>
    <s v="Los Angeles"/>
    <s v="California"/>
    <n v="90036"/>
    <x v="2"/>
    <x v="1148"/>
    <x v="1"/>
    <x v="10"/>
    <x v="1155"/>
    <x v="5041"/>
    <n v="5.4450000000000003"/>
    <n v="5.4450000000000003"/>
    <n v="1"/>
  </r>
  <r>
    <n v="143"/>
    <x v="2328"/>
    <s v="18/09/2018"/>
    <s v="23/09/2018"/>
    <x v="0"/>
    <s v="SH-19975"/>
    <x v="556"/>
    <x v="1"/>
    <s v="United States"/>
    <s v="San Francisco"/>
    <s v="California"/>
    <n v="94122"/>
    <x v="2"/>
    <x v="1739"/>
    <x v="1"/>
    <x v="15"/>
    <x v="1733"/>
    <x v="5042"/>
    <n v="5.43"/>
    <n v="5.43"/>
    <n v="1"/>
  </r>
  <r>
    <n v="2336"/>
    <x v="1188"/>
    <d v="2018-10-12T00:00:00"/>
    <d v="2018-10-12T00:00:00"/>
    <x v="3"/>
    <s v="CC-12220"/>
    <x v="496"/>
    <x v="2"/>
    <s v="United States"/>
    <s v="Fairfield"/>
    <s v="Connecticut"/>
    <n v="6824"/>
    <x v="3"/>
    <x v="1739"/>
    <x v="1"/>
    <x v="15"/>
    <x v="1733"/>
    <x v="5042"/>
    <n v="5.43"/>
    <n v="5.43"/>
    <n v="1"/>
  </r>
  <r>
    <n v="2351"/>
    <x v="2898"/>
    <d v="2018-02-12T00:00:00"/>
    <d v="2018-03-12T00:00:00"/>
    <x v="3"/>
    <s v="AM-10360"/>
    <x v="709"/>
    <x v="1"/>
    <s v="United States"/>
    <s v="Los Angeles"/>
    <s v="California"/>
    <n v="90032"/>
    <x v="2"/>
    <x v="1240"/>
    <x v="1"/>
    <x v="14"/>
    <x v="1244"/>
    <x v="5042"/>
    <n v="5.43"/>
    <n v="5.43"/>
    <n v="1"/>
  </r>
  <r>
    <n v="2659"/>
    <x v="4486"/>
    <s v="16/08/2017"/>
    <s v="20/08/2017"/>
    <x v="0"/>
    <s v="PK-19075"/>
    <x v="33"/>
    <x v="2"/>
    <s v="United States"/>
    <s v="San Francisco"/>
    <s v="California"/>
    <n v="94110"/>
    <x v="2"/>
    <x v="1739"/>
    <x v="1"/>
    <x v="15"/>
    <x v="1733"/>
    <x v="5042"/>
    <n v="5.43"/>
    <n v="5.43"/>
    <n v="1"/>
  </r>
  <r>
    <n v="9051"/>
    <x v="4487"/>
    <s v="18/05/2016"/>
    <s v="22/05/2016"/>
    <x v="0"/>
    <s v="AJ-10780"/>
    <x v="146"/>
    <x v="1"/>
    <s v="United States"/>
    <s v="Los Angeles"/>
    <s v="California"/>
    <n v="90004"/>
    <x v="2"/>
    <x v="1240"/>
    <x v="1"/>
    <x v="14"/>
    <x v="1244"/>
    <x v="5042"/>
    <n v="5.43"/>
    <n v="5.43"/>
    <n v="1"/>
  </r>
  <r>
    <n v="3472"/>
    <x v="4131"/>
    <d v="2018-12-11T00:00:00"/>
    <s v="17/11/2018"/>
    <x v="0"/>
    <s v="SF-20965"/>
    <x v="215"/>
    <x v="1"/>
    <s v="United States"/>
    <s v="Columbus"/>
    <s v="Ohio"/>
    <n v="43229"/>
    <x v="3"/>
    <x v="1106"/>
    <x v="1"/>
    <x v="14"/>
    <x v="1113"/>
    <x v="5043"/>
    <n v="5.4240000000000004"/>
    <n v="5.4240000000000004"/>
    <n v="1"/>
  </r>
  <r>
    <n v="554"/>
    <x v="4488"/>
    <s v="24/11/2018"/>
    <s v="28/11/2018"/>
    <x v="0"/>
    <s v="GT-14710"/>
    <x v="39"/>
    <x v="2"/>
    <s v="United States"/>
    <s v="Houston"/>
    <s v="Texas"/>
    <n v="77070"/>
    <x v="1"/>
    <x v="1585"/>
    <x v="1"/>
    <x v="16"/>
    <x v="1587"/>
    <x v="5044"/>
    <n v="5.4119999999999999"/>
    <n v="5.4119999999999999"/>
    <n v="1"/>
  </r>
  <r>
    <n v="1324"/>
    <x v="4489"/>
    <d v="2018-09-10T00:00:00"/>
    <d v="2018-10-10T00:00:00"/>
    <x v="1"/>
    <s v="EB-14170"/>
    <x v="422"/>
    <x v="2"/>
    <s v="United States"/>
    <s v="Wilmington"/>
    <s v="North Carolina"/>
    <n v="28403"/>
    <x v="0"/>
    <x v="1572"/>
    <x v="1"/>
    <x v="14"/>
    <x v="1574"/>
    <x v="5045"/>
    <n v="5.4080000000000004"/>
    <n v="5.4080000000000004"/>
    <n v="1"/>
  </r>
  <r>
    <n v="2974"/>
    <x v="4490"/>
    <s v="16/12/2018"/>
    <s v="20/12/2018"/>
    <x v="0"/>
    <s v="AR-10510"/>
    <x v="763"/>
    <x v="2"/>
    <s v="United States"/>
    <s v="Tulsa"/>
    <s v="Oklahoma"/>
    <n v="74133"/>
    <x v="1"/>
    <x v="1777"/>
    <x v="1"/>
    <x v="2"/>
    <x v="1768"/>
    <x v="5046"/>
    <n v="5.4"/>
    <n v="5.4"/>
    <n v="1"/>
  </r>
  <r>
    <n v="4514"/>
    <x v="4491"/>
    <d v="2017-06-09T00:00:00"/>
    <d v="2017-08-09T00:00:00"/>
    <x v="1"/>
    <s v="BG-11740"/>
    <x v="580"/>
    <x v="2"/>
    <s v="United States"/>
    <s v="Houston"/>
    <s v="Texas"/>
    <n v="77070"/>
    <x v="1"/>
    <x v="846"/>
    <x v="1"/>
    <x v="9"/>
    <x v="856"/>
    <x v="5047"/>
    <n v="5.3920000000000003"/>
    <n v="5.3920000000000003"/>
    <n v="1"/>
  </r>
  <r>
    <n v="6898"/>
    <x v="4492"/>
    <s v="18/08/2018"/>
    <s v="25/08/2018"/>
    <x v="0"/>
    <s v="CK-12205"/>
    <x v="322"/>
    <x v="2"/>
    <s v="United States"/>
    <s v="Lakewood"/>
    <s v="Ohio"/>
    <n v="44107"/>
    <x v="3"/>
    <x v="1183"/>
    <x v="1"/>
    <x v="2"/>
    <x v="1188"/>
    <x v="5048"/>
    <n v="5.391"/>
    <n v="5.391"/>
    <n v="1"/>
  </r>
  <r>
    <n v="1108"/>
    <x v="2656"/>
    <s v="19/11/2017"/>
    <s v="24/11/2017"/>
    <x v="0"/>
    <s v="EH-13945"/>
    <x v="759"/>
    <x v="2"/>
    <s v="United States"/>
    <s v="Houston"/>
    <s v="Texas"/>
    <n v="77041"/>
    <x v="1"/>
    <x v="1207"/>
    <x v="1"/>
    <x v="2"/>
    <x v="1213"/>
    <x v="5049"/>
    <n v="5.39"/>
    <n v="5.39"/>
    <n v="1"/>
  </r>
  <r>
    <n v="6874"/>
    <x v="2485"/>
    <s v="17/10/2015"/>
    <s v="22/10/2015"/>
    <x v="2"/>
    <s v="TB-21520"/>
    <x v="55"/>
    <x v="2"/>
    <s v="United States"/>
    <s v="Beaumont"/>
    <s v="Texas"/>
    <n v="77705"/>
    <x v="1"/>
    <x v="1207"/>
    <x v="1"/>
    <x v="2"/>
    <x v="1213"/>
    <x v="5049"/>
    <n v="5.39"/>
    <n v="5.39"/>
    <n v="1"/>
  </r>
  <r>
    <n v="2652"/>
    <x v="299"/>
    <s v="17/09/2018"/>
    <s v="21/09/2018"/>
    <x v="2"/>
    <s v="AS-10225"/>
    <x v="220"/>
    <x v="1"/>
    <s v="United States"/>
    <s v="Provo"/>
    <s v="Utah"/>
    <n v="84604"/>
    <x v="2"/>
    <x v="1333"/>
    <x v="1"/>
    <x v="2"/>
    <x v="1339"/>
    <x v="5050"/>
    <n v="5.3879999999999999"/>
    <n v="5.3879999999999999"/>
    <n v="1"/>
  </r>
  <r>
    <n v="3100"/>
    <x v="1784"/>
    <s v="14/04/2018"/>
    <s v="19/04/2018"/>
    <x v="0"/>
    <s v="CS-12355"/>
    <x v="511"/>
    <x v="2"/>
    <s v="United States"/>
    <s v="New York City"/>
    <s v="New York"/>
    <n v="10024"/>
    <x v="3"/>
    <x v="1333"/>
    <x v="1"/>
    <x v="2"/>
    <x v="1339"/>
    <x v="5050"/>
    <n v="5.3879999999999999"/>
    <n v="5.3879999999999999"/>
    <n v="1"/>
  </r>
  <r>
    <n v="5097"/>
    <x v="1911"/>
    <d v="2015-06-12T00:00:00"/>
    <d v="2015-10-12T00:00:00"/>
    <x v="0"/>
    <s v="BK-11260"/>
    <x v="719"/>
    <x v="2"/>
    <s v="United States"/>
    <s v="Chicago"/>
    <s v="Illinois"/>
    <n v="60610"/>
    <x v="1"/>
    <x v="1208"/>
    <x v="2"/>
    <x v="11"/>
    <x v="1214"/>
    <x v="5050"/>
    <n v="5.3879999999999999"/>
    <n v="5.3879999999999999"/>
    <n v="1"/>
  </r>
  <r>
    <n v="5115"/>
    <x v="4493"/>
    <s v="17/11/2017"/>
    <s v="22/11/2017"/>
    <x v="0"/>
    <s v="MS-17365"/>
    <x v="48"/>
    <x v="2"/>
    <s v="United States"/>
    <s v="Carlsbad"/>
    <s v="New Mexico"/>
    <n v="88220"/>
    <x v="2"/>
    <x v="1741"/>
    <x v="1"/>
    <x v="2"/>
    <x v="1339"/>
    <x v="5050"/>
    <n v="5.3879999999999999"/>
    <n v="5.3879999999999999"/>
    <n v="1"/>
  </r>
  <r>
    <n v="6450"/>
    <x v="3399"/>
    <s v="25/09/2016"/>
    <s v="29/09/2016"/>
    <x v="0"/>
    <s v="EH-13990"/>
    <x v="663"/>
    <x v="2"/>
    <s v="United States"/>
    <s v="Meriden"/>
    <s v="Connecticut"/>
    <n v="6450"/>
    <x v="3"/>
    <x v="1542"/>
    <x v="1"/>
    <x v="2"/>
    <x v="1544"/>
    <x v="5051"/>
    <n v="5.38"/>
    <n v="5.38"/>
    <n v="1"/>
  </r>
  <r>
    <n v="538"/>
    <x v="4494"/>
    <d v="2016-03-12T00:00:00"/>
    <d v="2016-08-12T00:00:00"/>
    <x v="0"/>
    <s v="MP-17470"/>
    <x v="377"/>
    <x v="0"/>
    <s v="United States"/>
    <s v="New York City"/>
    <s v="New York"/>
    <n v="10009"/>
    <x v="3"/>
    <x v="1557"/>
    <x v="1"/>
    <x v="2"/>
    <x v="1559"/>
    <x v="5052"/>
    <n v="5.3760000000000003"/>
    <n v="5.3760000000000003"/>
    <n v="1"/>
  </r>
  <r>
    <n v="3535"/>
    <x v="1596"/>
    <s v="18/04/2015"/>
    <s v="23/04/2015"/>
    <x v="0"/>
    <s v="JL-15835"/>
    <x v="82"/>
    <x v="2"/>
    <s v="United States"/>
    <s v="Los Angeles"/>
    <s v="California"/>
    <n v="90049"/>
    <x v="2"/>
    <x v="1602"/>
    <x v="1"/>
    <x v="12"/>
    <x v="1603"/>
    <x v="5053"/>
    <n v="5.375"/>
    <n v="5.375"/>
    <n v="1"/>
  </r>
  <r>
    <n v="1532"/>
    <x v="4495"/>
    <s v="31/08/2018"/>
    <d v="2018-05-09T00:00:00"/>
    <x v="0"/>
    <s v="JF-15490"/>
    <x v="685"/>
    <x v="2"/>
    <s v="United States"/>
    <s v="Tempe"/>
    <s v="Arizona"/>
    <n v="85281"/>
    <x v="2"/>
    <x v="923"/>
    <x v="1"/>
    <x v="9"/>
    <x v="934"/>
    <x v="5054"/>
    <n v="5.3719999999999999"/>
    <n v="5.3719999999999999"/>
    <n v="1"/>
  </r>
  <r>
    <n v="8400"/>
    <x v="4496"/>
    <s v="13/04/2016"/>
    <s v="18/04/2016"/>
    <x v="0"/>
    <s v="TH-21100"/>
    <x v="192"/>
    <x v="2"/>
    <s v="United States"/>
    <s v="Glendale"/>
    <s v="Arizona"/>
    <n v="85301"/>
    <x v="2"/>
    <x v="923"/>
    <x v="1"/>
    <x v="9"/>
    <x v="934"/>
    <x v="5054"/>
    <n v="5.3719999999999999"/>
    <n v="5.3719999999999999"/>
    <n v="1"/>
  </r>
  <r>
    <n v="665"/>
    <x v="4497"/>
    <d v="2017-04-11T00:00:00"/>
    <d v="2017-04-11T00:00:00"/>
    <x v="3"/>
    <s v="RC-19825"/>
    <x v="662"/>
    <x v="2"/>
    <s v="United States"/>
    <s v="Louisville"/>
    <s v="Kentucky"/>
    <n v="40214"/>
    <x v="0"/>
    <x v="1338"/>
    <x v="1"/>
    <x v="16"/>
    <x v="1344"/>
    <x v="5055"/>
    <n v="5.37"/>
    <n v="5.37"/>
    <n v="1"/>
  </r>
  <r>
    <n v="8742"/>
    <x v="4498"/>
    <d v="2016-09-11T00:00:00"/>
    <d v="2016-09-11T00:00:00"/>
    <x v="3"/>
    <s v="AG-10765"/>
    <x v="752"/>
    <x v="0"/>
    <s v="United States"/>
    <s v="Lawrence"/>
    <s v="Indiana"/>
    <n v="46226"/>
    <x v="1"/>
    <x v="1453"/>
    <x v="1"/>
    <x v="2"/>
    <x v="1458"/>
    <x v="5055"/>
    <n v="5.37"/>
    <n v="5.37"/>
    <n v="1"/>
  </r>
  <r>
    <n v="2340"/>
    <x v="4499"/>
    <s v="19/08/2015"/>
    <s v="24/08/2015"/>
    <x v="0"/>
    <s v="JK-15625"/>
    <x v="405"/>
    <x v="2"/>
    <s v="United States"/>
    <s v="Columbus"/>
    <s v="Ohio"/>
    <n v="43229"/>
    <x v="3"/>
    <x v="1633"/>
    <x v="1"/>
    <x v="12"/>
    <x v="1631"/>
    <x v="5056"/>
    <n v="5.36"/>
    <n v="5.36"/>
    <n v="1"/>
  </r>
  <r>
    <n v="5445"/>
    <x v="2670"/>
    <s v="17/04/2016"/>
    <s v="23/04/2016"/>
    <x v="0"/>
    <s v="JM-15535"/>
    <x v="428"/>
    <x v="2"/>
    <s v="United States"/>
    <s v="New York City"/>
    <s v="New York"/>
    <n v="10035"/>
    <x v="3"/>
    <x v="1447"/>
    <x v="1"/>
    <x v="12"/>
    <x v="1453"/>
    <x v="5057"/>
    <n v="5.3550000000000004"/>
    <n v="5.3550000000000004"/>
    <n v="1"/>
  </r>
  <r>
    <n v="5599"/>
    <x v="3898"/>
    <s v="13/02/2018"/>
    <s v="20/02/2018"/>
    <x v="0"/>
    <s v="SV-20785"/>
    <x v="404"/>
    <x v="2"/>
    <s v="United States"/>
    <s v="Baltimore"/>
    <s v="Maryland"/>
    <n v="21215"/>
    <x v="3"/>
    <x v="1447"/>
    <x v="1"/>
    <x v="12"/>
    <x v="1453"/>
    <x v="5057"/>
    <n v="5.3550000000000004"/>
    <n v="5.3550000000000004"/>
    <n v="1"/>
  </r>
  <r>
    <n v="1632"/>
    <x v="428"/>
    <d v="2017-08-05T00:00:00"/>
    <d v="2017-08-05T00:00:00"/>
    <x v="3"/>
    <s v="CL-12565"/>
    <x v="88"/>
    <x v="2"/>
    <s v="United States"/>
    <s v="Cleveland"/>
    <s v="Ohio"/>
    <n v="44105"/>
    <x v="3"/>
    <x v="1261"/>
    <x v="1"/>
    <x v="14"/>
    <x v="1266"/>
    <x v="5058"/>
    <n v="5.3440000000000003"/>
    <n v="5.3440000000000003"/>
    <n v="1"/>
  </r>
  <r>
    <n v="1732"/>
    <x v="2703"/>
    <s v="28/09/2015"/>
    <d v="2015-03-10T00:00:00"/>
    <x v="0"/>
    <s v="KD-16495"/>
    <x v="24"/>
    <x v="1"/>
    <s v="United States"/>
    <s v="Fayetteville"/>
    <s v="North Carolina"/>
    <n v="28314"/>
    <x v="0"/>
    <x v="1339"/>
    <x v="1"/>
    <x v="14"/>
    <x v="1345"/>
    <x v="5058"/>
    <n v="5.3440000000000003"/>
    <n v="5.3440000000000003"/>
    <n v="1"/>
  </r>
  <r>
    <n v="4253"/>
    <x v="3211"/>
    <s v="23/10/2016"/>
    <s v="23/10/2016"/>
    <x v="3"/>
    <s v="RA-19285"/>
    <x v="277"/>
    <x v="2"/>
    <s v="United States"/>
    <s v="Lakeland"/>
    <s v="Florida"/>
    <n v="33801"/>
    <x v="0"/>
    <x v="1156"/>
    <x v="1"/>
    <x v="12"/>
    <x v="1162"/>
    <x v="5058"/>
    <n v="5.3440000000000003"/>
    <n v="5.3440000000000003"/>
    <n v="1"/>
  </r>
  <r>
    <n v="7443"/>
    <x v="1832"/>
    <d v="2015-09-12T00:00:00"/>
    <d v="2015-11-12T00:00:00"/>
    <x v="1"/>
    <s v="VP-21760"/>
    <x v="134"/>
    <x v="1"/>
    <s v="United States"/>
    <s v="Brownsville"/>
    <s v="Texas"/>
    <n v="78521"/>
    <x v="1"/>
    <x v="1339"/>
    <x v="1"/>
    <x v="14"/>
    <x v="1345"/>
    <x v="5058"/>
    <n v="5.3440000000000003"/>
    <n v="5.3440000000000003"/>
    <n v="1"/>
  </r>
  <r>
    <n v="7733"/>
    <x v="4500"/>
    <d v="2018-02-06T00:00:00"/>
    <d v="2018-08-06T00:00:00"/>
    <x v="0"/>
    <s v="JD-15790"/>
    <x v="140"/>
    <x v="2"/>
    <s v="United States"/>
    <s v="Houston"/>
    <s v="Texas"/>
    <n v="77070"/>
    <x v="1"/>
    <x v="1340"/>
    <x v="1"/>
    <x v="14"/>
    <x v="1346"/>
    <x v="5058"/>
    <n v="5.3440000000000003"/>
    <n v="5.3440000000000003"/>
    <n v="1"/>
  </r>
  <r>
    <n v="8801"/>
    <x v="4501"/>
    <s v="23/11/2018"/>
    <s v="27/11/2018"/>
    <x v="0"/>
    <s v="CS-12250"/>
    <x v="489"/>
    <x v="1"/>
    <s v="United States"/>
    <s v="Chicago"/>
    <s v="Illinois"/>
    <n v="60623"/>
    <x v="1"/>
    <x v="1158"/>
    <x v="1"/>
    <x v="14"/>
    <x v="1164"/>
    <x v="5058"/>
    <n v="5.3440000000000003"/>
    <n v="5.3440000000000003"/>
    <n v="1"/>
  </r>
  <r>
    <n v="8824"/>
    <x v="460"/>
    <d v="2018-03-11T00:00:00"/>
    <d v="2018-07-11T00:00:00"/>
    <x v="0"/>
    <s v="DK-13090"/>
    <x v="353"/>
    <x v="2"/>
    <s v="United States"/>
    <s v="Orlando"/>
    <s v="Florida"/>
    <n v="32839"/>
    <x v="0"/>
    <x v="1377"/>
    <x v="1"/>
    <x v="14"/>
    <x v="1380"/>
    <x v="5058"/>
    <n v="5.3440000000000003"/>
    <n v="5.3440000000000003"/>
    <n v="1"/>
  </r>
  <r>
    <n v="5334"/>
    <x v="4179"/>
    <s v="26/08/2015"/>
    <d v="2015-01-09T00:00:00"/>
    <x v="0"/>
    <s v="KB-16315"/>
    <x v="587"/>
    <x v="2"/>
    <s v="United States"/>
    <s v="Newark"/>
    <s v="Delaware"/>
    <n v="19711"/>
    <x v="3"/>
    <x v="1607"/>
    <x v="2"/>
    <x v="11"/>
    <x v="1606"/>
    <x v="5059"/>
    <n v="5.34"/>
    <n v="5.34"/>
    <n v="1"/>
  </r>
  <r>
    <n v="6906"/>
    <x v="4502"/>
    <d v="2018-06-12T00:00:00"/>
    <d v="2018-08-12T00:00:00"/>
    <x v="2"/>
    <s v="BN-11470"/>
    <x v="736"/>
    <x v="1"/>
    <s v="United States"/>
    <s v="Brentwood"/>
    <s v="California"/>
    <n v="94513"/>
    <x v="2"/>
    <x v="1605"/>
    <x v="1"/>
    <x v="9"/>
    <x v="1114"/>
    <x v="5059"/>
    <n v="5.34"/>
    <n v="5.34"/>
    <n v="1"/>
  </r>
  <r>
    <n v="8150"/>
    <x v="2343"/>
    <s v="26/01/2015"/>
    <s v="29/01/2015"/>
    <x v="1"/>
    <s v="CA-11965"/>
    <x v="122"/>
    <x v="1"/>
    <s v="United States"/>
    <s v="Rapid City"/>
    <s v="South Dakota"/>
    <n v="57701"/>
    <x v="1"/>
    <x v="1210"/>
    <x v="1"/>
    <x v="2"/>
    <x v="1216"/>
    <x v="5059"/>
    <n v="5.34"/>
    <n v="5.34"/>
    <n v="1"/>
  </r>
  <r>
    <n v="997"/>
    <x v="3591"/>
    <s v="28/10/2016"/>
    <d v="2016-03-11T00:00:00"/>
    <x v="0"/>
    <s v="RD-19585"/>
    <x v="313"/>
    <x v="2"/>
    <s v="United States"/>
    <s v="Henderson"/>
    <s v="Kentucky"/>
    <n v="42420"/>
    <x v="0"/>
    <x v="1127"/>
    <x v="1"/>
    <x v="15"/>
    <x v="1135"/>
    <x v="5060"/>
    <n v="5.335"/>
    <n v="5.335"/>
    <n v="1"/>
  </r>
  <r>
    <n v="1588"/>
    <x v="324"/>
    <d v="2016-09-08T00:00:00"/>
    <d v="2016-12-08T00:00:00"/>
    <x v="1"/>
    <s v="NP-18325"/>
    <x v="269"/>
    <x v="2"/>
    <s v="United States"/>
    <s v="New York City"/>
    <s v="New York"/>
    <n v="10024"/>
    <x v="3"/>
    <x v="1552"/>
    <x v="1"/>
    <x v="16"/>
    <x v="1554"/>
    <x v="5061"/>
    <n v="5.3250000000000002"/>
    <n v="5.3250000000000002"/>
    <n v="1"/>
  </r>
  <r>
    <n v="5407"/>
    <x v="1144"/>
    <s v="22/02/2017"/>
    <s v="26/02/2017"/>
    <x v="0"/>
    <s v="TZ-21580"/>
    <x v="516"/>
    <x v="2"/>
    <s v="United States"/>
    <s v="Los Angeles"/>
    <s v="California"/>
    <n v="90045"/>
    <x v="2"/>
    <x v="1552"/>
    <x v="1"/>
    <x v="16"/>
    <x v="1554"/>
    <x v="5061"/>
    <n v="5.3250000000000002"/>
    <n v="5.3250000000000002"/>
    <n v="1"/>
  </r>
  <r>
    <n v="3864"/>
    <x v="4503"/>
    <s v="17/10/2018"/>
    <s v="19/10/2018"/>
    <x v="2"/>
    <s v="AJ-10960"/>
    <x v="601"/>
    <x v="2"/>
    <s v="United States"/>
    <s v="San Diego"/>
    <s v="California"/>
    <n v="92037"/>
    <x v="2"/>
    <x v="1798"/>
    <x v="1"/>
    <x v="12"/>
    <x v="1788"/>
    <x v="5062"/>
    <n v="5.32"/>
    <n v="5.32"/>
    <n v="1"/>
  </r>
  <r>
    <n v="6658"/>
    <x v="1277"/>
    <s v="20/02/2018"/>
    <s v="27/02/2018"/>
    <x v="0"/>
    <s v="KM-16375"/>
    <x v="150"/>
    <x v="0"/>
    <s v="United States"/>
    <s v="Gilbert"/>
    <s v="Arizona"/>
    <n v="85234"/>
    <x v="2"/>
    <x v="1765"/>
    <x v="1"/>
    <x v="15"/>
    <x v="1757"/>
    <x v="5062"/>
    <n v="5.32"/>
    <n v="5.32"/>
    <n v="1"/>
  </r>
  <r>
    <n v="3144"/>
    <x v="2487"/>
    <s v="25/09/2018"/>
    <s v="27/09/2018"/>
    <x v="2"/>
    <s v="RB-19360"/>
    <x v="2"/>
    <x v="2"/>
    <s v="United States"/>
    <s v="Cincinnati"/>
    <s v="Ohio"/>
    <n v="45231"/>
    <x v="3"/>
    <x v="1725"/>
    <x v="1"/>
    <x v="12"/>
    <x v="1718"/>
    <x v="5063"/>
    <n v="5.3040000000000003"/>
    <n v="5.3040000000000003"/>
    <n v="1"/>
  </r>
  <r>
    <n v="2135"/>
    <x v="2259"/>
    <s v="30/11/2016"/>
    <d v="2016-04-12T00:00:00"/>
    <x v="0"/>
    <s v="WB-21850"/>
    <x v="380"/>
    <x v="2"/>
    <s v="United States"/>
    <s v="Philadelphia"/>
    <s v="Pennsylvania"/>
    <n v="19134"/>
    <x v="3"/>
    <x v="1799"/>
    <x v="1"/>
    <x v="16"/>
    <x v="1789"/>
    <x v="5064"/>
    <n v="5.2919999999999998"/>
    <n v="5.2919999999999998"/>
    <n v="1"/>
  </r>
  <r>
    <n v="4687"/>
    <x v="1791"/>
    <s v="29/08/2017"/>
    <d v="2017-03-09T00:00:00"/>
    <x v="0"/>
    <s v="GB-14530"/>
    <x v="706"/>
    <x v="1"/>
    <s v="United States"/>
    <s v="Philadelphia"/>
    <s v="Pennsylvania"/>
    <n v="19120"/>
    <x v="3"/>
    <x v="1799"/>
    <x v="1"/>
    <x v="16"/>
    <x v="1789"/>
    <x v="5064"/>
    <n v="5.2919999999999998"/>
    <n v="5.2919999999999998"/>
    <n v="1"/>
  </r>
  <r>
    <n v="8441"/>
    <x v="4504"/>
    <d v="2017-08-12T00:00:00"/>
    <d v="2017-12-12T00:00:00"/>
    <x v="2"/>
    <s v="JB-16045"/>
    <x v="255"/>
    <x v="0"/>
    <s v="United States"/>
    <s v="Columbus"/>
    <s v="Ohio"/>
    <n v="43229"/>
    <x v="3"/>
    <x v="1467"/>
    <x v="1"/>
    <x v="14"/>
    <x v="1471"/>
    <x v="5064"/>
    <n v="5.2919999999999998"/>
    <n v="5.2919999999999998"/>
    <n v="1"/>
  </r>
  <r>
    <n v="237"/>
    <x v="4505"/>
    <d v="2018-12-11T00:00:00"/>
    <s v="16/11/2018"/>
    <x v="0"/>
    <s v="DB-13120"/>
    <x v="186"/>
    <x v="1"/>
    <s v="United States"/>
    <s v="Santa Clara"/>
    <s v="California"/>
    <n v="95051"/>
    <x v="2"/>
    <x v="1524"/>
    <x v="1"/>
    <x v="14"/>
    <x v="1525"/>
    <x v="5065"/>
    <n v="5.28"/>
    <n v="5.28"/>
    <n v="1"/>
  </r>
  <r>
    <n v="1891"/>
    <x v="4506"/>
    <s v="14/03/2015"/>
    <s v="18/03/2015"/>
    <x v="0"/>
    <s v="DK-13225"/>
    <x v="246"/>
    <x v="1"/>
    <s v="United States"/>
    <s v="Huntington Beach"/>
    <s v="California"/>
    <n v="92646"/>
    <x v="2"/>
    <x v="1800"/>
    <x v="1"/>
    <x v="14"/>
    <x v="1790"/>
    <x v="5065"/>
    <n v="5.28"/>
    <n v="5.28"/>
    <n v="1"/>
  </r>
  <r>
    <n v="5004"/>
    <x v="4507"/>
    <d v="2017-07-10T00:00:00"/>
    <d v="2017-12-10T00:00:00"/>
    <x v="0"/>
    <s v="CC-12475"/>
    <x v="471"/>
    <x v="2"/>
    <s v="United States"/>
    <s v="Los Angeles"/>
    <s v="California"/>
    <n v="90032"/>
    <x v="2"/>
    <x v="1252"/>
    <x v="1"/>
    <x v="14"/>
    <x v="1257"/>
    <x v="5065"/>
    <n v="5.28"/>
    <n v="5.28"/>
    <n v="1"/>
  </r>
  <r>
    <n v="5257"/>
    <x v="4508"/>
    <d v="2017-08-08T00:00:00"/>
    <s v="14/08/2017"/>
    <x v="0"/>
    <s v="CC-12145"/>
    <x v="131"/>
    <x v="2"/>
    <s v="United States"/>
    <s v="Oklahoma City"/>
    <s v="Oklahoma"/>
    <n v="73120"/>
    <x v="1"/>
    <x v="1427"/>
    <x v="1"/>
    <x v="14"/>
    <x v="1433"/>
    <x v="5065"/>
    <n v="5.28"/>
    <n v="5.28"/>
    <n v="1"/>
  </r>
  <r>
    <n v="5651"/>
    <x v="340"/>
    <s v="17/07/2018"/>
    <s v="19/07/2018"/>
    <x v="2"/>
    <s v="AJ-10795"/>
    <x v="280"/>
    <x v="1"/>
    <s v="United States"/>
    <s v="Apple Valley"/>
    <s v="California"/>
    <n v="92307"/>
    <x v="2"/>
    <x v="1525"/>
    <x v="1"/>
    <x v="9"/>
    <x v="1526"/>
    <x v="5065"/>
    <n v="5.28"/>
    <n v="5.28"/>
    <n v="1"/>
  </r>
  <r>
    <n v="6388"/>
    <x v="1856"/>
    <s v="30/01/2015"/>
    <d v="2015-04-02T00:00:00"/>
    <x v="0"/>
    <s v="MV-18190"/>
    <x v="393"/>
    <x v="2"/>
    <s v="United States"/>
    <s v="Detroit"/>
    <s v="Michigan"/>
    <n v="48234"/>
    <x v="1"/>
    <x v="1800"/>
    <x v="1"/>
    <x v="14"/>
    <x v="1790"/>
    <x v="5065"/>
    <n v="5.28"/>
    <n v="5.28"/>
    <n v="1"/>
  </r>
  <r>
    <n v="7814"/>
    <x v="920"/>
    <s v="14/02/2017"/>
    <s v="15/02/2017"/>
    <x v="1"/>
    <s v="DK-13090"/>
    <x v="353"/>
    <x v="2"/>
    <s v="United States"/>
    <s v="Clinton"/>
    <s v="Maryland"/>
    <n v="20735"/>
    <x v="3"/>
    <x v="1801"/>
    <x v="2"/>
    <x v="11"/>
    <x v="1791"/>
    <x v="5065"/>
    <n v="5.28"/>
    <n v="5.28"/>
    <n v="1"/>
  </r>
  <r>
    <n v="8829"/>
    <x v="4509"/>
    <d v="2016-05-06T00:00:00"/>
    <d v="2016-09-06T00:00:00"/>
    <x v="0"/>
    <s v="BB-11545"/>
    <x v="145"/>
    <x v="1"/>
    <s v="United States"/>
    <s v="Saint Charles"/>
    <s v="Missouri"/>
    <n v="63301"/>
    <x v="1"/>
    <x v="1523"/>
    <x v="1"/>
    <x v="14"/>
    <x v="1524"/>
    <x v="5065"/>
    <n v="5.28"/>
    <n v="5.28"/>
    <n v="1"/>
  </r>
  <r>
    <n v="4368"/>
    <x v="4048"/>
    <d v="2018-11-09T00:00:00"/>
    <s v="13/09/2018"/>
    <x v="2"/>
    <s v="HA-14920"/>
    <x v="477"/>
    <x v="2"/>
    <s v="United States"/>
    <s v="Chicago"/>
    <s v="Illinois"/>
    <n v="60623"/>
    <x v="1"/>
    <x v="1485"/>
    <x v="1"/>
    <x v="16"/>
    <x v="1487"/>
    <x v="5066"/>
    <n v="5.2640000000000002"/>
    <n v="5.2640000000000002"/>
    <n v="1"/>
  </r>
  <r>
    <n v="5634"/>
    <x v="4510"/>
    <s v="23/09/2017"/>
    <s v="28/09/2017"/>
    <x v="2"/>
    <s v="CR-12580"/>
    <x v="155"/>
    <x v="0"/>
    <s v="United States"/>
    <s v="New York City"/>
    <s v="New York"/>
    <n v="10009"/>
    <x v="3"/>
    <x v="1802"/>
    <x v="1"/>
    <x v="2"/>
    <x v="1792"/>
    <x v="5066"/>
    <n v="5.2640000000000002"/>
    <n v="5.2640000000000002"/>
    <n v="1"/>
  </r>
  <r>
    <n v="9771"/>
    <x v="1415"/>
    <s v="24/11/2017"/>
    <s v="30/11/2017"/>
    <x v="0"/>
    <s v="SC-20050"/>
    <x v="136"/>
    <x v="0"/>
    <s v="United States"/>
    <s v="Hialeah"/>
    <s v="Florida"/>
    <n v="33012"/>
    <x v="0"/>
    <x v="1569"/>
    <x v="1"/>
    <x v="14"/>
    <x v="1571"/>
    <x v="5066"/>
    <n v="5.2640000000000002"/>
    <n v="5.2640000000000002"/>
    <n v="1"/>
  </r>
  <r>
    <n v="4846"/>
    <x v="4511"/>
    <s v="23/07/2016"/>
    <s v="26/07/2016"/>
    <x v="2"/>
    <s v="MS-17830"/>
    <x v="711"/>
    <x v="2"/>
    <s v="United States"/>
    <s v="Rochester"/>
    <s v="New York"/>
    <n v="14609"/>
    <x v="3"/>
    <x v="1292"/>
    <x v="1"/>
    <x v="2"/>
    <x v="1298"/>
    <x v="5067"/>
    <n v="5.2560000000000002"/>
    <n v="5.2560000000000002"/>
    <n v="1"/>
  </r>
  <r>
    <n v="5954"/>
    <x v="4512"/>
    <s v="30/03/2015"/>
    <s v="31/03/2015"/>
    <x v="1"/>
    <s v="SG-20890"/>
    <x v="786"/>
    <x v="1"/>
    <s v="United States"/>
    <s v="New York City"/>
    <s v="New York"/>
    <n v="10009"/>
    <x v="3"/>
    <x v="1736"/>
    <x v="1"/>
    <x v="12"/>
    <x v="1730"/>
    <x v="5068"/>
    <n v="5.25"/>
    <n v="5.25"/>
    <n v="1"/>
  </r>
  <r>
    <n v="8088"/>
    <x v="4513"/>
    <s v="29/09/2017"/>
    <d v="2017-01-10T00:00:00"/>
    <x v="2"/>
    <s v="DM-12955"/>
    <x v="430"/>
    <x v="1"/>
    <s v="United States"/>
    <s v="Yuma"/>
    <s v="Arizona"/>
    <n v="85364"/>
    <x v="2"/>
    <x v="1579"/>
    <x v="1"/>
    <x v="12"/>
    <x v="1581"/>
    <x v="5069"/>
    <n v="5.2480000000000002"/>
    <n v="5.2480000000000002"/>
    <n v="1"/>
  </r>
  <r>
    <n v="5081"/>
    <x v="1356"/>
    <s v="25/11/2018"/>
    <s v="29/11/2018"/>
    <x v="0"/>
    <s v="BD-11500"/>
    <x v="65"/>
    <x v="2"/>
    <s v="United States"/>
    <s v="San Francisco"/>
    <s v="California"/>
    <n v="94122"/>
    <x v="2"/>
    <x v="1063"/>
    <x v="1"/>
    <x v="9"/>
    <x v="1074"/>
    <x v="5070"/>
    <n v="5.24"/>
    <n v="5.24"/>
    <n v="1"/>
  </r>
  <r>
    <n v="8215"/>
    <x v="4514"/>
    <s v="25/09/2016"/>
    <d v="2016-02-10T00:00:00"/>
    <x v="0"/>
    <s v="ML-17395"/>
    <x v="590"/>
    <x v="1"/>
    <s v="United States"/>
    <s v="Murfreesboro"/>
    <s v="Tennessee"/>
    <n v="37130"/>
    <x v="0"/>
    <x v="1021"/>
    <x v="1"/>
    <x v="14"/>
    <x v="1034"/>
    <x v="5070"/>
    <n v="5.24"/>
    <n v="5.24"/>
    <n v="1"/>
  </r>
  <r>
    <n v="4257"/>
    <x v="2700"/>
    <s v="13/10/2018"/>
    <s v="16/10/2018"/>
    <x v="1"/>
    <s v="TS-21610"/>
    <x v="272"/>
    <x v="2"/>
    <s v="United States"/>
    <s v="Freeport"/>
    <s v="Illinois"/>
    <n v="61032"/>
    <x v="1"/>
    <x v="1416"/>
    <x v="2"/>
    <x v="11"/>
    <x v="1422"/>
    <x v="5071"/>
    <n v="5.2380000000000004"/>
    <n v="5.2380000000000004"/>
    <n v="1"/>
  </r>
  <r>
    <n v="4569"/>
    <x v="4515"/>
    <d v="2016-08-11T00:00:00"/>
    <s v="13/11/2016"/>
    <x v="0"/>
    <s v="DB-13660"/>
    <x v="526"/>
    <x v="2"/>
    <s v="United States"/>
    <s v="Houston"/>
    <s v="Texas"/>
    <n v="77095"/>
    <x v="1"/>
    <x v="1312"/>
    <x v="1"/>
    <x v="2"/>
    <x v="1318"/>
    <x v="5071"/>
    <n v="5.2380000000000004"/>
    <n v="5.2380000000000004"/>
    <n v="1"/>
  </r>
  <r>
    <n v="6725"/>
    <x v="4041"/>
    <d v="2017-12-09T00:00:00"/>
    <s v="16/09/2017"/>
    <x v="0"/>
    <s v="SF-20200"/>
    <x v="80"/>
    <x v="2"/>
    <s v="United States"/>
    <s v="Seattle"/>
    <s v="Washington"/>
    <n v="98103"/>
    <x v="2"/>
    <x v="1687"/>
    <x v="1"/>
    <x v="16"/>
    <x v="1683"/>
    <x v="5072"/>
    <n v="5.2350000000000003"/>
    <n v="5.2350000000000003"/>
    <n v="1"/>
  </r>
  <r>
    <n v="1543"/>
    <x v="4516"/>
    <d v="2015-11-03T00:00:00"/>
    <s v="16/03/2015"/>
    <x v="2"/>
    <s v="CK-12205"/>
    <x v="322"/>
    <x v="2"/>
    <s v="United States"/>
    <s v="Columbus"/>
    <s v="Ohio"/>
    <n v="43229"/>
    <x v="3"/>
    <x v="1727"/>
    <x v="1"/>
    <x v="16"/>
    <x v="1720"/>
    <x v="5073"/>
    <n v="5.2320000000000002"/>
    <n v="5.2320000000000002"/>
    <n v="1"/>
  </r>
  <r>
    <n v="901"/>
    <x v="4138"/>
    <d v="2018-11-11T00:00:00"/>
    <s v="13/11/2018"/>
    <x v="1"/>
    <s v="TD-20995"/>
    <x v="332"/>
    <x v="2"/>
    <s v="United States"/>
    <s v="Garland"/>
    <s v="Texas"/>
    <n v="75043"/>
    <x v="1"/>
    <x v="1757"/>
    <x v="1"/>
    <x v="13"/>
    <x v="1749"/>
    <x v="5074"/>
    <n v="5.22"/>
    <n v="5.22"/>
    <n v="1"/>
  </r>
  <r>
    <n v="5244"/>
    <x v="4517"/>
    <s v="25/07/2017"/>
    <s v="26/07/2017"/>
    <x v="1"/>
    <s v="KM-16375"/>
    <x v="150"/>
    <x v="0"/>
    <s v="United States"/>
    <s v="Arlington"/>
    <s v="Virginia"/>
    <n v="22204"/>
    <x v="0"/>
    <x v="1231"/>
    <x v="1"/>
    <x v="2"/>
    <x v="1237"/>
    <x v="5074"/>
    <n v="5.22"/>
    <n v="5.22"/>
    <n v="1"/>
  </r>
  <r>
    <n v="5544"/>
    <x v="1117"/>
    <s v="19/12/2017"/>
    <s v="25/12/2017"/>
    <x v="0"/>
    <s v="ES-14080"/>
    <x v="241"/>
    <x v="1"/>
    <s v="United States"/>
    <s v="Tucson"/>
    <s v="Arizona"/>
    <n v="85705"/>
    <x v="2"/>
    <x v="1118"/>
    <x v="1"/>
    <x v="2"/>
    <x v="1125"/>
    <x v="5074"/>
    <n v="5.22"/>
    <n v="5.22"/>
    <n v="1"/>
  </r>
  <r>
    <n v="7662"/>
    <x v="2929"/>
    <d v="2015-07-01T00:00:00"/>
    <d v="2015-12-01T00:00:00"/>
    <x v="0"/>
    <s v="VS-21820"/>
    <x v="517"/>
    <x v="2"/>
    <s v="United States"/>
    <s v="Huntsville"/>
    <s v="Texas"/>
    <n v="77340"/>
    <x v="1"/>
    <x v="1483"/>
    <x v="1"/>
    <x v="2"/>
    <x v="1486"/>
    <x v="5075"/>
    <n v="5.2149999999999999"/>
    <n v="5.2149999999999999"/>
    <n v="1"/>
  </r>
  <r>
    <n v="8200"/>
    <x v="2974"/>
    <s v="24/04/2018"/>
    <s v="30/04/2018"/>
    <x v="0"/>
    <s v="AF-10870"/>
    <x v="481"/>
    <x v="2"/>
    <s v="United States"/>
    <s v="Chicago"/>
    <s v="Illinois"/>
    <n v="60610"/>
    <x v="1"/>
    <x v="1175"/>
    <x v="1"/>
    <x v="2"/>
    <x v="1181"/>
    <x v="5075"/>
    <n v="5.2149999999999999"/>
    <n v="5.2149999999999999"/>
    <n v="1"/>
  </r>
  <r>
    <n v="3906"/>
    <x v="897"/>
    <d v="2016-05-04T00:00:00"/>
    <d v="2016-10-04T00:00:00"/>
    <x v="0"/>
    <s v="VT-21700"/>
    <x v="543"/>
    <x v="0"/>
    <s v="United States"/>
    <s v="Philadelphia"/>
    <s v="Pennsylvania"/>
    <n v="19143"/>
    <x v="3"/>
    <x v="1150"/>
    <x v="1"/>
    <x v="2"/>
    <x v="1157"/>
    <x v="5076"/>
    <n v="5.2140000000000004"/>
    <n v="5.2140000000000004"/>
    <n v="1"/>
  </r>
  <r>
    <n v="1063"/>
    <x v="2502"/>
    <s v="16/04/2016"/>
    <s v="21/04/2016"/>
    <x v="0"/>
    <s v="TS-21160"/>
    <x v="523"/>
    <x v="1"/>
    <s v="United States"/>
    <s v="Toledo"/>
    <s v="Ohio"/>
    <n v="43615"/>
    <x v="3"/>
    <x v="1759"/>
    <x v="1"/>
    <x v="16"/>
    <x v="1751"/>
    <x v="5077"/>
    <n v="5.2080000000000002"/>
    <n v="5.2080000000000002"/>
    <n v="1"/>
  </r>
  <r>
    <n v="1692"/>
    <x v="3675"/>
    <d v="2018-09-12T00:00:00"/>
    <s v="15/12/2018"/>
    <x v="0"/>
    <s v="HF-14995"/>
    <x v="549"/>
    <x v="2"/>
    <s v="United States"/>
    <s v="Indianapolis"/>
    <s v="Indiana"/>
    <n v="46203"/>
    <x v="1"/>
    <x v="1731"/>
    <x v="1"/>
    <x v="2"/>
    <x v="1725"/>
    <x v="5078"/>
    <n v="5.2"/>
    <n v="5.2"/>
    <n v="1"/>
  </r>
  <r>
    <n v="9800"/>
    <x v="1838"/>
    <d v="2016-12-01T00:00:00"/>
    <s v="17/01/2016"/>
    <x v="0"/>
    <s v="CS-12490"/>
    <x v="545"/>
    <x v="1"/>
    <s v="United States"/>
    <s v="Toledo"/>
    <s v="Ohio"/>
    <n v="43615"/>
    <x v="3"/>
    <x v="1717"/>
    <x v="0"/>
    <x v="8"/>
    <x v="1710"/>
    <x v="5079"/>
    <n v="5.1920000000000002"/>
    <n v="5.1920000000000002"/>
    <n v="1"/>
  </r>
  <r>
    <n v="4802"/>
    <x v="3183"/>
    <s v="14/05/2017"/>
    <s v="19/05/2017"/>
    <x v="0"/>
    <s v="MK-17905"/>
    <x v="320"/>
    <x v="1"/>
    <s v="United States"/>
    <s v="Jacksonville"/>
    <s v="Florida"/>
    <n v="32216"/>
    <x v="0"/>
    <x v="1197"/>
    <x v="1"/>
    <x v="2"/>
    <x v="1203"/>
    <x v="5080"/>
    <n v="5.19"/>
    <n v="5.19"/>
    <n v="1"/>
  </r>
  <r>
    <n v="592"/>
    <x v="2833"/>
    <s v="20/03/2017"/>
    <s v="24/03/2017"/>
    <x v="0"/>
    <s v="ZC-21910"/>
    <x v="190"/>
    <x v="2"/>
    <s v="United States"/>
    <s v="Salem"/>
    <s v="Oregon"/>
    <n v="97301"/>
    <x v="2"/>
    <x v="1082"/>
    <x v="1"/>
    <x v="14"/>
    <x v="1092"/>
    <x v="5081"/>
    <n v="5.1840000000000002"/>
    <n v="5.1840000000000002"/>
    <n v="1"/>
  </r>
  <r>
    <n v="705"/>
    <x v="2169"/>
    <d v="2015-12-09T00:00:00"/>
    <s v="17/09/2015"/>
    <x v="0"/>
    <s v="BN-11470"/>
    <x v="736"/>
    <x v="1"/>
    <s v="United States"/>
    <s v="Cary"/>
    <s v="North Carolina"/>
    <n v="27511"/>
    <x v="0"/>
    <x v="1460"/>
    <x v="1"/>
    <x v="14"/>
    <x v="1465"/>
    <x v="5081"/>
    <n v="5.1840000000000002"/>
    <n v="5.1840000000000002"/>
    <n v="1"/>
  </r>
  <r>
    <n v="1112"/>
    <x v="2656"/>
    <s v="19/11/2017"/>
    <s v="24/11/2017"/>
    <x v="0"/>
    <s v="EH-13945"/>
    <x v="759"/>
    <x v="2"/>
    <s v="United States"/>
    <s v="Houston"/>
    <s v="Texas"/>
    <n v="77041"/>
    <x v="1"/>
    <x v="1279"/>
    <x v="1"/>
    <x v="14"/>
    <x v="1285"/>
    <x v="5081"/>
    <n v="5.1840000000000002"/>
    <n v="5.1840000000000002"/>
    <n v="1"/>
  </r>
  <r>
    <n v="1274"/>
    <x v="1271"/>
    <s v="26/05/2017"/>
    <s v="26/05/2017"/>
    <x v="3"/>
    <s v="MS-17710"/>
    <x v="579"/>
    <x v="2"/>
    <s v="United States"/>
    <s v="Fort Worth"/>
    <s v="Texas"/>
    <n v="76106"/>
    <x v="1"/>
    <x v="1394"/>
    <x v="1"/>
    <x v="14"/>
    <x v="1398"/>
    <x v="5081"/>
    <n v="5.1840000000000002"/>
    <n v="5.1840000000000002"/>
    <n v="1"/>
  </r>
  <r>
    <n v="1633"/>
    <x v="428"/>
    <d v="2017-08-05T00:00:00"/>
    <d v="2017-08-05T00:00:00"/>
    <x v="3"/>
    <s v="CL-12565"/>
    <x v="88"/>
    <x v="2"/>
    <s v="United States"/>
    <s v="Cleveland"/>
    <s v="Ohio"/>
    <n v="44105"/>
    <x v="3"/>
    <x v="1441"/>
    <x v="1"/>
    <x v="14"/>
    <x v="1447"/>
    <x v="5081"/>
    <n v="5.1840000000000002"/>
    <n v="5.1840000000000002"/>
    <n v="1"/>
  </r>
  <r>
    <n v="1688"/>
    <x v="1514"/>
    <d v="2018-10-12T00:00:00"/>
    <d v="2018-12-12T00:00:00"/>
    <x v="1"/>
    <s v="AW-10840"/>
    <x v="674"/>
    <x v="2"/>
    <s v="United States"/>
    <s v="Philadelphia"/>
    <s v="Pennsylvania"/>
    <n v="19140"/>
    <x v="3"/>
    <x v="1461"/>
    <x v="1"/>
    <x v="14"/>
    <x v="1466"/>
    <x v="5081"/>
    <n v="5.1840000000000002"/>
    <n v="5.1840000000000002"/>
    <n v="1"/>
  </r>
  <r>
    <n v="1749"/>
    <x v="4518"/>
    <s v="25/04/2015"/>
    <s v="29/04/2015"/>
    <x v="0"/>
    <s v="DA-13450"/>
    <x v="783"/>
    <x v="0"/>
    <s v="United States"/>
    <s v="Houston"/>
    <s v="Texas"/>
    <n v="77095"/>
    <x v="1"/>
    <x v="1719"/>
    <x v="1"/>
    <x v="14"/>
    <x v="1712"/>
    <x v="5081"/>
    <n v="5.1840000000000002"/>
    <n v="5.1840000000000002"/>
    <n v="1"/>
  </r>
  <r>
    <n v="1946"/>
    <x v="2711"/>
    <s v="20/06/2017"/>
    <s v="26/06/2017"/>
    <x v="0"/>
    <s v="EA-14035"/>
    <x v="520"/>
    <x v="1"/>
    <s v="United States"/>
    <s v="Carrollton"/>
    <s v="Texas"/>
    <n v="75007"/>
    <x v="1"/>
    <x v="1652"/>
    <x v="1"/>
    <x v="14"/>
    <x v="1649"/>
    <x v="5081"/>
    <n v="5.1840000000000002"/>
    <n v="5.1840000000000002"/>
    <n v="1"/>
  </r>
  <r>
    <n v="2530"/>
    <x v="4519"/>
    <s v="24/10/2015"/>
    <s v="29/10/2015"/>
    <x v="0"/>
    <s v="DB-12910"/>
    <x v="364"/>
    <x v="0"/>
    <s v="United States"/>
    <s v="Fort Lauderdale"/>
    <s v="Florida"/>
    <n v="33311"/>
    <x v="0"/>
    <x v="1461"/>
    <x v="1"/>
    <x v="14"/>
    <x v="1466"/>
    <x v="5081"/>
    <n v="5.1840000000000002"/>
    <n v="5.1840000000000002"/>
    <n v="1"/>
  </r>
  <r>
    <n v="2563"/>
    <x v="4520"/>
    <s v="25/12/2016"/>
    <s v="31/12/2016"/>
    <x v="0"/>
    <s v="MB-17305"/>
    <x v="622"/>
    <x v="2"/>
    <s v="United States"/>
    <s v="Nashville"/>
    <s v="Tennessee"/>
    <n v="37211"/>
    <x v="0"/>
    <x v="1463"/>
    <x v="1"/>
    <x v="14"/>
    <x v="1468"/>
    <x v="5081"/>
    <n v="5.1840000000000002"/>
    <n v="5.1840000000000002"/>
    <n v="1"/>
  </r>
  <r>
    <n v="2775"/>
    <x v="4521"/>
    <d v="2018-11-11T00:00:00"/>
    <s v="18/11/2018"/>
    <x v="0"/>
    <s v="ML-17755"/>
    <x v="479"/>
    <x v="0"/>
    <s v="United States"/>
    <s v="Springfield"/>
    <s v="Ohio"/>
    <n v="45503"/>
    <x v="3"/>
    <x v="1441"/>
    <x v="1"/>
    <x v="14"/>
    <x v="1447"/>
    <x v="5081"/>
    <n v="5.1840000000000002"/>
    <n v="5.1840000000000002"/>
    <n v="1"/>
  </r>
  <r>
    <n v="3095"/>
    <x v="3722"/>
    <s v="23/08/2016"/>
    <s v="23/08/2016"/>
    <x v="3"/>
    <s v="TD-20995"/>
    <x v="332"/>
    <x v="2"/>
    <s v="United States"/>
    <s v="Bolingbrook"/>
    <s v="Illinois"/>
    <n v="60440"/>
    <x v="1"/>
    <x v="1652"/>
    <x v="1"/>
    <x v="14"/>
    <x v="1649"/>
    <x v="5081"/>
    <n v="5.1840000000000002"/>
    <n v="5.1840000000000002"/>
    <n v="1"/>
  </r>
  <r>
    <n v="3367"/>
    <x v="4321"/>
    <d v="2015-09-07T00:00:00"/>
    <s v="15/07/2015"/>
    <x v="0"/>
    <s v="BM-11650"/>
    <x v="164"/>
    <x v="1"/>
    <s v="United States"/>
    <s v="Dallas"/>
    <s v="Texas"/>
    <n v="75217"/>
    <x v="1"/>
    <x v="1354"/>
    <x v="1"/>
    <x v="14"/>
    <x v="1358"/>
    <x v="5081"/>
    <n v="5.1840000000000002"/>
    <n v="5.1840000000000002"/>
    <n v="1"/>
  </r>
  <r>
    <n v="3410"/>
    <x v="4522"/>
    <s v="30/04/2018"/>
    <d v="2018-06-05T00:00:00"/>
    <x v="0"/>
    <s v="JF-15490"/>
    <x v="685"/>
    <x v="2"/>
    <s v="United States"/>
    <s v="Columbus"/>
    <s v="Ohio"/>
    <n v="43229"/>
    <x v="3"/>
    <x v="1441"/>
    <x v="1"/>
    <x v="14"/>
    <x v="1447"/>
    <x v="5081"/>
    <n v="5.1840000000000002"/>
    <n v="5.1840000000000002"/>
    <n v="1"/>
  </r>
  <r>
    <n v="3503"/>
    <x v="2720"/>
    <d v="2018-10-04T00:00:00"/>
    <d v="2018-10-04T00:00:00"/>
    <x v="3"/>
    <s v="RD-19930"/>
    <x v="508"/>
    <x v="2"/>
    <s v="United States"/>
    <s v="Austin"/>
    <s v="Texas"/>
    <n v="78745"/>
    <x v="1"/>
    <x v="1082"/>
    <x v="1"/>
    <x v="14"/>
    <x v="1092"/>
    <x v="5081"/>
    <n v="5.1840000000000002"/>
    <n v="5.1840000000000002"/>
    <n v="1"/>
  </r>
  <r>
    <n v="3671"/>
    <x v="2629"/>
    <d v="2015-08-12T00:00:00"/>
    <s v="13/12/2015"/>
    <x v="0"/>
    <s v="TB-21250"/>
    <x v="499"/>
    <x v="2"/>
    <s v="United States"/>
    <s v="Salem"/>
    <s v="Oregon"/>
    <n v="97301"/>
    <x v="2"/>
    <x v="1083"/>
    <x v="1"/>
    <x v="14"/>
    <x v="1093"/>
    <x v="5081"/>
    <n v="5.1840000000000002"/>
    <n v="5.1840000000000002"/>
    <n v="1"/>
  </r>
  <r>
    <n v="3776"/>
    <x v="1283"/>
    <d v="2015-11-04T00:00:00"/>
    <s v="13/04/2015"/>
    <x v="2"/>
    <s v="JK-15370"/>
    <x v="610"/>
    <x v="2"/>
    <s v="United States"/>
    <s v="Miami"/>
    <s v="Florida"/>
    <n v="33180"/>
    <x v="0"/>
    <x v="1393"/>
    <x v="1"/>
    <x v="14"/>
    <x v="1397"/>
    <x v="5081"/>
    <n v="5.1840000000000002"/>
    <n v="5.1840000000000002"/>
    <n v="1"/>
  </r>
  <r>
    <n v="3901"/>
    <x v="4523"/>
    <d v="2016-03-01T00:00:00"/>
    <d v="2016-08-01T00:00:00"/>
    <x v="0"/>
    <s v="SF-20965"/>
    <x v="215"/>
    <x v="1"/>
    <s v="United States"/>
    <s v="Baytown"/>
    <s v="Texas"/>
    <n v="77520"/>
    <x v="1"/>
    <x v="1395"/>
    <x v="1"/>
    <x v="14"/>
    <x v="1400"/>
    <x v="5081"/>
    <n v="5.1840000000000002"/>
    <n v="5.1840000000000002"/>
    <n v="1"/>
  </r>
  <r>
    <n v="4358"/>
    <x v="970"/>
    <d v="2018-11-12T00:00:00"/>
    <d v="2018-11-12T00:00:00"/>
    <x v="3"/>
    <s v="RR-19315"/>
    <x v="563"/>
    <x v="2"/>
    <s v="United States"/>
    <s v="Aurora"/>
    <s v="Illinois"/>
    <n v="60505"/>
    <x v="1"/>
    <x v="1395"/>
    <x v="1"/>
    <x v="14"/>
    <x v="1400"/>
    <x v="5081"/>
    <n v="5.1840000000000002"/>
    <n v="5.1840000000000002"/>
    <n v="1"/>
  </r>
  <r>
    <n v="4439"/>
    <x v="3943"/>
    <s v="27/12/2017"/>
    <d v="2018-02-01T00:00:00"/>
    <x v="0"/>
    <s v="MT-17815"/>
    <x v="94"/>
    <x v="2"/>
    <s v="United States"/>
    <s v="Port Arthur"/>
    <s v="Texas"/>
    <n v="77642"/>
    <x v="1"/>
    <x v="1219"/>
    <x v="1"/>
    <x v="14"/>
    <x v="1225"/>
    <x v="5081"/>
    <n v="5.1840000000000002"/>
    <n v="5.1840000000000002"/>
    <n v="1"/>
  </r>
  <r>
    <n v="5375"/>
    <x v="1389"/>
    <s v="24/10/2016"/>
    <s v="30/10/2016"/>
    <x v="0"/>
    <s v="AG-10495"/>
    <x v="615"/>
    <x v="1"/>
    <s v="United States"/>
    <s v="Houston"/>
    <s v="Texas"/>
    <n v="77041"/>
    <x v="1"/>
    <x v="1013"/>
    <x v="1"/>
    <x v="14"/>
    <x v="1537"/>
    <x v="5081"/>
    <n v="5.1840000000000002"/>
    <n v="5.1840000000000002"/>
    <n v="1"/>
  </r>
  <r>
    <n v="5384"/>
    <x v="3860"/>
    <d v="2017-05-09T00:00:00"/>
    <d v="2017-07-09T00:00:00"/>
    <x v="2"/>
    <s v="DM-13525"/>
    <x v="437"/>
    <x v="1"/>
    <s v="United States"/>
    <s v="Houston"/>
    <s v="Texas"/>
    <n v="77070"/>
    <x v="1"/>
    <x v="1356"/>
    <x v="1"/>
    <x v="14"/>
    <x v="1360"/>
    <x v="5081"/>
    <n v="5.1840000000000002"/>
    <n v="5.1840000000000002"/>
    <n v="1"/>
  </r>
  <r>
    <n v="5802"/>
    <x v="877"/>
    <d v="2015-11-07T00:00:00"/>
    <s v="14/07/2015"/>
    <x v="1"/>
    <s v="MN-17935"/>
    <x v="341"/>
    <x v="2"/>
    <s v="United States"/>
    <s v="El Paso"/>
    <s v="Texas"/>
    <n v="79907"/>
    <x v="1"/>
    <x v="1538"/>
    <x v="1"/>
    <x v="14"/>
    <x v="1540"/>
    <x v="5081"/>
    <n v="5.1840000000000002"/>
    <n v="5.1840000000000002"/>
    <n v="1"/>
  </r>
  <r>
    <n v="6026"/>
    <x v="771"/>
    <s v="24/08/2018"/>
    <s v="26/08/2018"/>
    <x v="2"/>
    <s v="DM-13015"/>
    <x v="72"/>
    <x v="2"/>
    <s v="United States"/>
    <s v="Lancaster"/>
    <s v="Ohio"/>
    <n v="43130"/>
    <x v="3"/>
    <x v="1462"/>
    <x v="1"/>
    <x v="14"/>
    <x v="1467"/>
    <x v="5081"/>
    <n v="5.1840000000000002"/>
    <n v="5.1840000000000002"/>
    <n v="1"/>
  </r>
  <r>
    <n v="6321"/>
    <x v="4524"/>
    <s v="28/09/2018"/>
    <d v="2018-02-10T00:00:00"/>
    <x v="0"/>
    <s v="SP-20860"/>
    <x v="152"/>
    <x v="1"/>
    <s v="United States"/>
    <s v="Jacksonville"/>
    <s v="Florida"/>
    <n v="32216"/>
    <x v="0"/>
    <x v="1460"/>
    <x v="1"/>
    <x v="14"/>
    <x v="1465"/>
    <x v="5081"/>
    <n v="5.1840000000000002"/>
    <n v="5.1840000000000002"/>
    <n v="1"/>
  </r>
  <r>
    <n v="6428"/>
    <x v="9"/>
    <s v="23/05/2017"/>
    <s v="27/05/2017"/>
    <x v="0"/>
    <s v="CC-12370"/>
    <x v="9"/>
    <x v="2"/>
    <s v="United States"/>
    <s v="Philadelphia"/>
    <s v="Pennsylvania"/>
    <n v="19120"/>
    <x v="3"/>
    <x v="1393"/>
    <x v="1"/>
    <x v="14"/>
    <x v="1397"/>
    <x v="5081"/>
    <n v="5.1840000000000002"/>
    <n v="5.1840000000000002"/>
    <n v="1"/>
  </r>
  <r>
    <n v="6864"/>
    <x v="4525"/>
    <d v="2018-01-12T00:00:00"/>
    <d v="2018-08-12T00:00:00"/>
    <x v="0"/>
    <s v="MY-17380"/>
    <x v="424"/>
    <x v="1"/>
    <s v="United States"/>
    <s v="San Antonio"/>
    <s v="Texas"/>
    <n v="78207"/>
    <x v="1"/>
    <x v="1323"/>
    <x v="1"/>
    <x v="14"/>
    <x v="1329"/>
    <x v="5081"/>
    <n v="5.1840000000000002"/>
    <n v="5.1840000000000002"/>
    <n v="1"/>
  </r>
  <r>
    <n v="7305"/>
    <x v="2698"/>
    <d v="2018-04-09T00:00:00"/>
    <d v="2018-08-09T00:00:00"/>
    <x v="0"/>
    <s v="DO-13645"/>
    <x v="680"/>
    <x v="2"/>
    <s v="United States"/>
    <s v="Boynton Beach"/>
    <s v="Florida"/>
    <n v="33437"/>
    <x v="0"/>
    <x v="1440"/>
    <x v="1"/>
    <x v="14"/>
    <x v="1446"/>
    <x v="5081"/>
    <n v="5.1840000000000002"/>
    <n v="5.1840000000000002"/>
    <n v="1"/>
  </r>
  <r>
    <n v="7762"/>
    <x v="4526"/>
    <d v="2018-03-12T00:00:00"/>
    <d v="2018-06-12T00:00:00"/>
    <x v="1"/>
    <s v="CC-12550"/>
    <x v="779"/>
    <x v="2"/>
    <s v="United States"/>
    <s v="Plano"/>
    <s v="Texas"/>
    <n v="75023"/>
    <x v="1"/>
    <x v="1392"/>
    <x v="1"/>
    <x v="14"/>
    <x v="1396"/>
    <x v="5081"/>
    <n v="5.1840000000000002"/>
    <n v="5.1840000000000002"/>
    <n v="1"/>
  </r>
  <r>
    <n v="7973"/>
    <x v="974"/>
    <s v="16/08/2016"/>
    <s v="20/08/2016"/>
    <x v="0"/>
    <s v="SP-20860"/>
    <x v="152"/>
    <x v="1"/>
    <s v="United States"/>
    <s v="Philadelphia"/>
    <s v="Pennsylvania"/>
    <n v="19134"/>
    <x v="3"/>
    <x v="1463"/>
    <x v="1"/>
    <x v="14"/>
    <x v="1468"/>
    <x v="5081"/>
    <n v="5.1840000000000002"/>
    <n v="5.1840000000000002"/>
    <n v="1"/>
  </r>
  <r>
    <n v="8582"/>
    <x v="3055"/>
    <s v="20/05/2015"/>
    <s v="22/05/2015"/>
    <x v="2"/>
    <s v="MC-17590"/>
    <x v="268"/>
    <x v="1"/>
    <s v="United States"/>
    <s v="San Marcos"/>
    <s v="Texas"/>
    <n v="78666"/>
    <x v="1"/>
    <x v="1440"/>
    <x v="1"/>
    <x v="14"/>
    <x v="1446"/>
    <x v="5081"/>
    <n v="5.1840000000000002"/>
    <n v="5.1840000000000002"/>
    <n v="1"/>
  </r>
  <r>
    <n v="8904"/>
    <x v="2046"/>
    <s v="31/05/2017"/>
    <d v="2017-04-06T00:00:00"/>
    <x v="0"/>
    <s v="BP-11290"/>
    <x v="495"/>
    <x v="2"/>
    <s v="United States"/>
    <s v="Decatur"/>
    <s v="Illinois"/>
    <n v="62521"/>
    <x v="1"/>
    <x v="1394"/>
    <x v="1"/>
    <x v="14"/>
    <x v="1398"/>
    <x v="5081"/>
    <n v="5.1840000000000002"/>
    <n v="5.1840000000000002"/>
    <n v="1"/>
  </r>
  <r>
    <n v="9100"/>
    <x v="608"/>
    <d v="2018-12-10T00:00:00"/>
    <s v="16/10/2018"/>
    <x v="0"/>
    <s v="MG-17650"/>
    <x v="304"/>
    <x v="0"/>
    <s v="United States"/>
    <s v="Dallas"/>
    <s v="Texas"/>
    <n v="75081"/>
    <x v="1"/>
    <x v="1217"/>
    <x v="1"/>
    <x v="14"/>
    <x v="1223"/>
    <x v="5081"/>
    <n v="5.1840000000000002"/>
    <n v="5.1840000000000002"/>
    <n v="1"/>
  </r>
  <r>
    <n v="9418"/>
    <x v="4430"/>
    <s v="27/10/2015"/>
    <d v="2015-01-11T00:00:00"/>
    <x v="0"/>
    <s v="RD-19810"/>
    <x v="614"/>
    <x v="0"/>
    <s v="United States"/>
    <s v="Fayetteville"/>
    <s v="North Carolina"/>
    <n v="28314"/>
    <x v="0"/>
    <x v="1013"/>
    <x v="1"/>
    <x v="14"/>
    <x v="1537"/>
    <x v="5081"/>
    <n v="5.1840000000000002"/>
    <n v="5.1840000000000002"/>
    <n v="1"/>
  </r>
  <r>
    <n v="9797"/>
    <x v="1838"/>
    <d v="2016-12-01T00:00:00"/>
    <s v="17/01/2016"/>
    <x v="0"/>
    <s v="CS-12490"/>
    <x v="545"/>
    <x v="1"/>
    <s v="United States"/>
    <s v="Toledo"/>
    <s v="Ohio"/>
    <n v="43615"/>
    <x v="3"/>
    <x v="1442"/>
    <x v="1"/>
    <x v="12"/>
    <x v="1448"/>
    <x v="5081"/>
    <n v="5.1840000000000002"/>
    <n v="5.1840000000000002"/>
    <n v="1"/>
  </r>
  <r>
    <n v="4820"/>
    <x v="4527"/>
    <d v="2018-08-06T00:00:00"/>
    <s v="14/06/2018"/>
    <x v="0"/>
    <s v="LW-17125"/>
    <x v="444"/>
    <x v="2"/>
    <s v="United States"/>
    <s v="Norwich"/>
    <s v="Connecticut"/>
    <n v="6360"/>
    <x v="3"/>
    <x v="1274"/>
    <x v="1"/>
    <x v="2"/>
    <x v="1280"/>
    <x v="5082"/>
    <n v="5.18"/>
    <n v="5.18"/>
    <n v="1"/>
  </r>
  <r>
    <n v="2764"/>
    <x v="3735"/>
    <s v="22/06/2018"/>
    <s v="28/06/2018"/>
    <x v="0"/>
    <s v="PL-18925"/>
    <x v="765"/>
    <x v="0"/>
    <s v="United States"/>
    <s v="Philadelphia"/>
    <s v="Pennsylvania"/>
    <n v="19140"/>
    <x v="3"/>
    <x v="1692"/>
    <x v="1"/>
    <x v="2"/>
    <x v="1688"/>
    <x v="5083"/>
    <n v="5.1660000000000004"/>
    <n v="5.1660000000000004"/>
    <n v="1"/>
  </r>
  <r>
    <n v="8293"/>
    <x v="4528"/>
    <d v="2016-11-12T00:00:00"/>
    <s v="15/12/2016"/>
    <x v="0"/>
    <s v="LC-16885"/>
    <x v="59"/>
    <x v="2"/>
    <s v="United States"/>
    <s v="Troy"/>
    <s v="Ohio"/>
    <n v="45373"/>
    <x v="3"/>
    <x v="1692"/>
    <x v="1"/>
    <x v="2"/>
    <x v="1688"/>
    <x v="5083"/>
    <n v="5.1660000000000004"/>
    <n v="5.1660000000000004"/>
    <n v="1"/>
  </r>
  <r>
    <n v="8581"/>
    <x v="3055"/>
    <s v="20/05/2015"/>
    <s v="22/05/2015"/>
    <x v="2"/>
    <s v="MC-17590"/>
    <x v="268"/>
    <x v="1"/>
    <s v="United States"/>
    <s v="San Marcos"/>
    <s v="Texas"/>
    <n v="78666"/>
    <x v="1"/>
    <x v="1540"/>
    <x v="2"/>
    <x v="11"/>
    <x v="1542"/>
    <x v="5083"/>
    <n v="5.1660000000000004"/>
    <n v="5.1660000000000004"/>
    <n v="1"/>
  </r>
  <r>
    <n v="7884"/>
    <x v="2640"/>
    <d v="2018-03-12T00:00:00"/>
    <d v="2018-06-12T00:00:00"/>
    <x v="2"/>
    <s v="LC-16870"/>
    <x v="655"/>
    <x v="2"/>
    <s v="United States"/>
    <s v="Thornton"/>
    <s v="Colorado"/>
    <n v="80229"/>
    <x v="2"/>
    <x v="1466"/>
    <x v="1"/>
    <x v="14"/>
    <x v="1470"/>
    <x v="5084"/>
    <n v="5.16"/>
    <n v="5.16"/>
    <n v="1"/>
  </r>
  <r>
    <n v="5088"/>
    <x v="1101"/>
    <d v="2016-05-03T00:00:00"/>
    <d v="2016-09-03T00:00:00"/>
    <x v="0"/>
    <s v="KN-16390"/>
    <x v="522"/>
    <x v="1"/>
    <s v="United States"/>
    <s v="Philadelphia"/>
    <s v="Pennsylvania"/>
    <n v="19120"/>
    <x v="3"/>
    <x v="942"/>
    <x v="0"/>
    <x v="8"/>
    <x v="952"/>
    <x v="5085"/>
    <n v="5.1559999999999997"/>
    <n v="5.1559999999999997"/>
    <n v="1"/>
  </r>
  <r>
    <n v="1405"/>
    <x v="2253"/>
    <d v="2015-06-04T00:00:00"/>
    <d v="2015-08-04T00:00:00"/>
    <x v="1"/>
    <s v="SD-20485"/>
    <x v="43"/>
    <x v="0"/>
    <s v="United States"/>
    <s v="Philadelphia"/>
    <s v="Pennsylvania"/>
    <n v="19143"/>
    <x v="3"/>
    <x v="1124"/>
    <x v="1"/>
    <x v="3"/>
    <x v="1132"/>
    <x v="5086"/>
    <n v="5.1520000000000001"/>
    <n v="5.1520000000000001"/>
    <n v="1"/>
  </r>
  <r>
    <n v="1748"/>
    <x v="4472"/>
    <s v="13/08/2017"/>
    <s v="17/08/2017"/>
    <x v="2"/>
    <s v="EM-14065"/>
    <x v="740"/>
    <x v="2"/>
    <s v="United States"/>
    <s v="Jacksonville"/>
    <s v="North Carolina"/>
    <n v="28540"/>
    <x v="0"/>
    <x v="1604"/>
    <x v="1"/>
    <x v="14"/>
    <x v="766"/>
    <x v="5087"/>
    <n v="5.1360000000000001"/>
    <n v="5.1360000000000001"/>
    <n v="1"/>
  </r>
  <r>
    <n v="3380"/>
    <x v="4340"/>
    <s v="17/03/2018"/>
    <s v="21/03/2018"/>
    <x v="0"/>
    <s v="PO-19180"/>
    <x v="333"/>
    <x v="0"/>
    <s v="United States"/>
    <s v="Houston"/>
    <s v="Texas"/>
    <n v="77095"/>
    <x v="1"/>
    <x v="1424"/>
    <x v="1"/>
    <x v="14"/>
    <x v="1430"/>
    <x v="5087"/>
    <n v="5.1360000000000001"/>
    <n v="5.1360000000000001"/>
    <n v="1"/>
  </r>
  <r>
    <n v="3858"/>
    <x v="584"/>
    <s v="23/10/2018"/>
    <s v="28/10/2018"/>
    <x v="2"/>
    <s v="DM-13015"/>
    <x v="72"/>
    <x v="2"/>
    <s v="United States"/>
    <s v="San Antonio"/>
    <s v="Texas"/>
    <n v="78207"/>
    <x v="1"/>
    <x v="1469"/>
    <x v="1"/>
    <x v="12"/>
    <x v="1473"/>
    <x v="5087"/>
    <n v="5.1360000000000001"/>
    <n v="5.1360000000000001"/>
    <n v="1"/>
  </r>
  <r>
    <n v="3877"/>
    <x v="2568"/>
    <d v="2017-05-09T00:00:00"/>
    <d v="2017-07-09T00:00:00"/>
    <x v="2"/>
    <s v="DM-13015"/>
    <x v="72"/>
    <x v="2"/>
    <s v="United States"/>
    <s v="Johnson City"/>
    <s v="Tennessee"/>
    <n v="37604"/>
    <x v="0"/>
    <x v="1305"/>
    <x v="1"/>
    <x v="14"/>
    <x v="1311"/>
    <x v="5087"/>
    <n v="5.1360000000000001"/>
    <n v="5.1360000000000001"/>
    <n v="1"/>
  </r>
  <r>
    <n v="4067"/>
    <x v="446"/>
    <d v="2015-01-11T00:00:00"/>
    <d v="2015-05-11T00:00:00"/>
    <x v="0"/>
    <s v="KH-16630"/>
    <x v="261"/>
    <x v="1"/>
    <s v="United States"/>
    <s v="Charlotte"/>
    <s v="North Carolina"/>
    <n v="28205"/>
    <x v="0"/>
    <x v="1469"/>
    <x v="1"/>
    <x v="12"/>
    <x v="1473"/>
    <x v="5087"/>
    <n v="5.1360000000000001"/>
    <n v="5.1360000000000001"/>
    <n v="1"/>
  </r>
  <r>
    <n v="4084"/>
    <x v="2081"/>
    <s v="24/06/2018"/>
    <s v="30/06/2018"/>
    <x v="0"/>
    <s v="MC-17635"/>
    <x v="602"/>
    <x v="1"/>
    <s v="United States"/>
    <s v="Decatur"/>
    <s v="Illinois"/>
    <n v="62521"/>
    <x v="1"/>
    <x v="1305"/>
    <x v="1"/>
    <x v="14"/>
    <x v="1311"/>
    <x v="5087"/>
    <n v="5.1360000000000001"/>
    <n v="5.1360000000000001"/>
    <n v="1"/>
  </r>
  <r>
    <n v="5804"/>
    <x v="4529"/>
    <d v="2018-12-05T00:00:00"/>
    <s v="19/05/2018"/>
    <x v="0"/>
    <s v="JP-16135"/>
    <x v="582"/>
    <x v="0"/>
    <s v="United States"/>
    <s v="Springfield"/>
    <s v="Ohio"/>
    <n v="45503"/>
    <x v="3"/>
    <x v="1425"/>
    <x v="1"/>
    <x v="12"/>
    <x v="1431"/>
    <x v="5087"/>
    <n v="5.1360000000000001"/>
    <n v="5.1360000000000001"/>
    <n v="1"/>
  </r>
  <r>
    <n v="7379"/>
    <x v="4530"/>
    <s v="31/05/2016"/>
    <s v="31/05/2016"/>
    <x v="3"/>
    <s v="ML-18265"/>
    <x v="767"/>
    <x v="2"/>
    <s v="United States"/>
    <s v="Fayetteville"/>
    <s v="North Carolina"/>
    <n v="28314"/>
    <x v="0"/>
    <x v="1425"/>
    <x v="1"/>
    <x v="12"/>
    <x v="1431"/>
    <x v="5087"/>
    <n v="5.1360000000000001"/>
    <n v="5.1360000000000001"/>
    <n v="1"/>
  </r>
  <r>
    <n v="7493"/>
    <x v="986"/>
    <d v="2018-11-09T00:00:00"/>
    <s v="16/09/2018"/>
    <x v="0"/>
    <s v="CC-12475"/>
    <x v="471"/>
    <x v="2"/>
    <s v="United States"/>
    <s v="Houston"/>
    <s v="Texas"/>
    <n v="77070"/>
    <x v="1"/>
    <x v="1544"/>
    <x v="1"/>
    <x v="14"/>
    <x v="1545"/>
    <x v="5087"/>
    <n v="5.1360000000000001"/>
    <n v="5.1360000000000001"/>
    <n v="1"/>
  </r>
  <r>
    <n v="7977"/>
    <x v="974"/>
    <s v="16/08/2016"/>
    <s v="20/08/2016"/>
    <x v="0"/>
    <s v="SP-20860"/>
    <x v="152"/>
    <x v="1"/>
    <s v="United States"/>
    <s v="Philadelphia"/>
    <s v="Pennsylvania"/>
    <n v="19134"/>
    <x v="3"/>
    <x v="1468"/>
    <x v="1"/>
    <x v="14"/>
    <x v="1472"/>
    <x v="5087"/>
    <n v="5.1360000000000001"/>
    <n v="5.1360000000000001"/>
    <n v="1"/>
  </r>
  <r>
    <n v="8572"/>
    <x v="4531"/>
    <d v="2017-03-04T00:00:00"/>
    <d v="2017-03-04T00:00:00"/>
    <x v="3"/>
    <s v="SR-20740"/>
    <x v="49"/>
    <x v="0"/>
    <s v="United States"/>
    <s v="Dallas"/>
    <s v="Texas"/>
    <n v="75081"/>
    <x v="1"/>
    <x v="1470"/>
    <x v="1"/>
    <x v="14"/>
    <x v="1474"/>
    <x v="5087"/>
    <n v="5.1360000000000001"/>
    <n v="5.1360000000000001"/>
    <n v="1"/>
  </r>
  <r>
    <n v="9137"/>
    <x v="2407"/>
    <d v="2017-12-04T00:00:00"/>
    <s v="17/04/2017"/>
    <x v="0"/>
    <s v="TB-21175"/>
    <x v="107"/>
    <x v="1"/>
    <s v="United States"/>
    <s v="Wilson"/>
    <s v="North Carolina"/>
    <n v="27893"/>
    <x v="0"/>
    <x v="1367"/>
    <x v="1"/>
    <x v="14"/>
    <x v="1370"/>
    <x v="5087"/>
    <n v="5.1360000000000001"/>
    <n v="5.1360000000000001"/>
    <n v="1"/>
  </r>
  <r>
    <n v="9435"/>
    <x v="1740"/>
    <s v="17/08/2016"/>
    <s v="23/08/2016"/>
    <x v="0"/>
    <s v="SC-20725"/>
    <x v="296"/>
    <x v="2"/>
    <s v="United States"/>
    <s v="Peoria"/>
    <s v="Arizona"/>
    <n v="85345"/>
    <x v="2"/>
    <x v="1561"/>
    <x v="1"/>
    <x v="12"/>
    <x v="1563"/>
    <x v="5087"/>
    <n v="5.1360000000000001"/>
    <n v="5.1360000000000001"/>
    <n v="1"/>
  </r>
  <r>
    <n v="993"/>
    <x v="2251"/>
    <s v="26/08/2017"/>
    <s v="27/08/2017"/>
    <x v="1"/>
    <s v="RF-19735"/>
    <x v="564"/>
    <x v="2"/>
    <s v="United States"/>
    <s v="San Jose"/>
    <s v="California"/>
    <n v="95123"/>
    <x v="2"/>
    <x v="1655"/>
    <x v="1"/>
    <x v="16"/>
    <x v="1652"/>
    <x v="5088"/>
    <n v="5.1150000000000002"/>
    <n v="5.1150000000000002"/>
    <n v="1"/>
  </r>
  <r>
    <n v="6963"/>
    <x v="2936"/>
    <s v="16/07/2017"/>
    <s v="20/07/2017"/>
    <x v="2"/>
    <s v="JD-15895"/>
    <x v="112"/>
    <x v="1"/>
    <s v="United States"/>
    <s v="Columbia"/>
    <s v="South Carolina"/>
    <n v="29203"/>
    <x v="0"/>
    <x v="1743"/>
    <x v="1"/>
    <x v="15"/>
    <x v="1736"/>
    <x v="5089"/>
    <n v="5.0999999999999996"/>
    <n v="5.0999999999999996"/>
    <n v="1"/>
  </r>
  <r>
    <n v="1496"/>
    <x v="4195"/>
    <d v="2018-04-09T00:00:00"/>
    <d v="2018-08-09T00:00:00"/>
    <x v="0"/>
    <s v="JD-15790"/>
    <x v="140"/>
    <x v="2"/>
    <s v="United States"/>
    <s v="Coppell"/>
    <s v="Texas"/>
    <n v="75019"/>
    <x v="1"/>
    <x v="1705"/>
    <x v="1"/>
    <x v="12"/>
    <x v="1700"/>
    <x v="5090"/>
    <n v="5.0960000000000001"/>
    <n v="5.0960000000000001"/>
    <n v="1"/>
  </r>
  <r>
    <n v="4860"/>
    <x v="4532"/>
    <s v="15/12/2018"/>
    <s v="19/12/2018"/>
    <x v="0"/>
    <s v="SS-20140"/>
    <x v="618"/>
    <x v="1"/>
    <s v="United States"/>
    <s v="Oak Park"/>
    <s v="Illinois"/>
    <n v="60302"/>
    <x v="1"/>
    <x v="1803"/>
    <x v="1"/>
    <x v="12"/>
    <x v="1793"/>
    <x v="5090"/>
    <n v="5.0960000000000001"/>
    <n v="5.0960000000000001"/>
    <n v="1"/>
  </r>
  <r>
    <n v="1128"/>
    <x v="2648"/>
    <d v="2016-02-03T00:00:00"/>
    <d v="2016-07-03T00:00:00"/>
    <x v="0"/>
    <s v="PA-19060"/>
    <x v="654"/>
    <x v="0"/>
    <s v="United States"/>
    <s v="Richmond"/>
    <s v="Indiana"/>
    <n v="47374"/>
    <x v="1"/>
    <x v="1229"/>
    <x v="1"/>
    <x v="12"/>
    <x v="1235"/>
    <x v="5091"/>
    <n v="5.08"/>
    <n v="5.08"/>
    <n v="1"/>
  </r>
  <r>
    <n v="4205"/>
    <x v="197"/>
    <s v="31/10/2015"/>
    <d v="2015-02-11T00:00:00"/>
    <x v="2"/>
    <s v="AM-10705"/>
    <x v="170"/>
    <x v="2"/>
    <s v="United States"/>
    <s v="Cranston"/>
    <s v="Rhode Island"/>
    <n v="2920"/>
    <x v="3"/>
    <x v="1462"/>
    <x v="1"/>
    <x v="14"/>
    <x v="1722"/>
    <x v="5091"/>
    <n v="5.08"/>
    <n v="5.08"/>
    <n v="1"/>
  </r>
  <r>
    <n v="5556"/>
    <x v="4533"/>
    <d v="2018-02-10T00:00:00"/>
    <d v="2018-06-10T00:00:00"/>
    <x v="2"/>
    <s v="JW-15220"/>
    <x v="18"/>
    <x v="1"/>
    <s v="United States"/>
    <s v="Montgomery"/>
    <s v="Alabama"/>
    <n v="36116"/>
    <x v="0"/>
    <x v="1627"/>
    <x v="2"/>
    <x v="11"/>
    <x v="1625"/>
    <x v="5091"/>
    <n v="5.08"/>
    <n v="5.08"/>
    <n v="1"/>
  </r>
  <r>
    <n v="3558"/>
    <x v="3406"/>
    <d v="2018-01-12T00:00:00"/>
    <d v="2018-05-12T00:00:00"/>
    <x v="0"/>
    <s v="CC-12550"/>
    <x v="779"/>
    <x v="2"/>
    <s v="United States"/>
    <s v="Los Angeles"/>
    <s v="California"/>
    <n v="90008"/>
    <x v="2"/>
    <x v="1406"/>
    <x v="1"/>
    <x v="2"/>
    <x v="1412"/>
    <x v="5092"/>
    <n v="5.0640000000000001"/>
    <n v="5.0640000000000001"/>
    <n v="1"/>
  </r>
  <r>
    <n v="5018"/>
    <x v="623"/>
    <s v="15/11/2015"/>
    <s v="18/11/2015"/>
    <x v="1"/>
    <s v="SS-20410"/>
    <x v="262"/>
    <x v="2"/>
    <s v="United States"/>
    <s v="Los Angeles"/>
    <s v="California"/>
    <n v="90008"/>
    <x v="2"/>
    <x v="1776"/>
    <x v="2"/>
    <x v="11"/>
    <x v="1767"/>
    <x v="5093"/>
    <n v="5.0549999999999997"/>
    <n v="5.0549999999999997"/>
    <n v="1"/>
  </r>
  <r>
    <n v="9417"/>
    <x v="1755"/>
    <s v="18/10/2016"/>
    <s v="22/10/2016"/>
    <x v="0"/>
    <s v="JC-15775"/>
    <x v="461"/>
    <x v="2"/>
    <s v="United States"/>
    <s v="Seattle"/>
    <s v="Washington"/>
    <n v="98115"/>
    <x v="2"/>
    <x v="1776"/>
    <x v="2"/>
    <x v="11"/>
    <x v="1767"/>
    <x v="5093"/>
    <n v="5.0549999999999997"/>
    <n v="5.0549999999999997"/>
    <n v="1"/>
  </r>
  <r>
    <n v="2353"/>
    <x v="2898"/>
    <d v="2018-02-12T00:00:00"/>
    <d v="2018-03-12T00:00:00"/>
    <x v="3"/>
    <s v="AM-10360"/>
    <x v="709"/>
    <x v="1"/>
    <s v="United States"/>
    <s v="Los Angeles"/>
    <s v="California"/>
    <n v="90032"/>
    <x v="2"/>
    <x v="1804"/>
    <x v="1"/>
    <x v="12"/>
    <x v="1794"/>
    <x v="5094"/>
    <n v="5.04"/>
    <n v="5.04"/>
    <n v="1"/>
  </r>
  <r>
    <n v="3265"/>
    <x v="4534"/>
    <d v="2017-04-03T00:00:00"/>
    <d v="2017-08-03T00:00:00"/>
    <x v="2"/>
    <s v="RF-19345"/>
    <x v="258"/>
    <x v="1"/>
    <s v="United States"/>
    <s v="Miami"/>
    <s v="Florida"/>
    <n v="33180"/>
    <x v="0"/>
    <x v="1455"/>
    <x v="1"/>
    <x v="13"/>
    <x v="1460"/>
    <x v="5094"/>
    <n v="5.04"/>
    <n v="5.04"/>
    <n v="1"/>
  </r>
  <r>
    <n v="5412"/>
    <x v="2650"/>
    <s v="18/09/2018"/>
    <s v="22/09/2018"/>
    <x v="0"/>
    <s v="TS-21505"/>
    <x v="480"/>
    <x v="2"/>
    <s v="United States"/>
    <s v="Clovis"/>
    <s v="New Mexico"/>
    <n v="88101"/>
    <x v="2"/>
    <x v="1763"/>
    <x v="1"/>
    <x v="2"/>
    <x v="1755"/>
    <x v="5094"/>
    <n v="5.04"/>
    <n v="5.04"/>
    <n v="1"/>
  </r>
  <r>
    <n v="6524"/>
    <x v="3147"/>
    <d v="2017-07-07T00:00:00"/>
    <s v="13/07/2017"/>
    <x v="0"/>
    <s v="CC-12100"/>
    <x v="506"/>
    <x v="0"/>
    <s v="United States"/>
    <s v="Philadelphia"/>
    <s v="Pennsylvania"/>
    <n v="19120"/>
    <x v="3"/>
    <x v="1195"/>
    <x v="1"/>
    <x v="13"/>
    <x v="1201"/>
    <x v="5094"/>
    <n v="5.04"/>
    <n v="5.04"/>
    <n v="1"/>
  </r>
  <r>
    <n v="5112"/>
    <x v="2059"/>
    <s v="18/10/2015"/>
    <s v="22/10/2015"/>
    <x v="0"/>
    <s v="EH-13765"/>
    <x v="19"/>
    <x v="1"/>
    <s v="United States"/>
    <s v="Philadelphia"/>
    <s v="Pennsylvania"/>
    <n v="19134"/>
    <x v="3"/>
    <x v="1595"/>
    <x v="1"/>
    <x v="14"/>
    <x v="1596"/>
    <x v="5095"/>
    <n v="5.024"/>
    <n v="5.024"/>
    <n v="1"/>
  </r>
  <r>
    <n v="9730"/>
    <x v="591"/>
    <s v="29/09/2015"/>
    <d v="2015-04-10T00:00:00"/>
    <x v="0"/>
    <s v="EB-14170"/>
    <x v="422"/>
    <x v="2"/>
    <s v="United States"/>
    <s v="Seattle"/>
    <s v="Washington"/>
    <n v="98115"/>
    <x v="2"/>
    <x v="1374"/>
    <x v="1"/>
    <x v="2"/>
    <x v="1377"/>
    <x v="5095"/>
    <n v="5.024"/>
    <n v="5.024"/>
    <n v="1"/>
  </r>
  <r>
    <n v="4071"/>
    <x v="2239"/>
    <s v="28/08/2017"/>
    <s v="31/08/2017"/>
    <x v="1"/>
    <s v="TP-21415"/>
    <x v="29"/>
    <x v="2"/>
    <s v="United States"/>
    <s v="Dallas"/>
    <s v="Texas"/>
    <n v="75081"/>
    <x v="1"/>
    <x v="1547"/>
    <x v="1"/>
    <x v="2"/>
    <x v="1549"/>
    <x v="5096"/>
    <n v="5.0119999999999996"/>
    <n v="5.0119999999999996"/>
    <n v="1"/>
  </r>
  <r>
    <n v="7124"/>
    <x v="2320"/>
    <d v="2016-09-08T00:00:00"/>
    <s v="16/08/2016"/>
    <x v="0"/>
    <s v="MF-18250"/>
    <x v="576"/>
    <x v="1"/>
    <s v="United States"/>
    <s v="New York City"/>
    <s v="New York"/>
    <n v="10035"/>
    <x v="3"/>
    <x v="1559"/>
    <x v="2"/>
    <x v="11"/>
    <x v="1561"/>
    <x v="5097"/>
    <n v="5.01"/>
    <n v="5.01"/>
    <n v="1"/>
  </r>
  <r>
    <n v="9272"/>
    <x v="788"/>
    <d v="2017-12-05T00:00:00"/>
    <s v="17/05/2017"/>
    <x v="0"/>
    <s v="HM-14860"/>
    <x v="21"/>
    <x v="1"/>
    <s v="United States"/>
    <s v="New York City"/>
    <s v="New York"/>
    <n v="10024"/>
    <x v="3"/>
    <x v="1559"/>
    <x v="2"/>
    <x v="11"/>
    <x v="1561"/>
    <x v="5097"/>
    <n v="5.01"/>
    <n v="5.01"/>
    <n v="1"/>
  </r>
  <r>
    <n v="1163"/>
    <x v="2438"/>
    <d v="2015-03-03T00:00:00"/>
    <d v="2015-08-03T00:00:00"/>
    <x v="0"/>
    <s v="AP-10720"/>
    <x v="734"/>
    <x v="0"/>
    <s v="United States"/>
    <s v="New York City"/>
    <s v="New York"/>
    <n v="10035"/>
    <x v="3"/>
    <x v="1090"/>
    <x v="0"/>
    <x v="4"/>
    <x v="1099"/>
    <x v="5098"/>
    <n v="4.9950000000000001"/>
    <n v="4.9950000000000001"/>
    <n v="1"/>
  </r>
  <r>
    <n v="4190"/>
    <x v="4535"/>
    <s v="26/09/2017"/>
    <d v="2017-01-10T00:00:00"/>
    <x v="2"/>
    <s v="CS-12175"/>
    <x v="689"/>
    <x v="1"/>
    <s v="United States"/>
    <s v="Iowa City"/>
    <s v="Iowa"/>
    <n v="52240"/>
    <x v="1"/>
    <x v="1635"/>
    <x v="1"/>
    <x v="14"/>
    <x v="1633"/>
    <x v="5098"/>
    <n v="4.9950000000000001"/>
    <n v="4.9950000000000001"/>
    <n v="1"/>
  </r>
  <r>
    <n v="2219"/>
    <x v="348"/>
    <s v="28/07/2018"/>
    <d v="2018-01-08T00:00:00"/>
    <x v="0"/>
    <s v="MH-17620"/>
    <x v="284"/>
    <x v="1"/>
    <s v="United States"/>
    <s v="San Francisco"/>
    <s v="California"/>
    <n v="94110"/>
    <x v="2"/>
    <x v="1716"/>
    <x v="1"/>
    <x v="2"/>
    <x v="1709"/>
    <x v="5099"/>
    <n v="4.992"/>
    <n v="4.992"/>
    <n v="1"/>
  </r>
  <r>
    <n v="3895"/>
    <x v="4536"/>
    <s v="22/11/2015"/>
    <s v="28/11/2015"/>
    <x v="0"/>
    <s v="TC-21475"/>
    <x v="619"/>
    <x v="0"/>
    <s v="United States"/>
    <s v="Bolingbrook"/>
    <s v="Illinois"/>
    <n v="60440"/>
    <x v="1"/>
    <x v="1343"/>
    <x v="1"/>
    <x v="2"/>
    <x v="1349"/>
    <x v="5100"/>
    <n v="4.99"/>
    <n v="4.99"/>
    <n v="1"/>
  </r>
  <r>
    <n v="6792"/>
    <x v="4537"/>
    <d v="2017-10-11T00:00:00"/>
    <s v="15/11/2017"/>
    <x v="0"/>
    <s v="BF-11170"/>
    <x v="254"/>
    <x v="0"/>
    <s v="United States"/>
    <s v="Sacramento"/>
    <s v="California"/>
    <n v="95823"/>
    <x v="2"/>
    <x v="1342"/>
    <x v="2"/>
    <x v="11"/>
    <x v="1348"/>
    <x v="5100"/>
    <n v="4.99"/>
    <n v="4.99"/>
    <n v="1"/>
  </r>
  <r>
    <n v="794"/>
    <x v="4001"/>
    <s v="20/09/2015"/>
    <s v="26/09/2015"/>
    <x v="0"/>
    <s v="ES-14020"/>
    <x v="101"/>
    <x v="2"/>
    <s v="United States"/>
    <s v="San Francisco"/>
    <s v="California"/>
    <n v="94110"/>
    <x v="2"/>
    <x v="1418"/>
    <x v="1"/>
    <x v="13"/>
    <x v="1424"/>
    <x v="5101"/>
    <n v="4.9800000000000004"/>
    <n v="4.9800000000000004"/>
    <n v="1"/>
  </r>
  <r>
    <n v="1703"/>
    <x v="139"/>
    <s v="13/07/2016"/>
    <s v="15/07/2016"/>
    <x v="2"/>
    <s v="ND-18370"/>
    <x v="127"/>
    <x v="2"/>
    <s v="United States"/>
    <s v="New York City"/>
    <s v="New York"/>
    <n v="10035"/>
    <x v="3"/>
    <x v="1639"/>
    <x v="1"/>
    <x v="14"/>
    <x v="766"/>
    <x v="5101"/>
    <n v="4.9800000000000004"/>
    <n v="4.9800000000000004"/>
    <n v="1"/>
  </r>
  <r>
    <n v="1818"/>
    <x v="4538"/>
    <s v="13/12/2016"/>
    <s v="15/12/2016"/>
    <x v="2"/>
    <s v="MC-17575"/>
    <x v="646"/>
    <x v="2"/>
    <s v="United States"/>
    <s v="Los Angeles"/>
    <s v="California"/>
    <n v="90036"/>
    <x v="2"/>
    <x v="1250"/>
    <x v="1"/>
    <x v="13"/>
    <x v="1254"/>
    <x v="5101"/>
    <n v="4.9800000000000004"/>
    <n v="4.9800000000000004"/>
    <n v="1"/>
  </r>
  <r>
    <n v="4279"/>
    <x v="7"/>
    <s v="16/04/2017"/>
    <s v="20/04/2017"/>
    <x v="0"/>
    <s v="BS-11365"/>
    <x v="7"/>
    <x v="1"/>
    <s v="United States"/>
    <s v="Lakewood"/>
    <s v="New Jersey"/>
    <n v="8701"/>
    <x v="3"/>
    <x v="1550"/>
    <x v="2"/>
    <x v="11"/>
    <x v="1552"/>
    <x v="5101"/>
    <n v="4.9800000000000004"/>
    <n v="4.9800000000000004"/>
    <n v="1"/>
  </r>
  <r>
    <n v="4741"/>
    <x v="3806"/>
    <d v="2018-12-11T00:00:00"/>
    <s v="16/11/2018"/>
    <x v="0"/>
    <s v="CS-12355"/>
    <x v="511"/>
    <x v="2"/>
    <s v="United States"/>
    <s v="Seattle"/>
    <s v="Washington"/>
    <n v="98115"/>
    <x v="2"/>
    <x v="1709"/>
    <x v="1"/>
    <x v="13"/>
    <x v="1703"/>
    <x v="5101"/>
    <n v="4.9800000000000004"/>
    <n v="4.9800000000000004"/>
    <n v="1"/>
  </r>
  <r>
    <n v="5393"/>
    <x v="415"/>
    <s v="19/11/2015"/>
    <s v="25/11/2015"/>
    <x v="0"/>
    <s v="GR-14560"/>
    <x v="326"/>
    <x v="1"/>
    <s v="United States"/>
    <s v="Wilmington"/>
    <s v="Delaware"/>
    <n v="19805"/>
    <x v="3"/>
    <x v="1418"/>
    <x v="1"/>
    <x v="13"/>
    <x v="1424"/>
    <x v="5101"/>
    <n v="4.9800000000000004"/>
    <n v="4.9800000000000004"/>
    <n v="1"/>
  </r>
  <r>
    <n v="6806"/>
    <x v="4539"/>
    <s v="22/11/2015"/>
    <s v="25/11/2015"/>
    <x v="1"/>
    <s v="RB-19645"/>
    <x v="773"/>
    <x v="1"/>
    <s v="United States"/>
    <s v="Atlanta"/>
    <s v="Georgia"/>
    <n v="30318"/>
    <x v="0"/>
    <x v="1732"/>
    <x v="1"/>
    <x v="14"/>
    <x v="1726"/>
    <x v="5101"/>
    <n v="4.9800000000000004"/>
    <n v="4.9800000000000004"/>
    <n v="1"/>
  </r>
  <r>
    <n v="7854"/>
    <x v="4540"/>
    <s v="25/12/2016"/>
    <s v="29/12/2016"/>
    <x v="0"/>
    <s v="SM-20320"/>
    <x v="0"/>
    <x v="0"/>
    <s v="United States"/>
    <s v="Los Angeles"/>
    <s v="California"/>
    <n v="90049"/>
    <x v="2"/>
    <x v="1400"/>
    <x v="1"/>
    <x v="14"/>
    <x v="1406"/>
    <x v="5101"/>
    <n v="4.9800000000000004"/>
    <n v="4.9800000000000004"/>
    <n v="1"/>
  </r>
  <r>
    <n v="8435"/>
    <x v="4541"/>
    <s v="14/09/2015"/>
    <s v="18/09/2015"/>
    <x v="2"/>
    <s v="SC-20260"/>
    <x v="185"/>
    <x v="1"/>
    <s v="United States"/>
    <s v="Corpus Christi"/>
    <s v="Texas"/>
    <n v="78415"/>
    <x v="1"/>
    <x v="1550"/>
    <x v="2"/>
    <x v="11"/>
    <x v="1552"/>
    <x v="5101"/>
    <n v="4.9800000000000004"/>
    <n v="4.9800000000000004"/>
    <n v="1"/>
  </r>
  <r>
    <n v="8474"/>
    <x v="4542"/>
    <s v="22/10/2016"/>
    <s v="26/10/2016"/>
    <x v="2"/>
    <s v="GM-14500"/>
    <x v="505"/>
    <x v="2"/>
    <s v="United States"/>
    <s v="Hollywood"/>
    <s v="Florida"/>
    <n v="33021"/>
    <x v="0"/>
    <x v="1006"/>
    <x v="1"/>
    <x v="9"/>
    <x v="1018"/>
    <x v="5102"/>
    <n v="4.976"/>
    <n v="4.976"/>
    <n v="1"/>
  </r>
  <r>
    <n v="618"/>
    <x v="2589"/>
    <s v="18/08/2018"/>
    <s v="23/08/2018"/>
    <x v="2"/>
    <s v="NG-18355"/>
    <x v="533"/>
    <x v="1"/>
    <s v="United States"/>
    <s v="New York City"/>
    <s v="New York"/>
    <n v="10011"/>
    <x v="3"/>
    <x v="1345"/>
    <x v="2"/>
    <x v="11"/>
    <x v="1351"/>
    <x v="5103"/>
    <n v="4.97"/>
    <n v="4.97"/>
    <n v="1"/>
  </r>
  <r>
    <n v="717"/>
    <x v="4543"/>
    <d v="2015-11-01T00:00:00"/>
    <s v="14/01/2015"/>
    <x v="1"/>
    <s v="SV-20365"/>
    <x v="67"/>
    <x v="2"/>
    <s v="United States"/>
    <s v="Dover"/>
    <s v="Delaware"/>
    <n v="19901"/>
    <x v="3"/>
    <x v="1345"/>
    <x v="2"/>
    <x v="11"/>
    <x v="1351"/>
    <x v="5103"/>
    <n v="4.97"/>
    <n v="4.97"/>
    <n v="1"/>
  </r>
  <r>
    <n v="1504"/>
    <x v="3671"/>
    <s v="24/11/2017"/>
    <d v="2017-01-12T00:00:00"/>
    <x v="0"/>
    <s v="AT-10435"/>
    <x v="379"/>
    <x v="0"/>
    <s v="United States"/>
    <s v="Los Angeles"/>
    <s v="California"/>
    <n v="90045"/>
    <x v="2"/>
    <x v="1345"/>
    <x v="2"/>
    <x v="11"/>
    <x v="1351"/>
    <x v="5103"/>
    <n v="4.97"/>
    <n v="4.97"/>
    <n v="1"/>
  </r>
  <r>
    <n v="165"/>
    <x v="11"/>
    <d v="2015-08-09T00:00:00"/>
    <d v="2015-12-09T00:00:00"/>
    <x v="0"/>
    <s v="BM-11140"/>
    <x v="11"/>
    <x v="2"/>
    <s v="United States"/>
    <s v="San Antonio"/>
    <s v="Texas"/>
    <n v="78207"/>
    <x v="1"/>
    <x v="1700"/>
    <x v="1"/>
    <x v="12"/>
    <x v="1695"/>
    <x v="5104"/>
    <n v="4.968"/>
    <n v="4.968"/>
    <n v="1"/>
  </r>
  <r>
    <n v="6591"/>
    <x v="4544"/>
    <s v="23/03/2015"/>
    <s v="26/03/2015"/>
    <x v="1"/>
    <s v="BG-11740"/>
    <x v="580"/>
    <x v="2"/>
    <s v="United States"/>
    <s v="Delray Beach"/>
    <s v="Florida"/>
    <n v="33445"/>
    <x v="0"/>
    <x v="1621"/>
    <x v="1"/>
    <x v="13"/>
    <x v="1620"/>
    <x v="5105"/>
    <n v="4.9560000000000004"/>
    <n v="4.9560000000000004"/>
    <n v="1"/>
  </r>
  <r>
    <n v="6712"/>
    <x v="4545"/>
    <s v="18/08/2018"/>
    <s v="21/08/2018"/>
    <x v="2"/>
    <s v="PJ-19015"/>
    <x v="217"/>
    <x v="2"/>
    <s v="United States"/>
    <s v="Columbus"/>
    <s v="Ohio"/>
    <n v="43229"/>
    <x v="3"/>
    <x v="1382"/>
    <x v="1"/>
    <x v="12"/>
    <x v="1385"/>
    <x v="5105"/>
    <n v="4.9560000000000004"/>
    <n v="4.9560000000000004"/>
    <n v="1"/>
  </r>
  <r>
    <n v="7165"/>
    <x v="1758"/>
    <s v="22/04/2015"/>
    <s v="24/04/2015"/>
    <x v="2"/>
    <s v="AH-10030"/>
    <x v="478"/>
    <x v="1"/>
    <s v="United States"/>
    <s v="Troy"/>
    <s v="New York"/>
    <n v="12180"/>
    <x v="3"/>
    <x v="1521"/>
    <x v="1"/>
    <x v="2"/>
    <x v="1522"/>
    <x v="5105"/>
    <n v="4.9560000000000004"/>
    <n v="4.9560000000000004"/>
    <n v="1"/>
  </r>
  <r>
    <n v="7450"/>
    <x v="250"/>
    <s v="17/09/2018"/>
    <s v="22/09/2018"/>
    <x v="2"/>
    <s v="SJ-20125"/>
    <x v="211"/>
    <x v="0"/>
    <s v="United States"/>
    <s v="Houston"/>
    <s v="Texas"/>
    <n v="77036"/>
    <x v="1"/>
    <x v="1622"/>
    <x v="1"/>
    <x v="12"/>
    <x v="1621"/>
    <x v="5105"/>
    <n v="4.9560000000000004"/>
    <n v="4.9560000000000004"/>
    <n v="1"/>
  </r>
  <r>
    <n v="7828"/>
    <x v="992"/>
    <s v="31/10/2018"/>
    <d v="2018-05-11T00:00:00"/>
    <x v="0"/>
    <s v="CY-12745"/>
    <x v="510"/>
    <x v="1"/>
    <s v="United States"/>
    <s v="Chicago"/>
    <s v="Illinois"/>
    <n v="60610"/>
    <x v="1"/>
    <x v="1701"/>
    <x v="1"/>
    <x v="15"/>
    <x v="1696"/>
    <x v="5105"/>
    <n v="4.9560000000000004"/>
    <n v="4.9560000000000004"/>
    <n v="1"/>
  </r>
  <r>
    <n v="4725"/>
    <x v="732"/>
    <d v="2017-11-11T00:00:00"/>
    <s v="15/11/2017"/>
    <x v="0"/>
    <s v="LB-16795"/>
    <x v="299"/>
    <x v="0"/>
    <s v="United States"/>
    <s v="Apopka"/>
    <s v="Florida"/>
    <n v="32712"/>
    <x v="0"/>
    <x v="1029"/>
    <x v="1"/>
    <x v="2"/>
    <x v="1041"/>
    <x v="5106"/>
    <n v="4.944"/>
    <n v="4.944"/>
    <n v="1"/>
  </r>
  <r>
    <n v="4732"/>
    <x v="1920"/>
    <s v="29/03/2016"/>
    <s v="31/03/2016"/>
    <x v="2"/>
    <s v="RB-19435"/>
    <x v="453"/>
    <x v="2"/>
    <s v="United States"/>
    <s v="San Diego"/>
    <s v="California"/>
    <n v="92105"/>
    <x v="2"/>
    <x v="1569"/>
    <x v="1"/>
    <x v="14"/>
    <x v="1571"/>
    <x v="5107"/>
    <n v="4.9349999999999996"/>
    <n v="4.9349999999999996"/>
    <n v="1"/>
  </r>
  <r>
    <n v="6256"/>
    <x v="4546"/>
    <d v="2018-09-09T00:00:00"/>
    <s v="15/09/2018"/>
    <x v="0"/>
    <s v="GK-14620"/>
    <x v="84"/>
    <x v="1"/>
    <s v="United States"/>
    <s v="Plano"/>
    <s v="Texas"/>
    <n v="75023"/>
    <x v="1"/>
    <x v="1504"/>
    <x v="1"/>
    <x v="13"/>
    <x v="1505"/>
    <x v="5108"/>
    <n v="4.9279999999999999"/>
    <n v="4.9279999999999999"/>
    <n v="1"/>
  </r>
  <r>
    <n v="306"/>
    <x v="4547"/>
    <s v="30/12/2015"/>
    <d v="2016-04-01T00:00:00"/>
    <x v="0"/>
    <s v="KB-16600"/>
    <x v="504"/>
    <x v="1"/>
    <s v="United States"/>
    <s v="Taylor"/>
    <s v="Michigan"/>
    <n v="48180"/>
    <x v="1"/>
    <x v="1583"/>
    <x v="1"/>
    <x v="12"/>
    <x v="1585"/>
    <x v="5109"/>
    <n v="4.92"/>
    <n v="4.92"/>
    <n v="1"/>
  </r>
  <r>
    <n v="452"/>
    <x v="1703"/>
    <d v="2017-01-04T00:00:00"/>
    <d v="2017-03-04T00:00:00"/>
    <x v="2"/>
    <s v="RB-19360"/>
    <x v="2"/>
    <x v="2"/>
    <s v="United States"/>
    <s v="Auburn"/>
    <s v="New York"/>
    <n v="13021"/>
    <x v="3"/>
    <x v="1805"/>
    <x v="1"/>
    <x v="12"/>
    <x v="1795"/>
    <x v="5109"/>
    <n v="4.92"/>
    <n v="4.92"/>
    <n v="1"/>
  </r>
  <r>
    <n v="2488"/>
    <x v="2822"/>
    <d v="2016-02-01T00:00:00"/>
    <d v="2016-04-01T00:00:00"/>
    <x v="2"/>
    <s v="CB-12535"/>
    <x v="183"/>
    <x v="1"/>
    <s v="United States"/>
    <s v="Newark"/>
    <s v="Delaware"/>
    <n v="19711"/>
    <x v="3"/>
    <x v="1755"/>
    <x v="1"/>
    <x v="12"/>
    <x v="1747"/>
    <x v="5109"/>
    <n v="4.92"/>
    <n v="4.92"/>
    <n v="1"/>
  </r>
  <r>
    <n v="3687"/>
    <x v="4548"/>
    <s v="13/12/2017"/>
    <s v="19/12/2017"/>
    <x v="0"/>
    <s v="JC-15340"/>
    <x v="780"/>
    <x v="2"/>
    <s v="United States"/>
    <s v="Riverside"/>
    <s v="California"/>
    <n v="92503"/>
    <x v="2"/>
    <x v="1580"/>
    <x v="1"/>
    <x v="12"/>
    <x v="1582"/>
    <x v="5109"/>
    <n v="4.92"/>
    <n v="4.92"/>
    <n v="1"/>
  </r>
  <r>
    <n v="6030"/>
    <x v="4549"/>
    <s v="14/11/2017"/>
    <s v="15/11/2017"/>
    <x v="1"/>
    <s v="TB-21250"/>
    <x v="499"/>
    <x v="2"/>
    <s v="United States"/>
    <s v="Los Angeles"/>
    <s v="California"/>
    <n v="90049"/>
    <x v="2"/>
    <x v="1643"/>
    <x v="1"/>
    <x v="12"/>
    <x v="1640"/>
    <x v="5109"/>
    <n v="4.92"/>
    <n v="4.92"/>
    <n v="1"/>
  </r>
  <r>
    <n v="7746"/>
    <x v="892"/>
    <s v="17/06/2017"/>
    <s v="22/06/2017"/>
    <x v="0"/>
    <s v="CP-12340"/>
    <x v="177"/>
    <x v="1"/>
    <s v="United States"/>
    <s v="Waterbury"/>
    <s v="Connecticut"/>
    <n v="6708"/>
    <x v="3"/>
    <x v="1643"/>
    <x v="1"/>
    <x v="12"/>
    <x v="1640"/>
    <x v="5109"/>
    <n v="4.92"/>
    <n v="4.92"/>
    <n v="1"/>
  </r>
  <r>
    <n v="9247"/>
    <x v="4550"/>
    <s v="22/05/2018"/>
    <s v="26/05/2018"/>
    <x v="0"/>
    <s v="VF-21715"/>
    <x v="498"/>
    <x v="0"/>
    <s v="United States"/>
    <s v="San Francisco"/>
    <s v="California"/>
    <n v="94109"/>
    <x v="2"/>
    <x v="1583"/>
    <x v="1"/>
    <x v="12"/>
    <x v="1585"/>
    <x v="5109"/>
    <n v="4.92"/>
    <n v="4.92"/>
    <n v="1"/>
  </r>
  <r>
    <n v="9291"/>
    <x v="3649"/>
    <s v="23/09/2015"/>
    <s v="25/09/2015"/>
    <x v="1"/>
    <s v="TT-21220"/>
    <x v="558"/>
    <x v="2"/>
    <s v="United States"/>
    <s v="Dover"/>
    <s v="Delaware"/>
    <n v="19901"/>
    <x v="3"/>
    <x v="1579"/>
    <x v="1"/>
    <x v="12"/>
    <x v="1581"/>
    <x v="5109"/>
    <n v="4.92"/>
    <n v="4.92"/>
    <n v="1"/>
  </r>
  <r>
    <n v="9766"/>
    <x v="4551"/>
    <s v="28/02/2018"/>
    <d v="2018-06-03T00:00:00"/>
    <x v="0"/>
    <s v="DB-13660"/>
    <x v="526"/>
    <x v="2"/>
    <s v="United States"/>
    <s v="Middletown"/>
    <s v="Connecticut"/>
    <n v="6457"/>
    <x v="3"/>
    <x v="1644"/>
    <x v="1"/>
    <x v="2"/>
    <x v="1641"/>
    <x v="5109"/>
    <n v="4.92"/>
    <n v="4.92"/>
    <n v="1"/>
  </r>
  <r>
    <n v="824"/>
    <x v="1804"/>
    <s v="20/06/2018"/>
    <s v="27/06/2018"/>
    <x v="0"/>
    <s v="TR-21325"/>
    <x v="694"/>
    <x v="2"/>
    <s v="United States"/>
    <s v="Belleville"/>
    <s v="New Jersey"/>
    <n v="7109"/>
    <x v="3"/>
    <x v="1487"/>
    <x v="1"/>
    <x v="13"/>
    <x v="1489"/>
    <x v="5110"/>
    <n v="4.91"/>
    <n v="4.91"/>
    <n v="1"/>
  </r>
  <r>
    <n v="965"/>
    <x v="1002"/>
    <d v="2018-09-04T00:00:00"/>
    <d v="2018-11-04T00:00:00"/>
    <x v="1"/>
    <s v="BS-11800"/>
    <x v="574"/>
    <x v="0"/>
    <s v="United States"/>
    <s v="New York City"/>
    <s v="New York"/>
    <n v="10011"/>
    <x v="3"/>
    <x v="1806"/>
    <x v="1"/>
    <x v="13"/>
    <x v="1796"/>
    <x v="5110"/>
    <n v="4.91"/>
    <n v="4.91"/>
    <n v="1"/>
  </r>
  <r>
    <n v="1767"/>
    <x v="2563"/>
    <d v="2017-04-08T00:00:00"/>
    <d v="2017-08-08T00:00:00"/>
    <x v="0"/>
    <s v="ML-17755"/>
    <x v="479"/>
    <x v="0"/>
    <s v="United States"/>
    <s v="Suffolk"/>
    <s v="Virginia"/>
    <n v="23434"/>
    <x v="0"/>
    <x v="1350"/>
    <x v="1"/>
    <x v="13"/>
    <x v="1354"/>
    <x v="5110"/>
    <n v="4.91"/>
    <n v="4.91"/>
    <n v="1"/>
  </r>
  <r>
    <n v="3914"/>
    <x v="4085"/>
    <s v="18/09/2018"/>
    <s v="25/09/2018"/>
    <x v="0"/>
    <s v="MM-18280"/>
    <x v="722"/>
    <x v="1"/>
    <s v="United States"/>
    <s v="New York City"/>
    <s v="New York"/>
    <n v="10035"/>
    <x v="3"/>
    <x v="1200"/>
    <x v="2"/>
    <x v="11"/>
    <x v="1206"/>
    <x v="5110"/>
    <n v="4.91"/>
    <n v="4.91"/>
    <n v="1"/>
  </r>
  <r>
    <n v="5390"/>
    <x v="2156"/>
    <s v="18/02/2018"/>
    <s v="21/02/2018"/>
    <x v="2"/>
    <s v="CV-12805"/>
    <x v="400"/>
    <x v="1"/>
    <s v="United States"/>
    <s v="Los Angeles"/>
    <s v="California"/>
    <n v="90045"/>
    <x v="2"/>
    <x v="1713"/>
    <x v="1"/>
    <x v="13"/>
    <x v="1706"/>
    <x v="5110"/>
    <n v="4.91"/>
    <n v="4.91"/>
    <n v="1"/>
  </r>
  <r>
    <n v="8006"/>
    <x v="1670"/>
    <d v="2015-01-12T00:00:00"/>
    <d v="2015-03-12T00:00:00"/>
    <x v="1"/>
    <s v="AA-10645"/>
    <x v="238"/>
    <x v="2"/>
    <s v="United States"/>
    <s v="Lowell"/>
    <s v="Massachusetts"/>
    <n v="1852"/>
    <x v="3"/>
    <x v="1200"/>
    <x v="2"/>
    <x v="11"/>
    <x v="1206"/>
    <x v="5110"/>
    <n v="4.91"/>
    <n v="4.91"/>
    <n v="1"/>
  </r>
  <r>
    <n v="8535"/>
    <x v="4552"/>
    <s v="13/01/2016"/>
    <s v="15/01/2016"/>
    <x v="2"/>
    <s v="KS-16300"/>
    <x v="777"/>
    <x v="1"/>
    <s v="United States"/>
    <s v="Columbus"/>
    <s v="Georgia"/>
    <n v="31907"/>
    <x v="0"/>
    <x v="1487"/>
    <x v="1"/>
    <x v="13"/>
    <x v="1489"/>
    <x v="5110"/>
    <n v="4.91"/>
    <n v="4.91"/>
    <n v="1"/>
  </r>
  <r>
    <n v="5438"/>
    <x v="1913"/>
    <d v="2015-05-07T00:00:00"/>
    <d v="2015-08-07T00:00:00"/>
    <x v="1"/>
    <s v="DM-13525"/>
    <x v="437"/>
    <x v="1"/>
    <s v="United States"/>
    <s v="Palm Coast"/>
    <s v="Florida"/>
    <n v="32137"/>
    <x v="0"/>
    <x v="1531"/>
    <x v="1"/>
    <x v="2"/>
    <x v="1532"/>
    <x v="5111"/>
    <n v="4.9050000000000002"/>
    <n v="4.9050000000000002"/>
    <n v="1"/>
  </r>
  <r>
    <n v="5526"/>
    <x v="4553"/>
    <s v="30/04/2018"/>
    <d v="2018-05-05T00:00:00"/>
    <x v="0"/>
    <s v="EA-14035"/>
    <x v="520"/>
    <x v="1"/>
    <s v="United States"/>
    <s v="Los Angeles"/>
    <s v="California"/>
    <n v="90008"/>
    <x v="2"/>
    <x v="1737"/>
    <x v="1"/>
    <x v="12"/>
    <x v="1731"/>
    <x v="5112"/>
    <n v="4.8899999999999997"/>
    <n v="4.8899999999999997"/>
    <n v="1"/>
  </r>
  <r>
    <n v="5900"/>
    <x v="4554"/>
    <d v="2018-12-01T00:00:00"/>
    <s v="16/01/2018"/>
    <x v="0"/>
    <s v="LS-16945"/>
    <x v="401"/>
    <x v="1"/>
    <s v="United States"/>
    <s v="San Francisco"/>
    <s v="California"/>
    <n v="94110"/>
    <x v="2"/>
    <x v="1488"/>
    <x v="1"/>
    <x v="15"/>
    <x v="644"/>
    <x v="5112"/>
    <n v="4.8899999999999997"/>
    <n v="4.8899999999999997"/>
    <n v="1"/>
  </r>
  <r>
    <n v="4148"/>
    <x v="1711"/>
    <s v="23/10/2018"/>
    <s v="28/10/2018"/>
    <x v="0"/>
    <s v="RB-19330"/>
    <x v="484"/>
    <x v="2"/>
    <s v="United States"/>
    <s v="Austin"/>
    <s v="Texas"/>
    <n v="78745"/>
    <x v="1"/>
    <x v="892"/>
    <x v="1"/>
    <x v="2"/>
    <x v="903"/>
    <x v="5113"/>
    <n v="4.8810000000000002"/>
    <n v="4.8810000000000002"/>
    <n v="1"/>
  </r>
  <r>
    <n v="4258"/>
    <x v="4555"/>
    <d v="2016-04-09T00:00:00"/>
    <d v="2016-09-09T00:00:00"/>
    <x v="0"/>
    <s v="KB-16585"/>
    <x v="331"/>
    <x v="1"/>
    <s v="United States"/>
    <s v="Medford"/>
    <s v="Oregon"/>
    <n v="97504"/>
    <x v="2"/>
    <x v="892"/>
    <x v="1"/>
    <x v="2"/>
    <x v="903"/>
    <x v="5113"/>
    <n v="4.8810000000000002"/>
    <n v="4.8810000000000002"/>
    <n v="1"/>
  </r>
  <r>
    <n v="1427"/>
    <x v="1187"/>
    <s v="31/10/2016"/>
    <d v="2016-04-11T00:00:00"/>
    <x v="2"/>
    <s v="DK-12835"/>
    <x v="388"/>
    <x v="1"/>
    <s v="United States"/>
    <s v="Salinas"/>
    <s v="California"/>
    <n v="93905"/>
    <x v="2"/>
    <x v="1555"/>
    <x v="1"/>
    <x v="2"/>
    <x v="1557"/>
    <x v="5114"/>
    <n v="4.8639999999999999"/>
    <n v="4.8639999999999999"/>
    <n v="1"/>
  </r>
  <r>
    <n v="1483"/>
    <x v="4556"/>
    <s v="25/08/2018"/>
    <s v="28/08/2018"/>
    <x v="2"/>
    <s v="DW-13540"/>
    <x v="750"/>
    <x v="2"/>
    <s v="United States"/>
    <s v="Jackson"/>
    <s v="Tennessee"/>
    <n v="38301"/>
    <x v="0"/>
    <x v="1649"/>
    <x v="1"/>
    <x v="12"/>
    <x v="1646"/>
    <x v="5114"/>
    <n v="4.8639999999999999"/>
    <n v="4.8639999999999999"/>
    <n v="1"/>
  </r>
  <r>
    <n v="9536"/>
    <x v="1186"/>
    <s v="27/10/2017"/>
    <s v="31/10/2017"/>
    <x v="0"/>
    <s v="BW-11200"/>
    <x v="423"/>
    <x v="2"/>
    <s v="United States"/>
    <s v="New York City"/>
    <s v="New York"/>
    <n v="10011"/>
    <x v="3"/>
    <x v="1555"/>
    <x v="1"/>
    <x v="2"/>
    <x v="1557"/>
    <x v="5114"/>
    <n v="4.8639999999999999"/>
    <n v="4.8639999999999999"/>
    <n v="1"/>
  </r>
  <r>
    <n v="77"/>
    <x v="3824"/>
    <d v="2018-09-12T00:00:00"/>
    <d v="2018-11-12T00:00:00"/>
    <x v="1"/>
    <s v="KB-16600"/>
    <x v="504"/>
    <x v="1"/>
    <s v="United States"/>
    <s v="Houston"/>
    <s v="Texas"/>
    <n v="77041"/>
    <x v="1"/>
    <x v="1179"/>
    <x v="2"/>
    <x v="11"/>
    <x v="1185"/>
    <x v="5115"/>
    <n v="4.8540000000000001"/>
    <n v="4.8540000000000001"/>
    <n v="1"/>
  </r>
  <r>
    <n v="1705"/>
    <x v="4557"/>
    <d v="2017-08-03T00:00:00"/>
    <d v="2017-08-03T00:00:00"/>
    <x v="3"/>
    <s v="PG-18820"/>
    <x v="525"/>
    <x v="2"/>
    <s v="United States"/>
    <s v="Glendale"/>
    <s v="Arizona"/>
    <n v="85301"/>
    <x v="2"/>
    <x v="1207"/>
    <x v="1"/>
    <x v="2"/>
    <x v="1213"/>
    <x v="5116"/>
    <n v="4.851"/>
    <n v="4.851"/>
    <n v="1"/>
  </r>
  <r>
    <n v="410"/>
    <x v="277"/>
    <d v="2018-08-12T00:00:00"/>
    <d v="2018-12-12T00:00:00"/>
    <x v="0"/>
    <s v="KH-16510"/>
    <x v="232"/>
    <x v="2"/>
    <s v="United States"/>
    <s v="San Francisco"/>
    <s v="California"/>
    <n v="94110"/>
    <x v="2"/>
    <x v="1245"/>
    <x v="1"/>
    <x v="14"/>
    <x v="1249"/>
    <x v="5117"/>
    <n v="4.84"/>
    <n v="4.84"/>
    <n v="1"/>
  </r>
  <r>
    <n v="8990"/>
    <x v="21"/>
    <s v="24/12/2016"/>
    <s v="30/12/2016"/>
    <x v="0"/>
    <s v="HM-14860"/>
    <x v="21"/>
    <x v="1"/>
    <s v="United States"/>
    <s v="Springfield"/>
    <s v="Missouri"/>
    <n v="65807"/>
    <x v="1"/>
    <x v="1724"/>
    <x v="2"/>
    <x v="11"/>
    <x v="1717"/>
    <x v="5117"/>
    <n v="4.84"/>
    <n v="4.84"/>
    <n v="1"/>
  </r>
  <r>
    <n v="838"/>
    <x v="4558"/>
    <d v="2018-04-11T00:00:00"/>
    <d v="2018-11-11T00:00:00"/>
    <x v="0"/>
    <s v="JL-15175"/>
    <x v="408"/>
    <x v="0"/>
    <s v="United States"/>
    <s v="Columbia"/>
    <s v="Tennessee"/>
    <n v="38401"/>
    <x v="0"/>
    <x v="1308"/>
    <x v="1"/>
    <x v="14"/>
    <x v="1314"/>
    <x v="5118"/>
    <n v="4.8319999999999999"/>
    <n v="4.8319999999999999"/>
    <n v="1"/>
  </r>
  <r>
    <n v="2423"/>
    <x v="1852"/>
    <s v="18/04/2017"/>
    <s v="23/04/2017"/>
    <x v="0"/>
    <s v="CR-12580"/>
    <x v="155"/>
    <x v="0"/>
    <s v="United States"/>
    <s v="Elmhurst"/>
    <s v="Illinois"/>
    <n v="60126"/>
    <x v="1"/>
    <x v="1308"/>
    <x v="1"/>
    <x v="14"/>
    <x v="1314"/>
    <x v="5118"/>
    <n v="4.8319999999999999"/>
    <n v="4.8319999999999999"/>
    <n v="1"/>
  </r>
  <r>
    <n v="5318"/>
    <x v="109"/>
    <d v="2018-02-10T00:00:00"/>
    <d v="2018-05-10T00:00:00"/>
    <x v="1"/>
    <s v="Dp-13240"/>
    <x v="103"/>
    <x v="0"/>
    <s v="United States"/>
    <s v="Knoxville"/>
    <s v="Tennessee"/>
    <n v="37918"/>
    <x v="0"/>
    <x v="470"/>
    <x v="2"/>
    <x v="11"/>
    <x v="1082"/>
    <x v="5119"/>
    <n v="4.8280000000000003"/>
    <n v="4.8280000000000003"/>
    <n v="1"/>
  </r>
  <r>
    <n v="2528"/>
    <x v="3457"/>
    <d v="2016-06-04T00:00:00"/>
    <d v="2016-10-04T00:00:00"/>
    <x v="0"/>
    <s v="TT-21220"/>
    <x v="558"/>
    <x v="2"/>
    <s v="United States"/>
    <s v="Houston"/>
    <s v="Texas"/>
    <n v="77041"/>
    <x v="1"/>
    <x v="1336"/>
    <x v="1"/>
    <x v="2"/>
    <x v="1342"/>
    <x v="5120"/>
    <n v="4.8239999999999998"/>
    <n v="4.8239999999999998"/>
    <n v="1"/>
  </r>
  <r>
    <n v="9583"/>
    <x v="4559"/>
    <d v="2017-07-06T00:00:00"/>
    <d v="2017-11-06T00:00:00"/>
    <x v="0"/>
    <s v="RS-19870"/>
    <x v="790"/>
    <x v="0"/>
    <s v="United States"/>
    <s v="Philadelphia"/>
    <s v="Pennsylvania"/>
    <n v="19120"/>
    <x v="3"/>
    <x v="1745"/>
    <x v="1"/>
    <x v="16"/>
    <x v="1738"/>
    <x v="5120"/>
    <n v="4.8239999999999998"/>
    <n v="4.8239999999999998"/>
    <n v="1"/>
  </r>
  <r>
    <n v="1494"/>
    <x v="4560"/>
    <s v="30/10/2018"/>
    <d v="2018-03-11T00:00:00"/>
    <x v="0"/>
    <s v="JW-15220"/>
    <x v="18"/>
    <x v="1"/>
    <s v="United States"/>
    <s v="Vancouver"/>
    <s v="Washington"/>
    <n v="98661"/>
    <x v="2"/>
    <x v="1558"/>
    <x v="2"/>
    <x v="11"/>
    <x v="1560"/>
    <x v="5121"/>
    <n v="4.82"/>
    <n v="4.82"/>
    <n v="1"/>
  </r>
  <r>
    <n v="1640"/>
    <x v="3477"/>
    <s v="26/05/2017"/>
    <d v="2017-01-06T00:00:00"/>
    <x v="0"/>
    <s v="TB-21280"/>
    <x v="249"/>
    <x v="2"/>
    <s v="United States"/>
    <s v="Washington"/>
    <s v="District of Columbia"/>
    <n v="20016"/>
    <x v="3"/>
    <x v="1205"/>
    <x v="1"/>
    <x v="2"/>
    <x v="1211"/>
    <x v="5121"/>
    <n v="4.82"/>
    <n v="4.82"/>
    <n v="1"/>
  </r>
  <r>
    <n v="3182"/>
    <x v="189"/>
    <d v="2018-09-11T00:00:00"/>
    <d v="2018-12-11T00:00:00"/>
    <x v="2"/>
    <s v="BM-11650"/>
    <x v="164"/>
    <x v="1"/>
    <s v="United States"/>
    <s v="Columbia"/>
    <s v="Maryland"/>
    <n v="21044"/>
    <x v="3"/>
    <x v="1205"/>
    <x v="1"/>
    <x v="2"/>
    <x v="1211"/>
    <x v="5121"/>
    <n v="4.82"/>
    <n v="4.82"/>
    <n v="1"/>
  </r>
  <r>
    <n v="5854"/>
    <x v="4561"/>
    <d v="2015-10-09T00:00:00"/>
    <s v="14/09/2015"/>
    <x v="0"/>
    <s v="DA-13450"/>
    <x v="783"/>
    <x v="0"/>
    <s v="United States"/>
    <s v="Virginia Beach"/>
    <s v="Virginia"/>
    <n v="23464"/>
    <x v="0"/>
    <x v="1577"/>
    <x v="1"/>
    <x v="2"/>
    <x v="1579"/>
    <x v="5121"/>
    <n v="4.82"/>
    <n v="4.82"/>
    <n v="1"/>
  </r>
  <r>
    <n v="9257"/>
    <x v="1436"/>
    <d v="2015-11-02T00:00:00"/>
    <s v="15/02/2015"/>
    <x v="2"/>
    <s v="GA-14725"/>
    <x v="660"/>
    <x v="2"/>
    <s v="United States"/>
    <s v="Columbia"/>
    <s v="Missouri"/>
    <n v="65203"/>
    <x v="1"/>
    <x v="1205"/>
    <x v="1"/>
    <x v="2"/>
    <x v="1211"/>
    <x v="5121"/>
    <n v="4.82"/>
    <n v="4.82"/>
    <n v="1"/>
  </r>
  <r>
    <n v="29"/>
    <x v="55"/>
    <s v="17/09/2016"/>
    <s v="21/09/2016"/>
    <x v="0"/>
    <s v="TB-21520"/>
    <x v="55"/>
    <x v="2"/>
    <s v="United States"/>
    <s v="Philadelphia"/>
    <s v="Pennsylvania"/>
    <n v="19140"/>
    <x v="3"/>
    <x v="1126"/>
    <x v="1"/>
    <x v="2"/>
    <x v="1134"/>
    <x v="5122"/>
    <n v="4.8090000000000002"/>
    <n v="4.8090000000000002"/>
    <n v="1"/>
  </r>
  <r>
    <n v="7996"/>
    <x v="2315"/>
    <s v="20/11/2016"/>
    <s v="23/11/2016"/>
    <x v="2"/>
    <s v="MM-18055"/>
    <x v="440"/>
    <x v="2"/>
    <s v="United States"/>
    <s v="Aurora"/>
    <s v="Colorado"/>
    <n v="80013"/>
    <x v="2"/>
    <x v="1210"/>
    <x v="1"/>
    <x v="2"/>
    <x v="1216"/>
    <x v="5123"/>
    <n v="4.806"/>
    <n v="4.806"/>
    <n v="1"/>
  </r>
  <r>
    <n v="4909"/>
    <x v="4437"/>
    <s v="18/11/2015"/>
    <s v="23/11/2015"/>
    <x v="2"/>
    <s v="MS-17530"/>
    <x v="682"/>
    <x v="2"/>
    <s v="United States"/>
    <s v="Fairfield"/>
    <s v="Ohio"/>
    <n v="45014"/>
    <x v="3"/>
    <x v="1807"/>
    <x v="0"/>
    <x v="4"/>
    <x v="1797"/>
    <x v="5124"/>
    <n v="4.7939999999999996"/>
    <n v="4.7939999999999996"/>
    <n v="1"/>
  </r>
  <r>
    <n v="2499"/>
    <x v="4562"/>
    <s v="19/05/2017"/>
    <s v="24/05/2017"/>
    <x v="0"/>
    <s v="BT-11395"/>
    <x v="300"/>
    <x v="1"/>
    <s v="United States"/>
    <s v="San Francisco"/>
    <s v="California"/>
    <n v="94109"/>
    <x v="2"/>
    <x v="1183"/>
    <x v="1"/>
    <x v="2"/>
    <x v="1188"/>
    <x v="5125"/>
    <n v="4.7919999999999998"/>
    <n v="4.7919999999999998"/>
    <n v="1"/>
  </r>
  <r>
    <n v="4578"/>
    <x v="4563"/>
    <d v="2015-11-04T00:00:00"/>
    <s v="16/04/2015"/>
    <x v="0"/>
    <s v="SE-20110"/>
    <x v="8"/>
    <x v="2"/>
    <s v="United States"/>
    <s v="Lewiston"/>
    <s v="Idaho"/>
    <n v="83501"/>
    <x v="2"/>
    <x v="1183"/>
    <x v="1"/>
    <x v="2"/>
    <x v="1188"/>
    <x v="5125"/>
    <n v="4.7919999999999998"/>
    <n v="4.7919999999999998"/>
    <n v="1"/>
  </r>
  <r>
    <n v="403"/>
    <x v="4564"/>
    <s v="24/12/2015"/>
    <s v="26/12/2015"/>
    <x v="1"/>
    <s v="LF-17185"/>
    <x v="110"/>
    <x v="2"/>
    <s v="United States"/>
    <s v="Miami"/>
    <s v="Florida"/>
    <n v="33180"/>
    <x v="0"/>
    <x v="1562"/>
    <x v="1"/>
    <x v="14"/>
    <x v="1564"/>
    <x v="5126"/>
    <n v="4.7839999999999998"/>
    <n v="4.7839999999999998"/>
    <n v="1"/>
  </r>
  <r>
    <n v="3881"/>
    <x v="1330"/>
    <s v="15/06/2016"/>
    <s v="20/06/2016"/>
    <x v="0"/>
    <s v="PF-19120"/>
    <x v="35"/>
    <x v="2"/>
    <s v="United States"/>
    <s v="Gilbert"/>
    <s v="Arizona"/>
    <n v="85234"/>
    <x v="2"/>
    <x v="1209"/>
    <x v="1"/>
    <x v="14"/>
    <x v="1215"/>
    <x v="5126"/>
    <n v="4.7839999999999998"/>
    <n v="4.7839999999999998"/>
    <n v="1"/>
  </r>
  <r>
    <n v="7210"/>
    <x v="4038"/>
    <d v="2017-11-09T00:00:00"/>
    <s v="13/09/2017"/>
    <x v="1"/>
    <s v="LC-16930"/>
    <x v="98"/>
    <x v="1"/>
    <s v="United States"/>
    <s v="Phoenix"/>
    <s v="Arizona"/>
    <n v="85023"/>
    <x v="2"/>
    <x v="1144"/>
    <x v="1"/>
    <x v="14"/>
    <x v="1151"/>
    <x v="5126"/>
    <n v="4.7839999999999998"/>
    <n v="4.7839999999999998"/>
    <n v="1"/>
  </r>
  <r>
    <n v="3617"/>
    <x v="4565"/>
    <d v="2017-05-09T00:00:00"/>
    <d v="2017-09-09T00:00:00"/>
    <x v="0"/>
    <s v="JC-15340"/>
    <x v="780"/>
    <x v="2"/>
    <s v="United States"/>
    <s v="Philadelphia"/>
    <s v="Pennsylvania"/>
    <n v="19120"/>
    <x v="3"/>
    <x v="1370"/>
    <x v="1"/>
    <x v="2"/>
    <x v="1373"/>
    <x v="5127"/>
    <n v="4.7774999999999999"/>
    <n v="4.7774999999999999"/>
    <n v="1"/>
  </r>
  <r>
    <n v="1394"/>
    <x v="4566"/>
    <d v="2018-03-07T00:00:00"/>
    <d v="2018-04-07T00:00:00"/>
    <x v="1"/>
    <s v="YS-21880"/>
    <x v="74"/>
    <x v="1"/>
    <s v="United States"/>
    <s v="Burlington"/>
    <s v="North Carolina"/>
    <n v="27217"/>
    <x v="0"/>
    <x v="1401"/>
    <x v="1"/>
    <x v="12"/>
    <x v="1407"/>
    <x v="5128"/>
    <n v="4.7759999999999998"/>
    <n v="4.7759999999999998"/>
    <n v="1"/>
  </r>
  <r>
    <n v="3365"/>
    <x v="4567"/>
    <s v="16/07/2017"/>
    <s v="18/07/2017"/>
    <x v="2"/>
    <s v="MC-17425"/>
    <x v="60"/>
    <x v="1"/>
    <s v="United States"/>
    <s v="Houston"/>
    <s v="Texas"/>
    <n v="77036"/>
    <x v="1"/>
    <x v="1135"/>
    <x v="2"/>
    <x v="11"/>
    <x v="1058"/>
    <x v="5128"/>
    <n v="4.7759999999999998"/>
    <n v="4.7759999999999998"/>
    <n v="1"/>
  </r>
  <r>
    <n v="5287"/>
    <x v="2766"/>
    <d v="2018-05-05T00:00:00"/>
    <d v="2018-06-05T00:00:00"/>
    <x v="1"/>
    <s v="LH-17020"/>
    <x v="754"/>
    <x v="2"/>
    <s v="United States"/>
    <s v="Louisville"/>
    <s v="Colorado"/>
    <n v="80027"/>
    <x v="2"/>
    <x v="1710"/>
    <x v="1"/>
    <x v="2"/>
    <x v="1704"/>
    <x v="5128"/>
    <n v="4.7759999999999998"/>
    <n v="4.7759999999999998"/>
    <n v="1"/>
  </r>
  <r>
    <n v="9125"/>
    <x v="4568"/>
    <s v="18/08/2017"/>
    <s v="20/08/2017"/>
    <x v="2"/>
    <s v="MA-17560"/>
    <x v="426"/>
    <x v="0"/>
    <s v="United States"/>
    <s v="Houston"/>
    <s v="Texas"/>
    <n v="77070"/>
    <x v="1"/>
    <x v="1135"/>
    <x v="2"/>
    <x v="11"/>
    <x v="1058"/>
    <x v="5128"/>
    <n v="4.7759999999999998"/>
    <n v="4.7759999999999998"/>
    <n v="1"/>
  </r>
  <r>
    <n v="5875"/>
    <x v="2576"/>
    <d v="2018-04-06T00:00:00"/>
    <d v="2018-04-06T00:00:00"/>
    <x v="3"/>
    <s v="EH-14005"/>
    <x v="624"/>
    <x v="0"/>
    <s v="United States"/>
    <s v="Jonesboro"/>
    <s v="Arkansas"/>
    <n v="72401"/>
    <x v="0"/>
    <x v="1808"/>
    <x v="1"/>
    <x v="2"/>
    <x v="1798"/>
    <x v="5129"/>
    <n v="4.7699999999999996"/>
    <n v="4.7699999999999996"/>
    <n v="1"/>
  </r>
  <r>
    <n v="7612"/>
    <x v="4569"/>
    <d v="2016-08-02T00:00:00"/>
    <d v="2016-11-02T00:00:00"/>
    <x v="1"/>
    <s v="BH-11710"/>
    <x v="147"/>
    <x v="2"/>
    <s v="United States"/>
    <s v="Garden City"/>
    <s v="Kansas"/>
    <n v="67846"/>
    <x v="1"/>
    <x v="1303"/>
    <x v="1"/>
    <x v="14"/>
    <x v="1309"/>
    <x v="5129"/>
    <n v="4.7699999999999996"/>
    <n v="4.7699999999999996"/>
    <n v="1"/>
  </r>
  <r>
    <n v="5009"/>
    <x v="607"/>
    <d v="2016-07-09T00:00:00"/>
    <s v="14/09/2016"/>
    <x v="0"/>
    <s v="LR-17035"/>
    <x v="431"/>
    <x v="1"/>
    <s v="United States"/>
    <s v="Philadelphia"/>
    <s v="Pennsylvania"/>
    <n v="19134"/>
    <x v="3"/>
    <x v="1051"/>
    <x v="1"/>
    <x v="2"/>
    <x v="1063"/>
    <x v="5130"/>
    <n v="4.7610000000000001"/>
    <n v="4.7610000000000001"/>
    <n v="1"/>
  </r>
  <r>
    <n v="8348"/>
    <x v="1942"/>
    <s v="30/04/2016"/>
    <d v="2016-04-05T00:00:00"/>
    <x v="0"/>
    <s v="JW-15220"/>
    <x v="18"/>
    <x v="1"/>
    <s v="United States"/>
    <s v="Lawrence"/>
    <s v="Massachusetts"/>
    <n v="1841"/>
    <x v="3"/>
    <x v="1111"/>
    <x v="2"/>
    <x v="11"/>
    <x v="1118"/>
    <x v="5131"/>
    <n v="4.74"/>
    <n v="4.74"/>
    <n v="1"/>
  </r>
  <r>
    <n v="8634"/>
    <x v="263"/>
    <s v="28/07/2017"/>
    <s v="29/07/2017"/>
    <x v="1"/>
    <s v="OT-18730"/>
    <x v="222"/>
    <x v="2"/>
    <s v="United States"/>
    <s v="Bethlehem"/>
    <s v="Pennsylvania"/>
    <n v="18018"/>
    <x v="3"/>
    <x v="1642"/>
    <x v="1"/>
    <x v="10"/>
    <x v="1639"/>
    <x v="5131"/>
    <n v="4.74"/>
    <n v="4.74"/>
    <n v="1"/>
  </r>
  <r>
    <n v="1752"/>
    <x v="4570"/>
    <s v="14/10/2018"/>
    <s v="17/10/2018"/>
    <x v="1"/>
    <s v="JW-15955"/>
    <x v="677"/>
    <x v="2"/>
    <s v="United States"/>
    <s v="Oakland"/>
    <s v="California"/>
    <n v="94601"/>
    <x v="2"/>
    <x v="1433"/>
    <x v="2"/>
    <x v="11"/>
    <x v="1439"/>
    <x v="5132"/>
    <n v="4.7300000000000004"/>
    <n v="4.7300000000000004"/>
    <n v="1"/>
  </r>
  <r>
    <n v="1385"/>
    <x v="1036"/>
    <d v="2017-05-02T00:00:00"/>
    <d v="2017-05-02T00:00:00"/>
    <x v="3"/>
    <s v="PP-18955"/>
    <x v="102"/>
    <x v="0"/>
    <s v="United States"/>
    <s v="Smyrna"/>
    <s v="Georgia"/>
    <n v="30080"/>
    <x v="0"/>
    <x v="1799"/>
    <x v="1"/>
    <x v="16"/>
    <x v="1789"/>
    <x v="5133"/>
    <n v="4.7249999999999996"/>
    <n v="4.7249999999999996"/>
    <n v="1"/>
  </r>
  <r>
    <n v="3539"/>
    <x v="2856"/>
    <d v="2015-09-05T00:00:00"/>
    <d v="2015-09-05T00:00:00"/>
    <x v="3"/>
    <s v="SB-20290"/>
    <x v="57"/>
    <x v="1"/>
    <s v="United States"/>
    <s v="Henderson"/>
    <s v="Kentucky"/>
    <n v="42420"/>
    <x v="0"/>
    <x v="1455"/>
    <x v="1"/>
    <x v="13"/>
    <x v="1460"/>
    <x v="5133"/>
    <n v="4.7249999999999996"/>
    <n v="4.7249999999999996"/>
    <n v="1"/>
  </r>
  <r>
    <n v="7325"/>
    <x v="3460"/>
    <d v="2018-05-12T00:00:00"/>
    <d v="2018-08-12T00:00:00"/>
    <x v="1"/>
    <s v="CS-11950"/>
    <x v="531"/>
    <x v="2"/>
    <s v="United States"/>
    <s v="New York City"/>
    <s v="New York"/>
    <n v="10024"/>
    <x v="3"/>
    <x v="1500"/>
    <x v="1"/>
    <x v="13"/>
    <x v="1501"/>
    <x v="5133"/>
    <n v="4.7249999999999996"/>
    <n v="4.7249999999999996"/>
    <n v="1"/>
  </r>
  <r>
    <n v="9744"/>
    <x v="4571"/>
    <s v="16/06/2017"/>
    <s v="22/06/2017"/>
    <x v="0"/>
    <s v="JJ-15445"/>
    <x v="676"/>
    <x v="2"/>
    <s v="United States"/>
    <s v="Newark"/>
    <s v="Delaware"/>
    <n v="19711"/>
    <x v="3"/>
    <x v="1455"/>
    <x v="1"/>
    <x v="13"/>
    <x v="1460"/>
    <x v="5133"/>
    <n v="4.7249999999999996"/>
    <n v="4.7249999999999996"/>
    <n v="1"/>
  </r>
  <r>
    <n v="4523"/>
    <x v="4572"/>
    <s v="20/02/2018"/>
    <s v="25/02/2018"/>
    <x v="2"/>
    <s v="BP-11095"/>
    <x v="532"/>
    <x v="1"/>
    <s v="United States"/>
    <s v="Louisville"/>
    <s v="Colorado"/>
    <n v="80027"/>
    <x v="2"/>
    <x v="1770"/>
    <x v="1"/>
    <x v="16"/>
    <x v="1182"/>
    <x v="5134"/>
    <n v="4.7160000000000002"/>
    <n v="4.7160000000000002"/>
    <n v="1"/>
  </r>
  <r>
    <n v="2807"/>
    <x v="684"/>
    <s v="25/07/2016"/>
    <s v="27/07/2016"/>
    <x v="2"/>
    <s v="MH-18025"/>
    <x v="191"/>
    <x v="2"/>
    <s v="United States"/>
    <s v="Seattle"/>
    <s v="Washington"/>
    <n v="98115"/>
    <x v="2"/>
    <x v="1574"/>
    <x v="1"/>
    <x v="16"/>
    <x v="1576"/>
    <x v="5135"/>
    <n v="4.71"/>
    <n v="4.71"/>
    <n v="1"/>
  </r>
  <r>
    <n v="4212"/>
    <x v="3914"/>
    <d v="2015-05-05T00:00:00"/>
    <d v="2015-09-05T00:00:00"/>
    <x v="2"/>
    <s v="PF-19120"/>
    <x v="35"/>
    <x v="2"/>
    <s v="United States"/>
    <s v="Richmond"/>
    <s v="Kentucky"/>
    <n v="40475"/>
    <x v="0"/>
    <x v="1595"/>
    <x v="1"/>
    <x v="14"/>
    <x v="1596"/>
    <x v="5135"/>
    <n v="4.71"/>
    <n v="4.71"/>
    <n v="1"/>
  </r>
  <r>
    <n v="6527"/>
    <x v="3147"/>
    <d v="2017-07-07T00:00:00"/>
    <s v="13/07/2017"/>
    <x v="0"/>
    <s v="CC-12100"/>
    <x v="506"/>
    <x v="0"/>
    <s v="United States"/>
    <s v="Philadelphia"/>
    <s v="Pennsylvania"/>
    <n v="19120"/>
    <x v="3"/>
    <x v="1374"/>
    <x v="1"/>
    <x v="2"/>
    <x v="1377"/>
    <x v="5135"/>
    <n v="4.71"/>
    <n v="4.71"/>
    <n v="1"/>
  </r>
  <r>
    <n v="3223"/>
    <x v="1486"/>
    <d v="2015-02-10T00:00:00"/>
    <d v="2015-05-10T00:00:00"/>
    <x v="1"/>
    <s v="ES-14080"/>
    <x v="241"/>
    <x v="1"/>
    <s v="United States"/>
    <s v="Tempe"/>
    <s v="Arizona"/>
    <n v="85281"/>
    <x v="2"/>
    <x v="1575"/>
    <x v="1"/>
    <x v="14"/>
    <x v="1577"/>
    <x v="5136"/>
    <n v="4.7039999999999997"/>
    <n v="4.7039999999999997"/>
    <n v="1"/>
  </r>
  <r>
    <n v="4238"/>
    <x v="4573"/>
    <s v="29/08/2018"/>
    <d v="2018-03-09T00:00:00"/>
    <x v="2"/>
    <s v="MD-17860"/>
    <x v="367"/>
    <x v="1"/>
    <s v="United States"/>
    <s v="Philadelphia"/>
    <s v="Pennsylvania"/>
    <n v="19134"/>
    <x v="3"/>
    <x v="1809"/>
    <x v="1"/>
    <x v="12"/>
    <x v="1799"/>
    <x v="5136"/>
    <n v="4.7039999999999997"/>
    <n v="4.7039999999999997"/>
    <n v="1"/>
  </r>
  <r>
    <n v="3934"/>
    <x v="1975"/>
    <d v="2018-02-09T00:00:00"/>
    <d v="2018-08-09T00:00:00"/>
    <x v="0"/>
    <s v="AW-10840"/>
    <x v="674"/>
    <x v="2"/>
    <s v="United States"/>
    <s v="Bakersfield"/>
    <s v="California"/>
    <n v="93309"/>
    <x v="2"/>
    <x v="1810"/>
    <x v="1"/>
    <x v="12"/>
    <x v="1800"/>
    <x v="5137"/>
    <n v="4.7"/>
    <n v="4.7"/>
    <n v="1"/>
  </r>
  <r>
    <n v="7179"/>
    <x v="4574"/>
    <d v="2018-04-05T00:00:00"/>
    <d v="2018-10-05T00:00:00"/>
    <x v="0"/>
    <s v="MY-18295"/>
    <x v="312"/>
    <x v="1"/>
    <s v="United States"/>
    <s v="Philadelphia"/>
    <s v="Pennsylvania"/>
    <n v="19140"/>
    <x v="3"/>
    <x v="1231"/>
    <x v="1"/>
    <x v="2"/>
    <x v="1237"/>
    <x v="5138"/>
    <n v="4.6980000000000004"/>
    <n v="4.6980000000000004"/>
    <n v="1"/>
  </r>
  <r>
    <n v="2033"/>
    <x v="4575"/>
    <d v="2017-09-12T00:00:00"/>
    <s v="13/12/2017"/>
    <x v="0"/>
    <s v="GB-14530"/>
    <x v="706"/>
    <x v="1"/>
    <s v="United States"/>
    <s v="Fort Worth"/>
    <s v="Texas"/>
    <n v="76106"/>
    <x v="1"/>
    <x v="1259"/>
    <x v="1"/>
    <x v="14"/>
    <x v="1264"/>
    <x v="5139"/>
    <n v="4.6959999999999997"/>
    <n v="4.6959999999999997"/>
    <n v="1"/>
  </r>
  <r>
    <n v="8852"/>
    <x v="2219"/>
    <d v="2016-02-07T00:00:00"/>
    <d v="2016-04-07T00:00:00"/>
    <x v="1"/>
    <s v="FA-14230"/>
    <x v="398"/>
    <x v="1"/>
    <s v="United States"/>
    <s v="Raleigh"/>
    <s v="North Carolina"/>
    <n v="27604"/>
    <x v="0"/>
    <x v="1259"/>
    <x v="1"/>
    <x v="14"/>
    <x v="1264"/>
    <x v="5139"/>
    <n v="4.6959999999999997"/>
    <n v="4.6959999999999997"/>
    <n v="1"/>
  </r>
  <r>
    <n v="2503"/>
    <x v="4417"/>
    <s v="17/06/2018"/>
    <s v="20/06/2018"/>
    <x v="1"/>
    <s v="LS-17200"/>
    <x v="513"/>
    <x v="1"/>
    <s v="United States"/>
    <s v="Skokie"/>
    <s v="Illinois"/>
    <n v="60076"/>
    <x v="1"/>
    <x v="879"/>
    <x v="1"/>
    <x v="2"/>
    <x v="890"/>
    <x v="5140"/>
    <n v="4.68"/>
    <n v="4.68"/>
    <n v="1"/>
  </r>
  <r>
    <n v="7434"/>
    <x v="4576"/>
    <d v="2015-09-08T00:00:00"/>
    <s v="13/08/2015"/>
    <x v="0"/>
    <s v="RD-19720"/>
    <x v="698"/>
    <x v="2"/>
    <s v="United States"/>
    <s v="Phoenix"/>
    <s v="Arizona"/>
    <n v="85023"/>
    <x v="2"/>
    <x v="1636"/>
    <x v="1"/>
    <x v="2"/>
    <x v="1634"/>
    <x v="5141"/>
    <n v="4.6725000000000003"/>
    <n v="4.6725000000000003"/>
    <n v="1"/>
  </r>
  <r>
    <n v="593"/>
    <x v="3734"/>
    <d v="2015-09-01T00:00:00"/>
    <s v="13/01/2015"/>
    <x v="0"/>
    <s v="MS-17830"/>
    <x v="711"/>
    <x v="2"/>
    <s v="United States"/>
    <s v="Laredo"/>
    <s v="Texas"/>
    <n v="78041"/>
    <x v="1"/>
    <x v="1309"/>
    <x v="1"/>
    <x v="12"/>
    <x v="1315"/>
    <x v="5142"/>
    <n v="4.6719999999999997"/>
    <n v="4.6719999999999997"/>
    <n v="1"/>
  </r>
  <r>
    <n v="1557"/>
    <x v="2902"/>
    <d v="2017-09-05T00:00:00"/>
    <s v="15/05/2017"/>
    <x v="0"/>
    <s v="JW-16075"/>
    <x v="349"/>
    <x v="2"/>
    <s v="United States"/>
    <s v="Philadelphia"/>
    <s v="Pennsylvania"/>
    <n v="19140"/>
    <x v="3"/>
    <x v="1088"/>
    <x v="1"/>
    <x v="15"/>
    <x v="644"/>
    <x v="5142"/>
    <n v="4.6719999999999997"/>
    <n v="4.6719999999999997"/>
    <n v="1"/>
  </r>
  <r>
    <n v="8271"/>
    <x v="130"/>
    <s v="30/01/2018"/>
    <d v="2018-06-02T00:00:00"/>
    <x v="0"/>
    <s v="LP-17095"/>
    <x v="119"/>
    <x v="2"/>
    <s v="United States"/>
    <s v="Aurora"/>
    <s v="Illinois"/>
    <n v="60505"/>
    <x v="1"/>
    <x v="1685"/>
    <x v="1"/>
    <x v="12"/>
    <x v="1681"/>
    <x v="5142"/>
    <n v="4.6719999999999997"/>
    <n v="4.6719999999999997"/>
    <n v="1"/>
  </r>
  <r>
    <n v="8989"/>
    <x v="2603"/>
    <d v="2016-03-12T00:00:00"/>
    <d v="2016-07-12T00:00:00"/>
    <x v="0"/>
    <s v="JG-15115"/>
    <x v="141"/>
    <x v="2"/>
    <s v="United States"/>
    <s v="Jacksonville"/>
    <s v="North Carolina"/>
    <n v="28540"/>
    <x v="0"/>
    <x v="1309"/>
    <x v="1"/>
    <x v="12"/>
    <x v="1315"/>
    <x v="5142"/>
    <n v="4.6719999999999997"/>
    <n v="4.6719999999999997"/>
    <n v="1"/>
  </r>
  <r>
    <n v="1610"/>
    <x v="2968"/>
    <s v="19/04/2017"/>
    <s v="24/04/2017"/>
    <x v="2"/>
    <s v="JO-15280"/>
    <x v="323"/>
    <x v="2"/>
    <s v="United States"/>
    <s v="Los Angeles"/>
    <s v="California"/>
    <n v="90049"/>
    <x v="2"/>
    <x v="1784"/>
    <x v="1"/>
    <x v="2"/>
    <x v="1774"/>
    <x v="5143"/>
    <n v="4.6680000000000001"/>
    <n v="4.6680000000000001"/>
    <n v="1"/>
  </r>
  <r>
    <n v="2034"/>
    <x v="4575"/>
    <d v="2017-09-12T00:00:00"/>
    <s v="13/12/2017"/>
    <x v="0"/>
    <s v="GB-14530"/>
    <x v="706"/>
    <x v="1"/>
    <s v="United States"/>
    <s v="Fort Worth"/>
    <s v="Texas"/>
    <n v="76106"/>
    <x v="1"/>
    <x v="1263"/>
    <x v="1"/>
    <x v="12"/>
    <x v="1269"/>
    <x v="5144"/>
    <n v="4.6639999999999997"/>
    <n v="4.6639999999999997"/>
    <n v="1"/>
  </r>
  <r>
    <n v="4849"/>
    <x v="1700"/>
    <s v="25/06/2015"/>
    <s v="27/06/2015"/>
    <x v="2"/>
    <s v="GK-14620"/>
    <x v="84"/>
    <x v="1"/>
    <s v="United States"/>
    <s v="Salem"/>
    <s v="Oregon"/>
    <n v="97301"/>
    <x v="2"/>
    <x v="1263"/>
    <x v="1"/>
    <x v="12"/>
    <x v="1269"/>
    <x v="5144"/>
    <n v="4.6639999999999997"/>
    <n v="4.6639999999999997"/>
    <n v="1"/>
  </r>
  <r>
    <n v="1551"/>
    <x v="4577"/>
    <s v="13/11/2018"/>
    <s v="18/11/2018"/>
    <x v="2"/>
    <s v="ME-17320"/>
    <x v="61"/>
    <x v="0"/>
    <s v="United States"/>
    <s v="Houston"/>
    <s v="Texas"/>
    <n v="77095"/>
    <x v="1"/>
    <x v="1296"/>
    <x v="1"/>
    <x v="10"/>
    <x v="1302"/>
    <x v="5145"/>
    <n v="4.6619999999999999"/>
    <n v="4.6619999999999999"/>
    <n v="1"/>
  </r>
  <r>
    <n v="420"/>
    <x v="4271"/>
    <d v="2018-04-03T00:00:00"/>
    <d v="2018-09-03T00:00:00"/>
    <x v="0"/>
    <s v="SP-20860"/>
    <x v="152"/>
    <x v="1"/>
    <s v="United States"/>
    <s v="Los Angeles"/>
    <s v="California"/>
    <n v="90045"/>
    <x v="2"/>
    <x v="1785"/>
    <x v="1"/>
    <x v="12"/>
    <x v="1775"/>
    <x v="5146"/>
    <n v="4.66"/>
    <n v="4.66"/>
    <n v="1"/>
  </r>
  <r>
    <n v="7587"/>
    <x v="47"/>
    <s v="21/03/2015"/>
    <s v="25/03/2015"/>
    <x v="0"/>
    <s v="KH-16690"/>
    <x v="47"/>
    <x v="1"/>
    <s v="United States"/>
    <s v="Springfield"/>
    <s v="Virginia"/>
    <n v="22153"/>
    <x v="0"/>
    <x v="1785"/>
    <x v="1"/>
    <x v="12"/>
    <x v="1775"/>
    <x v="5146"/>
    <n v="4.66"/>
    <n v="4.66"/>
    <n v="1"/>
  </r>
  <r>
    <n v="4485"/>
    <x v="1500"/>
    <d v="2017-03-11T00:00:00"/>
    <d v="2017-08-11T00:00:00"/>
    <x v="0"/>
    <s v="XP-21865"/>
    <x v="657"/>
    <x v="2"/>
    <s v="United States"/>
    <s v="Los Angeles"/>
    <s v="California"/>
    <n v="90049"/>
    <x v="2"/>
    <x v="1576"/>
    <x v="1"/>
    <x v="2"/>
    <x v="1578"/>
    <x v="5147"/>
    <n v="4.6479999999999997"/>
    <n v="4.6479999999999997"/>
    <n v="1"/>
  </r>
  <r>
    <n v="9529"/>
    <x v="1993"/>
    <d v="2018-05-12T00:00:00"/>
    <d v="2018-06-12T00:00:00"/>
    <x v="1"/>
    <s v="PB-18805"/>
    <x v="727"/>
    <x v="0"/>
    <s v="United States"/>
    <s v="Seattle"/>
    <s v="Washington"/>
    <n v="98115"/>
    <x v="2"/>
    <x v="1576"/>
    <x v="1"/>
    <x v="2"/>
    <x v="1578"/>
    <x v="5147"/>
    <n v="4.6479999999999997"/>
    <n v="4.6479999999999997"/>
    <n v="1"/>
  </r>
  <r>
    <n v="7114"/>
    <x v="1112"/>
    <s v="19/04/2017"/>
    <s v="26/04/2017"/>
    <x v="0"/>
    <s v="KM-16720"/>
    <x v="342"/>
    <x v="2"/>
    <s v="United States"/>
    <s v="New York City"/>
    <s v="New York"/>
    <n v="10035"/>
    <x v="3"/>
    <x v="1118"/>
    <x v="1"/>
    <x v="2"/>
    <x v="1125"/>
    <x v="5148"/>
    <n v="4.6399999999999997"/>
    <n v="4.6399999999999997"/>
    <n v="1"/>
  </r>
  <r>
    <n v="2174"/>
    <x v="4578"/>
    <s v="30/07/2017"/>
    <d v="2017-04-08T00:00:00"/>
    <x v="0"/>
    <s v="LS-16975"/>
    <x v="316"/>
    <x v="0"/>
    <s v="United States"/>
    <s v="Houston"/>
    <s v="Texas"/>
    <n v="77070"/>
    <x v="1"/>
    <x v="922"/>
    <x v="1"/>
    <x v="2"/>
    <x v="933"/>
    <x v="5149"/>
    <n v="4.6319999999999997"/>
    <n v="4.6319999999999997"/>
    <n v="1"/>
  </r>
  <r>
    <n v="9512"/>
    <x v="4579"/>
    <s v="14/12/2015"/>
    <s v="16/12/2015"/>
    <x v="1"/>
    <s v="CS-11845"/>
    <x v="348"/>
    <x v="1"/>
    <s v="United States"/>
    <s v="Chicago"/>
    <s v="Illinois"/>
    <n v="60623"/>
    <x v="1"/>
    <x v="922"/>
    <x v="1"/>
    <x v="2"/>
    <x v="933"/>
    <x v="5149"/>
    <n v="4.6319999999999997"/>
    <n v="4.6319999999999997"/>
    <n v="1"/>
  </r>
  <r>
    <n v="1817"/>
    <x v="4580"/>
    <d v="2016-04-06T00:00:00"/>
    <d v="2016-04-06T00:00:00"/>
    <x v="3"/>
    <s v="LL-16840"/>
    <x v="279"/>
    <x v="2"/>
    <s v="United States"/>
    <s v="Seattle"/>
    <s v="Washington"/>
    <n v="98105"/>
    <x v="2"/>
    <x v="1502"/>
    <x v="1"/>
    <x v="12"/>
    <x v="1503"/>
    <x v="5150"/>
    <n v="4.63"/>
    <n v="4.63"/>
    <n v="1"/>
  </r>
  <r>
    <n v="5205"/>
    <x v="2600"/>
    <d v="2016-12-09T00:00:00"/>
    <s v="18/09/2016"/>
    <x v="0"/>
    <s v="TM-21010"/>
    <x v="213"/>
    <x v="2"/>
    <s v="United States"/>
    <s v="Auburn"/>
    <s v="New York"/>
    <n v="13021"/>
    <x v="3"/>
    <x v="1502"/>
    <x v="1"/>
    <x v="12"/>
    <x v="1503"/>
    <x v="5150"/>
    <n v="4.63"/>
    <n v="4.63"/>
    <n v="1"/>
  </r>
  <r>
    <n v="7046"/>
    <x v="4581"/>
    <d v="2017-03-11T00:00:00"/>
    <d v="2017-09-11T00:00:00"/>
    <x v="0"/>
    <s v="PJ-18835"/>
    <x v="417"/>
    <x v="1"/>
    <s v="United States"/>
    <s v="Dallas"/>
    <s v="Texas"/>
    <n v="75217"/>
    <x v="1"/>
    <x v="1420"/>
    <x v="1"/>
    <x v="14"/>
    <x v="1426"/>
    <x v="5151"/>
    <n v="4.6239999999999997"/>
    <n v="4.6239999999999997"/>
    <n v="1"/>
  </r>
  <r>
    <n v="7071"/>
    <x v="4582"/>
    <d v="2017-05-09T00:00:00"/>
    <d v="2017-10-09T00:00:00"/>
    <x v="2"/>
    <s v="SU-20665"/>
    <x v="352"/>
    <x v="0"/>
    <s v="United States"/>
    <s v="Chicago"/>
    <s v="Illinois"/>
    <n v="60653"/>
    <x v="1"/>
    <x v="1667"/>
    <x v="1"/>
    <x v="14"/>
    <x v="1663"/>
    <x v="5151"/>
    <n v="4.6239999999999997"/>
    <n v="4.6239999999999997"/>
    <n v="1"/>
  </r>
  <r>
    <n v="7455"/>
    <x v="412"/>
    <s v="30/07/2017"/>
    <d v="2017-04-08T00:00:00"/>
    <x v="0"/>
    <s v="KH-16360"/>
    <x v="273"/>
    <x v="2"/>
    <s v="United States"/>
    <s v="Chicago"/>
    <s v="Illinois"/>
    <n v="60623"/>
    <x v="1"/>
    <x v="1628"/>
    <x v="1"/>
    <x v="13"/>
    <x v="1626"/>
    <x v="5151"/>
    <n v="4.6239999999999997"/>
    <n v="4.6239999999999997"/>
    <n v="1"/>
  </r>
  <r>
    <n v="7509"/>
    <x v="146"/>
    <s v="14/07/2018"/>
    <s v="18/07/2018"/>
    <x v="0"/>
    <s v="JL-15835"/>
    <x v="82"/>
    <x v="2"/>
    <s v="United States"/>
    <s v="Columbus"/>
    <s v="Ohio"/>
    <n v="43229"/>
    <x v="3"/>
    <x v="1493"/>
    <x v="1"/>
    <x v="14"/>
    <x v="1494"/>
    <x v="5151"/>
    <n v="4.6239999999999997"/>
    <n v="4.6239999999999997"/>
    <n v="1"/>
  </r>
  <r>
    <n v="9627"/>
    <x v="4583"/>
    <s v="23/09/2018"/>
    <s v="25/09/2018"/>
    <x v="1"/>
    <s v="MH-17785"/>
    <x v="451"/>
    <x v="1"/>
    <s v="United States"/>
    <s v="Lubbock"/>
    <s v="Texas"/>
    <n v="79424"/>
    <x v="1"/>
    <x v="1666"/>
    <x v="1"/>
    <x v="14"/>
    <x v="1662"/>
    <x v="5151"/>
    <n v="4.6239999999999997"/>
    <n v="4.6239999999999997"/>
    <n v="1"/>
  </r>
  <r>
    <n v="375"/>
    <x v="418"/>
    <s v="23/07/2015"/>
    <s v="27/07/2015"/>
    <x v="0"/>
    <s v="AG-10900"/>
    <x v="328"/>
    <x v="2"/>
    <s v="United States"/>
    <s v="Tucson"/>
    <s v="Arizona"/>
    <n v="85705"/>
    <x v="2"/>
    <x v="1182"/>
    <x v="1"/>
    <x v="12"/>
    <x v="1187"/>
    <x v="5152"/>
    <n v="4.62"/>
    <n v="4.62"/>
    <n v="1"/>
  </r>
  <r>
    <n v="4217"/>
    <x v="4584"/>
    <s v="18/02/2016"/>
    <s v="22/02/2016"/>
    <x v="0"/>
    <s v="AB-10600"/>
    <x v="378"/>
    <x v="1"/>
    <s v="United States"/>
    <s v="Los Angeles"/>
    <s v="California"/>
    <n v="90004"/>
    <x v="2"/>
    <x v="1599"/>
    <x v="1"/>
    <x v="13"/>
    <x v="1600"/>
    <x v="5152"/>
    <n v="4.62"/>
    <n v="4.62"/>
    <n v="1"/>
  </r>
  <r>
    <n v="4856"/>
    <x v="4404"/>
    <d v="2015-12-12T00:00:00"/>
    <s v="15/12/2015"/>
    <x v="2"/>
    <s v="LH-17155"/>
    <x v="656"/>
    <x v="2"/>
    <s v="United States"/>
    <s v="Oakland"/>
    <s v="California"/>
    <n v="94601"/>
    <x v="2"/>
    <x v="1299"/>
    <x v="2"/>
    <x v="11"/>
    <x v="1305"/>
    <x v="5152"/>
    <n v="4.62"/>
    <n v="4.62"/>
    <n v="1"/>
  </r>
  <r>
    <n v="5462"/>
    <x v="4585"/>
    <s v="28/09/2018"/>
    <d v="2018-04-10T00:00:00"/>
    <x v="0"/>
    <s v="BD-11725"/>
    <x v="475"/>
    <x v="2"/>
    <s v="United States"/>
    <s v="Los Angeles"/>
    <s v="California"/>
    <n v="90032"/>
    <x v="2"/>
    <x v="1299"/>
    <x v="2"/>
    <x v="11"/>
    <x v="1305"/>
    <x v="5152"/>
    <n v="4.62"/>
    <n v="4.62"/>
    <n v="1"/>
  </r>
  <r>
    <n v="7528"/>
    <x v="476"/>
    <s v="26/09/2018"/>
    <s v="26/09/2018"/>
    <x v="3"/>
    <s v="RA-19885"/>
    <x v="271"/>
    <x v="1"/>
    <s v="United States"/>
    <s v="San Francisco"/>
    <s v="California"/>
    <n v="94109"/>
    <x v="2"/>
    <x v="1601"/>
    <x v="2"/>
    <x v="11"/>
    <x v="1602"/>
    <x v="5152"/>
    <n v="4.62"/>
    <n v="4.62"/>
    <n v="1"/>
  </r>
  <r>
    <n v="2562"/>
    <x v="4520"/>
    <s v="25/12/2016"/>
    <s v="31/12/2016"/>
    <x v="0"/>
    <s v="MB-17305"/>
    <x v="622"/>
    <x v="2"/>
    <s v="United States"/>
    <s v="Nashville"/>
    <s v="Tennessee"/>
    <n v="37211"/>
    <x v="0"/>
    <x v="1578"/>
    <x v="1"/>
    <x v="13"/>
    <x v="1580"/>
    <x v="5153"/>
    <n v="4.6079999999999997"/>
    <n v="4.6079999999999997"/>
    <n v="1"/>
  </r>
  <r>
    <n v="3634"/>
    <x v="1427"/>
    <d v="2017-10-11T00:00:00"/>
    <s v="14/11/2017"/>
    <x v="0"/>
    <s v="PP-18955"/>
    <x v="102"/>
    <x v="0"/>
    <s v="United States"/>
    <s v="Springfield"/>
    <s v="Ohio"/>
    <n v="45503"/>
    <x v="3"/>
    <x v="1632"/>
    <x v="1"/>
    <x v="13"/>
    <x v="1630"/>
    <x v="5153"/>
    <n v="4.6079999999999997"/>
    <n v="4.6079999999999997"/>
    <n v="1"/>
  </r>
  <r>
    <n v="5312"/>
    <x v="3800"/>
    <s v="21/08/2017"/>
    <s v="27/08/2017"/>
    <x v="0"/>
    <s v="SU-20665"/>
    <x v="352"/>
    <x v="0"/>
    <s v="United States"/>
    <s v="Greenville"/>
    <s v="North Carolina"/>
    <n v="27834"/>
    <x v="0"/>
    <x v="1631"/>
    <x v="1"/>
    <x v="13"/>
    <x v="1629"/>
    <x v="5153"/>
    <n v="4.6079999999999997"/>
    <n v="4.6079999999999997"/>
    <n v="1"/>
  </r>
  <r>
    <n v="7252"/>
    <x v="4586"/>
    <s v="27/08/2017"/>
    <d v="2017-02-09T00:00:00"/>
    <x v="0"/>
    <s v="EM-13825"/>
    <x v="578"/>
    <x v="1"/>
    <s v="United States"/>
    <s v="Hollywood"/>
    <s v="Florida"/>
    <n v="33021"/>
    <x v="0"/>
    <x v="1811"/>
    <x v="1"/>
    <x v="13"/>
    <x v="1801"/>
    <x v="5153"/>
    <n v="4.6079999999999997"/>
    <n v="4.6079999999999997"/>
    <n v="1"/>
  </r>
  <r>
    <n v="4327"/>
    <x v="4146"/>
    <s v="25/01/2017"/>
    <s v="27/01/2017"/>
    <x v="1"/>
    <s v="TB-21355"/>
    <x v="679"/>
    <x v="1"/>
    <s v="United States"/>
    <s v="Plainfield"/>
    <s v="New Jersey"/>
    <n v="7060"/>
    <x v="3"/>
    <x v="1812"/>
    <x v="1"/>
    <x v="12"/>
    <x v="1802"/>
    <x v="5154"/>
    <n v="4.6050000000000004"/>
    <n v="4.6050000000000004"/>
    <n v="1"/>
  </r>
  <r>
    <n v="4742"/>
    <x v="3806"/>
    <d v="2018-12-11T00:00:00"/>
    <s v="16/11/2018"/>
    <x v="0"/>
    <s v="CS-12355"/>
    <x v="511"/>
    <x v="2"/>
    <s v="United States"/>
    <s v="Seattle"/>
    <s v="Washington"/>
    <n v="98115"/>
    <x v="2"/>
    <x v="1812"/>
    <x v="1"/>
    <x v="12"/>
    <x v="1802"/>
    <x v="5154"/>
    <n v="4.6050000000000004"/>
    <n v="4.6050000000000004"/>
    <n v="1"/>
  </r>
  <r>
    <n v="2378"/>
    <x v="2927"/>
    <s v="19/08/2015"/>
    <s v="21/08/2015"/>
    <x v="2"/>
    <s v="MS-17770"/>
    <x v="412"/>
    <x v="2"/>
    <s v="United States"/>
    <s v="Columbus"/>
    <s v="Ohio"/>
    <n v="43229"/>
    <x v="3"/>
    <x v="1691"/>
    <x v="1"/>
    <x v="3"/>
    <x v="1687"/>
    <x v="5155"/>
    <n v="4.5919999999999996"/>
    <n v="4.5919999999999996"/>
    <n v="1"/>
  </r>
  <r>
    <n v="4027"/>
    <x v="2257"/>
    <d v="2018-11-08T00:00:00"/>
    <s v="13/08/2018"/>
    <x v="1"/>
    <s v="SF-20965"/>
    <x v="215"/>
    <x v="1"/>
    <s v="United States"/>
    <s v="Bedford"/>
    <s v="Texas"/>
    <n v="76021"/>
    <x v="1"/>
    <x v="1813"/>
    <x v="1"/>
    <x v="12"/>
    <x v="1803"/>
    <x v="5155"/>
    <n v="4.5919999999999996"/>
    <n v="4.5919999999999996"/>
    <n v="1"/>
  </r>
  <r>
    <n v="7045"/>
    <x v="842"/>
    <s v="18/07/2018"/>
    <s v="23/07/2018"/>
    <x v="0"/>
    <s v="SV-20365"/>
    <x v="67"/>
    <x v="2"/>
    <s v="United States"/>
    <s v="Philadelphia"/>
    <s v="Pennsylvania"/>
    <n v="19134"/>
    <x v="3"/>
    <x v="1691"/>
    <x v="1"/>
    <x v="3"/>
    <x v="1687"/>
    <x v="5155"/>
    <n v="4.5919999999999996"/>
    <n v="4.5919999999999996"/>
    <n v="1"/>
  </r>
  <r>
    <n v="2041"/>
    <x v="2945"/>
    <s v="18/06/2016"/>
    <s v="23/06/2016"/>
    <x v="0"/>
    <s v="SN-20560"/>
    <x v="442"/>
    <x v="0"/>
    <s v="United States"/>
    <s v="Peoria"/>
    <s v="Arizona"/>
    <n v="85345"/>
    <x v="2"/>
    <x v="1050"/>
    <x v="1"/>
    <x v="2"/>
    <x v="1062"/>
    <x v="5156"/>
    <n v="4.5780000000000003"/>
    <n v="4.5780000000000003"/>
    <n v="1"/>
  </r>
  <r>
    <n v="4046"/>
    <x v="4587"/>
    <d v="2016-02-04T00:00:00"/>
    <d v="2016-07-04T00:00:00"/>
    <x v="0"/>
    <s v="CS-11845"/>
    <x v="348"/>
    <x v="1"/>
    <s v="United States"/>
    <s v="Houston"/>
    <s v="Texas"/>
    <n v="77070"/>
    <x v="1"/>
    <x v="1050"/>
    <x v="1"/>
    <x v="2"/>
    <x v="1062"/>
    <x v="5156"/>
    <n v="4.5780000000000003"/>
    <n v="4.5780000000000003"/>
    <n v="1"/>
  </r>
  <r>
    <n v="1208"/>
    <x v="874"/>
    <s v="14/07/2017"/>
    <s v="18/07/2017"/>
    <x v="2"/>
    <s v="SW-20755"/>
    <x v="534"/>
    <x v="1"/>
    <s v="United States"/>
    <s v="New York City"/>
    <s v="New York"/>
    <n v="10009"/>
    <x v="3"/>
    <x v="1728"/>
    <x v="1"/>
    <x v="2"/>
    <x v="1721"/>
    <x v="5157"/>
    <n v="4.5720000000000001"/>
    <n v="4.5720000000000001"/>
    <n v="1"/>
  </r>
  <r>
    <n v="2453"/>
    <x v="2497"/>
    <s v="17/03/2018"/>
    <s v="22/03/2018"/>
    <x v="2"/>
    <s v="DB-13405"/>
    <x v="560"/>
    <x v="2"/>
    <s v="United States"/>
    <s v="New York City"/>
    <s v="New York"/>
    <n v="10011"/>
    <x v="3"/>
    <x v="1656"/>
    <x v="1"/>
    <x v="2"/>
    <x v="1653"/>
    <x v="5157"/>
    <n v="4.5720000000000001"/>
    <n v="4.5720000000000001"/>
    <n v="1"/>
  </r>
  <r>
    <n v="7435"/>
    <x v="2678"/>
    <s v="26/07/2016"/>
    <s v="31/07/2016"/>
    <x v="0"/>
    <s v="BP-11095"/>
    <x v="532"/>
    <x v="1"/>
    <s v="United States"/>
    <s v="Oxnard"/>
    <s v="California"/>
    <n v="93030"/>
    <x v="2"/>
    <x v="1656"/>
    <x v="1"/>
    <x v="2"/>
    <x v="1653"/>
    <x v="5157"/>
    <n v="4.5720000000000001"/>
    <n v="4.5720000000000001"/>
    <n v="1"/>
  </r>
  <r>
    <n v="7458"/>
    <x v="339"/>
    <s v="16/04/2016"/>
    <s v="18/04/2016"/>
    <x v="1"/>
    <s v="LL-16840"/>
    <x v="279"/>
    <x v="2"/>
    <s v="United States"/>
    <s v="Waynesboro"/>
    <s v="Virginia"/>
    <n v="22980"/>
    <x v="0"/>
    <x v="1225"/>
    <x v="1"/>
    <x v="2"/>
    <x v="1231"/>
    <x v="5158"/>
    <n v="4.57"/>
    <n v="4.57"/>
    <n v="1"/>
  </r>
  <r>
    <n v="9492"/>
    <x v="127"/>
    <d v="2018-03-01T00:00:00"/>
    <d v="2018-07-01T00:00:00"/>
    <x v="0"/>
    <s v="CM-12385"/>
    <x v="14"/>
    <x v="2"/>
    <s v="United States"/>
    <s v="San Francisco"/>
    <s v="California"/>
    <n v="94110"/>
    <x v="2"/>
    <x v="1510"/>
    <x v="1"/>
    <x v="12"/>
    <x v="1511"/>
    <x v="5159"/>
    <n v="4.5599999999999996"/>
    <n v="4.5599999999999996"/>
    <n v="1"/>
  </r>
  <r>
    <n v="2467"/>
    <x v="886"/>
    <d v="2018-04-05T00:00:00"/>
    <d v="2018-08-05T00:00:00"/>
    <x v="0"/>
    <s v="MK-18160"/>
    <x v="540"/>
    <x v="2"/>
    <s v="United States"/>
    <s v="Newport News"/>
    <s v="Virginia"/>
    <n v="23602"/>
    <x v="0"/>
    <x v="1134"/>
    <x v="1"/>
    <x v="14"/>
    <x v="1142"/>
    <x v="5160"/>
    <n v="4.5549999999999997"/>
    <n v="4.5549999999999997"/>
    <n v="1"/>
  </r>
  <r>
    <n v="3657"/>
    <x v="4588"/>
    <d v="2018-08-09T00:00:00"/>
    <s v="14/09/2018"/>
    <x v="0"/>
    <s v="DB-13555"/>
    <x v="359"/>
    <x v="1"/>
    <s v="United States"/>
    <s v="Dublin"/>
    <s v="Ohio"/>
    <n v="43017"/>
    <x v="3"/>
    <x v="1275"/>
    <x v="0"/>
    <x v="8"/>
    <x v="1281"/>
    <x v="5161"/>
    <n v="4.548"/>
    <n v="4.548"/>
    <n v="1"/>
  </r>
  <r>
    <n v="482"/>
    <x v="4589"/>
    <d v="2015-06-10T00:00:00"/>
    <d v="2015-10-10T00:00:00"/>
    <x v="0"/>
    <s v="XP-21865"/>
    <x v="657"/>
    <x v="2"/>
    <s v="United States"/>
    <s v="San Diego"/>
    <s v="California"/>
    <n v="92024"/>
    <x v="2"/>
    <x v="1611"/>
    <x v="0"/>
    <x v="8"/>
    <x v="1610"/>
    <x v="5162"/>
    <n v="4.5449999999999999"/>
    <n v="4.5449999999999999"/>
    <n v="1"/>
  </r>
  <r>
    <n v="1057"/>
    <x v="2573"/>
    <d v="2016-04-04T00:00:00"/>
    <d v="2016-08-04T00:00:00"/>
    <x v="0"/>
    <s v="NF-18595"/>
    <x v="363"/>
    <x v="0"/>
    <s v="United States"/>
    <s v="New York City"/>
    <s v="New York"/>
    <n v="10009"/>
    <x v="3"/>
    <x v="1790"/>
    <x v="1"/>
    <x v="2"/>
    <x v="1780"/>
    <x v="5163"/>
    <n v="4.5439999999999996"/>
    <n v="4.5439999999999996"/>
    <n v="1"/>
  </r>
  <r>
    <n v="4407"/>
    <x v="1499"/>
    <s v="20/11/2017"/>
    <s v="25/11/2017"/>
    <x v="0"/>
    <s v="BF-10975"/>
    <x v="672"/>
    <x v="1"/>
    <s v="United States"/>
    <s v="Columbus"/>
    <s v="Indiana"/>
    <n v="47201"/>
    <x v="1"/>
    <x v="1748"/>
    <x v="1"/>
    <x v="14"/>
    <x v="1740"/>
    <x v="5164"/>
    <n v="4.54"/>
    <n v="4.54"/>
    <n v="1"/>
  </r>
  <r>
    <n v="2349"/>
    <x v="2898"/>
    <d v="2018-02-12T00:00:00"/>
    <d v="2018-03-12T00:00:00"/>
    <x v="3"/>
    <s v="AM-10360"/>
    <x v="709"/>
    <x v="1"/>
    <s v="United States"/>
    <s v="Los Angeles"/>
    <s v="California"/>
    <n v="90032"/>
    <x v="2"/>
    <x v="1802"/>
    <x v="1"/>
    <x v="2"/>
    <x v="1792"/>
    <x v="5165"/>
    <n v="4.5119999999999996"/>
    <n v="4.5119999999999996"/>
    <n v="1"/>
  </r>
  <r>
    <n v="2245"/>
    <x v="750"/>
    <s v="21/11/2018"/>
    <s v="25/11/2018"/>
    <x v="0"/>
    <s v="BF-11005"/>
    <x v="482"/>
    <x v="0"/>
    <s v="United States"/>
    <s v="Pasadena"/>
    <s v="California"/>
    <n v="91104"/>
    <x v="2"/>
    <x v="1585"/>
    <x v="1"/>
    <x v="16"/>
    <x v="1587"/>
    <x v="5166"/>
    <n v="4.51"/>
    <n v="4.51"/>
    <n v="1"/>
  </r>
  <r>
    <n v="3002"/>
    <x v="1957"/>
    <s v="21/06/2015"/>
    <s v="25/06/2015"/>
    <x v="0"/>
    <s v="NW-18400"/>
    <x v="73"/>
    <x v="2"/>
    <s v="United States"/>
    <s v="Philadelphia"/>
    <s v="Pennsylvania"/>
    <n v="19120"/>
    <x v="3"/>
    <x v="845"/>
    <x v="1"/>
    <x v="2"/>
    <x v="855"/>
    <x v="5167"/>
    <n v="4.5030000000000001"/>
    <n v="4.5030000000000001"/>
    <n v="1"/>
  </r>
  <r>
    <n v="3014"/>
    <x v="92"/>
    <s v="17/04/2018"/>
    <s v="23/04/2018"/>
    <x v="0"/>
    <s v="SR-20425"/>
    <x v="87"/>
    <x v="0"/>
    <s v="United States"/>
    <s v="Louisville"/>
    <s v="Colorado"/>
    <n v="80027"/>
    <x v="2"/>
    <x v="1638"/>
    <x v="1"/>
    <x v="2"/>
    <x v="1636"/>
    <x v="5168"/>
    <n v="4.4820000000000002"/>
    <n v="4.4820000000000002"/>
    <n v="1"/>
  </r>
  <r>
    <n v="3057"/>
    <x v="3728"/>
    <s v="19/10/2018"/>
    <s v="24/10/2018"/>
    <x v="2"/>
    <s v="HH-15010"/>
    <x v="753"/>
    <x v="1"/>
    <s v="United States"/>
    <s v="San Francisco"/>
    <s v="California"/>
    <n v="94110"/>
    <x v="2"/>
    <x v="1515"/>
    <x v="1"/>
    <x v="15"/>
    <x v="1516"/>
    <x v="5169"/>
    <n v="4.4800000000000004"/>
    <n v="4.4800000000000004"/>
    <n v="1"/>
  </r>
  <r>
    <n v="3482"/>
    <x v="4590"/>
    <d v="2015-07-04T00:00:00"/>
    <d v="2015-10-04T00:00:00"/>
    <x v="1"/>
    <s v="PJ-19015"/>
    <x v="217"/>
    <x v="2"/>
    <s v="United States"/>
    <s v="Mobile"/>
    <s v="Alabama"/>
    <n v="36608"/>
    <x v="0"/>
    <x v="1681"/>
    <x v="2"/>
    <x v="11"/>
    <x v="1677"/>
    <x v="5169"/>
    <n v="4.4800000000000004"/>
    <n v="4.4800000000000004"/>
    <n v="1"/>
  </r>
  <r>
    <n v="5502"/>
    <x v="741"/>
    <s v="15/07/2018"/>
    <s v="18/07/2018"/>
    <x v="2"/>
    <s v="MM-18055"/>
    <x v="440"/>
    <x v="2"/>
    <s v="United States"/>
    <s v="New York City"/>
    <s v="New York"/>
    <n v="10024"/>
    <x v="3"/>
    <x v="1496"/>
    <x v="1"/>
    <x v="14"/>
    <x v="1497"/>
    <x v="5169"/>
    <n v="4.4800000000000004"/>
    <n v="4.4800000000000004"/>
    <n v="1"/>
  </r>
  <r>
    <n v="8196"/>
    <x v="4591"/>
    <d v="2016-06-12T00:00:00"/>
    <d v="2016-11-12T00:00:00"/>
    <x v="2"/>
    <s v="DB-13120"/>
    <x v="186"/>
    <x v="1"/>
    <s v="United States"/>
    <s v="Santa Barbara"/>
    <s v="California"/>
    <n v="93101"/>
    <x v="2"/>
    <x v="1496"/>
    <x v="1"/>
    <x v="14"/>
    <x v="1497"/>
    <x v="5169"/>
    <n v="4.4800000000000004"/>
    <n v="4.4800000000000004"/>
    <n v="1"/>
  </r>
  <r>
    <n v="7522"/>
    <x v="2826"/>
    <d v="2017-05-09T00:00:00"/>
    <d v="2017-11-09T00:00:00"/>
    <x v="0"/>
    <s v="MD-17350"/>
    <x v="306"/>
    <x v="2"/>
    <s v="United States"/>
    <s v="Lancaster"/>
    <s v="Ohio"/>
    <n v="43130"/>
    <x v="3"/>
    <x v="925"/>
    <x v="1"/>
    <x v="2"/>
    <x v="936"/>
    <x v="5170"/>
    <n v="4.476"/>
    <n v="4.476"/>
    <n v="1"/>
  </r>
  <r>
    <n v="8981"/>
    <x v="4592"/>
    <d v="2015-06-02T00:00:00"/>
    <d v="2015-10-02T00:00:00"/>
    <x v="2"/>
    <s v="DL-13315"/>
    <x v="642"/>
    <x v="2"/>
    <s v="United States"/>
    <s v="Romeoville"/>
    <s v="Illinois"/>
    <n v="60441"/>
    <x v="1"/>
    <x v="926"/>
    <x v="1"/>
    <x v="2"/>
    <x v="937"/>
    <x v="5170"/>
    <n v="4.476"/>
    <n v="4.476"/>
    <n v="1"/>
  </r>
  <r>
    <n v="3978"/>
    <x v="2835"/>
    <d v="2018-02-10T00:00:00"/>
    <d v="2018-07-10T00:00:00"/>
    <x v="0"/>
    <s v="FG-14260"/>
    <x v="604"/>
    <x v="0"/>
    <s v="United States"/>
    <s v="Seattle"/>
    <s v="Washington"/>
    <n v="98105"/>
    <x v="2"/>
    <x v="1465"/>
    <x v="1"/>
    <x v="16"/>
    <x v="1182"/>
    <x v="5171"/>
    <n v="4.47"/>
    <n v="4.47"/>
    <n v="1"/>
  </r>
  <r>
    <n v="4855"/>
    <x v="4404"/>
    <d v="2015-12-12T00:00:00"/>
    <s v="15/12/2015"/>
    <x v="2"/>
    <s v="LH-17155"/>
    <x v="656"/>
    <x v="2"/>
    <s v="United States"/>
    <s v="Oakland"/>
    <s v="California"/>
    <n v="94601"/>
    <x v="2"/>
    <x v="1616"/>
    <x v="1"/>
    <x v="9"/>
    <x v="1615"/>
    <x v="5171"/>
    <n v="4.47"/>
    <n v="4.47"/>
    <n v="1"/>
  </r>
  <r>
    <n v="459"/>
    <x v="645"/>
    <s v="26/09/2017"/>
    <d v="2017-01-10T00:00:00"/>
    <x v="0"/>
    <s v="NF-18385"/>
    <x v="116"/>
    <x v="2"/>
    <s v="United States"/>
    <s v="Decatur"/>
    <s v="Illinois"/>
    <n v="62521"/>
    <x v="1"/>
    <x v="1697"/>
    <x v="1"/>
    <x v="15"/>
    <x v="644"/>
    <x v="5172"/>
    <n v="4.4640000000000004"/>
    <n v="4.4640000000000004"/>
    <n v="1"/>
  </r>
  <r>
    <n v="2766"/>
    <x v="3735"/>
    <s v="22/06/2018"/>
    <s v="28/06/2018"/>
    <x v="0"/>
    <s v="PL-18925"/>
    <x v="765"/>
    <x v="0"/>
    <s v="United States"/>
    <s v="Philadelphia"/>
    <s v="Pennsylvania"/>
    <n v="19140"/>
    <x v="3"/>
    <x v="1751"/>
    <x v="1"/>
    <x v="9"/>
    <x v="1743"/>
    <x v="5172"/>
    <n v="4.4640000000000004"/>
    <n v="4.4640000000000004"/>
    <n v="1"/>
  </r>
  <r>
    <n v="2823"/>
    <x v="3365"/>
    <s v="18/09/2018"/>
    <s v="20/09/2018"/>
    <x v="1"/>
    <s v="DC-12850"/>
    <x v="169"/>
    <x v="2"/>
    <s v="United States"/>
    <s v="Arlington"/>
    <s v="Texas"/>
    <n v="76017"/>
    <x v="1"/>
    <x v="1404"/>
    <x v="1"/>
    <x v="12"/>
    <x v="1410"/>
    <x v="5172"/>
    <n v="4.4640000000000004"/>
    <n v="4.4640000000000004"/>
    <n v="1"/>
  </r>
  <r>
    <n v="4189"/>
    <x v="4593"/>
    <s v="18/05/2018"/>
    <s v="23/05/2018"/>
    <x v="0"/>
    <s v="SG-20890"/>
    <x v="786"/>
    <x v="1"/>
    <s v="United States"/>
    <s v="Mcallen"/>
    <s v="Texas"/>
    <n v="78501"/>
    <x v="1"/>
    <x v="1751"/>
    <x v="1"/>
    <x v="9"/>
    <x v="1743"/>
    <x v="5172"/>
    <n v="4.4640000000000004"/>
    <n v="4.4640000000000004"/>
    <n v="1"/>
  </r>
  <r>
    <n v="8468"/>
    <x v="4594"/>
    <s v="19/09/2017"/>
    <s v="23/09/2017"/>
    <x v="0"/>
    <s v="FH-14275"/>
    <x v="361"/>
    <x v="1"/>
    <s v="United States"/>
    <s v="San Francisco"/>
    <s v="California"/>
    <n v="94122"/>
    <x v="2"/>
    <x v="1458"/>
    <x v="1"/>
    <x v="2"/>
    <x v="1463"/>
    <x v="5172"/>
    <n v="4.4640000000000004"/>
    <n v="4.4640000000000004"/>
    <n v="1"/>
  </r>
  <r>
    <n v="5929"/>
    <x v="4595"/>
    <d v="2015-11-10T00:00:00"/>
    <s v="15/10/2015"/>
    <x v="0"/>
    <s v="DB-13555"/>
    <x v="359"/>
    <x v="1"/>
    <s v="United States"/>
    <s v="Fayetteville"/>
    <s v="Arkansas"/>
    <n v="72701"/>
    <x v="0"/>
    <x v="1744"/>
    <x v="2"/>
    <x v="11"/>
    <x v="1737"/>
    <x v="5173"/>
    <n v="4.46"/>
    <n v="4.46"/>
    <n v="1"/>
  </r>
  <r>
    <n v="8862"/>
    <x v="1940"/>
    <d v="2016-11-09T00:00:00"/>
    <s v="18/09/2016"/>
    <x v="0"/>
    <s v="SN-20560"/>
    <x v="442"/>
    <x v="0"/>
    <s v="United States"/>
    <s v="Paterson"/>
    <s v="New Jersey"/>
    <n v="7501"/>
    <x v="3"/>
    <x v="1744"/>
    <x v="2"/>
    <x v="11"/>
    <x v="1737"/>
    <x v="5173"/>
    <n v="4.46"/>
    <n v="4.46"/>
    <n v="1"/>
  </r>
  <r>
    <n v="900"/>
    <x v="4596"/>
    <d v="2017-10-04T00:00:00"/>
    <d v="2017-12-04T00:00:00"/>
    <x v="1"/>
    <s v="JR-16210"/>
    <x v="459"/>
    <x v="1"/>
    <s v="United States"/>
    <s v="Springfield"/>
    <s v="Ohio"/>
    <n v="45503"/>
    <x v="3"/>
    <x v="1568"/>
    <x v="1"/>
    <x v="2"/>
    <x v="1570"/>
    <x v="5174"/>
    <n v="4.452"/>
    <n v="4.452"/>
    <n v="1"/>
  </r>
  <r>
    <n v="3783"/>
    <x v="666"/>
    <s v="13/11/2018"/>
    <s v="16/11/2018"/>
    <x v="2"/>
    <s v="MN-17935"/>
    <x v="341"/>
    <x v="2"/>
    <s v="United States"/>
    <s v="Memphis"/>
    <s v="Tennessee"/>
    <n v="38109"/>
    <x v="0"/>
    <x v="1814"/>
    <x v="1"/>
    <x v="14"/>
    <x v="1804"/>
    <x v="5174"/>
    <n v="4.452"/>
    <n v="4.452"/>
    <n v="1"/>
  </r>
  <r>
    <n v="7322"/>
    <x v="2653"/>
    <d v="2018-03-09T00:00:00"/>
    <d v="2018-07-09T00:00:00"/>
    <x v="0"/>
    <s v="MY-18295"/>
    <x v="312"/>
    <x v="1"/>
    <s v="United States"/>
    <s v="Chicago"/>
    <s v="Illinois"/>
    <n v="60623"/>
    <x v="1"/>
    <x v="1814"/>
    <x v="1"/>
    <x v="14"/>
    <x v="1804"/>
    <x v="5174"/>
    <n v="4.452"/>
    <n v="4.452"/>
    <n v="1"/>
  </r>
  <r>
    <n v="5434"/>
    <x v="4597"/>
    <s v="25/04/2018"/>
    <s v="29/04/2018"/>
    <x v="0"/>
    <s v="LH-16750"/>
    <x v="696"/>
    <x v="2"/>
    <s v="United States"/>
    <s v="Chandler"/>
    <s v="Arizona"/>
    <n v="85224"/>
    <x v="2"/>
    <x v="1647"/>
    <x v="1"/>
    <x v="12"/>
    <x v="1644"/>
    <x v="5175"/>
    <n v="4.4480000000000004"/>
    <n v="4.4480000000000004"/>
    <n v="1"/>
  </r>
  <r>
    <n v="9779"/>
    <x v="117"/>
    <s v="26/07/2015"/>
    <s v="30/07/2015"/>
    <x v="0"/>
    <s v="LF-17185"/>
    <x v="110"/>
    <x v="2"/>
    <s v="United States"/>
    <s v="San Antonio"/>
    <s v="Texas"/>
    <n v="78207"/>
    <x v="1"/>
    <x v="1609"/>
    <x v="1"/>
    <x v="2"/>
    <x v="1608"/>
    <x v="5176"/>
    <n v="4.4400000000000004"/>
    <n v="4.4400000000000004"/>
    <n v="1"/>
  </r>
  <r>
    <n v="3673"/>
    <x v="2471"/>
    <d v="2017-08-04T00:00:00"/>
    <s v="14/04/2017"/>
    <x v="0"/>
    <s v="EH-14125"/>
    <x v="448"/>
    <x v="0"/>
    <s v="United States"/>
    <s v="Troy"/>
    <s v="Ohio"/>
    <n v="45373"/>
    <x v="3"/>
    <x v="1110"/>
    <x v="1"/>
    <x v="15"/>
    <x v="1117"/>
    <x v="5177"/>
    <n v="4.4359999999999999"/>
    <n v="4.4359999999999999"/>
    <n v="1"/>
  </r>
  <r>
    <n v="4114"/>
    <x v="2227"/>
    <d v="2016-02-05T00:00:00"/>
    <d v="2016-07-05T00:00:00"/>
    <x v="0"/>
    <s v="NC-18625"/>
    <x v="452"/>
    <x v="1"/>
    <s v="United States"/>
    <s v="Houston"/>
    <s v="Texas"/>
    <n v="77095"/>
    <x v="1"/>
    <x v="1683"/>
    <x v="1"/>
    <x v="13"/>
    <x v="1679"/>
    <x v="5178"/>
    <n v="4.4279999999999999"/>
    <n v="4.4279999999999999"/>
    <n v="1"/>
  </r>
  <r>
    <n v="5505"/>
    <x v="545"/>
    <d v="2018-02-11T00:00:00"/>
    <d v="2018-06-11T00:00:00"/>
    <x v="0"/>
    <s v="TH-21115"/>
    <x v="184"/>
    <x v="1"/>
    <s v="United States"/>
    <s v="Philadelphia"/>
    <s v="Pennsylvania"/>
    <n v="19140"/>
    <x v="3"/>
    <x v="1734"/>
    <x v="1"/>
    <x v="15"/>
    <x v="1728"/>
    <x v="5178"/>
    <n v="4.4279999999999999"/>
    <n v="4.4279999999999999"/>
    <n v="1"/>
  </r>
  <r>
    <n v="7523"/>
    <x v="2826"/>
    <d v="2017-05-09T00:00:00"/>
    <d v="2017-11-09T00:00:00"/>
    <x v="0"/>
    <s v="MD-17350"/>
    <x v="306"/>
    <x v="2"/>
    <s v="United States"/>
    <s v="Lancaster"/>
    <s v="Ohio"/>
    <n v="43130"/>
    <x v="3"/>
    <x v="1644"/>
    <x v="1"/>
    <x v="2"/>
    <x v="1641"/>
    <x v="5178"/>
    <n v="4.4279999999999999"/>
    <n v="4.4279999999999999"/>
    <n v="1"/>
  </r>
  <r>
    <n v="8506"/>
    <x v="2306"/>
    <d v="2017-08-03T00:00:00"/>
    <d v="2017-12-03T00:00:00"/>
    <x v="0"/>
    <s v="SJ-20125"/>
    <x v="211"/>
    <x v="0"/>
    <s v="United States"/>
    <s v="Dallas"/>
    <s v="Texas"/>
    <n v="75217"/>
    <x v="1"/>
    <x v="1644"/>
    <x v="1"/>
    <x v="2"/>
    <x v="1641"/>
    <x v="5178"/>
    <n v="4.4279999999999999"/>
    <n v="4.4279999999999999"/>
    <n v="1"/>
  </r>
  <r>
    <n v="8825"/>
    <x v="4598"/>
    <s v="21/03/2018"/>
    <s v="23/03/2018"/>
    <x v="2"/>
    <s v="TB-21055"/>
    <x v="668"/>
    <x v="2"/>
    <s v="United States"/>
    <s v="Reading"/>
    <s v="Pennsylvania"/>
    <n v="19601"/>
    <x v="3"/>
    <x v="1734"/>
    <x v="1"/>
    <x v="15"/>
    <x v="1728"/>
    <x v="5178"/>
    <n v="4.4279999999999999"/>
    <n v="4.4279999999999999"/>
    <n v="1"/>
  </r>
  <r>
    <n v="9537"/>
    <x v="4599"/>
    <d v="2018-12-06T00:00:00"/>
    <s v="14/06/2018"/>
    <x v="2"/>
    <s v="TS-21610"/>
    <x v="272"/>
    <x v="2"/>
    <s v="United States"/>
    <s v="Chicago"/>
    <s v="Illinois"/>
    <n v="60610"/>
    <x v="1"/>
    <x v="1591"/>
    <x v="2"/>
    <x v="11"/>
    <x v="1592"/>
    <x v="5178"/>
    <n v="4.4279999999999999"/>
    <n v="4.4279999999999999"/>
    <n v="1"/>
  </r>
  <r>
    <n v="2883"/>
    <x v="4600"/>
    <s v="21/02/2015"/>
    <s v="25/02/2015"/>
    <x v="0"/>
    <s v="TM-21010"/>
    <x v="213"/>
    <x v="2"/>
    <s v="United States"/>
    <s v="Woodstock"/>
    <s v="Illinois"/>
    <n v="60098"/>
    <x v="1"/>
    <x v="1518"/>
    <x v="1"/>
    <x v="2"/>
    <x v="1519"/>
    <x v="5179"/>
    <n v="4.4249999999999998"/>
    <n v="4.4249999999999998"/>
    <n v="1"/>
  </r>
  <r>
    <n v="1044"/>
    <x v="3169"/>
    <d v="2018-09-07T00:00:00"/>
    <d v="2018-12-07T00:00:00"/>
    <x v="1"/>
    <s v="NS-18640"/>
    <x v="594"/>
    <x v="1"/>
    <s v="United States"/>
    <s v="Chicago"/>
    <s v="Illinois"/>
    <n v="60610"/>
    <x v="1"/>
    <x v="1815"/>
    <x v="1"/>
    <x v="12"/>
    <x v="1805"/>
    <x v="5180"/>
    <n v="4.42"/>
    <n v="4.42"/>
    <n v="1"/>
  </r>
  <r>
    <n v="4623"/>
    <x v="1716"/>
    <d v="2018-09-09T00:00:00"/>
    <s v="14/09/2018"/>
    <x v="0"/>
    <s v="SO-20335"/>
    <x v="355"/>
    <x v="2"/>
    <s v="United States"/>
    <s v="Columbia"/>
    <s v="Tennessee"/>
    <n v="38401"/>
    <x v="0"/>
    <x v="1543"/>
    <x v="1"/>
    <x v="3"/>
    <x v="1140"/>
    <x v="5181"/>
    <n v="4.4160000000000004"/>
    <n v="4.4160000000000004"/>
    <n v="1"/>
  </r>
  <r>
    <n v="142"/>
    <x v="2328"/>
    <s v="18/09/2018"/>
    <s v="23/09/2018"/>
    <x v="0"/>
    <s v="SH-19975"/>
    <x v="556"/>
    <x v="1"/>
    <s v="United States"/>
    <s v="San Francisco"/>
    <s v="California"/>
    <n v="94122"/>
    <x v="2"/>
    <x v="1702"/>
    <x v="1"/>
    <x v="12"/>
    <x v="1697"/>
    <x v="5182"/>
    <n v="4.41"/>
    <n v="4.41"/>
    <n v="1"/>
  </r>
  <r>
    <n v="275"/>
    <x v="4601"/>
    <s v="16/09/2018"/>
    <s v="17/09/2018"/>
    <x v="1"/>
    <s v="BB-10990"/>
    <x v="650"/>
    <x v="1"/>
    <s v="United States"/>
    <s v="Inglewood"/>
    <s v="California"/>
    <n v="90301"/>
    <x v="2"/>
    <x v="1467"/>
    <x v="1"/>
    <x v="14"/>
    <x v="1471"/>
    <x v="5182"/>
    <n v="4.41"/>
    <n v="4.41"/>
    <n v="1"/>
  </r>
  <r>
    <n v="575"/>
    <x v="4602"/>
    <d v="2017-03-11T00:00:00"/>
    <d v="2017-07-11T00:00:00"/>
    <x v="0"/>
    <s v="SF-20200"/>
    <x v="80"/>
    <x v="2"/>
    <s v="United States"/>
    <s v="Marysville"/>
    <s v="Washington"/>
    <n v="98270"/>
    <x v="2"/>
    <x v="1624"/>
    <x v="1"/>
    <x v="12"/>
    <x v="1623"/>
    <x v="5182"/>
    <n v="4.41"/>
    <n v="4.41"/>
    <n v="1"/>
  </r>
  <r>
    <n v="4145"/>
    <x v="2473"/>
    <s v="30/01/2018"/>
    <d v="2018-06-02T00:00:00"/>
    <x v="0"/>
    <s v="EH-14125"/>
    <x v="448"/>
    <x v="0"/>
    <s v="United States"/>
    <s v="San Francisco"/>
    <s v="California"/>
    <n v="94110"/>
    <x v="2"/>
    <x v="1735"/>
    <x v="1"/>
    <x v="12"/>
    <x v="1729"/>
    <x v="5182"/>
    <n v="4.41"/>
    <n v="4.41"/>
    <n v="1"/>
  </r>
  <r>
    <n v="4891"/>
    <x v="363"/>
    <s v="23/12/2017"/>
    <s v="30/12/2017"/>
    <x v="0"/>
    <s v="EH-13765"/>
    <x v="19"/>
    <x v="1"/>
    <s v="United States"/>
    <s v="Seattle"/>
    <s v="Washington"/>
    <n v="98103"/>
    <x v="2"/>
    <x v="1612"/>
    <x v="1"/>
    <x v="12"/>
    <x v="1611"/>
    <x v="5182"/>
    <n v="4.41"/>
    <n v="4.41"/>
    <n v="1"/>
  </r>
  <r>
    <n v="7217"/>
    <x v="1413"/>
    <d v="2016-03-05T00:00:00"/>
    <d v="2016-06-05T00:00:00"/>
    <x v="1"/>
    <s v="LC-16870"/>
    <x v="655"/>
    <x v="2"/>
    <s v="United States"/>
    <s v="San Francisco"/>
    <s v="California"/>
    <n v="94109"/>
    <x v="2"/>
    <x v="1612"/>
    <x v="1"/>
    <x v="12"/>
    <x v="1611"/>
    <x v="5182"/>
    <n v="4.41"/>
    <n v="4.41"/>
    <n v="1"/>
  </r>
  <r>
    <n v="2160"/>
    <x v="4603"/>
    <d v="2017-03-09T00:00:00"/>
    <d v="2017-09-09T00:00:00"/>
    <x v="0"/>
    <s v="CS-11950"/>
    <x v="531"/>
    <x v="2"/>
    <s v="United States"/>
    <s v="Chicago"/>
    <s v="Illinois"/>
    <n v="60610"/>
    <x v="1"/>
    <x v="998"/>
    <x v="1"/>
    <x v="2"/>
    <x v="1010"/>
    <x v="5183"/>
    <n v="4.4039999999999999"/>
    <n v="4.4039999999999999"/>
    <n v="1"/>
  </r>
  <r>
    <n v="4586"/>
    <x v="855"/>
    <d v="2018-02-11T00:00:00"/>
    <d v="2018-04-11T00:00:00"/>
    <x v="2"/>
    <s v="NL-18310"/>
    <x v="528"/>
    <x v="0"/>
    <s v="United States"/>
    <s v="Danville"/>
    <s v="California"/>
    <n v="94526"/>
    <x v="2"/>
    <x v="1793"/>
    <x v="1"/>
    <x v="12"/>
    <x v="1783"/>
    <x v="5184"/>
    <n v="4.4000000000000004"/>
    <n v="4.4000000000000004"/>
    <n v="1"/>
  </r>
  <r>
    <n v="6532"/>
    <x v="1240"/>
    <d v="2018-04-12T00:00:00"/>
    <d v="2018-08-12T00:00:00"/>
    <x v="0"/>
    <s v="TP-21130"/>
    <x v="176"/>
    <x v="2"/>
    <s v="United States"/>
    <s v="Rochester"/>
    <s v="Minnesota"/>
    <n v="55901"/>
    <x v="1"/>
    <x v="1768"/>
    <x v="1"/>
    <x v="12"/>
    <x v="1760"/>
    <x v="5184"/>
    <n v="4.4000000000000004"/>
    <n v="4.4000000000000004"/>
    <n v="1"/>
  </r>
  <r>
    <n v="6586"/>
    <x v="1540"/>
    <s v="21/07/2018"/>
    <s v="27/07/2018"/>
    <x v="0"/>
    <s v="AM-10705"/>
    <x v="170"/>
    <x v="2"/>
    <s v="United States"/>
    <s v="Salem"/>
    <s v="Virginia"/>
    <n v="24153"/>
    <x v="0"/>
    <x v="1801"/>
    <x v="2"/>
    <x v="11"/>
    <x v="1791"/>
    <x v="5184"/>
    <n v="4.4000000000000004"/>
    <n v="4.4000000000000004"/>
    <n v="1"/>
  </r>
  <r>
    <n v="580"/>
    <x v="3017"/>
    <s v="20/07/2018"/>
    <s v="26/07/2018"/>
    <x v="0"/>
    <s v="CS-11950"/>
    <x v="531"/>
    <x v="2"/>
    <s v="United States"/>
    <s v="Chicago"/>
    <s v="Illinois"/>
    <n v="60610"/>
    <x v="1"/>
    <x v="916"/>
    <x v="2"/>
    <x v="11"/>
    <x v="927"/>
    <x v="5185"/>
    <n v="4.3959999999999999"/>
    <n v="4.3959999999999999"/>
    <n v="1"/>
  </r>
  <r>
    <n v="1568"/>
    <x v="4004"/>
    <s v="29/11/2016"/>
    <s v="30/11/2016"/>
    <x v="1"/>
    <s v="AW-10840"/>
    <x v="674"/>
    <x v="2"/>
    <s v="United States"/>
    <s v="Allen"/>
    <s v="Texas"/>
    <n v="75002"/>
    <x v="1"/>
    <x v="1044"/>
    <x v="1"/>
    <x v="2"/>
    <x v="1056"/>
    <x v="5186"/>
    <n v="4.3920000000000003"/>
    <n v="4.3920000000000003"/>
    <n v="1"/>
  </r>
  <r>
    <n v="5091"/>
    <x v="4604"/>
    <d v="2018-04-08T00:00:00"/>
    <d v="2018-07-08T00:00:00"/>
    <x v="1"/>
    <s v="HM-14860"/>
    <x v="21"/>
    <x v="1"/>
    <s v="United States"/>
    <s v="Loveland"/>
    <s v="Colorado"/>
    <n v="80538"/>
    <x v="2"/>
    <x v="1201"/>
    <x v="1"/>
    <x v="15"/>
    <x v="1207"/>
    <x v="5186"/>
    <n v="4.3920000000000003"/>
    <n v="4.3920000000000003"/>
    <n v="1"/>
  </r>
  <r>
    <n v="6984"/>
    <x v="1303"/>
    <d v="2017-01-09T00:00:00"/>
    <d v="2017-05-09T00:00:00"/>
    <x v="0"/>
    <s v="JA-15970"/>
    <x v="23"/>
    <x v="2"/>
    <s v="United States"/>
    <s v="Detroit"/>
    <s v="Michigan"/>
    <n v="48227"/>
    <x v="1"/>
    <x v="1411"/>
    <x v="0"/>
    <x v="4"/>
    <x v="1417"/>
    <x v="5187"/>
    <n v="4.3899999999999997"/>
    <n v="4.3899999999999997"/>
    <n v="1"/>
  </r>
  <r>
    <n v="2663"/>
    <x v="4605"/>
    <s v="14/04/2018"/>
    <s v="15/04/2018"/>
    <x v="1"/>
    <s v="CL-12700"/>
    <x v="236"/>
    <x v="0"/>
    <s v="United States"/>
    <s v="Springfield"/>
    <s v="Missouri"/>
    <n v="65807"/>
    <x v="1"/>
    <x v="1292"/>
    <x v="1"/>
    <x v="2"/>
    <x v="1298"/>
    <x v="5188"/>
    <n v="4.38"/>
    <n v="4.38"/>
    <n v="1"/>
  </r>
  <r>
    <n v="2676"/>
    <x v="3439"/>
    <s v="27/11/2018"/>
    <d v="2018-02-12T00:00:00"/>
    <x v="0"/>
    <s v="DB-13615"/>
    <x v="351"/>
    <x v="2"/>
    <s v="United States"/>
    <s v="Asheville"/>
    <s v="North Carolina"/>
    <n v="28806"/>
    <x v="0"/>
    <x v="1774"/>
    <x v="1"/>
    <x v="12"/>
    <x v="1765"/>
    <x v="5188"/>
    <n v="4.38"/>
    <n v="4.38"/>
    <n v="1"/>
  </r>
  <r>
    <n v="1997"/>
    <x v="1579"/>
    <d v="2018-02-12T00:00:00"/>
    <d v="2018-04-12T00:00:00"/>
    <x v="2"/>
    <s v="JS-16030"/>
    <x v="519"/>
    <x v="2"/>
    <s v="United States"/>
    <s v="Houston"/>
    <s v="Texas"/>
    <n v="77036"/>
    <x v="1"/>
    <x v="1369"/>
    <x v="2"/>
    <x v="11"/>
    <x v="1372"/>
    <x v="5189"/>
    <n v="4.3760000000000003"/>
    <n v="4.3760000000000003"/>
    <n v="1"/>
  </r>
  <r>
    <n v="4434"/>
    <x v="562"/>
    <d v="2017-03-11T00:00:00"/>
    <d v="2017-08-11T00:00:00"/>
    <x v="2"/>
    <s v="AP-10915"/>
    <x v="406"/>
    <x v="2"/>
    <s v="United States"/>
    <s v="Henderson"/>
    <s v="Kentucky"/>
    <n v="42420"/>
    <x v="0"/>
    <x v="1414"/>
    <x v="1"/>
    <x v="12"/>
    <x v="1420"/>
    <x v="5190"/>
    <n v="4.375"/>
    <n v="4.375"/>
    <n v="1"/>
  </r>
  <r>
    <n v="6752"/>
    <x v="1647"/>
    <s v="28/06/2017"/>
    <s v="30/06/2017"/>
    <x v="2"/>
    <s v="BP-11155"/>
    <x v="340"/>
    <x v="2"/>
    <s v="United States"/>
    <s v="Paterson"/>
    <s v="New Jersey"/>
    <n v="7501"/>
    <x v="3"/>
    <x v="1756"/>
    <x v="1"/>
    <x v="10"/>
    <x v="1748"/>
    <x v="5191"/>
    <n v="4.37"/>
    <n v="4.37"/>
    <n v="1"/>
  </r>
  <r>
    <n v="8323"/>
    <x v="3419"/>
    <s v="19/11/2017"/>
    <s v="25/11/2017"/>
    <x v="0"/>
    <s v="ND-18370"/>
    <x v="127"/>
    <x v="2"/>
    <s v="United States"/>
    <s v="Long Beach"/>
    <s v="New York"/>
    <n v="11561"/>
    <x v="3"/>
    <x v="1756"/>
    <x v="1"/>
    <x v="10"/>
    <x v="1748"/>
    <x v="5191"/>
    <n v="4.37"/>
    <n v="4.37"/>
    <n v="1"/>
  </r>
  <r>
    <n v="1940"/>
    <x v="745"/>
    <d v="2017-08-07T00:00:00"/>
    <d v="2017-12-07T00:00:00"/>
    <x v="0"/>
    <s v="JE-15715"/>
    <x v="86"/>
    <x v="2"/>
    <s v="United States"/>
    <s v="Broomfield"/>
    <s v="Colorado"/>
    <n v="80020"/>
    <x v="2"/>
    <x v="1293"/>
    <x v="1"/>
    <x v="2"/>
    <x v="1299"/>
    <x v="5192"/>
    <n v="4.3680000000000003"/>
    <n v="4.3680000000000003"/>
    <n v="1"/>
  </r>
  <r>
    <n v="7204"/>
    <x v="4606"/>
    <s v="29/12/2015"/>
    <d v="2016-02-01T00:00:00"/>
    <x v="0"/>
    <s v="MG-17890"/>
    <x v="741"/>
    <x v="0"/>
    <s v="United States"/>
    <s v="Saint Charles"/>
    <s v="Illinois"/>
    <n v="60174"/>
    <x v="1"/>
    <x v="1387"/>
    <x v="2"/>
    <x v="11"/>
    <x v="1390"/>
    <x v="5192"/>
    <n v="4.3680000000000003"/>
    <n v="4.3680000000000003"/>
    <n v="1"/>
  </r>
  <r>
    <n v="1100"/>
    <x v="3782"/>
    <s v="14/06/2017"/>
    <s v="17/06/2017"/>
    <x v="1"/>
    <s v="PV-18985"/>
    <x v="180"/>
    <x v="0"/>
    <s v="United States"/>
    <s v="San Francisco"/>
    <s v="California"/>
    <n v="94122"/>
    <x v="2"/>
    <x v="1665"/>
    <x v="2"/>
    <x v="11"/>
    <x v="1661"/>
    <x v="5193"/>
    <n v="4.3650000000000002"/>
    <n v="4.3650000000000002"/>
    <n v="1"/>
  </r>
  <r>
    <n v="1230"/>
    <x v="4268"/>
    <d v="2018-06-11T00:00:00"/>
    <d v="2018-11-11T00:00:00"/>
    <x v="0"/>
    <s v="ZC-21910"/>
    <x v="190"/>
    <x v="2"/>
    <s v="United States"/>
    <s v="Los Angeles"/>
    <s v="California"/>
    <n v="90045"/>
    <x v="2"/>
    <x v="1416"/>
    <x v="2"/>
    <x v="11"/>
    <x v="1422"/>
    <x v="5193"/>
    <n v="4.3650000000000002"/>
    <n v="4.3650000000000002"/>
    <n v="1"/>
  </r>
  <r>
    <n v="551"/>
    <x v="1749"/>
    <s v="15/11/2016"/>
    <s v="17/11/2016"/>
    <x v="2"/>
    <s v="DK-13225"/>
    <x v="246"/>
    <x v="1"/>
    <s v="United States"/>
    <s v="Chicago"/>
    <s v="Illinois"/>
    <n v="60653"/>
    <x v="1"/>
    <x v="1816"/>
    <x v="1"/>
    <x v="3"/>
    <x v="1140"/>
    <x v="5194"/>
    <n v="4.3600000000000003"/>
    <n v="4.3600000000000003"/>
    <n v="1"/>
  </r>
  <r>
    <n v="1143"/>
    <x v="711"/>
    <s v="29/09/2015"/>
    <d v="2015-03-10T00:00:00"/>
    <x v="0"/>
    <s v="AP-10915"/>
    <x v="406"/>
    <x v="2"/>
    <s v="United States"/>
    <s v="Los Angeles"/>
    <s v="California"/>
    <n v="90045"/>
    <x v="2"/>
    <x v="1727"/>
    <x v="1"/>
    <x v="16"/>
    <x v="1720"/>
    <x v="5194"/>
    <n v="4.3600000000000003"/>
    <n v="4.3600000000000003"/>
    <n v="1"/>
  </r>
  <r>
    <n v="1244"/>
    <x v="1247"/>
    <s v="15/02/2017"/>
    <s v="22/02/2017"/>
    <x v="0"/>
    <s v="PG-18820"/>
    <x v="525"/>
    <x v="2"/>
    <s v="United States"/>
    <s v="New York City"/>
    <s v="New York"/>
    <n v="10009"/>
    <x v="3"/>
    <x v="1726"/>
    <x v="1"/>
    <x v="16"/>
    <x v="1719"/>
    <x v="5194"/>
    <n v="4.3600000000000003"/>
    <n v="4.3600000000000003"/>
    <n v="1"/>
  </r>
  <r>
    <n v="4302"/>
    <x v="31"/>
    <s v="23/08/2018"/>
    <s v="26/08/2018"/>
    <x v="2"/>
    <s v="PO-18850"/>
    <x v="31"/>
    <x v="2"/>
    <s v="United States"/>
    <s v="Tallahassee"/>
    <s v="Florida"/>
    <n v="32303"/>
    <x v="0"/>
    <x v="1817"/>
    <x v="1"/>
    <x v="14"/>
    <x v="1806"/>
    <x v="5194"/>
    <n v="4.3600000000000003"/>
    <n v="4.3600000000000003"/>
    <n v="1"/>
  </r>
  <r>
    <n v="5721"/>
    <x v="2214"/>
    <s v="14/11/2016"/>
    <s v="17/11/2016"/>
    <x v="1"/>
    <s v="KB-16585"/>
    <x v="331"/>
    <x v="1"/>
    <s v="United States"/>
    <s v="Springfield"/>
    <s v="Oregon"/>
    <n v="97477"/>
    <x v="2"/>
    <x v="1726"/>
    <x v="1"/>
    <x v="16"/>
    <x v="1719"/>
    <x v="5194"/>
    <n v="4.3600000000000003"/>
    <n v="4.3600000000000003"/>
    <n v="1"/>
  </r>
  <r>
    <n v="6449"/>
    <x v="2632"/>
    <d v="2018-04-03T00:00:00"/>
    <d v="2018-06-03T00:00:00"/>
    <x v="2"/>
    <s v="TT-21460"/>
    <x v="133"/>
    <x v="0"/>
    <s v="United States"/>
    <s v="Houston"/>
    <s v="Texas"/>
    <n v="77095"/>
    <x v="1"/>
    <x v="1203"/>
    <x v="1"/>
    <x v="9"/>
    <x v="1210"/>
    <x v="5194"/>
    <n v="4.3600000000000003"/>
    <n v="4.3600000000000003"/>
    <n v="1"/>
  </r>
  <r>
    <n v="4704"/>
    <x v="4607"/>
    <s v="24/06/2017"/>
    <s v="28/06/2017"/>
    <x v="0"/>
    <s v="DH-13075"/>
    <x v="374"/>
    <x v="1"/>
    <s v="United States"/>
    <s v="Houston"/>
    <s v="Texas"/>
    <n v="77095"/>
    <x v="1"/>
    <x v="1116"/>
    <x v="1"/>
    <x v="10"/>
    <x v="1123"/>
    <x v="5195"/>
    <n v="4.3559999999999999"/>
    <n v="4.3559999999999999"/>
    <n v="1"/>
  </r>
  <r>
    <n v="5970"/>
    <x v="2617"/>
    <s v="20/07/2015"/>
    <s v="22/07/2015"/>
    <x v="1"/>
    <s v="CC-12145"/>
    <x v="131"/>
    <x v="2"/>
    <s v="United States"/>
    <s v="San Diego"/>
    <s v="California"/>
    <n v="92105"/>
    <x v="2"/>
    <x v="1818"/>
    <x v="1"/>
    <x v="2"/>
    <x v="1807"/>
    <x v="5196"/>
    <n v="4.3520000000000003"/>
    <n v="4.3520000000000003"/>
    <n v="1"/>
  </r>
  <r>
    <n v="622"/>
    <x v="4608"/>
    <s v="26/12/2015"/>
    <s v="31/12/2015"/>
    <x v="0"/>
    <s v="CA-12265"/>
    <x v="366"/>
    <x v="2"/>
    <s v="United States"/>
    <s v="Chicago"/>
    <s v="Illinois"/>
    <n v="60610"/>
    <x v="1"/>
    <x v="1244"/>
    <x v="1"/>
    <x v="2"/>
    <x v="1248"/>
    <x v="5197"/>
    <n v="4.3449999999999998"/>
    <n v="4.3449999999999998"/>
    <n v="1"/>
  </r>
  <r>
    <n v="3658"/>
    <x v="3749"/>
    <d v="2016-12-03T00:00:00"/>
    <s v="17/03/2016"/>
    <x v="0"/>
    <s v="EB-13750"/>
    <x v="189"/>
    <x v="1"/>
    <s v="United States"/>
    <s v="Plantation"/>
    <s v="Florida"/>
    <n v="33317"/>
    <x v="0"/>
    <x v="1739"/>
    <x v="1"/>
    <x v="15"/>
    <x v="1733"/>
    <x v="5198"/>
    <n v="4.3440000000000003"/>
    <n v="4.3440000000000003"/>
    <n v="1"/>
  </r>
  <r>
    <n v="6557"/>
    <x v="993"/>
    <s v="20/10/2015"/>
    <s v="22/10/2015"/>
    <x v="2"/>
    <s v="LS-16975"/>
    <x v="316"/>
    <x v="0"/>
    <s v="United States"/>
    <s v="Chicago"/>
    <s v="Illinois"/>
    <n v="60653"/>
    <x v="1"/>
    <x v="417"/>
    <x v="1"/>
    <x v="2"/>
    <x v="421"/>
    <x v="5199"/>
    <n v="4.3410000000000002"/>
    <n v="4.3410000000000002"/>
    <n v="1"/>
  </r>
  <r>
    <n v="1473"/>
    <x v="4609"/>
    <d v="2018-11-07T00:00:00"/>
    <s v="15/07/2018"/>
    <x v="0"/>
    <s v="KN-16390"/>
    <x v="522"/>
    <x v="1"/>
    <s v="United States"/>
    <s v="Los Angeles"/>
    <s v="California"/>
    <n v="90004"/>
    <x v="2"/>
    <x v="1819"/>
    <x v="1"/>
    <x v="13"/>
    <x v="1808"/>
    <x v="5200"/>
    <n v="4.335"/>
    <n v="4.335"/>
    <n v="1"/>
  </r>
  <r>
    <n v="4777"/>
    <x v="3872"/>
    <s v="19/02/2017"/>
    <s v="23/02/2017"/>
    <x v="2"/>
    <s v="CK-12760"/>
    <x v="485"/>
    <x v="1"/>
    <s v="United States"/>
    <s v="Long Beach"/>
    <s v="New York"/>
    <n v="11561"/>
    <x v="3"/>
    <x v="1617"/>
    <x v="1"/>
    <x v="13"/>
    <x v="1616"/>
    <x v="5200"/>
    <n v="4.335"/>
    <n v="4.335"/>
    <n v="1"/>
  </r>
  <r>
    <n v="9497"/>
    <x v="2481"/>
    <d v="2017-12-05T00:00:00"/>
    <s v="16/05/2017"/>
    <x v="0"/>
    <s v="VM-21835"/>
    <x v="747"/>
    <x v="2"/>
    <s v="United States"/>
    <s v="Mission Viejo"/>
    <s v="California"/>
    <n v="92691"/>
    <x v="2"/>
    <x v="1153"/>
    <x v="1"/>
    <x v="10"/>
    <x v="1014"/>
    <x v="5200"/>
    <n v="4.335"/>
    <n v="4.335"/>
    <n v="1"/>
  </r>
  <r>
    <n v="379"/>
    <x v="3938"/>
    <s v="28/04/2016"/>
    <d v="2016-05-05T00:00:00"/>
    <x v="0"/>
    <s v="RA-19915"/>
    <x v="123"/>
    <x v="2"/>
    <s v="United States"/>
    <s v="Houston"/>
    <s v="Texas"/>
    <n v="77095"/>
    <x v="1"/>
    <x v="953"/>
    <x v="1"/>
    <x v="10"/>
    <x v="964"/>
    <x v="5201"/>
    <n v="4.3259999999999996"/>
    <n v="4.3259999999999996"/>
    <n v="1"/>
  </r>
  <r>
    <n v="969"/>
    <x v="1002"/>
    <d v="2018-09-04T00:00:00"/>
    <d v="2018-11-04T00:00:00"/>
    <x v="1"/>
    <s v="BS-11800"/>
    <x v="574"/>
    <x v="0"/>
    <s v="United States"/>
    <s v="New York City"/>
    <s v="New York"/>
    <n v="10011"/>
    <x v="3"/>
    <x v="1632"/>
    <x v="1"/>
    <x v="13"/>
    <x v="1630"/>
    <x v="5202"/>
    <n v="4.32"/>
    <n v="4.32"/>
    <n v="1"/>
  </r>
  <r>
    <n v="1073"/>
    <x v="4610"/>
    <s v="14/11/2018"/>
    <s v="19/11/2018"/>
    <x v="0"/>
    <s v="FO-14305"/>
    <x v="204"/>
    <x v="2"/>
    <s v="United States"/>
    <s v="New York City"/>
    <s v="New York"/>
    <n v="10035"/>
    <x v="3"/>
    <x v="1536"/>
    <x v="1"/>
    <x v="2"/>
    <x v="1538"/>
    <x v="5202"/>
    <n v="4.32"/>
    <n v="4.32"/>
    <n v="1"/>
  </r>
  <r>
    <n v="1102"/>
    <x v="3782"/>
    <s v="14/06/2017"/>
    <s v="17/06/2017"/>
    <x v="1"/>
    <s v="PV-18985"/>
    <x v="180"/>
    <x v="0"/>
    <s v="United States"/>
    <s v="San Francisco"/>
    <s v="California"/>
    <n v="94122"/>
    <x v="2"/>
    <x v="1820"/>
    <x v="1"/>
    <x v="12"/>
    <x v="1809"/>
    <x v="5202"/>
    <n v="4.32"/>
    <n v="4.32"/>
    <n v="1"/>
  </r>
  <r>
    <n v="2928"/>
    <x v="4611"/>
    <d v="2018-04-06T00:00:00"/>
    <d v="2018-10-06T00:00:00"/>
    <x v="0"/>
    <s v="CT-11995"/>
    <x v="389"/>
    <x v="2"/>
    <s v="United States"/>
    <s v="Apple Valley"/>
    <s v="Minnesota"/>
    <n v="55124"/>
    <x v="1"/>
    <x v="1820"/>
    <x v="1"/>
    <x v="12"/>
    <x v="1809"/>
    <x v="5202"/>
    <n v="4.32"/>
    <n v="4.32"/>
    <n v="1"/>
  </r>
  <r>
    <n v="3319"/>
    <x v="2093"/>
    <d v="2016-11-09T00:00:00"/>
    <s v="15/09/2016"/>
    <x v="0"/>
    <s v="SC-20725"/>
    <x v="296"/>
    <x v="2"/>
    <s v="United States"/>
    <s v="Redlands"/>
    <s v="California"/>
    <n v="92374"/>
    <x v="2"/>
    <x v="1578"/>
    <x v="1"/>
    <x v="13"/>
    <x v="1580"/>
    <x v="5202"/>
    <n v="4.32"/>
    <n v="4.32"/>
    <n v="1"/>
  </r>
  <r>
    <n v="4015"/>
    <x v="933"/>
    <s v="23/08/2016"/>
    <s v="28/08/2016"/>
    <x v="0"/>
    <s v="FH-14350"/>
    <x v="427"/>
    <x v="2"/>
    <s v="United States"/>
    <s v="Atlanta"/>
    <s v="Georgia"/>
    <n v="30318"/>
    <x v="0"/>
    <x v="1578"/>
    <x v="1"/>
    <x v="13"/>
    <x v="1580"/>
    <x v="5202"/>
    <n v="4.32"/>
    <n v="4.32"/>
    <n v="1"/>
  </r>
  <r>
    <n v="4869"/>
    <x v="100"/>
    <s v="13/11/2018"/>
    <s v="18/11/2018"/>
    <x v="0"/>
    <s v="TT-21070"/>
    <x v="95"/>
    <x v="2"/>
    <s v="United States"/>
    <s v="Seattle"/>
    <s v="Washington"/>
    <n v="98103"/>
    <x v="2"/>
    <x v="1632"/>
    <x v="1"/>
    <x v="13"/>
    <x v="1630"/>
    <x v="5202"/>
    <n v="4.32"/>
    <n v="4.32"/>
    <n v="1"/>
  </r>
  <r>
    <n v="6565"/>
    <x v="531"/>
    <d v="2015-07-05T00:00:00"/>
    <d v="2015-12-05T00:00:00"/>
    <x v="0"/>
    <s v="CT-11995"/>
    <x v="389"/>
    <x v="2"/>
    <s v="United States"/>
    <s v="Lawrence"/>
    <s v="Massachusetts"/>
    <n v="1841"/>
    <x v="3"/>
    <x v="1788"/>
    <x v="1"/>
    <x v="12"/>
    <x v="1778"/>
    <x v="5202"/>
    <n v="4.32"/>
    <n v="4.32"/>
    <n v="1"/>
  </r>
  <r>
    <n v="7237"/>
    <x v="4612"/>
    <d v="2015-07-12T00:00:00"/>
    <d v="2015-10-12T00:00:00"/>
    <x v="1"/>
    <s v="FP-14320"/>
    <x v="242"/>
    <x v="2"/>
    <s v="United States"/>
    <s v="Los Angeles"/>
    <s v="California"/>
    <n v="90049"/>
    <x v="2"/>
    <x v="1787"/>
    <x v="1"/>
    <x v="12"/>
    <x v="1777"/>
    <x v="5202"/>
    <n v="4.32"/>
    <n v="4.32"/>
    <n v="1"/>
  </r>
  <r>
    <n v="7707"/>
    <x v="1059"/>
    <s v="26/08/2017"/>
    <d v="2017-02-09T00:00:00"/>
    <x v="0"/>
    <s v="AA-10480"/>
    <x v="588"/>
    <x v="2"/>
    <s v="United States"/>
    <s v="Detroit"/>
    <s v="Michigan"/>
    <n v="48234"/>
    <x v="1"/>
    <x v="1788"/>
    <x v="1"/>
    <x v="12"/>
    <x v="1778"/>
    <x v="5202"/>
    <n v="4.32"/>
    <n v="4.32"/>
    <n v="1"/>
  </r>
  <r>
    <n v="7823"/>
    <x v="2278"/>
    <s v="26/08/2015"/>
    <d v="2015-01-09T00:00:00"/>
    <x v="0"/>
    <s v="PP-18955"/>
    <x v="102"/>
    <x v="0"/>
    <s v="United States"/>
    <s v="Newark"/>
    <s v="Delaware"/>
    <n v="19711"/>
    <x v="3"/>
    <x v="1688"/>
    <x v="1"/>
    <x v="12"/>
    <x v="1684"/>
    <x v="5202"/>
    <n v="4.32"/>
    <n v="4.32"/>
    <n v="1"/>
  </r>
  <r>
    <n v="9682"/>
    <x v="1979"/>
    <s v="13/12/2018"/>
    <s v="18/12/2018"/>
    <x v="0"/>
    <s v="EP-13915"/>
    <x v="356"/>
    <x v="2"/>
    <s v="United States"/>
    <s v="San Francisco"/>
    <s v="California"/>
    <n v="94122"/>
    <x v="2"/>
    <x v="1631"/>
    <x v="1"/>
    <x v="13"/>
    <x v="1629"/>
    <x v="5202"/>
    <n v="4.32"/>
    <n v="4.32"/>
    <n v="1"/>
  </r>
  <r>
    <n v="2246"/>
    <x v="750"/>
    <s v="21/11/2018"/>
    <s v="25/11/2018"/>
    <x v="0"/>
    <s v="BF-11005"/>
    <x v="482"/>
    <x v="0"/>
    <s v="United States"/>
    <s v="Pasadena"/>
    <s v="California"/>
    <n v="91104"/>
    <x v="2"/>
    <x v="1047"/>
    <x v="1"/>
    <x v="10"/>
    <x v="1059"/>
    <x v="5203"/>
    <n v="4.3099999999999996"/>
    <n v="4.3099999999999996"/>
    <n v="1"/>
  </r>
  <r>
    <n v="8679"/>
    <x v="2224"/>
    <d v="2017-02-09T00:00:00"/>
    <d v="2017-07-09T00:00:00"/>
    <x v="2"/>
    <s v="RD-19810"/>
    <x v="614"/>
    <x v="0"/>
    <s v="United States"/>
    <s v="Houston"/>
    <s v="Texas"/>
    <n v="77070"/>
    <x v="1"/>
    <x v="1301"/>
    <x v="1"/>
    <x v="2"/>
    <x v="1307"/>
    <x v="5204"/>
    <n v="4.3040000000000003"/>
    <n v="4.3040000000000003"/>
    <n v="1"/>
  </r>
  <r>
    <n v="9450"/>
    <x v="4613"/>
    <d v="2015-08-09T00:00:00"/>
    <s v="13/09/2015"/>
    <x v="0"/>
    <s v="TS-21340"/>
    <x v="596"/>
    <x v="2"/>
    <s v="United States"/>
    <s v="San Francisco"/>
    <s v="California"/>
    <n v="94109"/>
    <x v="2"/>
    <x v="1542"/>
    <x v="1"/>
    <x v="2"/>
    <x v="1544"/>
    <x v="5204"/>
    <n v="4.3040000000000003"/>
    <n v="4.3040000000000003"/>
    <n v="1"/>
  </r>
  <r>
    <n v="5989"/>
    <x v="996"/>
    <s v="19/07/2017"/>
    <s v="25/07/2017"/>
    <x v="0"/>
    <s v="JS-16030"/>
    <x v="519"/>
    <x v="2"/>
    <s v="United States"/>
    <s v="Hattiesburg"/>
    <s v="Mississippi"/>
    <n v="39401"/>
    <x v="0"/>
    <x v="1302"/>
    <x v="1"/>
    <x v="2"/>
    <x v="1308"/>
    <x v="5205"/>
    <n v="4.3"/>
    <n v="4.3"/>
    <n v="1"/>
  </r>
  <r>
    <n v="7086"/>
    <x v="2047"/>
    <s v="25/09/2018"/>
    <s v="28/09/2018"/>
    <x v="1"/>
    <s v="AH-10075"/>
    <x v="410"/>
    <x v="1"/>
    <s v="United States"/>
    <s v="Chester"/>
    <s v="Pennsylvania"/>
    <n v="19013"/>
    <x v="3"/>
    <x v="1270"/>
    <x v="1"/>
    <x v="2"/>
    <x v="1276"/>
    <x v="5206"/>
    <n v="4.2975000000000003"/>
    <n v="4.2975000000000003"/>
    <n v="1"/>
  </r>
  <r>
    <n v="5031"/>
    <x v="2498"/>
    <s v="29/01/2018"/>
    <d v="2018-02-02T00:00:00"/>
    <x v="0"/>
    <s v="VG-21790"/>
    <x v="721"/>
    <x v="2"/>
    <s v="United States"/>
    <s v="San Francisco"/>
    <s v="California"/>
    <n v="94109"/>
    <x v="2"/>
    <x v="1248"/>
    <x v="1"/>
    <x v="3"/>
    <x v="1252"/>
    <x v="5207"/>
    <n v="4.2850000000000001"/>
    <n v="4.2850000000000001"/>
    <n v="1"/>
  </r>
  <r>
    <n v="918"/>
    <x v="601"/>
    <s v="15/06/2015"/>
    <s v="21/06/2015"/>
    <x v="0"/>
    <s v="KL-16555"/>
    <x v="226"/>
    <x v="1"/>
    <s v="United States"/>
    <s v="San Antonio"/>
    <s v="Texas"/>
    <n v="78207"/>
    <x v="1"/>
    <x v="985"/>
    <x v="1"/>
    <x v="2"/>
    <x v="997"/>
    <x v="5208"/>
    <n v="4.2839999999999998"/>
    <n v="4.2839999999999998"/>
    <n v="1"/>
  </r>
  <r>
    <n v="7782"/>
    <x v="4614"/>
    <d v="2016-08-03T00:00:00"/>
    <d v="2016-12-03T00:00:00"/>
    <x v="0"/>
    <s v="FO-14305"/>
    <x v="204"/>
    <x v="2"/>
    <s v="United States"/>
    <s v="Chicago"/>
    <s v="Illinois"/>
    <n v="60623"/>
    <x v="1"/>
    <x v="985"/>
    <x v="1"/>
    <x v="2"/>
    <x v="997"/>
    <x v="5208"/>
    <n v="4.2839999999999998"/>
    <n v="4.2839999999999998"/>
    <n v="1"/>
  </r>
  <r>
    <n v="19"/>
    <x v="1912"/>
    <s v="27/08/2015"/>
    <d v="2015-01-09T00:00:00"/>
    <x v="2"/>
    <s v="ZD-21925"/>
    <x v="420"/>
    <x v="2"/>
    <s v="United States"/>
    <s v="San Francisco"/>
    <s v="California"/>
    <n v="94109"/>
    <x v="2"/>
    <x v="1603"/>
    <x v="1"/>
    <x v="12"/>
    <x v="1604"/>
    <x v="5209"/>
    <n v="4.28"/>
    <n v="4.28"/>
    <n v="1"/>
  </r>
  <r>
    <n v="1755"/>
    <x v="907"/>
    <d v="2018-02-12T00:00:00"/>
    <d v="2018-05-12T00:00:00"/>
    <x v="1"/>
    <s v="VW-21775"/>
    <x v="263"/>
    <x v="1"/>
    <s v="United States"/>
    <s v="San Francisco"/>
    <s v="California"/>
    <n v="94122"/>
    <x v="2"/>
    <x v="1470"/>
    <x v="1"/>
    <x v="14"/>
    <x v="1474"/>
    <x v="5209"/>
    <n v="4.28"/>
    <n v="4.28"/>
    <n v="1"/>
  </r>
  <r>
    <n v="2907"/>
    <x v="3268"/>
    <d v="2018-03-11T00:00:00"/>
    <d v="2018-09-11T00:00:00"/>
    <x v="0"/>
    <s v="DL-12925"/>
    <x v="243"/>
    <x v="2"/>
    <s v="United States"/>
    <s v="Eagan"/>
    <s v="Minnesota"/>
    <n v="55122"/>
    <x v="1"/>
    <x v="1305"/>
    <x v="1"/>
    <x v="14"/>
    <x v="1311"/>
    <x v="5209"/>
    <n v="4.28"/>
    <n v="4.28"/>
    <n v="1"/>
  </r>
  <r>
    <n v="3479"/>
    <x v="248"/>
    <d v="2017-08-12T00:00:00"/>
    <s v="14/12/2017"/>
    <x v="0"/>
    <s v="SP-20620"/>
    <x v="126"/>
    <x v="1"/>
    <s v="United States"/>
    <s v="San Francisco"/>
    <s v="California"/>
    <n v="94110"/>
    <x v="2"/>
    <x v="1603"/>
    <x v="1"/>
    <x v="12"/>
    <x v="1604"/>
    <x v="5209"/>
    <n v="4.28"/>
    <n v="4.28"/>
    <n v="1"/>
  </r>
  <r>
    <n v="3888"/>
    <x v="1364"/>
    <d v="2015-02-06T00:00:00"/>
    <d v="2015-06-06T00:00:00"/>
    <x v="0"/>
    <s v="SV-20785"/>
    <x v="404"/>
    <x v="2"/>
    <s v="United States"/>
    <s v="Roswell"/>
    <s v="Georgia"/>
    <n v="30076"/>
    <x v="0"/>
    <x v="1366"/>
    <x v="1"/>
    <x v="12"/>
    <x v="1369"/>
    <x v="5209"/>
    <n v="4.28"/>
    <n v="4.28"/>
    <n v="1"/>
  </r>
  <r>
    <n v="7874"/>
    <x v="479"/>
    <d v="2017-03-10T00:00:00"/>
    <d v="2017-07-10T00:00:00"/>
    <x v="0"/>
    <s v="DB-12910"/>
    <x v="364"/>
    <x v="0"/>
    <s v="United States"/>
    <s v="Lake Forest"/>
    <s v="California"/>
    <n v="92630"/>
    <x v="2"/>
    <x v="1424"/>
    <x v="1"/>
    <x v="14"/>
    <x v="1430"/>
    <x v="5209"/>
    <n v="4.28"/>
    <n v="4.28"/>
    <n v="1"/>
  </r>
  <r>
    <n v="7936"/>
    <x v="95"/>
    <s v="17/08/2018"/>
    <s v="24/08/2018"/>
    <x v="0"/>
    <s v="RW-19540"/>
    <x v="90"/>
    <x v="1"/>
    <s v="United States"/>
    <s v="Brentwood"/>
    <s v="California"/>
    <n v="94513"/>
    <x v="2"/>
    <x v="1470"/>
    <x v="1"/>
    <x v="14"/>
    <x v="1474"/>
    <x v="5209"/>
    <n v="4.28"/>
    <n v="4.28"/>
    <n v="1"/>
  </r>
  <r>
    <n v="8956"/>
    <x v="4615"/>
    <s v="20/09/2015"/>
    <s v="24/09/2015"/>
    <x v="0"/>
    <s v="HG-14965"/>
    <x v="132"/>
    <x v="1"/>
    <s v="United States"/>
    <s v="San Diego"/>
    <s v="California"/>
    <n v="92024"/>
    <x v="2"/>
    <x v="1424"/>
    <x v="1"/>
    <x v="14"/>
    <x v="1430"/>
    <x v="5209"/>
    <n v="4.28"/>
    <n v="4.28"/>
    <n v="1"/>
  </r>
  <r>
    <n v="9594"/>
    <x v="4461"/>
    <s v="14/09/2018"/>
    <s v="19/09/2018"/>
    <x v="0"/>
    <s v="HZ-14950"/>
    <x v="455"/>
    <x v="2"/>
    <s v="United States"/>
    <s v="New York City"/>
    <s v="New York"/>
    <n v="10024"/>
    <x v="3"/>
    <x v="1545"/>
    <x v="1"/>
    <x v="14"/>
    <x v="1546"/>
    <x v="5209"/>
    <n v="4.28"/>
    <n v="4.28"/>
    <n v="1"/>
  </r>
  <r>
    <n v="4558"/>
    <x v="4616"/>
    <s v="21/10/2018"/>
    <s v="28/10/2018"/>
    <x v="0"/>
    <s v="ND-18370"/>
    <x v="127"/>
    <x v="2"/>
    <s v="United States"/>
    <s v="Glendale"/>
    <s v="Arizona"/>
    <n v="85301"/>
    <x v="2"/>
    <x v="566"/>
    <x v="1"/>
    <x v="2"/>
    <x v="571"/>
    <x v="5210"/>
    <n v="4.2794999999999996"/>
    <n v="4.2794999999999996"/>
    <n v="1"/>
  </r>
  <r>
    <n v="8436"/>
    <x v="4541"/>
    <s v="14/09/2015"/>
    <s v="18/09/2015"/>
    <x v="2"/>
    <s v="SC-20260"/>
    <x v="185"/>
    <x v="1"/>
    <s v="United States"/>
    <s v="Corpus Christi"/>
    <s v="Texas"/>
    <n v="78415"/>
    <x v="1"/>
    <x v="672"/>
    <x v="1"/>
    <x v="2"/>
    <x v="680"/>
    <x v="5211"/>
    <n v="4.2759999999999998"/>
    <n v="4.2759999999999998"/>
    <n v="1"/>
  </r>
  <r>
    <n v="1211"/>
    <x v="874"/>
    <s v="14/07/2017"/>
    <s v="18/07/2017"/>
    <x v="2"/>
    <s v="SW-20755"/>
    <x v="534"/>
    <x v="1"/>
    <s v="United States"/>
    <s v="New York City"/>
    <s v="New York"/>
    <n v="10009"/>
    <x v="3"/>
    <x v="1606"/>
    <x v="1"/>
    <x v="2"/>
    <x v="1605"/>
    <x v="5212"/>
    <n v="4.2720000000000002"/>
    <n v="4.2720000000000002"/>
    <n v="1"/>
  </r>
  <r>
    <n v="5148"/>
    <x v="564"/>
    <s v="24/12/2018"/>
    <s v="31/12/2018"/>
    <x v="0"/>
    <s v="JL-15175"/>
    <x v="408"/>
    <x v="0"/>
    <s v="United States"/>
    <s v="Chandler"/>
    <s v="Arizona"/>
    <n v="85224"/>
    <x v="2"/>
    <x v="1607"/>
    <x v="2"/>
    <x v="11"/>
    <x v="1606"/>
    <x v="5212"/>
    <n v="4.2720000000000002"/>
    <n v="4.2720000000000002"/>
    <n v="1"/>
  </r>
  <r>
    <n v="5305"/>
    <x v="4617"/>
    <s v="21/09/2015"/>
    <s v="23/09/2015"/>
    <x v="1"/>
    <s v="JS-15940"/>
    <x v="702"/>
    <x v="0"/>
    <s v="United States"/>
    <s v="Garland"/>
    <s v="Texas"/>
    <n v="75043"/>
    <x v="1"/>
    <x v="1449"/>
    <x v="2"/>
    <x v="11"/>
    <x v="1455"/>
    <x v="5212"/>
    <n v="4.2720000000000002"/>
    <n v="4.2720000000000002"/>
    <n v="1"/>
  </r>
  <r>
    <n v="5348"/>
    <x v="657"/>
    <s v="21/03/2018"/>
    <s v="23/03/2018"/>
    <x v="2"/>
    <s v="SC-20725"/>
    <x v="296"/>
    <x v="2"/>
    <s v="United States"/>
    <s v="Los Angeles"/>
    <s v="California"/>
    <n v="90045"/>
    <x v="2"/>
    <x v="1606"/>
    <x v="1"/>
    <x v="2"/>
    <x v="1605"/>
    <x v="5212"/>
    <n v="4.2720000000000002"/>
    <n v="4.2720000000000002"/>
    <n v="1"/>
  </r>
  <r>
    <n v="7007"/>
    <x v="4618"/>
    <s v="15/12/2015"/>
    <s v="21/12/2015"/>
    <x v="0"/>
    <s v="SP-20860"/>
    <x v="152"/>
    <x v="1"/>
    <s v="United States"/>
    <s v="Chicago"/>
    <s v="Illinois"/>
    <n v="60623"/>
    <x v="1"/>
    <x v="1449"/>
    <x v="2"/>
    <x v="11"/>
    <x v="1455"/>
    <x v="5212"/>
    <n v="4.2720000000000002"/>
    <n v="4.2720000000000002"/>
    <n v="1"/>
  </r>
  <r>
    <n v="7300"/>
    <x v="1191"/>
    <s v="18/11/2015"/>
    <s v="21/11/2015"/>
    <x v="1"/>
    <s v="JK-15730"/>
    <x v="224"/>
    <x v="2"/>
    <s v="United States"/>
    <s v="Des Plaines"/>
    <s v="Illinois"/>
    <n v="60016"/>
    <x v="1"/>
    <x v="1449"/>
    <x v="2"/>
    <x v="11"/>
    <x v="1455"/>
    <x v="5212"/>
    <n v="4.2720000000000002"/>
    <n v="4.2720000000000002"/>
    <n v="1"/>
  </r>
  <r>
    <n v="3764"/>
    <x v="1789"/>
    <s v="13/08/2017"/>
    <s v="18/08/2017"/>
    <x v="2"/>
    <s v="TS-21160"/>
    <x v="523"/>
    <x v="1"/>
    <s v="United States"/>
    <s v="West Allis"/>
    <s v="Wisconsin"/>
    <n v="53214"/>
    <x v="1"/>
    <x v="1790"/>
    <x v="1"/>
    <x v="2"/>
    <x v="1780"/>
    <x v="5213"/>
    <n v="4.26"/>
    <n v="4.26"/>
    <n v="1"/>
  </r>
  <r>
    <n v="613"/>
    <x v="653"/>
    <d v="2017-11-09T00:00:00"/>
    <s v="13/09/2017"/>
    <x v="2"/>
    <s v="GD-14590"/>
    <x v="302"/>
    <x v="1"/>
    <s v="United States"/>
    <s v="Philadelphia"/>
    <s v="Pennsylvania"/>
    <n v="19143"/>
    <x v="3"/>
    <x v="1800"/>
    <x v="1"/>
    <x v="14"/>
    <x v="1790"/>
    <x v="5214"/>
    <n v="4.2240000000000002"/>
    <n v="4.2240000000000002"/>
    <n v="1"/>
  </r>
  <r>
    <n v="1656"/>
    <x v="2150"/>
    <s v="18/11/2018"/>
    <s v="21/11/2018"/>
    <x v="1"/>
    <s v="CD-12280"/>
    <x v="735"/>
    <x v="2"/>
    <s v="United States"/>
    <s v="Seattle"/>
    <s v="Washington"/>
    <n v="98105"/>
    <x v="2"/>
    <x v="1527"/>
    <x v="1"/>
    <x v="2"/>
    <x v="1528"/>
    <x v="5214"/>
    <n v="4.2240000000000002"/>
    <n v="4.2240000000000002"/>
    <n v="1"/>
  </r>
  <r>
    <n v="4011"/>
    <x v="3535"/>
    <s v="21/11/2018"/>
    <s v="24/11/2018"/>
    <x v="1"/>
    <s v="CC-12475"/>
    <x v="471"/>
    <x v="2"/>
    <s v="United States"/>
    <s v="Philadelphia"/>
    <s v="Pennsylvania"/>
    <n v="19143"/>
    <x v="3"/>
    <x v="1800"/>
    <x v="1"/>
    <x v="14"/>
    <x v="1790"/>
    <x v="5214"/>
    <n v="4.2240000000000002"/>
    <n v="4.2240000000000002"/>
    <n v="1"/>
  </r>
  <r>
    <n v="4477"/>
    <x v="1400"/>
    <s v="29/09/2018"/>
    <s v="29/09/2018"/>
    <x v="3"/>
    <s v="MG-17680"/>
    <x v="195"/>
    <x v="0"/>
    <s v="United States"/>
    <s v="Mentor"/>
    <s v="Ohio"/>
    <n v="44060"/>
    <x v="3"/>
    <x v="1253"/>
    <x v="1"/>
    <x v="14"/>
    <x v="1258"/>
    <x v="5214"/>
    <n v="4.2240000000000002"/>
    <n v="4.2240000000000002"/>
    <n v="1"/>
  </r>
  <r>
    <n v="4694"/>
    <x v="1785"/>
    <s v="20/12/2015"/>
    <s v="22/12/2015"/>
    <x v="1"/>
    <s v="CT-11995"/>
    <x v="389"/>
    <x v="2"/>
    <s v="United States"/>
    <s v="Tucson"/>
    <s v="Arizona"/>
    <n v="85705"/>
    <x v="2"/>
    <x v="1427"/>
    <x v="1"/>
    <x v="14"/>
    <x v="1433"/>
    <x v="5214"/>
    <n v="4.2240000000000002"/>
    <n v="4.2240000000000002"/>
    <n v="1"/>
  </r>
  <r>
    <n v="5674"/>
    <x v="4237"/>
    <s v="27/10/2018"/>
    <d v="2018-03-11T00:00:00"/>
    <x v="0"/>
    <s v="SH-19975"/>
    <x v="556"/>
    <x v="1"/>
    <s v="United States"/>
    <s v="Dallas"/>
    <s v="Texas"/>
    <n v="75081"/>
    <x v="1"/>
    <x v="1800"/>
    <x v="1"/>
    <x v="14"/>
    <x v="1790"/>
    <x v="5214"/>
    <n v="4.2240000000000002"/>
    <n v="4.2240000000000002"/>
    <n v="1"/>
  </r>
  <r>
    <n v="7852"/>
    <x v="4050"/>
    <d v="2015-09-12T00:00:00"/>
    <s v="15/12/2015"/>
    <x v="0"/>
    <s v="TS-21205"/>
    <x v="109"/>
    <x v="1"/>
    <s v="United States"/>
    <s v="Chicago"/>
    <s v="Illinois"/>
    <n v="60653"/>
    <x v="1"/>
    <x v="1252"/>
    <x v="1"/>
    <x v="14"/>
    <x v="1257"/>
    <x v="5214"/>
    <n v="4.2240000000000002"/>
    <n v="4.2240000000000002"/>
    <n v="1"/>
  </r>
  <r>
    <n v="9407"/>
    <x v="881"/>
    <s v="14/03/2015"/>
    <s v="17/03/2015"/>
    <x v="1"/>
    <s v="RB-19465"/>
    <x v="315"/>
    <x v="0"/>
    <s v="United States"/>
    <s v="Chicago"/>
    <s v="Illinois"/>
    <n v="60653"/>
    <x v="1"/>
    <x v="1526"/>
    <x v="1"/>
    <x v="14"/>
    <x v="1527"/>
    <x v="5214"/>
    <n v="4.2240000000000002"/>
    <n v="4.2240000000000002"/>
    <n v="1"/>
  </r>
  <r>
    <n v="4968"/>
    <x v="1987"/>
    <d v="2016-02-08T00:00:00"/>
    <d v="2016-05-08T00:00:00"/>
    <x v="2"/>
    <s v="BE-11455"/>
    <x v="726"/>
    <x v="0"/>
    <s v="United States"/>
    <s v="Providence"/>
    <s v="Rhode Island"/>
    <n v="2908"/>
    <x v="3"/>
    <x v="1516"/>
    <x v="1"/>
    <x v="14"/>
    <x v="1517"/>
    <x v="5215"/>
    <n v="4.2"/>
    <n v="4.2"/>
    <n v="1"/>
  </r>
  <r>
    <n v="5219"/>
    <x v="4619"/>
    <d v="2018-10-06T00:00:00"/>
    <s v="14/06/2018"/>
    <x v="0"/>
    <s v="LC-16930"/>
    <x v="98"/>
    <x v="1"/>
    <s v="United States"/>
    <s v="New York City"/>
    <s v="New York"/>
    <n v="10011"/>
    <x v="3"/>
    <x v="1804"/>
    <x v="1"/>
    <x v="12"/>
    <x v="1794"/>
    <x v="5215"/>
    <n v="4.2"/>
    <n v="4.2"/>
    <n v="1"/>
  </r>
  <r>
    <n v="6027"/>
    <x v="2989"/>
    <s v="23/02/2018"/>
    <d v="2018-02-03T00:00:00"/>
    <x v="0"/>
    <s v="AC-10615"/>
    <x v="252"/>
    <x v="1"/>
    <s v="United States"/>
    <s v="Seattle"/>
    <s v="Washington"/>
    <n v="98115"/>
    <x v="2"/>
    <x v="1821"/>
    <x v="1"/>
    <x v="16"/>
    <x v="1810"/>
    <x v="5215"/>
    <n v="4.2"/>
    <n v="4.2"/>
    <n v="1"/>
  </r>
  <r>
    <n v="9306"/>
    <x v="4620"/>
    <s v="19/09/2016"/>
    <s v="24/09/2016"/>
    <x v="0"/>
    <s v="MH-17290"/>
    <x v="436"/>
    <x v="0"/>
    <s v="United States"/>
    <s v="Santa Fe"/>
    <s v="New Mexico"/>
    <n v="87505"/>
    <x v="2"/>
    <x v="1809"/>
    <x v="1"/>
    <x v="12"/>
    <x v="1799"/>
    <x v="5215"/>
    <n v="4.2"/>
    <n v="4.2"/>
    <n v="1"/>
  </r>
  <r>
    <n v="6354"/>
    <x v="1419"/>
    <d v="2016-06-09T00:00:00"/>
    <d v="2016-12-09T00:00:00"/>
    <x v="0"/>
    <s v="BS-11590"/>
    <x v="298"/>
    <x v="1"/>
    <s v="United States"/>
    <s v="New York City"/>
    <s v="New York"/>
    <n v="10011"/>
    <x v="3"/>
    <x v="1019"/>
    <x v="1"/>
    <x v="10"/>
    <x v="1032"/>
    <x v="5216"/>
    <n v="4.1950000000000003"/>
    <n v="4.1950000000000003"/>
    <n v="1"/>
  </r>
  <r>
    <n v="5455"/>
    <x v="4621"/>
    <s v="28/04/2018"/>
    <d v="2018-02-05T00:00:00"/>
    <x v="0"/>
    <s v="MC-17605"/>
    <x v="476"/>
    <x v="1"/>
    <s v="United States"/>
    <s v="Philadelphia"/>
    <s v="Pennsylvania"/>
    <n v="19143"/>
    <x v="3"/>
    <x v="1063"/>
    <x v="1"/>
    <x v="9"/>
    <x v="1074"/>
    <x v="5217"/>
    <n v="4.1920000000000002"/>
    <n v="4.1920000000000002"/>
    <n v="1"/>
  </r>
  <r>
    <n v="1533"/>
    <x v="4495"/>
    <s v="31/08/2018"/>
    <d v="2018-05-09T00:00:00"/>
    <x v="0"/>
    <s v="JF-15490"/>
    <x v="685"/>
    <x v="2"/>
    <s v="United States"/>
    <s v="Tempe"/>
    <s v="Arizona"/>
    <n v="85281"/>
    <x v="2"/>
    <x v="1687"/>
    <x v="1"/>
    <x v="16"/>
    <x v="1683"/>
    <x v="5218"/>
    <n v="4.1879999999999997"/>
    <n v="4.1879999999999997"/>
    <n v="1"/>
  </r>
  <r>
    <n v="2721"/>
    <x v="3175"/>
    <d v="2015-04-11T00:00:00"/>
    <d v="2015-08-11T00:00:00"/>
    <x v="2"/>
    <s v="ON-18715"/>
    <x v="502"/>
    <x v="1"/>
    <s v="United States"/>
    <s v="Cary"/>
    <s v="North Carolina"/>
    <n v="27511"/>
    <x v="0"/>
    <x v="1687"/>
    <x v="1"/>
    <x v="16"/>
    <x v="1683"/>
    <x v="5218"/>
    <n v="4.1879999999999997"/>
    <n v="4.1879999999999997"/>
    <n v="1"/>
  </r>
  <r>
    <n v="1510"/>
    <x v="4622"/>
    <d v="2018-12-09T00:00:00"/>
    <s v="15/09/2018"/>
    <x v="1"/>
    <s v="JM-15535"/>
    <x v="428"/>
    <x v="2"/>
    <s v="United States"/>
    <s v="Los Angeles"/>
    <s v="California"/>
    <n v="90036"/>
    <x v="2"/>
    <x v="1049"/>
    <x v="2"/>
    <x v="11"/>
    <x v="1548"/>
    <x v="5219"/>
    <n v="4.18"/>
    <n v="4.18"/>
    <n v="1"/>
  </r>
  <r>
    <n v="1152"/>
    <x v="4623"/>
    <d v="2016-08-05T00:00:00"/>
    <s v="14/05/2016"/>
    <x v="0"/>
    <s v="CB-12535"/>
    <x v="183"/>
    <x v="1"/>
    <s v="United States"/>
    <s v="Cuyahoga Falls"/>
    <s v="Ohio"/>
    <n v="44221"/>
    <x v="3"/>
    <x v="1775"/>
    <x v="2"/>
    <x v="11"/>
    <x v="1766"/>
    <x v="5220"/>
    <n v="4.1760000000000002"/>
    <n v="4.1760000000000002"/>
    <n v="1"/>
  </r>
  <r>
    <n v="508"/>
    <x v="14"/>
    <s v="16/03/2016"/>
    <s v="22/03/2016"/>
    <x v="0"/>
    <s v="CM-12385"/>
    <x v="14"/>
    <x v="2"/>
    <s v="United States"/>
    <s v="Atlanta"/>
    <s v="Georgia"/>
    <n v="30318"/>
    <x v="0"/>
    <x v="1753"/>
    <x v="1"/>
    <x v="12"/>
    <x v="1745"/>
    <x v="5221"/>
    <n v="4.17"/>
    <n v="4.17"/>
    <n v="1"/>
  </r>
  <r>
    <n v="2098"/>
    <x v="987"/>
    <s v="15/05/2017"/>
    <s v="20/05/2017"/>
    <x v="0"/>
    <s v="SN-20710"/>
    <x v="559"/>
    <x v="0"/>
    <s v="United States"/>
    <s v="Jackson"/>
    <s v="Mississippi"/>
    <n v="39212"/>
    <x v="0"/>
    <x v="1753"/>
    <x v="1"/>
    <x v="12"/>
    <x v="1745"/>
    <x v="5221"/>
    <n v="4.17"/>
    <n v="4.17"/>
    <n v="1"/>
  </r>
  <r>
    <n v="5030"/>
    <x v="2498"/>
    <s v="29/01/2018"/>
    <d v="2018-02-02T00:00:00"/>
    <x v="0"/>
    <s v="VG-21790"/>
    <x v="721"/>
    <x v="2"/>
    <s v="United States"/>
    <s v="San Francisco"/>
    <s v="California"/>
    <n v="94109"/>
    <x v="2"/>
    <x v="1747"/>
    <x v="1"/>
    <x v="12"/>
    <x v="1739"/>
    <x v="5221"/>
    <n v="4.17"/>
    <n v="4.17"/>
    <n v="1"/>
  </r>
  <r>
    <n v="6581"/>
    <x v="2647"/>
    <s v="22/10/2017"/>
    <s v="22/10/2017"/>
    <x v="3"/>
    <s v="MS-17530"/>
    <x v="682"/>
    <x v="2"/>
    <s v="United States"/>
    <s v="Seattle"/>
    <s v="Washington"/>
    <n v="98105"/>
    <x v="2"/>
    <x v="1634"/>
    <x v="1"/>
    <x v="12"/>
    <x v="1632"/>
    <x v="5221"/>
    <n v="4.17"/>
    <n v="4.17"/>
    <n v="1"/>
  </r>
  <r>
    <n v="1542"/>
    <x v="4516"/>
    <d v="2015-11-03T00:00:00"/>
    <s v="16/03/2015"/>
    <x v="2"/>
    <s v="CK-12205"/>
    <x v="322"/>
    <x v="2"/>
    <s v="United States"/>
    <s v="Columbus"/>
    <s v="Ohio"/>
    <n v="43229"/>
    <x v="3"/>
    <x v="1822"/>
    <x v="2"/>
    <x v="11"/>
    <x v="1095"/>
    <x v="5222"/>
    <n v="4.16"/>
    <n v="4.16"/>
    <n v="1"/>
  </r>
  <r>
    <n v="6791"/>
    <x v="4624"/>
    <s v="16/11/2017"/>
    <s v="17/11/2017"/>
    <x v="1"/>
    <s v="IM-15055"/>
    <x v="784"/>
    <x v="2"/>
    <s v="United States"/>
    <s v="Roseville"/>
    <s v="California"/>
    <n v="95661"/>
    <x v="2"/>
    <x v="1823"/>
    <x v="1"/>
    <x v="2"/>
    <x v="1811"/>
    <x v="5222"/>
    <n v="4.16"/>
    <n v="4.16"/>
    <n v="1"/>
  </r>
  <r>
    <n v="7986"/>
    <x v="4625"/>
    <s v="21/04/2017"/>
    <s v="24/04/2017"/>
    <x v="1"/>
    <s v="DN-13690"/>
    <x v="407"/>
    <x v="2"/>
    <s v="United States"/>
    <s v="Seattle"/>
    <s v="Washington"/>
    <n v="98115"/>
    <x v="2"/>
    <x v="1823"/>
    <x v="1"/>
    <x v="2"/>
    <x v="1811"/>
    <x v="5222"/>
    <n v="4.16"/>
    <n v="4.16"/>
    <n v="1"/>
  </r>
  <r>
    <n v="2165"/>
    <x v="2035"/>
    <s v="13/10/2017"/>
    <s v="19/10/2017"/>
    <x v="0"/>
    <s v="HA-14920"/>
    <x v="477"/>
    <x v="2"/>
    <s v="United States"/>
    <s v="Laredo"/>
    <s v="Texas"/>
    <n v="78041"/>
    <x v="1"/>
    <x v="1464"/>
    <x v="1"/>
    <x v="14"/>
    <x v="1469"/>
    <x v="5223"/>
    <n v="4.1440000000000001"/>
    <n v="4.1440000000000001"/>
    <n v="1"/>
  </r>
  <r>
    <n v="3028"/>
    <x v="4626"/>
    <s v="24/08/2015"/>
    <s v="24/08/2015"/>
    <x v="3"/>
    <s v="RB-19645"/>
    <x v="773"/>
    <x v="1"/>
    <s v="United States"/>
    <s v="Billings"/>
    <s v="Montana"/>
    <n v="59102"/>
    <x v="2"/>
    <x v="1264"/>
    <x v="1"/>
    <x v="2"/>
    <x v="1270"/>
    <x v="5223"/>
    <n v="4.1440000000000001"/>
    <n v="4.1440000000000001"/>
    <n v="1"/>
  </r>
  <r>
    <n v="9143"/>
    <x v="357"/>
    <s v="20/05/2018"/>
    <s v="26/05/2018"/>
    <x v="0"/>
    <s v="RD-19480"/>
    <x v="154"/>
    <x v="2"/>
    <s v="United States"/>
    <s v="Las Vegas"/>
    <s v="Nevada"/>
    <n v="89115"/>
    <x v="2"/>
    <x v="1274"/>
    <x v="1"/>
    <x v="2"/>
    <x v="1280"/>
    <x v="5223"/>
    <n v="4.1440000000000001"/>
    <n v="4.1440000000000001"/>
    <n v="1"/>
  </r>
  <r>
    <n v="9127"/>
    <x v="4627"/>
    <s v="28/11/2016"/>
    <d v="2016-03-12T00:00:00"/>
    <x v="0"/>
    <s v="MA-17995"/>
    <x v="172"/>
    <x v="0"/>
    <s v="United States"/>
    <s v="Las Cruces"/>
    <s v="New Mexico"/>
    <n v="88001"/>
    <x v="2"/>
    <x v="1700"/>
    <x v="1"/>
    <x v="12"/>
    <x v="1695"/>
    <x v="5224"/>
    <n v="4.1399999999999997"/>
    <n v="4.1399999999999997"/>
    <n v="1"/>
  </r>
  <r>
    <n v="9785"/>
    <x v="1651"/>
    <s v="31/05/2016"/>
    <d v="2016-02-06T00:00:00"/>
    <x v="2"/>
    <s v="EM-13825"/>
    <x v="578"/>
    <x v="1"/>
    <s v="United States"/>
    <s v="Paterson"/>
    <s v="New Jersey"/>
    <n v="7501"/>
    <x v="3"/>
    <x v="1771"/>
    <x v="2"/>
    <x v="11"/>
    <x v="1762"/>
    <x v="5224"/>
    <n v="4.1399999999999997"/>
    <n v="4.1399999999999997"/>
    <n v="1"/>
  </r>
  <r>
    <n v="2429"/>
    <x v="4403"/>
    <d v="2017-11-06T00:00:00"/>
    <s v="17/06/2017"/>
    <x v="0"/>
    <s v="MZ-17515"/>
    <x v="115"/>
    <x v="1"/>
    <s v="United States"/>
    <s v="Arlington"/>
    <s v="Texas"/>
    <n v="76017"/>
    <x v="1"/>
    <x v="1232"/>
    <x v="1"/>
    <x v="2"/>
    <x v="1238"/>
    <x v="5225"/>
    <n v="4.1360000000000001"/>
    <n v="4.1360000000000001"/>
    <n v="1"/>
  </r>
  <r>
    <n v="356"/>
    <x v="1270"/>
    <d v="2017-08-04T00:00:00"/>
    <s v="13/04/2017"/>
    <x v="0"/>
    <s v="JL-15505"/>
    <x v="199"/>
    <x v="2"/>
    <s v="United States"/>
    <s v="New York City"/>
    <s v="New York"/>
    <n v="10035"/>
    <x v="3"/>
    <x v="1701"/>
    <x v="1"/>
    <x v="15"/>
    <x v="1696"/>
    <x v="5226"/>
    <n v="4.13"/>
    <n v="4.13"/>
    <n v="1"/>
  </r>
  <r>
    <n v="2035"/>
    <x v="1680"/>
    <s v="25/09/2018"/>
    <s v="29/09/2018"/>
    <x v="0"/>
    <s v="CT-11995"/>
    <x v="389"/>
    <x v="2"/>
    <s v="United States"/>
    <s v="Rochester"/>
    <s v="Minnesota"/>
    <n v="55901"/>
    <x v="1"/>
    <x v="1434"/>
    <x v="1"/>
    <x v="2"/>
    <x v="1440"/>
    <x v="5226"/>
    <n v="4.13"/>
    <n v="4.13"/>
    <n v="1"/>
  </r>
  <r>
    <n v="2266"/>
    <x v="1005"/>
    <s v="14/11/2017"/>
    <s v="16/11/2017"/>
    <x v="2"/>
    <s v="AA-10375"/>
    <x v="575"/>
    <x v="2"/>
    <s v="United States"/>
    <s v="Atlanta"/>
    <s v="Georgia"/>
    <n v="30318"/>
    <x v="0"/>
    <x v="1521"/>
    <x v="1"/>
    <x v="2"/>
    <x v="1522"/>
    <x v="5226"/>
    <n v="4.13"/>
    <n v="4.13"/>
    <n v="1"/>
  </r>
  <r>
    <n v="3417"/>
    <x v="4628"/>
    <d v="2017-02-09T00:00:00"/>
    <d v="2017-02-09T00:00:00"/>
    <x v="3"/>
    <s v="SS-20590"/>
    <x v="725"/>
    <x v="2"/>
    <s v="United States"/>
    <s v="Madison"/>
    <s v="Wisconsin"/>
    <n v="53711"/>
    <x v="1"/>
    <x v="1521"/>
    <x v="1"/>
    <x v="2"/>
    <x v="1522"/>
    <x v="5226"/>
    <n v="4.13"/>
    <n v="4.13"/>
    <n v="1"/>
  </r>
  <r>
    <n v="4584"/>
    <x v="4629"/>
    <s v="26/08/2017"/>
    <s v="28/08/2017"/>
    <x v="2"/>
    <s v="TS-21430"/>
    <x v="223"/>
    <x v="1"/>
    <s v="United States"/>
    <s v="Los Angeles"/>
    <s v="California"/>
    <n v="90045"/>
    <x v="2"/>
    <x v="1622"/>
    <x v="1"/>
    <x v="12"/>
    <x v="1621"/>
    <x v="5226"/>
    <n v="4.13"/>
    <n v="4.13"/>
    <n v="1"/>
  </r>
  <r>
    <n v="4736"/>
    <x v="3035"/>
    <s v="13/06/2016"/>
    <s v="19/06/2016"/>
    <x v="0"/>
    <s v="PS-19045"/>
    <x v="50"/>
    <x v="0"/>
    <s v="United States"/>
    <s v="Lewiston"/>
    <s v="Maine"/>
    <n v="4240"/>
    <x v="3"/>
    <x v="1521"/>
    <x v="1"/>
    <x v="2"/>
    <x v="1522"/>
    <x v="5226"/>
    <n v="4.13"/>
    <n v="4.13"/>
    <n v="1"/>
  </r>
  <r>
    <n v="8102"/>
    <x v="64"/>
    <s v="22/05/2016"/>
    <s v="26/05/2016"/>
    <x v="0"/>
    <s v="SB-20185"/>
    <x v="64"/>
    <x v="2"/>
    <s v="United States"/>
    <s v="Los Angeles"/>
    <s v="California"/>
    <n v="90045"/>
    <x v="2"/>
    <x v="1621"/>
    <x v="1"/>
    <x v="13"/>
    <x v="1620"/>
    <x v="5226"/>
    <n v="4.13"/>
    <n v="4.13"/>
    <n v="1"/>
  </r>
  <r>
    <n v="9754"/>
    <x v="1437"/>
    <s v="27/03/2018"/>
    <s v="29/03/2018"/>
    <x v="2"/>
    <s v="LC-16870"/>
    <x v="655"/>
    <x v="2"/>
    <s v="United States"/>
    <s v="Richmond"/>
    <s v="Virginia"/>
    <n v="23223"/>
    <x v="0"/>
    <x v="1772"/>
    <x v="1"/>
    <x v="13"/>
    <x v="1763"/>
    <x v="5226"/>
    <n v="4.13"/>
    <n v="4.13"/>
    <n v="1"/>
  </r>
  <r>
    <n v="3561"/>
    <x v="3879"/>
    <d v="2018-04-09T00:00:00"/>
    <d v="2018-09-09T00:00:00"/>
    <x v="2"/>
    <s v="MD-17350"/>
    <x v="306"/>
    <x v="2"/>
    <s v="United States"/>
    <s v="Akron"/>
    <s v="Ohio"/>
    <n v="44312"/>
    <x v="3"/>
    <x v="1677"/>
    <x v="1"/>
    <x v="12"/>
    <x v="1673"/>
    <x v="5227"/>
    <n v="4.1280000000000001"/>
    <n v="4.1280000000000001"/>
    <n v="1"/>
  </r>
  <r>
    <n v="2749"/>
    <x v="4630"/>
    <d v="2016-04-12T00:00:00"/>
    <d v="2016-08-12T00:00:00"/>
    <x v="0"/>
    <s v="RH-19555"/>
    <x v="463"/>
    <x v="2"/>
    <s v="United States"/>
    <s v="Tallahassee"/>
    <s v="Florida"/>
    <n v="32303"/>
    <x v="0"/>
    <x v="1386"/>
    <x v="1"/>
    <x v="2"/>
    <x v="1389"/>
    <x v="5228"/>
    <n v="4.1130000000000004"/>
    <n v="4.1130000000000004"/>
    <n v="1"/>
  </r>
  <r>
    <n v="9001"/>
    <x v="4631"/>
    <s v="22/06/2015"/>
    <s v="22/06/2015"/>
    <x v="3"/>
    <s v="TB-21280"/>
    <x v="249"/>
    <x v="2"/>
    <s v="United States"/>
    <s v="Phoenix"/>
    <s v="Arizona"/>
    <n v="85023"/>
    <x v="2"/>
    <x v="1386"/>
    <x v="1"/>
    <x v="2"/>
    <x v="1389"/>
    <x v="5228"/>
    <n v="4.1130000000000004"/>
    <n v="4.1130000000000004"/>
    <n v="1"/>
  </r>
  <r>
    <n v="4718"/>
    <x v="4632"/>
    <d v="2016-12-12T00:00:00"/>
    <s v="17/12/2016"/>
    <x v="0"/>
    <s v="EM-13960"/>
    <x v="538"/>
    <x v="2"/>
    <s v="United States"/>
    <s v="Baltimore"/>
    <s v="Maryland"/>
    <n v="21215"/>
    <x v="3"/>
    <x v="1596"/>
    <x v="1"/>
    <x v="12"/>
    <x v="1597"/>
    <x v="5229"/>
    <n v="4.1100000000000003"/>
    <n v="4.1100000000000003"/>
    <n v="1"/>
  </r>
  <r>
    <n v="373"/>
    <x v="418"/>
    <s v="23/07/2015"/>
    <s v="27/07/2015"/>
    <x v="0"/>
    <s v="AG-10900"/>
    <x v="328"/>
    <x v="2"/>
    <s v="United States"/>
    <s v="Tucson"/>
    <s v="Arizona"/>
    <n v="85705"/>
    <x v="2"/>
    <x v="1818"/>
    <x v="1"/>
    <x v="2"/>
    <x v="1807"/>
    <x v="5230"/>
    <n v="4.08"/>
    <n v="4.08"/>
    <n v="1"/>
  </r>
  <r>
    <n v="5049"/>
    <x v="2884"/>
    <s v="31/03/2015"/>
    <d v="2015-04-04T00:00:00"/>
    <x v="0"/>
    <s v="DD-13570"/>
    <x v="766"/>
    <x v="2"/>
    <s v="United States"/>
    <s v="Chicago"/>
    <s v="Illinois"/>
    <n v="60610"/>
    <x v="1"/>
    <x v="1576"/>
    <x v="1"/>
    <x v="2"/>
    <x v="1578"/>
    <x v="5231"/>
    <n v="4.0670000000000002"/>
    <n v="4.0670000000000002"/>
    <n v="1"/>
  </r>
  <r>
    <n v="4493"/>
    <x v="485"/>
    <d v="2015-01-12T00:00:00"/>
    <d v="2015-03-12T00:00:00"/>
    <x v="2"/>
    <s v="JK-15730"/>
    <x v="224"/>
    <x v="2"/>
    <s v="United States"/>
    <s v="Columbus"/>
    <s v="Ohio"/>
    <n v="43229"/>
    <x v="3"/>
    <x v="1405"/>
    <x v="2"/>
    <x v="11"/>
    <x v="1411"/>
    <x v="5232"/>
    <n v="4.0640000000000001"/>
    <n v="4.0640000000000001"/>
    <n v="1"/>
  </r>
  <r>
    <n v="8738"/>
    <x v="4633"/>
    <d v="2018-06-04T00:00:00"/>
    <d v="2018-10-04T00:00:00"/>
    <x v="0"/>
    <s v="CS-12175"/>
    <x v="689"/>
    <x v="1"/>
    <s v="United States"/>
    <s v="Chattanooga"/>
    <s v="Tennessee"/>
    <n v="37421"/>
    <x v="0"/>
    <x v="1536"/>
    <x v="1"/>
    <x v="2"/>
    <x v="1538"/>
    <x v="5233"/>
    <n v="4.05"/>
    <n v="4.05"/>
    <n v="1"/>
  </r>
  <r>
    <n v="5137"/>
    <x v="4634"/>
    <s v="14/12/2016"/>
    <s v="19/12/2016"/>
    <x v="0"/>
    <s v="RD-19480"/>
    <x v="154"/>
    <x v="2"/>
    <s v="United States"/>
    <s v="San Diego"/>
    <s v="California"/>
    <n v="92105"/>
    <x v="2"/>
    <x v="1546"/>
    <x v="1"/>
    <x v="2"/>
    <x v="1547"/>
    <x v="5234"/>
    <n v="4.048"/>
    <n v="4.048"/>
    <n v="1"/>
  </r>
  <r>
    <n v="1592"/>
    <x v="3672"/>
    <s v="15/04/2017"/>
    <s v="19/04/2017"/>
    <x v="0"/>
    <s v="MY-18295"/>
    <x v="312"/>
    <x v="1"/>
    <s v="United States"/>
    <s v="Grapevine"/>
    <s v="Texas"/>
    <n v="76051"/>
    <x v="1"/>
    <x v="1745"/>
    <x v="1"/>
    <x v="16"/>
    <x v="1738"/>
    <x v="5235"/>
    <n v="4.0199999999999996"/>
    <n v="4.0199999999999996"/>
    <n v="1"/>
  </r>
  <r>
    <n v="9148"/>
    <x v="212"/>
    <s v="23/01/2017"/>
    <s v="27/01/2017"/>
    <x v="0"/>
    <s v="CB-12535"/>
    <x v="183"/>
    <x v="1"/>
    <s v="United States"/>
    <s v="Burlington"/>
    <s v="Vermont"/>
    <m/>
    <x v="3"/>
    <x v="1824"/>
    <x v="1"/>
    <x v="12"/>
    <x v="1812"/>
    <x v="5235"/>
    <n v="4.0199999999999996"/>
    <n v="4.0199999999999996"/>
    <n v="1"/>
  </r>
  <r>
    <n v="9373"/>
    <x v="1491"/>
    <s v="29/05/2016"/>
    <s v="31/05/2016"/>
    <x v="1"/>
    <s v="VP-21760"/>
    <x v="134"/>
    <x v="1"/>
    <s v="United States"/>
    <s v="Columbus"/>
    <s v="Ohio"/>
    <n v="43229"/>
    <x v="3"/>
    <x v="1745"/>
    <x v="1"/>
    <x v="16"/>
    <x v="1738"/>
    <x v="5235"/>
    <n v="4.0199999999999996"/>
    <n v="4.0199999999999996"/>
    <n v="1"/>
  </r>
  <r>
    <n v="8261"/>
    <x v="1323"/>
    <s v="26/06/2017"/>
    <s v="26/06/2017"/>
    <x v="3"/>
    <s v="SN-20560"/>
    <x v="442"/>
    <x v="0"/>
    <s v="United States"/>
    <s v="Roseville"/>
    <s v="Michigan"/>
    <n v="48066"/>
    <x v="1"/>
    <x v="1764"/>
    <x v="1"/>
    <x v="2"/>
    <x v="1756"/>
    <x v="5236"/>
    <n v="4.01"/>
    <n v="4.01"/>
    <n v="1"/>
  </r>
  <r>
    <n v="2700"/>
    <x v="0"/>
    <s v="18/03/2015"/>
    <s v="23/03/2015"/>
    <x v="0"/>
    <s v="SM-20320"/>
    <x v="0"/>
    <x v="0"/>
    <s v="United States"/>
    <s v="Jacksonville"/>
    <s v="Florida"/>
    <n v="32216"/>
    <x v="0"/>
    <x v="1663"/>
    <x v="1"/>
    <x v="12"/>
    <x v="1659"/>
    <x v="5237"/>
    <n v="4.008"/>
    <n v="4.008"/>
    <n v="1"/>
  </r>
  <r>
    <n v="6833"/>
    <x v="4635"/>
    <d v="2016-10-10T00:00:00"/>
    <s v="17/10/2016"/>
    <x v="0"/>
    <s v="DP-13165"/>
    <x v="384"/>
    <x v="2"/>
    <s v="United States"/>
    <s v="Chicago"/>
    <s v="Illinois"/>
    <n v="60610"/>
    <x v="1"/>
    <x v="1663"/>
    <x v="1"/>
    <x v="12"/>
    <x v="1659"/>
    <x v="5237"/>
    <n v="4.008"/>
    <n v="4.008"/>
    <n v="1"/>
  </r>
  <r>
    <n v="7186"/>
    <x v="2949"/>
    <s v="17/08/2018"/>
    <s v="24/08/2018"/>
    <x v="0"/>
    <s v="ED-13885"/>
    <x v="83"/>
    <x v="0"/>
    <s v="United States"/>
    <s v="Houston"/>
    <s v="Texas"/>
    <n v="77095"/>
    <x v="1"/>
    <x v="1663"/>
    <x v="1"/>
    <x v="12"/>
    <x v="1659"/>
    <x v="5237"/>
    <n v="4.008"/>
    <n v="4.008"/>
    <n v="1"/>
  </r>
  <r>
    <n v="8539"/>
    <x v="3865"/>
    <d v="2016-07-06T00:00:00"/>
    <d v="2016-11-06T00:00:00"/>
    <x v="0"/>
    <s v="HD-14785"/>
    <x v="758"/>
    <x v="0"/>
    <s v="United States"/>
    <s v="Philadelphia"/>
    <s v="Pennsylvania"/>
    <n v="19143"/>
    <x v="3"/>
    <x v="1663"/>
    <x v="1"/>
    <x v="12"/>
    <x v="1659"/>
    <x v="5237"/>
    <n v="4.008"/>
    <n v="4.008"/>
    <n v="1"/>
  </r>
  <r>
    <n v="8690"/>
    <x v="4636"/>
    <s v="26/12/2015"/>
    <s v="30/12/2015"/>
    <x v="0"/>
    <s v="AY-10555"/>
    <x v="760"/>
    <x v="1"/>
    <s v="United States"/>
    <s v="Philadelphia"/>
    <s v="Pennsylvania"/>
    <n v="19140"/>
    <x v="3"/>
    <x v="1706"/>
    <x v="1"/>
    <x v="12"/>
    <x v="1701"/>
    <x v="5237"/>
    <n v="4.008"/>
    <n v="4.008"/>
    <n v="1"/>
  </r>
  <r>
    <n v="6404"/>
    <x v="1790"/>
    <s v="30/05/2018"/>
    <s v="31/05/2018"/>
    <x v="1"/>
    <s v="BD-11725"/>
    <x v="475"/>
    <x v="2"/>
    <s v="United States"/>
    <s v="Lafayette"/>
    <s v="Louisiana"/>
    <n v="70506"/>
    <x v="0"/>
    <x v="1607"/>
    <x v="2"/>
    <x v="11"/>
    <x v="1606"/>
    <x v="5238"/>
    <n v="4.0049999999999999"/>
    <n v="4.0049999999999999"/>
    <n v="1"/>
  </r>
  <r>
    <n v="9279"/>
    <x v="1246"/>
    <d v="2018-01-12T00:00:00"/>
    <d v="2018-05-12T00:00:00"/>
    <x v="0"/>
    <s v="SC-20305"/>
    <x v="71"/>
    <x v="2"/>
    <s v="United States"/>
    <s v="Philadelphia"/>
    <s v="Pennsylvania"/>
    <n v="19140"/>
    <x v="3"/>
    <x v="1608"/>
    <x v="1"/>
    <x v="2"/>
    <x v="1607"/>
    <x v="5239"/>
    <n v="4.0004999999999997"/>
    <n v="4.0004999999999997"/>
    <n v="1"/>
  </r>
  <r>
    <n v="5356"/>
    <x v="1635"/>
    <s v="13/05/2015"/>
    <s v="19/05/2015"/>
    <x v="0"/>
    <s v="AH-10030"/>
    <x v="478"/>
    <x v="1"/>
    <s v="United States"/>
    <s v="Los Angeles"/>
    <s v="California"/>
    <n v="90004"/>
    <x v="2"/>
    <x v="1494"/>
    <x v="1"/>
    <x v="14"/>
    <x v="1496"/>
    <x v="5240"/>
    <n v="4"/>
    <n v="4"/>
    <n v="1"/>
  </r>
  <r>
    <n v="5583"/>
    <x v="4637"/>
    <d v="2017-09-05T00:00:00"/>
    <s v="13/05/2017"/>
    <x v="0"/>
    <s v="PS-18970"/>
    <x v="644"/>
    <x v="0"/>
    <s v="United States"/>
    <s v="New York City"/>
    <s v="New York"/>
    <n v="10024"/>
    <x v="3"/>
    <x v="1825"/>
    <x v="1"/>
    <x v="12"/>
    <x v="1813"/>
    <x v="5240"/>
    <n v="4"/>
    <n v="4"/>
    <n v="1"/>
  </r>
  <r>
    <n v="8356"/>
    <x v="1309"/>
    <d v="2018-03-05T00:00:00"/>
    <d v="2018-08-05T00:00:00"/>
    <x v="0"/>
    <s v="BO-11350"/>
    <x v="175"/>
    <x v="1"/>
    <s v="United States"/>
    <s v="Philadelphia"/>
    <s v="Pennsylvania"/>
    <n v="19134"/>
    <x v="3"/>
    <x v="1286"/>
    <x v="1"/>
    <x v="16"/>
    <x v="1292"/>
    <x v="5240"/>
    <n v="4"/>
    <n v="4"/>
    <n v="1"/>
  </r>
  <r>
    <n v="4703"/>
    <x v="2952"/>
    <d v="2018-11-05T00:00:00"/>
    <s v="17/05/2018"/>
    <x v="0"/>
    <s v="JK-16120"/>
    <x v="373"/>
    <x v="0"/>
    <s v="United States"/>
    <s v="Austin"/>
    <s v="Texas"/>
    <n v="78745"/>
    <x v="1"/>
    <x v="1341"/>
    <x v="2"/>
    <x v="11"/>
    <x v="1347"/>
    <x v="5241"/>
    <n v="3.9980000000000002"/>
    <n v="3.9980000000000002"/>
    <n v="1"/>
  </r>
  <r>
    <n v="489"/>
    <x v="3007"/>
    <d v="2015-09-06T00:00:00"/>
    <s v="13/06/2015"/>
    <x v="2"/>
    <s v="CW-11905"/>
    <x v="527"/>
    <x v="0"/>
    <s v="United States"/>
    <s v="Huntsville"/>
    <s v="Texas"/>
    <n v="77340"/>
    <x v="1"/>
    <x v="1310"/>
    <x v="0"/>
    <x v="4"/>
    <x v="1316"/>
    <x v="5242"/>
    <n v="3.996"/>
    <n v="3.996"/>
    <n v="1"/>
  </r>
  <r>
    <n v="3572"/>
    <x v="105"/>
    <d v="2018-03-07T00:00:00"/>
    <d v="2018-03-07T00:00:00"/>
    <x v="3"/>
    <s v="JK-15640"/>
    <x v="100"/>
    <x v="0"/>
    <s v="United States"/>
    <s v="Seattle"/>
    <s v="Washington"/>
    <n v="98105"/>
    <x v="2"/>
    <x v="1041"/>
    <x v="0"/>
    <x v="4"/>
    <x v="1053"/>
    <x v="5242"/>
    <n v="3.996"/>
    <n v="3.996"/>
    <n v="1"/>
  </r>
  <r>
    <n v="6411"/>
    <x v="500"/>
    <s v="14/05/2018"/>
    <s v="15/05/2018"/>
    <x v="1"/>
    <s v="GT-14710"/>
    <x v="39"/>
    <x v="2"/>
    <s v="United States"/>
    <s v="Houston"/>
    <s v="Texas"/>
    <n v="77041"/>
    <x v="1"/>
    <x v="1076"/>
    <x v="0"/>
    <x v="4"/>
    <x v="1087"/>
    <x v="5242"/>
    <n v="3.996"/>
    <n v="3.996"/>
    <n v="1"/>
  </r>
  <r>
    <n v="7961"/>
    <x v="1171"/>
    <d v="2018-05-10T00:00:00"/>
    <d v="2018-10-10T00:00:00"/>
    <x v="0"/>
    <s v="GG-14650"/>
    <x v="608"/>
    <x v="1"/>
    <s v="United States"/>
    <s v="Chico"/>
    <s v="California"/>
    <n v="95928"/>
    <x v="2"/>
    <x v="1041"/>
    <x v="0"/>
    <x v="4"/>
    <x v="1053"/>
    <x v="5242"/>
    <n v="3.996"/>
    <n v="3.996"/>
    <n v="1"/>
  </r>
  <r>
    <n v="9392"/>
    <x v="4638"/>
    <s v="13/03/2018"/>
    <s v="16/03/2018"/>
    <x v="1"/>
    <s v="FH-14275"/>
    <x v="361"/>
    <x v="1"/>
    <s v="United States"/>
    <s v="Aurora"/>
    <s v="Illinois"/>
    <n v="60505"/>
    <x v="1"/>
    <x v="1090"/>
    <x v="0"/>
    <x v="4"/>
    <x v="1099"/>
    <x v="5242"/>
    <n v="3.996"/>
    <n v="3.996"/>
    <n v="1"/>
  </r>
  <r>
    <n v="4432"/>
    <x v="562"/>
    <d v="2017-03-11T00:00:00"/>
    <d v="2017-08-11T00:00:00"/>
    <x v="2"/>
    <s v="AP-10915"/>
    <x v="406"/>
    <x v="2"/>
    <s v="United States"/>
    <s v="Henderson"/>
    <s v="Kentucky"/>
    <n v="42420"/>
    <x v="0"/>
    <x v="1798"/>
    <x v="1"/>
    <x v="12"/>
    <x v="1788"/>
    <x v="5243"/>
    <n v="3.99"/>
    <n v="3.99"/>
    <n v="1"/>
  </r>
  <r>
    <n v="6251"/>
    <x v="1104"/>
    <s v="29/05/2018"/>
    <d v="2018-04-06T00:00:00"/>
    <x v="0"/>
    <s v="ML-17410"/>
    <x v="415"/>
    <x v="2"/>
    <s v="United States"/>
    <s v="Columbus"/>
    <s v="Indiana"/>
    <n v="47201"/>
    <x v="1"/>
    <x v="1194"/>
    <x v="1"/>
    <x v="14"/>
    <x v="1200"/>
    <x v="5243"/>
    <n v="3.99"/>
    <n v="3.99"/>
    <n v="1"/>
  </r>
  <r>
    <n v="7812"/>
    <x v="920"/>
    <s v="14/02/2017"/>
    <s v="15/02/2017"/>
    <x v="1"/>
    <s v="DK-13090"/>
    <x v="353"/>
    <x v="2"/>
    <s v="United States"/>
    <s v="Clinton"/>
    <s v="Maryland"/>
    <n v="20735"/>
    <x v="3"/>
    <x v="1798"/>
    <x v="1"/>
    <x v="12"/>
    <x v="1788"/>
    <x v="5243"/>
    <n v="3.99"/>
    <n v="3.99"/>
    <n v="1"/>
  </r>
  <r>
    <n v="8300"/>
    <x v="4639"/>
    <d v="2015-11-03T00:00:00"/>
    <s v="15/03/2015"/>
    <x v="0"/>
    <s v="RB-19435"/>
    <x v="453"/>
    <x v="2"/>
    <s v="United States"/>
    <s v="Roseville"/>
    <s v="California"/>
    <n v="95661"/>
    <x v="2"/>
    <x v="1798"/>
    <x v="1"/>
    <x v="12"/>
    <x v="1788"/>
    <x v="5243"/>
    <n v="3.99"/>
    <n v="3.99"/>
    <n v="1"/>
  </r>
  <r>
    <n v="8591"/>
    <x v="4640"/>
    <s v="29/09/2018"/>
    <d v="2018-01-10T00:00:00"/>
    <x v="1"/>
    <s v="FH-14365"/>
    <x v="54"/>
    <x v="1"/>
    <s v="United States"/>
    <s v="Hempstead"/>
    <s v="New York"/>
    <n v="11550"/>
    <x v="3"/>
    <x v="1765"/>
    <x v="1"/>
    <x v="15"/>
    <x v="1757"/>
    <x v="5243"/>
    <n v="3.99"/>
    <n v="3.99"/>
    <n v="1"/>
  </r>
  <r>
    <n v="8768"/>
    <x v="3911"/>
    <s v="21/11/2016"/>
    <s v="27/11/2016"/>
    <x v="0"/>
    <s v="BB-11545"/>
    <x v="145"/>
    <x v="1"/>
    <s v="United States"/>
    <s v="Fort Worth"/>
    <s v="Texas"/>
    <n v="76106"/>
    <x v="1"/>
    <x v="1654"/>
    <x v="1"/>
    <x v="2"/>
    <x v="1651"/>
    <x v="5243"/>
    <n v="3.99"/>
    <n v="3.99"/>
    <n v="1"/>
  </r>
  <r>
    <n v="985"/>
    <x v="1422"/>
    <s v="29/09/2018"/>
    <d v="2018-05-10T00:00:00"/>
    <x v="0"/>
    <s v="AS-10630"/>
    <x v="658"/>
    <x v="0"/>
    <s v="United States"/>
    <s v="Pasadena"/>
    <s v="Texas"/>
    <n v="77506"/>
    <x v="1"/>
    <x v="1418"/>
    <x v="1"/>
    <x v="13"/>
    <x v="1424"/>
    <x v="5244"/>
    <n v="3.984"/>
    <n v="3.984"/>
    <n v="1"/>
  </r>
  <r>
    <n v="2267"/>
    <x v="4641"/>
    <d v="2018-12-10T00:00:00"/>
    <d v="2018-12-10T00:00:00"/>
    <x v="3"/>
    <s v="SM-20320"/>
    <x v="0"/>
    <x v="0"/>
    <s v="United States"/>
    <s v="Monroe"/>
    <s v="North Carolina"/>
    <n v="28110"/>
    <x v="0"/>
    <x v="1826"/>
    <x v="1"/>
    <x v="14"/>
    <x v="1814"/>
    <x v="5244"/>
    <n v="3.984"/>
    <n v="3.984"/>
    <n v="1"/>
  </r>
  <r>
    <n v="2529"/>
    <x v="3457"/>
    <d v="2016-06-04T00:00:00"/>
    <d v="2016-10-04T00:00:00"/>
    <x v="0"/>
    <s v="TT-21220"/>
    <x v="558"/>
    <x v="2"/>
    <s v="United States"/>
    <s v="Houston"/>
    <s v="Texas"/>
    <n v="77041"/>
    <x v="1"/>
    <x v="1400"/>
    <x v="1"/>
    <x v="14"/>
    <x v="1406"/>
    <x v="5244"/>
    <n v="3.984"/>
    <n v="3.984"/>
    <n v="1"/>
  </r>
  <r>
    <n v="4659"/>
    <x v="560"/>
    <d v="2016-03-05T00:00:00"/>
    <d v="2016-07-05T00:00:00"/>
    <x v="0"/>
    <s v="SV-20785"/>
    <x v="404"/>
    <x v="2"/>
    <s v="United States"/>
    <s v="Philadelphia"/>
    <s v="Pennsylvania"/>
    <n v="19140"/>
    <x v="3"/>
    <x v="1450"/>
    <x v="1"/>
    <x v="14"/>
    <x v="1456"/>
    <x v="5244"/>
    <n v="3.984"/>
    <n v="3.984"/>
    <n v="1"/>
  </r>
  <r>
    <n v="4899"/>
    <x v="2079"/>
    <s v="15/10/2015"/>
    <s v="17/10/2015"/>
    <x v="1"/>
    <s v="AC-10660"/>
    <x v="724"/>
    <x v="2"/>
    <s v="United States"/>
    <s v="Parma"/>
    <s v="Ohio"/>
    <n v="44134"/>
    <x v="3"/>
    <x v="1450"/>
    <x v="1"/>
    <x v="14"/>
    <x v="1456"/>
    <x v="5244"/>
    <n v="3.984"/>
    <n v="3.984"/>
    <n v="1"/>
  </r>
  <r>
    <n v="5090"/>
    <x v="4604"/>
    <d v="2018-04-08T00:00:00"/>
    <d v="2018-07-08T00:00:00"/>
    <x v="1"/>
    <s v="HM-14860"/>
    <x v="21"/>
    <x v="1"/>
    <s v="United States"/>
    <s v="Loveland"/>
    <s v="Colorado"/>
    <n v="80538"/>
    <x v="2"/>
    <x v="1732"/>
    <x v="1"/>
    <x v="14"/>
    <x v="1726"/>
    <x v="5244"/>
    <n v="3.984"/>
    <n v="3.984"/>
    <n v="1"/>
  </r>
  <r>
    <n v="5861"/>
    <x v="4642"/>
    <s v="29/04/2016"/>
    <d v="2016-04-05T00:00:00"/>
    <x v="2"/>
    <s v="JK-15640"/>
    <x v="100"/>
    <x v="0"/>
    <s v="United States"/>
    <s v="Philadelphia"/>
    <s v="Pennsylvania"/>
    <n v="19120"/>
    <x v="3"/>
    <x v="1400"/>
    <x v="1"/>
    <x v="14"/>
    <x v="1406"/>
    <x v="5244"/>
    <n v="3.984"/>
    <n v="3.984"/>
    <n v="1"/>
  </r>
  <r>
    <n v="6820"/>
    <x v="2538"/>
    <s v="28/12/2018"/>
    <d v="2019-01-01T00:00:00"/>
    <x v="0"/>
    <s v="LO-17170"/>
    <x v="704"/>
    <x v="1"/>
    <s v="United States"/>
    <s v="Peoria"/>
    <s v="Illinois"/>
    <n v="61604"/>
    <x v="1"/>
    <x v="1610"/>
    <x v="2"/>
    <x v="11"/>
    <x v="1609"/>
    <x v="5244"/>
    <n v="3.984"/>
    <n v="3.984"/>
    <n v="1"/>
  </r>
  <r>
    <n v="9673"/>
    <x v="223"/>
    <s v="23/12/2017"/>
    <s v="28/12/2017"/>
    <x v="0"/>
    <s v="FM-14290"/>
    <x v="193"/>
    <x v="0"/>
    <s v="United States"/>
    <s v="Philadelphia"/>
    <s v="Pennsylvania"/>
    <n v="19143"/>
    <x v="3"/>
    <x v="1120"/>
    <x v="1"/>
    <x v="14"/>
    <x v="1128"/>
    <x v="5244"/>
    <n v="3.984"/>
    <n v="3.984"/>
    <n v="1"/>
  </r>
  <r>
    <n v="1334"/>
    <x v="4643"/>
    <s v="16/02/2015"/>
    <s v="21/02/2015"/>
    <x v="0"/>
    <s v="MN-17935"/>
    <x v="341"/>
    <x v="2"/>
    <s v="United States"/>
    <s v="Dallas"/>
    <s v="Texas"/>
    <n v="75220"/>
    <x v="1"/>
    <x v="1169"/>
    <x v="1"/>
    <x v="10"/>
    <x v="1175"/>
    <x v="5245"/>
    <n v="3.98"/>
    <n v="3.98"/>
    <n v="1"/>
  </r>
  <r>
    <n v="6754"/>
    <x v="1647"/>
    <s v="28/06/2017"/>
    <s v="30/06/2017"/>
    <x v="2"/>
    <s v="BP-11155"/>
    <x v="340"/>
    <x v="2"/>
    <s v="United States"/>
    <s v="Paterson"/>
    <s v="New Jersey"/>
    <n v="7501"/>
    <x v="3"/>
    <x v="1565"/>
    <x v="1"/>
    <x v="2"/>
    <x v="1567"/>
    <x v="5245"/>
    <n v="3.98"/>
    <n v="3.98"/>
    <n v="1"/>
  </r>
  <r>
    <n v="7744"/>
    <x v="892"/>
    <s v="17/06/2017"/>
    <s v="22/06/2017"/>
    <x v="0"/>
    <s v="CP-12340"/>
    <x v="177"/>
    <x v="1"/>
    <s v="United States"/>
    <s v="Waterbury"/>
    <s v="Connecticut"/>
    <n v="6708"/>
    <x v="3"/>
    <x v="1565"/>
    <x v="1"/>
    <x v="2"/>
    <x v="1567"/>
    <x v="5245"/>
    <n v="3.98"/>
    <n v="3.98"/>
    <n v="1"/>
  </r>
  <r>
    <n v="1184"/>
    <x v="4000"/>
    <s v="14/01/2018"/>
    <s v="15/01/2018"/>
    <x v="1"/>
    <s v="RB-19570"/>
    <x v="728"/>
    <x v="2"/>
    <s v="United States"/>
    <s v="Jacksonville"/>
    <s v="North Carolina"/>
    <n v="28540"/>
    <x v="0"/>
    <x v="1827"/>
    <x v="0"/>
    <x v="4"/>
    <x v="1815"/>
    <x v="5246"/>
    <n v="3.96"/>
    <n v="3.96"/>
    <n v="1"/>
  </r>
  <r>
    <n v="2954"/>
    <x v="728"/>
    <d v="2018-12-11T00:00:00"/>
    <d v="2018-12-11T00:00:00"/>
    <x v="3"/>
    <s v="EM-14140"/>
    <x v="194"/>
    <x v="0"/>
    <s v="United States"/>
    <s v="Glendale"/>
    <s v="Arizona"/>
    <n v="85301"/>
    <x v="2"/>
    <x v="1641"/>
    <x v="0"/>
    <x v="4"/>
    <x v="1638"/>
    <x v="5246"/>
    <n v="3.96"/>
    <n v="3.96"/>
    <n v="1"/>
  </r>
  <r>
    <n v="3272"/>
    <x v="4644"/>
    <s v="27/12/2016"/>
    <s v="29/12/2016"/>
    <x v="2"/>
    <s v="KN-16450"/>
    <x v="309"/>
    <x v="1"/>
    <s v="United States"/>
    <s v="Visalia"/>
    <s v="California"/>
    <n v="93277"/>
    <x v="2"/>
    <x v="1828"/>
    <x v="0"/>
    <x v="8"/>
    <x v="1816"/>
    <x v="5246"/>
    <n v="3.96"/>
    <n v="3.96"/>
    <n v="1"/>
  </r>
  <r>
    <n v="3486"/>
    <x v="4645"/>
    <s v="21/10/2017"/>
    <s v="26/10/2017"/>
    <x v="0"/>
    <s v="MY-18295"/>
    <x v="312"/>
    <x v="1"/>
    <s v="United States"/>
    <s v="Newark"/>
    <s v="Delaware"/>
    <n v="19711"/>
    <x v="3"/>
    <x v="1829"/>
    <x v="1"/>
    <x v="2"/>
    <x v="1817"/>
    <x v="5246"/>
    <n v="3.96"/>
    <n v="3.96"/>
    <n v="1"/>
  </r>
  <r>
    <n v="4336"/>
    <x v="4317"/>
    <s v="20/12/2016"/>
    <s v="24/12/2016"/>
    <x v="0"/>
    <s v="GZ-14470"/>
    <x v="344"/>
    <x v="2"/>
    <s v="United States"/>
    <s v="Bullhead City"/>
    <s v="Arizona"/>
    <n v="86442"/>
    <x v="2"/>
    <x v="1451"/>
    <x v="1"/>
    <x v="15"/>
    <x v="1457"/>
    <x v="5246"/>
    <n v="3.96"/>
    <n v="3.96"/>
    <n v="1"/>
  </r>
  <r>
    <n v="9405"/>
    <x v="4646"/>
    <s v="13/04/2018"/>
    <s v="17/04/2018"/>
    <x v="0"/>
    <s v="DP-13105"/>
    <x v="345"/>
    <x v="1"/>
    <s v="United States"/>
    <s v="Philadelphia"/>
    <s v="Pennsylvania"/>
    <n v="19134"/>
    <x v="3"/>
    <x v="1767"/>
    <x v="1"/>
    <x v="16"/>
    <x v="1759"/>
    <x v="5246"/>
    <n v="3.96"/>
    <n v="3.96"/>
    <n v="1"/>
  </r>
  <r>
    <n v="2440"/>
    <x v="4647"/>
    <s v="17/07/2018"/>
    <s v="22/07/2018"/>
    <x v="0"/>
    <s v="SW-20455"/>
    <x v="270"/>
    <x v="2"/>
    <s v="United States"/>
    <s v="Tampa"/>
    <s v="Florida"/>
    <n v="33614"/>
    <x v="0"/>
    <x v="1421"/>
    <x v="2"/>
    <x v="11"/>
    <x v="1427"/>
    <x v="5247"/>
    <n v="3.952"/>
    <n v="3.952"/>
    <n v="1"/>
  </r>
  <r>
    <n v="2787"/>
    <x v="834"/>
    <s v="21/09/2016"/>
    <s v="23/09/2016"/>
    <x v="1"/>
    <s v="CD-12790"/>
    <x v="390"/>
    <x v="0"/>
    <s v="United States"/>
    <s v="Los Angeles"/>
    <s v="California"/>
    <n v="90036"/>
    <x v="2"/>
    <x v="1497"/>
    <x v="1"/>
    <x v="16"/>
    <x v="1498"/>
    <x v="5248"/>
    <n v="3.95"/>
    <n v="3.95"/>
    <n v="1"/>
  </r>
  <r>
    <n v="4594"/>
    <x v="490"/>
    <s v="26/12/2017"/>
    <s v="31/12/2017"/>
    <x v="0"/>
    <s v="MC-18130"/>
    <x v="371"/>
    <x v="1"/>
    <s v="United States"/>
    <s v="Los Angeles"/>
    <s v="California"/>
    <n v="90004"/>
    <x v="2"/>
    <x v="1642"/>
    <x v="1"/>
    <x v="10"/>
    <x v="1639"/>
    <x v="5248"/>
    <n v="3.95"/>
    <n v="3.95"/>
    <n v="1"/>
  </r>
  <r>
    <n v="4744"/>
    <x v="1882"/>
    <d v="2018-05-03T00:00:00"/>
    <d v="2018-05-03T00:00:00"/>
    <x v="3"/>
    <s v="JD-16060"/>
    <x v="717"/>
    <x v="2"/>
    <s v="United States"/>
    <s v="Rochester"/>
    <s v="Minnesota"/>
    <n v="55901"/>
    <x v="1"/>
    <x v="1497"/>
    <x v="1"/>
    <x v="16"/>
    <x v="1498"/>
    <x v="5248"/>
    <n v="3.95"/>
    <n v="3.95"/>
    <n v="1"/>
  </r>
  <r>
    <n v="7788"/>
    <x v="3752"/>
    <s v="17/05/2017"/>
    <s v="20/05/2017"/>
    <x v="1"/>
    <s v="LW-17215"/>
    <x v="44"/>
    <x v="2"/>
    <s v="United States"/>
    <s v="Chicago"/>
    <s v="Illinois"/>
    <n v="60653"/>
    <x v="1"/>
    <x v="1485"/>
    <x v="1"/>
    <x v="16"/>
    <x v="1487"/>
    <x v="5249"/>
    <n v="3.948"/>
    <n v="3.948"/>
    <n v="1"/>
  </r>
  <r>
    <n v="3579"/>
    <x v="99"/>
    <s v="25/07/2017"/>
    <s v="29/07/2017"/>
    <x v="0"/>
    <s v="MT-17815"/>
    <x v="94"/>
    <x v="2"/>
    <s v="United States"/>
    <s v="Jackson"/>
    <s v="Mississippi"/>
    <n v="39212"/>
    <x v="0"/>
    <x v="1571"/>
    <x v="1"/>
    <x v="9"/>
    <x v="1573"/>
    <x v="5250"/>
    <n v="3.9449999999999998"/>
    <n v="3.9449999999999998"/>
    <n v="1"/>
  </r>
  <r>
    <n v="7375"/>
    <x v="2255"/>
    <d v="2018-07-01T00:00:00"/>
    <d v="2018-09-01T00:00:00"/>
    <x v="2"/>
    <s v="JF-15190"/>
    <x v="617"/>
    <x v="2"/>
    <s v="United States"/>
    <s v="Long Beach"/>
    <s v="California"/>
    <n v="90805"/>
    <x v="2"/>
    <x v="1452"/>
    <x v="1"/>
    <x v="16"/>
    <x v="1182"/>
    <x v="5250"/>
    <n v="3.9449999999999998"/>
    <n v="3.9449999999999998"/>
    <n v="1"/>
  </r>
  <r>
    <n v="2802"/>
    <x v="4648"/>
    <d v="2016-01-11T00:00:00"/>
    <d v="2016-04-11T00:00:00"/>
    <x v="1"/>
    <s v="GA-14725"/>
    <x v="660"/>
    <x v="2"/>
    <s v="United States"/>
    <s v="Salem"/>
    <s v="Oregon"/>
    <n v="97301"/>
    <x v="2"/>
    <x v="1171"/>
    <x v="1"/>
    <x v="12"/>
    <x v="1177"/>
    <x v="5251"/>
    <n v="3.94"/>
    <n v="3.94"/>
    <n v="1"/>
  </r>
  <r>
    <n v="6799"/>
    <x v="4057"/>
    <s v="25/08/2016"/>
    <s v="25/08/2016"/>
    <x v="3"/>
    <s v="MC-18100"/>
    <x v="441"/>
    <x v="2"/>
    <s v="United States"/>
    <s v="Houston"/>
    <s v="Texas"/>
    <n v="77041"/>
    <x v="1"/>
    <x v="1783"/>
    <x v="2"/>
    <x v="11"/>
    <x v="1773"/>
    <x v="5251"/>
    <n v="3.94"/>
    <n v="3.94"/>
    <n v="1"/>
  </r>
  <r>
    <n v="8331"/>
    <x v="4649"/>
    <d v="2018-07-11T00:00:00"/>
    <d v="2018-11-11T00:00:00"/>
    <x v="0"/>
    <s v="FP-14320"/>
    <x v="242"/>
    <x v="2"/>
    <s v="United States"/>
    <s v="New York City"/>
    <s v="New York"/>
    <n v="10024"/>
    <x v="3"/>
    <x v="1830"/>
    <x v="0"/>
    <x v="8"/>
    <x v="1818"/>
    <x v="5251"/>
    <n v="3.94"/>
    <n v="3.94"/>
    <n v="1"/>
  </r>
  <r>
    <n v="1064"/>
    <x v="2502"/>
    <s v="16/04/2016"/>
    <s v="21/04/2016"/>
    <x v="0"/>
    <s v="TS-21160"/>
    <x v="523"/>
    <x v="1"/>
    <s v="United States"/>
    <s v="Toledo"/>
    <s v="Ohio"/>
    <n v="43615"/>
    <x v="3"/>
    <x v="1580"/>
    <x v="1"/>
    <x v="12"/>
    <x v="1582"/>
    <x v="5252"/>
    <n v="3.9359999999999999"/>
    <n v="3.9359999999999999"/>
    <n v="1"/>
  </r>
  <r>
    <n v="3965"/>
    <x v="4650"/>
    <s v="22/09/2017"/>
    <s v="28/09/2017"/>
    <x v="0"/>
    <s v="PW-19240"/>
    <x v="89"/>
    <x v="2"/>
    <s v="United States"/>
    <s v="Philadelphia"/>
    <s v="Pennsylvania"/>
    <n v="19140"/>
    <x v="3"/>
    <x v="1573"/>
    <x v="1"/>
    <x v="12"/>
    <x v="1575"/>
    <x v="5252"/>
    <n v="3.9359999999999999"/>
    <n v="3.9359999999999999"/>
    <n v="1"/>
  </r>
  <r>
    <n v="3966"/>
    <x v="4651"/>
    <d v="2015-12-11T00:00:00"/>
    <s v="17/11/2015"/>
    <x v="2"/>
    <s v="DM-13345"/>
    <x v="77"/>
    <x v="1"/>
    <s v="United States"/>
    <s v="Asheville"/>
    <s v="North Carolina"/>
    <n v="28806"/>
    <x v="0"/>
    <x v="1583"/>
    <x v="1"/>
    <x v="12"/>
    <x v="1585"/>
    <x v="5252"/>
    <n v="3.9359999999999999"/>
    <n v="3.9359999999999999"/>
    <n v="1"/>
  </r>
  <r>
    <n v="7593"/>
    <x v="518"/>
    <d v="2017-05-09T00:00:00"/>
    <d v="2017-09-09T00:00:00"/>
    <x v="0"/>
    <s v="DB-13210"/>
    <x v="382"/>
    <x v="2"/>
    <s v="United States"/>
    <s v="Philadelphia"/>
    <s v="Pennsylvania"/>
    <n v="19134"/>
    <x v="3"/>
    <x v="1703"/>
    <x v="1"/>
    <x v="12"/>
    <x v="1698"/>
    <x v="5252"/>
    <n v="3.9359999999999999"/>
    <n v="3.9359999999999999"/>
    <n v="1"/>
  </r>
  <r>
    <n v="7985"/>
    <x v="4278"/>
    <s v="22/01/2018"/>
    <s v="25/01/2018"/>
    <x v="2"/>
    <s v="EH-13765"/>
    <x v="19"/>
    <x v="1"/>
    <s v="United States"/>
    <s v="Chicago"/>
    <s v="Illinois"/>
    <n v="60623"/>
    <x v="1"/>
    <x v="1573"/>
    <x v="1"/>
    <x v="12"/>
    <x v="1575"/>
    <x v="5252"/>
    <n v="3.9359999999999999"/>
    <n v="3.9359999999999999"/>
    <n v="1"/>
  </r>
  <r>
    <n v="9303"/>
    <x v="1767"/>
    <s v="18/04/2016"/>
    <s v="22/04/2016"/>
    <x v="2"/>
    <s v="MP-17965"/>
    <x v="157"/>
    <x v="1"/>
    <s v="United States"/>
    <s v="Mcallen"/>
    <s v="Texas"/>
    <n v="78501"/>
    <x v="1"/>
    <x v="1573"/>
    <x v="1"/>
    <x v="12"/>
    <x v="1575"/>
    <x v="5252"/>
    <n v="3.9359999999999999"/>
    <n v="3.9359999999999999"/>
    <n v="1"/>
  </r>
  <r>
    <n v="2388"/>
    <x v="3919"/>
    <d v="2016-12-12T00:00:00"/>
    <s v="15/12/2016"/>
    <x v="1"/>
    <s v="DK-13375"/>
    <x v="347"/>
    <x v="2"/>
    <s v="United States"/>
    <s v="San Diego"/>
    <s v="California"/>
    <n v="92105"/>
    <x v="2"/>
    <x v="1770"/>
    <x v="1"/>
    <x v="16"/>
    <x v="1182"/>
    <x v="5253"/>
    <n v="3.93"/>
    <n v="3.93"/>
    <n v="1"/>
  </r>
  <r>
    <n v="7777"/>
    <x v="3290"/>
    <s v="27/12/2015"/>
    <s v="31/12/2015"/>
    <x v="0"/>
    <s v="CD-12790"/>
    <x v="390"/>
    <x v="0"/>
    <s v="United States"/>
    <s v="Moreno Valley"/>
    <s v="California"/>
    <n v="92553"/>
    <x v="2"/>
    <x v="1661"/>
    <x v="1"/>
    <x v="16"/>
    <x v="1182"/>
    <x v="5253"/>
    <n v="3.93"/>
    <n v="3.93"/>
    <n v="1"/>
  </r>
  <r>
    <n v="4085"/>
    <x v="4652"/>
    <d v="2018-07-09T00:00:00"/>
    <d v="2018-09-09T00:00:00"/>
    <x v="1"/>
    <s v="Dp-13240"/>
    <x v="103"/>
    <x v="0"/>
    <s v="United States"/>
    <s v="Phoenix"/>
    <s v="Arizona"/>
    <n v="85023"/>
    <x v="2"/>
    <x v="1312"/>
    <x v="1"/>
    <x v="2"/>
    <x v="1318"/>
    <x v="5254"/>
    <n v="3.9285000000000001"/>
    <n v="3.9285000000000001"/>
    <n v="1"/>
  </r>
  <r>
    <n v="4761"/>
    <x v="613"/>
    <d v="2015-03-11T00:00:00"/>
    <d v="2015-07-11T00:00:00"/>
    <x v="0"/>
    <s v="SG-20605"/>
    <x v="167"/>
    <x v="2"/>
    <s v="United States"/>
    <s v="New York City"/>
    <s v="New York"/>
    <n v="10009"/>
    <x v="3"/>
    <x v="1407"/>
    <x v="1"/>
    <x v="2"/>
    <x v="1413"/>
    <x v="5255"/>
    <n v="3.9279999999999999"/>
    <n v="3.9279999999999999"/>
    <n v="1"/>
  </r>
  <r>
    <n v="1730"/>
    <x v="2659"/>
    <d v="2017-07-02T00:00:00"/>
    <d v="2017-07-02T00:00:00"/>
    <x v="3"/>
    <s v="CA-12265"/>
    <x v="366"/>
    <x v="2"/>
    <s v="United States"/>
    <s v="Springfield"/>
    <s v="Virginia"/>
    <n v="22153"/>
    <x v="0"/>
    <x v="1757"/>
    <x v="1"/>
    <x v="13"/>
    <x v="1749"/>
    <x v="5256"/>
    <n v="3.915"/>
    <n v="3.915"/>
    <n v="1"/>
  </r>
  <r>
    <n v="5214"/>
    <x v="3289"/>
    <s v="26/09/2017"/>
    <s v="26/09/2017"/>
    <x v="3"/>
    <s v="CM-12445"/>
    <x v="774"/>
    <x v="2"/>
    <s v="United States"/>
    <s v="Redlands"/>
    <s v="California"/>
    <n v="92374"/>
    <x v="2"/>
    <x v="1615"/>
    <x v="1"/>
    <x v="13"/>
    <x v="1614"/>
    <x v="5256"/>
    <n v="3.915"/>
    <n v="3.915"/>
    <n v="1"/>
  </r>
  <r>
    <n v="5499"/>
    <x v="741"/>
    <s v="15/07/2018"/>
    <s v="18/07/2018"/>
    <x v="2"/>
    <s v="MM-18055"/>
    <x v="440"/>
    <x v="2"/>
    <s v="United States"/>
    <s v="New York City"/>
    <s v="New York"/>
    <n v="10024"/>
    <x v="3"/>
    <x v="1715"/>
    <x v="1"/>
    <x v="13"/>
    <x v="1708"/>
    <x v="5256"/>
    <n v="3.915"/>
    <n v="3.915"/>
    <n v="1"/>
  </r>
  <r>
    <n v="6708"/>
    <x v="4653"/>
    <s v="13/04/2015"/>
    <s v="18/04/2015"/>
    <x v="0"/>
    <s v="BF-11170"/>
    <x v="254"/>
    <x v="0"/>
    <s v="United States"/>
    <s v="Baltimore"/>
    <s v="Maryland"/>
    <n v="21215"/>
    <x v="3"/>
    <x v="1831"/>
    <x v="1"/>
    <x v="13"/>
    <x v="1819"/>
    <x v="5256"/>
    <n v="3.915"/>
    <n v="3.915"/>
    <n v="1"/>
  </r>
  <r>
    <n v="1893"/>
    <x v="4654"/>
    <s v="22/12/2018"/>
    <s v="24/12/2018"/>
    <x v="2"/>
    <s v="JP-15520"/>
    <x v="305"/>
    <x v="2"/>
    <s v="United States"/>
    <s v="Port Orange"/>
    <s v="Florida"/>
    <n v="32127"/>
    <x v="0"/>
    <x v="1488"/>
    <x v="1"/>
    <x v="15"/>
    <x v="644"/>
    <x v="5257"/>
    <n v="3.9119999999999999"/>
    <n v="3.9119999999999999"/>
    <n v="1"/>
  </r>
  <r>
    <n v="8186"/>
    <x v="2149"/>
    <s v="13/09/2016"/>
    <s v="17/09/2016"/>
    <x v="2"/>
    <s v="AG-10900"/>
    <x v="328"/>
    <x v="2"/>
    <s v="United States"/>
    <s v="Chicago"/>
    <s v="Illinois"/>
    <n v="60623"/>
    <x v="1"/>
    <x v="1488"/>
    <x v="1"/>
    <x v="15"/>
    <x v="644"/>
    <x v="5257"/>
    <n v="3.9119999999999999"/>
    <n v="3.9119999999999999"/>
    <n v="1"/>
  </r>
  <r>
    <n v="6962"/>
    <x v="4655"/>
    <d v="2018-10-11T00:00:00"/>
    <d v="2018-10-11T00:00:00"/>
    <x v="3"/>
    <s v="TB-21190"/>
    <x v="439"/>
    <x v="0"/>
    <s v="United States"/>
    <s v="Riverside"/>
    <s v="California"/>
    <n v="92503"/>
    <x v="2"/>
    <x v="1832"/>
    <x v="1"/>
    <x v="12"/>
    <x v="1820"/>
    <x v="5258"/>
    <n v="3.9"/>
    <n v="3.9"/>
    <n v="1"/>
  </r>
  <r>
    <n v="5609"/>
    <x v="4656"/>
    <d v="2016-06-12T00:00:00"/>
    <d v="2016-11-12T00:00:00"/>
    <x v="0"/>
    <s v="AF-10870"/>
    <x v="481"/>
    <x v="2"/>
    <s v="United States"/>
    <s v="San Francisco"/>
    <s v="California"/>
    <n v="94109"/>
    <x v="2"/>
    <x v="1718"/>
    <x v="1"/>
    <x v="10"/>
    <x v="1711"/>
    <x v="5259"/>
    <n v="3.89"/>
    <n v="3.89"/>
    <n v="1"/>
  </r>
  <r>
    <n v="5963"/>
    <x v="878"/>
    <d v="2015-11-11T00:00:00"/>
    <s v="13/11/2015"/>
    <x v="2"/>
    <s v="MA-17560"/>
    <x v="426"/>
    <x v="0"/>
    <s v="United States"/>
    <s v="Los Angeles"/>
    <s v="California"/>
    <n v="90004"/>
    <x v="2"/>
    <x v="1718"/>
    <x v="1"/>
    <x v="10"/>
    <x v="1711"/>
    <x v="5259"/>
    <n v="3.89"/>
    <n v="3.89"/>
    <n v="1"/>
  </r>
  <r>
    <n v="9123"/>
    <x v="4657"/>
    <s v="24/11/2018"/>
    <s v="24/11/2018"/>
    <x v="3"/>
    <s v="PR-18880"/>
    <x v="541"/>
    <x v="2"/>
    <s v="United States"/>
    <s v="San Francisco"/>
    <s v="California"/>
    <n v="94109"/>
    <x v="2"/>
    <x v="919"/>
    <x v="1"/>
    <x v="14"/>
    <x v="930"/>
    <x v="5259"/>
    <n v="3.89"/>
    <n v="3.89"/>
    <n v="1"/>
  </r>
  <r>
    <n v="9767"/>
    <x v="4551"/>
    <s v="28/02/2018"/>
    <d v="2018-06-03T00:00:00"/>
    <x v="0"/>
    <s v="DB-13660"/>
    <x v="526"/>
    <x v="2"/>
    <s v="United States"/>
    <s v="Middletown"/>
    <s v="Connecticut"/>
    <n v="6457"/>
    <x v="3"/>
    <x v="919"/>
    <x v="1"/>
    <x v="14"/>
    <x v="930"/>
    <x v="5259"/>
    <n v="3.89"/>
    <n v="3.89"/>
    <n v="1"/>
  </r>
  <r>
    <n v="5822"/>
    <x v="1609"/>
    <d v="2018-12-05T00:00:00"/>
    <s v="18/05/2018"/>
    <x v="0"/>
    <s v="CS-12175"/>
    <x v="689"/>
    <x v="1"/>
    <s v="United States"/>
    <s v="San Francisco"/>
    <s v="California"/>
    <n v="94122"/>
    <x v="2"/>
    <x v="1296"/>
    <x v="1"/>
    <x v="10"/>
    <x v="1302"/>
    <x v="5260"/>
    <n v="3.8849999999999998"/>
    <n v="3.8849999999999998"/>
    <n v="1"/>
  </r>
  <r>
    <n v="4965"/>
    <x v="4658"/>
    <s v="15/05/2017"/>
    <s v="19/05/2017"/>
    <x v="2"/>
    <s v="DP-13000"/>
    <x v="641"/>
    <x v="2"/>
    <s v="United States"/>
    <s v="Fort Lauderdale"/>
    <s v="Florida"/>
    <n v="33311"/>
    <x v="0"/>
    <x v="1363"/>
    <x v="1"/>
    <x v="2"/>
    <x v="1366"/>
    <x v="5261"/>
    <n v="3.8820000000000001"/>
    <n v="3.8820000000000001"/>
    <n v="1"/>
  </r>
  <r>
    <n v="4549"/>
    <x v="753"/>
    <d v="2016-12-07T00:00:00"/>
    <s v="17/07/2016"/>
    <x v="2"/>
    <s v="RL-19615"/>
    <x v="225"/>
    <x v="2"/>
    <s v="United States"/>
    <s v="Chicago"/>
    <s v="Illinois"/>
    <n v="60610"/>
    <x v="1"/>
    <x v="843"/>
    <x v="2"/>
    <x v="11"/>
    <x v="853"/>
    <x v="5262"/>
    <n v="3.88"/>
    <n v="3.88"/>
    <n v="1"/>
  </r>
  <r>
    <n v="7111"/>
    <x v="1112"/>
    <s v="19/04/2017"/>
    <s v="26/04/2017"/>
    <x v="0"/>
    <s v="KM-16720"/>
    <x v="342"/>
    <x v="2"/>
    <s v="United States"/>
    <s v="New York City"/>
    <s v="New York"/>
    <n v="10035"/>
    <x v="3"/>
    <x v="1723"/>
    <x v="1"/>
    <x v="3"/>
    <x v="1716"/>
    <x v="5262"/>
    <n v="3.88"/>
    <n v="3.88"/>
    <n v="1"/>
  </r>
  <r>
    <n v="4307"/>
    <x v="3666"/>
    <s v="28/06/2017"/>
    <s v="28/06/2017"/>
    <x v="3"/>
    <s v="CS-12250"/>
    <x v="489"/>
    <x v="1"/>
    <s v="United States"/>
    <s v="Los Angeles"/>
    <s v="California"/>
    <n v="90032"/>
    <x v="2"/>
    <x v="1676"/>
    <x v="1"/>
    <x v="2"/>
    <x v="1672"/>
    <x v="5263"/>
    <n v="3.8759999999999999"/>
    <n v="3.8759999999999999"/>
    <n v="1"/>
  </r>
  <r>
    <n v="6322"/>
    <x v="4659"/>
    <s v="13/10/2015"/>
    <s v="17/10/2015"/>
    <x v="0"/>
    <s v="SP-20545"/>
    <x v="593"/>
    <x v="1"/>
    <s v="United States"/>
    <s v="Mount Vernon"/>
    <s v="New York"/>
    <n v="10550"/>
    <x v="3"/>
    <x v="1676"/>
    <x v="1"/>
    <x v="2"/>
    <x v="1672"/>
    <x v="5263"/>
    <n v="3.8759999999999999"/>
    <n v="3.8759999999999999"/>
    <n v="1"/>
  </r>
  <r>
    <n v="338"/>
    <x v="696"/>
    <d v="2015-12-07T00:00:00"/>
    <s v="17/07/2015"/>
    <x v="0"/>
    <s v="AC-10420"/>
    <x v="467"/>
    <x v="1"/>
    <s v="United States"/>
    <s v="San Francisco"/>
    <s v="California"/>
    <n v="94122"/>
    <x v="2"/>
    <x v="1577"/>
    <x v="1"/>
    <x v="2"/>
    <x v="1579"/>
    <x v="5264"/>
    <n v="3.8559999999999999"/>
    <n v="3.8559999999999999"/>
    <n v="1"/>
  </r>
  <r>
    <n v="1716"/>
    <x v="4660"/>
    <s v="30/04/2017"/>
    <d v="2017-04-05T00:00:00"/>
    <x v="0"/>
    <s v="JL-15835"/>
    <x v="82"/>
    <x v="2"/>
    <s v="United States"/>
    <s v="New York City"/>
    <s v="New York"/>
    <n v="10011"/>
    <x v="3"/>
    <x v="1577"/>
    <x v="1"/>
    <x v="2"/>
    <x v="1579"/>
    <x v="5264"/>
    <n v="3.8559999999999999"/>
    <n v="3.8559999999999999"/>
    <n v="1"/>
  </r>
  <r>
    <n v="2082"/>
    <x v="2541"/>
    <s v="24/12/2016"/>
    <s v="29/12/2016"/>
    <x v="0"/>
    <s v="MS-17365"/>
    <x v="48"/>
    <x v="2"/>
    <s v="United States"/>
    <s v="Phoenix"/>
    <s v="Arizona"/>
    <n v="85023"/>
    <x v="2"/>
    <x v="1558"/>
    <x v="2"/>
    <x v="11"/>
    <x v="1560"/>
    <x v="5264"/>
    <n v="3.8559999999999999"/>
    <n v="3.8559999999999999"/>
    <n v="1"/>
  </r>
  <r>
    <n v="6205"/>
    <x v="4661"/>
    <d v="2018-01-12T00:00:00"/>
    <d v="2018-03-12T00:00:00"/>
    <x v="1"/>
    <s v="MG-17650"/>
    <x v="304"/>
    <x v="0"/>
    <s v="United States"/>
    <s v="Marion"/>
    <s v="Ohio"/>
    <n v="43302"/>
    <x v="3"/>
    <x v="1558"/>
    <x v="2"/>
    <x v="11"/>
    <x v="1560"/>
    <x v="5264"/>
    <n v="3.8559999999999999"/>
    <n v="3.8559999999999999"/>
    <n v="1"/>
  </r>
  <r>
    <n v="6773"/>
    <x v="3547"/>
    <d v="2017-04-11T00:00:00"/>
    <d v="2017-08-11T00:00:00"/>
    <x v="0"/>
    <s v="CW-11905"/>
    <x v="527"/>
    <x v="0"/>
    <s v="United States"/>
    <s v="Los Angeles"/>
    <s v="California"/>
    <n v="90004"/>
    <x v="2"/>
    <x v="1577"/>
    <x v="1"/>
    <x v="2"/>
    <x v="1579"/>
    <x v="5264"/>
    <n v="3.8559999999999999"/>
    <n v="3.8559999999999999"/>
    <n v="1"/>
  </r>
  <r>
    <n v="774"/>
    <x v="1954"/>
    <s v="30/01/2018"/>
    <d v="2018-05-02T00:00:00"/>
    <x v="0"/>
    <s v="BV-11245"/>
    <x v="491"/>
    <x v="1"/>
    <s v="United States"/>
    <s v="Des Moines"/>
    <s v="Iowa"/>
    <n v="50315"/>
    <x v="1"/>
    <x v="1298"/>
    <x v="1"/>
    <x v="2"/>
    <x v="1304"/>
    <x v="5265"/>
    <n v="3.855"/>
    <n v="3.855"/>
    <n v="1"/>
  </r>
  <r>
    <n v="8337"/>
    <x v="4662"/>
    <d v="2017-02-07T00:00:00"/>
    <d v="2017-08-07T00:00:00"/>
    <x v="0"/>
    <s v="KH-16360"/>
    <x v="273"/>
    <x v="2"/>
    <s v="United States"/>
    <s v="Arlington"/>
    <s v="Virginia"/>
    <n v="22204"/>
    <x v="0"/>
    <x v="1833"/>
    <x v="1"/>
    <x v="12"/>
    <x v="1821"/>
    <x v="5266"/>
    <n v="3.85"/>
    <n v="3.85"/>
    <n v="1"/>
  </r>
  <r>
    <n v="8677"/>
    <x v="838"/>
    <s v="16/02/2018"/>
    <s v="21/02/2018"/>
    <x v="0"/>
    <s v="JS-16030"/>
    <x v="519"/>
    <x v="2"/>
    <s v="United States"/>
    <s v="Decatur"/>
    <s v="Illinois"/>
    <n v="62521"/>
    <x v="1"/>
    <x v="1049"/>
    <x v="2"/>
    <x v="11"/>
    <x v="1061"/>
    <x v="5267"/>
    <n v="3.8460000000000001"/>
    <n v="3.8460000000000001"/>
    <n v="1"/>
  </r>
  <r>
    <n v="8398"/>
    <x v="4663"/>
    <d v="2015-03-09T00:00:00"/>
    <d v="2015-04-09T00:00:00"/>
    <x v="1"/>
    <s v="MR-17545"/>
    <x v="649"/>
    <x v="0"/>
    <s v="United States"/>
    <s v="Houston"/>
    <s v="Texas"/>
    <n v="77095"/>
    <x v="1"/>
    <x v="1671"/>
    <x v="1"/>
    <x v="2"/>
    <x v="1667"/>
    <x v="5268"/>
    <n v="3.84"/>
    <n v="3.84"/>
    <n v="1"/>
  </r>
  <r>
    <n v="3918"/>
    <x v="594"/>
    <s v="18/07/2018"/>
    <s v="23/07/2018"/>
    <x v="0"/>
    <s v="ML-17410"/>
    <x v="415"/>
    <x v="2"/>
    <s v="United States"/>
    <s v="Phoenix"/>
    <s v="Arizona"/>
    <n v="85023"/>
    <x v="2"/>
    <x v="1766"/>
    <x v="1"/>
    <x v="2"/>
    <x v="1758"/>
    <x v="5269"/>
    <n v="3.8279999999999998"/>
    <n v="3.8279999999999998"/>
    <n v="1"/>
  </r>
  <r>
    <n v="5496"/>
    <x v="4664"/>
    <d v="2016-04-09T00:00:00"/>
    <d v="2016-08-09T00:00:00"/>
    <x v="0"/>
    <s v="SC-20440"/>
    <x v="283"/>
    <x v="1"/>
    <s v="United States"/>
    <s v="Philadelphia"/>
    <s v="Pennsylvania"/>
    <n v="19140"/>
    <x v="3"/>
    <x v="1184"/>
    <x v="1"/>
    <x v="2"/>
    <x v="1189"/>
    <x v="5269"/>
    <n v="3.8279999999999998"/>
    <n v="3.8279999999999998"/>
    <n v="1"/>
  </r>
  <r>
    <n v="6900"/>
    <x v="832"/>
    <s v="24/05/2016"/>
    <s v="26/05/2016"/>
    <x v="2"/>
    <s v="VS-21820"/>
    <x v="517"/>
    <x v="2"/>
    <s v="United States"/>
    <s v="Naperville"/>
    <s v="Illinois"/>
    <n v="60540"/>
    <x v="1"/>
    <x v="1184"/>
    <x v="1"/>
    <x v="2"/>
    <x v="1189"/>
    <x v="5269"/>
    <n v="3.8279999999999998"/>
    <n v="3.8279999999999998"/>
    <n v="1"/>
  </r>
  <r>
    <n v="1768"/>
    <x v="3287"/>
    <s v="22/03/2015"/>
    <s v="26/03/2015"/>
    <x v="0"/>
    <s v="CC-12685"/>
    <x v="339"/>
    <x v="2"/>
    <s v="United States"/>
    <s v="Greensboro"/>
    <s v="North Carolina"/>
    <n v="27405"/>
    <x v="0"/>
    <x v="1370"/>
    <x v="1"/>
    <x v="2"/>
    <x v="1373"/>
    <x v="5270"/>
    <n v="3.8220000000000001"/>
    <n v="3.8220000000000001"/>
    <n v="1"/>
  </r>
  <r>
    <n v="3110"/>
    <x v="1695"/>
    <s v="17/07/2017"/>
    <s v="22/07/2017"/>
    <x v="0"/>
    <s v="AA-10480"/>
    <x v="588"/>
    <x v="2"/>
    <s v="United States"/>
    <s v="Springfield"/>
    <s v="Missouri"/>
    <n v="65807"/>
    <x v="1"/>
    <x v="1306"/>
    <x v="1"/>
    <x v="14"/>
    <x v="1312"/>
    <x v="5271"/>
    <n v="3.82"/>
    <n v="3.82"/>
    <n v="1"/>
  </r>
  <r>
    <n v="6215"/>
    <x v="4665"/>
    <d v="2015-11-10T00:00:00"/>
    <s v="15/10/2015"/>
    <x v="0"/>
    <s v="AS-10240"/>
    <x v="744"/>
    <x v="2"/>
    <s v="United States"/>
    <s v="Redondo Beach"/>
    <s v="California"/>
    <n v="90278"/>
    <x v="2"/>
    <x v="1471"/>
    <x v="1"/>
    <x v="15"/>
    <x v="1475"/>
    <x v="5271"/>
    <n v="3.82"/>
    <n v="3.82"/>
    <n v="1"/>
  </r>
  <r>
    <n v="8941"/>
    <x v="4666"/>
    <s v="22/08/2015"/>
    <s v="24/08/2015"/>
    <x v="2"/>
    <s v="JP-15520"/>
    <x v="305"/>
    <x v="2"/>
    <s v="United States"/>
    <s v="North Miami"/>
    <s v="Florida"/>
    <n v="33161"/>
    <x v="0"/>
    <x v="1834"/>
    <x v="1"/>
    <x v="3"/>
    <x v="1822"/>
    <x v="5272"/>
    <n v="3.8159999999999998"/>
    <n v="3.8159999999999998"/>
    <n v="1"/>
  </r>
  <r>
    <n v="251"/>
    <x v="52"/>
    <d v="2017-11-09T00:00:00"/>
    <s v="17/09/2017"/>
    <x v="0"/>
    <s v="KC-16540"/>
    <x v="52"/>
    <x v="2"/>
    <s v="United States"/>
    <s v="San Diego"/>
    <s v="California"/>
    <n v="92037"/>
    <x v="2"/>
    <x v="1474"/>
    <x v="1"/>
    <x v="14"/>
    <x v="1478"/>
    <x v="5273"/>
    <n v="3.8050000000000002"/>
    <n v="3.8050000000000002"/>
    <n v="1"/>
  </r>
  <r>
    <n v="859"/>
    <x v="4667"/>
    <d v="2018-10-04T00:00:00"/>
    <s v="15/04/2018"/>
    <x v="0"/>
    <s v="SJ-20125"/>
    <x v="211"/>
    <x v="0"/>
    <s v="United States"/>
    <s v="New Brunswick"/>
    <s v="New Jersey"/>
    <n v="8901"/>
    <x v="3"/>
    <x v="1474"/>
    <x v="1"/>
    <x v="14"/>
    <x v="1478"/>
    <x v="5273"/>
    <n v="3.8050000000000002"/>
    <n v="3.8050000000000002"/>
    <n v="1"/>
  </r>
  <r>
    <n v="3910"/>
    <x v="897"/>
    <d v="2016-05-04T00:00:00"/>
    <d v="2016-10-04T00:00:00"/>
    <x v="0"/>
    <s v="VT-21700"/>
    <x v="543"/>
    <x v="0"/>
    <s v="United States"/>
    <s v="Philadelphia"/>
    <s v="Pennsylvania"/>
    <n v="19143"/>
    <x v="3"/>
    <x v="1254"/>
    <x v="2"/>
    <x v="11"/>
    <x v="1259"/>
    <x v="5274"/>
    <n v="3.7919999999999998"/>
    <n v="3.7919999999999998"/>
    <n v="1"/>
  </r>
  <r>
    <n v="4723"/>
    <x v="4668"/>
    <d v="2018-01-09T00:00:00"/>
    <d v="2018-07-09T00:00:00"/>
    <x v="0"/>
    <s v="CK-12325"/>
    <x v="286"/>
    <x v="0"/>
    <s v="United States"/>
    <s v="Seattle"/>
    <s v="Washington"/>
    <n v="98103"/>
    <x v="2"/>
    <x v="1477"/>
    <x v="1"/>
    <x v="12"/>
    <x v="946"/>
    <x v="5275"/>
    <n v="3.79"/>
    <n v="3.79"/>
    <n v="1"/>
  </r>
  <r>
    <n v="268"/>
    <x v="4669"/>
    <s v="22/01/2017"/>
    <s v="28/01/2017"/>
    <x v="0"/>
    <s v="PG-18895"/>
    <x v="573"/>
    <x v="2"/>
    <s v="United States"/>
    <s v="Morristown"/>
    <s v="New Jersey"/>
    <n v="7960"/>
    <x v="3"/>
    <x v="1835"/>
    <x v="1"/>
    <x v="16"/>
    <x v="1823"/>
    <x v="5276"/>
    <n v="3.78"/>
    <n v="3.78"/>
    <n v="1"/>
  </r>
  <r>
    <n v="347"/>
    <x v="3912"/>
    <d v="2018-08-07T00:00:00"/>
    <d v="2018-12-07T00:00:00"/>
    <x v="0"/>
    <s v="TD-20995"/>
    <x v="332"/>
    <x v="2"/>
    <s v="United States"/>
    <s v="Lowell"/>
    <s v="Massachusetts"/>
    <n v="1852"/>
    <x v="3"/>
    <x v="1836"/>
    <x v="1"/>
    <x v="12"/>
    <x v="1824"/>
    <x v="5276"/>
    <n v="3.78"/>
    <n v="3.78"/>
    <n v="1"/>
  </r>
  <r>
    <n v="1135"/>
    <x v="2442"/>
    <d v="2017-05-06T00:00:00"/>
    <d v="2017-09-06T00:00:00"/>
    <x v="0"/>
    <s v="JS-15940"/>
    <x v="702"/>
    <x v="0"/>
    <s v="United States"/>
    <s v="Philadelphia"/>
    <s v="Pennsylvania"/>
    <n v="19134"/>
    <x v="3"/>
    <x v="1837"/>
    <x v="1"/>
    <x v="13"/>
    <x v="1825"/>
    <x v="5276"/>
    <n v="3.78"/>
    <n v="3.78"/>
    <n v="1"/>
  </r>
  <r>
    <n v="7748"/>
    <x v="4670"/>
    <s v="31/05/2016"/>
    <d v="2016-02-06T00:00:00"/>
    <x v="2"/>
    <s v="CW-11905"/>
    <x v="527"/>
    <x v="0"/>
    <s v="United States"/>
    <s v="Long Beach"/>
    <s v="New York"/>
    <n v="11561"/>
    <x v="3"/>
    <x v="1835"/>
    <x v="1"/>
    <x v="16"/>
    <x v="1823"/>
    <x v="5276"/>
    <n v="3.78"/>
    <n v="3.78"/>
    <n v="1"/>
  </r>
  <r>
    <n v="9224"/>
    <x v="3263"/>
    <d v="2018-04-11T00:00:00"/>
    <d v="2018-04-11T00:00:00"/>
    <x v="3"/>
    <s v="FM-14290"/>
    <x v="193"/>
    <x v="0"/>
    <s v="United States"/>
    <s v="Bryan"/>
    <s v="Texas"/>
    <n v="77803"/>
    <x v="1"/>
    <x v="1374"/>
    <x v="1"/>
    <x v="2"/>
    <x v="1377"/>
    <x v="5277"/>
    <n v="3.7679999999999998"/>
    <n v="3.7679999999999998"/>
    <n v="1"/>
  </r>
  <r>
    <n v="2412"/>
    <x v="4671"/>
    <d v="2016-07-06T00:00:00"/>
    <d v="2016-09-06T00:00:00"/>
    <x v="2"/>
    <s v="EM-13810"/>
    <x v="230"/>
    <x v="1"/>
    <s v="United States"/>
    <s v="Los Angeles"/>
    <s v="California"/>
    <n v="90036"/>
    <x v="2"/>
    <x v="1802"/>
    <x v="1"/>
    <x v="2"/>
    <x v="1792"/>
    <x v="5278"/>
    <n v="3.76"/>
    <n v="3.76"/>
    <n v="1"/>
  </r>
  <r>
    <n v="4066"/>
    <x v="446"/>
    <d v="2015-01-11T00:00:00"/>
    <d v="2015-05-11T00:00:00"/>
    <x v="0"/>
    <s v="KH-16630"/>
    <x v="261"/>
    <x v="1"/>
    <s v="United States"/>
    <s v="Charlotte"/>
    <s v="North Carolina"/>
    <n v="28205"/>
    <x v="0"/>
    <x v="1778"/>
    <x v="1"/>
    <x v="16"/>
    <x v="1182"/>
    <x v="5278"/>
    <n v="3.76"/>
    <n v="3.76"/>
    <n v="1"/>
  </r>
  <r>
    <n v="1687"/>
    <x v="2677"/>
    <s v="24/04/2018"/>
    <s v="27/04/2018"/>
    <x v="1"/>
    <s v="DK-12835"/>
    <x v="388"/>
    <x v="1"/>
    <s v="United States"/>
    <s v="Philadelphia"/>
    <s v="Pennsylvania"/>
    <n v="19143"/>
    <x v="3"/>
    <x v="1547"/>
    <x v="1"/>
    <x v="2"/>
    <x v="1549"/>
    <x v="5279"/>
    <n v="3.7589999999999999"/>
    <n v="3.7589999999999999"/>
    <n v="1"/>
  </r>
  <r>
    <n v="4665"/>
    <x v="4207"/>
    <s v="22/09/2017"/>
    <s v="26/09/2017"/>
    <x v="0"/>
    <s v="AC-10450"/>
    <x v="143"/>
    <x v="2"/>
    <s v="United States"/>
    <s v="Pembroke Pines"/>
    <s v="Florida"/>
    <n v="33024"/>
    <x v="0"/>
    <x v="1752"/>
    <x v="1"/>
    <x v="2"/>
    <x v="1744"/>
    <x v="5280"/>
    <n v="3.7530000000000001"/>
    <n v="3.7530000000000001"/>
    <n v="1"/>
  </r>
  <r>
    <n v="8463"/>
    <x v="4672"/>
    <d v="2016-03-09T00:00:00"/>
    <d v="2016-07-09T00:00:00"/>
    <x v="2"/>
    <s v="JH-15820"/>
    <x v="716"/>
    <x v="2"/>
    <s v="United States"/>
    <s v="Holland"/>
    <s v="Michigan"/>
    <n v="49423"/>
    <x v="1"/>
    <x v="1478"/>
    <x v="1"/>
    <x v="13"/>
    <x v="1481"/>
    <x v="5281"/>
    <n v="3.75"/>
    <n v="3.75"/>
    <n v="1"/>
  </r>
  <r>
    <n v="3408"/>
    <x v="1623"/>
    <s v="23/04/2015"/>
    <s v="27/04/2015"/>
    <x v="0"/>
    <s v="LB-16795"/>
    <x v="299"/>
    <x v="0"/>
    <s v="United States"/>
    <s v="Columbus"/>
    <s v="Ohio"/>
    <n v="43229"/>
    <x v="3"/>
    <x v="1716"/>
    <x v="1"/>
    <x v="2"/>
    <x v="1709"/>
    <x v="5282"/>
    <n v="3.7440000000000002"/>
    <n v="3.7440000000000002"/>
    <n v="1"/>
  </r>
  <r>
    <n v="3554"/>
    <x v="4673"/>
    <s v="23/11/2018"/>
    <s v="26/11/2018"/>
    <x v="2"/>
    <s v="FH-14275"/>
    <x v="361"/>
    <x v="1"/>
    <s v="United States"/>
    <s v="Philadelphia"/>
    <s v="Pennsylvania"/>
    <n v="19120"/>
    <x v="3"/>
    <x v="959"/>
    <x v="1"/>
    <x v="2"/>
    <x v="971"/>
    <x v="5283"/>
    <n v="3.738"/>
    <n v="3.738"/>
    <n v="1"/>
  </r>
  <r>
    <n v="7623"/>
    <x v="658"/>
    <s v="25/11/2015"/>
    <s v="29/11/2015"/>
    <x v="0"/>
    <s v="RB-19435"/>
    <x v="453"/>
    <x v="2"/>
    <s v="United States"/>
    <s v="Los Angeles"/>
    <s v="California"/>
    <n v="90004"/>
    <x v="2"/>
    <x v="1838"/>
    <x v="1"/>
    <x v="12"/>
    <x v="946"/>
    <x v="5284"/>
    <n v="3.72"/>
    <n v="3.72"/>
    <n v="1"/>
  </r>
  <r>
    <n v="2850"/>
    <x v="4674"/>
    <s v="28/11/2017"/>
    <d v="2017-03-12T00:00:00"/>
    <x v="0"/>
    <s v="AJ-10780"/>
    <x v="146"/>
    <x v="1"/>
    <s v="United States"/>
    <s v="Palm Coast"/>
    <s v="Florida"/>
    <n v="32137"/>
    <x v="0"/>
    <x v="1434"/>
    <x v="1"/>
    <x v="2"/>
    <x v="1440"/>
    <x v="5285"/>
    <n v="3.7170000000000001"/>
    <n v="3.7170000000000001"/>
    <n v="1"/>
  </r>
  <r>
    <n v="1709"/>
    <x v="171"/>
    <s v="30/10/2018"/>
    <d v="2018-05-11T00:00:00"/>
    <x v="0"/>
    <s v="JK-15205"/>
    <x v="135"/>
    <x v="2"/>
    <s v="United States"/>
    <s v="San Francisco"/>
    <s v="California"/>
    <n v="94122"/>
    <x v="2"/>
    <x v="1814"/>
    <x v="1"/>
    <x v="14"/>
    <x v="1804"/>
    <x v="5286"/>
    <n v="3.71"/>
    <n v="3.71"/>
    <n v="1"/>
  </r>
  <r>
    <n v="4366"/>
    <x v="685"/>
    <s v="20/05/2018"/>
    <s v="22/05/2018"/>
    <x v="2"/>
    <s v="NC-18340"/>
    <x v="462"/>
    <x v="2"/>
    <s v="United States"/>
    <s v="Fargo"/>
    <s v="North Dakota"/>
    <n v="58103"/>
    <x v="1"/>
    <x v="1712"/>
    <x v="1"/>
    <x v="16"/>
    <x v="1182"/>
    <x v="5287"/>
    <n v="3.7050000000000001"/>
    <n v="3.7050000000000001"/>
    <n v="1"/>
  </r>
  <r>
    <n v="196"/>
    <x v="4675"/>
    <s v="21/03/2015"/>
    <s v="25/03/2015"/>
    <x v="0"/>
    <s v="CB-12025"/>
    <x v="337"/>
    <x v="2"/>
    <s v="United States"/>
    <s v="Hamilton"/>
    <s v="Ohio"/>
    <n v="45011"/>
    <x v="3"/>
    <x v="1502"/>
    <x v="1"/>
    <x v="12"/>
    <x v="1503"/>
    <x v="5288"/>
    <n v="3.7040000000000002"/>
    <n v="3.7040000000000002"/>
    <n v="1"/>
  </r>
  <r>
    <n v="244"/>
    <x v="1201"/>
    <d v="2017-04-06T00:00:00"/>
    <d v="2017-09-06T00:00:00"/>
    <x v="2"/>
    <s v="KL-16645"/>
    <x v="10"/>
    <x v="2"/>
    <s v="United States"/>
    <s v="Chicago"/>
    <s v="Illinois"/>
    <n v="60610"/>
    <x v="1"/>
    <x v="1502"/>
    <x v="1"/>
    <x v="12"/>
    <x v="1503"/>
    <x v="5288"/>
    <n v="3.7040000000000002"/>
    <n v="3.7040000000000002"/>
    <n v="1"/>
  </r>
  <r>
    <n v="2432"/>
    <x v="4676"/>
    <s v="28/12/2018"/>
    <d v="2019-02-01T00:00:00"/>
    <x v="0"/>
    <s v="HM-14860"/>
    <x v="21"/>
    <x v="1"/>
    <s v="United States"/>
    <s v="Seattle"/>
    <s v="Washington"/>
    <n v="98103"/>
    <x v="2"/>
    <x v="1570"/>
    <x v="2"/>
    <x v="11"/>
    <x v="1572"/>
    <x v="5289"/>
    <n v="3.7"/>
    <n v="3.7"/>
    <n v="1"/>
  </r>
  <r>
    <n v="1816"/>
    <x v="4580"/>
    <d v="2016-04-06T00:00:00"/>
    <d v="2016-04-06T00:00:00"/>
    <x v="3"/>
    <s v="LL-16840"/>
    <x v="279"/>
    <x v="2"/>
    <s v="United States"/>
    <s v="Seattle"/>
    <s v="Washington"/>
    <n v="98105"/>
    <x v="2"/>
    <x v="1683"/>
    <x v="1"/>
    <x v="13"/>
    <x v="1679"/>
    <x v="5290"/>
    <n v="3.69"/>
    <n v="3.69"/>
    <n v="1"/>
  </r>
  <r>
    <n v="2504"/>
    <x v="4677"/>
    <s v="14/11/2017"/>
    <s v="19/11/2017"/>
    <x v="0"/>
    <s v="RR-19315"/>
    <x v="563"/>
    <x v="2"/>
    <s v="United States"/>
    <s v="San Francisco"/>
    <s v="California"/>
    <n v="94110"/>
    <x v="2"/>
    <x v="1668"/>
    <x v="1"/>
    <x v="13"/>
    <x v="1664"/>
    <x v="5290"/>
    <n v="3.69"/>
    <n v="3.69"/>
    <n v="1"/>
  </r>
  <r>
    <n v="6630"/>
    <x v="4678"/>
    <d v="2016-02-10T00:00:00"/>
    <d v="2016-06-10T00:00:00"/>
    <x v="0"/>
    <s v="NP-18685"/>
    <x v="336"/>
    <x v="0"/>
    <s v="United States"/>
    <s v="Wilson"/>
    <s v="North Carolina"/>
    <n v="27893"/>
    <x v="0"/>
    <x v="1644"/>
    <x v="1"/>
    <x v="2"/>
    <x v="1641"/>
    <x v="5290"/>
    <n v="3.69"/>
    <n v="3.69"/>
    <n v="1"/>
  </r>
  <r>
    <n v="6859"/>
    <x v="1649"/>
    <s v="17/04/2018"/>
    <s v="22/04/2018"/>
    <x v="0"/>
    <s v="PS-18760"/>
    <x v="623"/>
    <x v="2"/>
    <s v="United States"/>
    <s v="Los Angeles"/>
    <s v="California"/>
    <n v="90008"/>
    <x v="2"/>
    <x v="1669"/>
    <x v="1"/>
    <x v="13"/>
    <x v="1665"/>
    <x v="5290"/>
    <n v="3.69"/>
    <n v="3.69"/>
    <n v="1"/>
  </r>
  <r>
    <n v="6924"/>
    <x v="1023"/>
    <s v="16/03/2016"/>
    <s v="19/03/2016"/>
    <x v="2"/>
    <s v="MS-17710"/>
    <x v="579"/>
    <x v="2"/>
    <s v="United States"/>
    <s v="Auburn"/>
    <s v="Alabama"/>
    <n v="36830"/>
    <x v="0"/>
    <x v="1734"/>
    <x v="1"/>
    <x v="15"/>
    <x v="1728"/>
    <x v="5290"/>
    <n v="3.69"/>
    <n v="3.69"/>
    <n v="1"/>
  </r>
  <r>
    <n v="8190"/>
    <x v="4093"/>
    <d v="2016-02-10T00:00:00"/>
    <d v="2016-05-10T00:00:00"/>
    <x v="2"/>
    <s v="SG-20470"/>
    <x v="319"/>
    <x v="2"/>
    <s v="United States"/>
    <s v="Rockville"/>
    <s v="Maryland"/>
    <n v="20852"/>
    <x v="3"/>
    <x v="1326"/>
    <x v="1"/>
    <x v="2"/>
    <x v="1332"/>
    <x v="5290"/>
    <n v="3.69"/>
    <n v="3.69"/>
    <n v="1"/>
  </r>
  <r>
    <n v="8615"/>
    <x v="2868"/>
    <d v="2017-10-09T00:00:00"/>
    <s v="14/09/2017"/>
    <x v="0"/>
    <s v="BD-11770"/>
    <x v="708"/>
    <x v="2"/>
    <s v="United States"/>
    <s v="Edmonds"/>
    <s v="Washington"/>
    <n v="98026"/>
    <x v="2"/>
    <x v="1541"/>
    <x v="1"/>
    <x v="13"/>
    <x v="1543"/>
    <x v="5290"/>
    <n v="3.69"/>
    <n v="3.69"/>
    <n v="1"/>
  </r>
  <r>
    <n v="9008"/>
    <x v="2745"/>
    <s v="18/11/2018"/>
    <s v="18/11/2018"/>
    <x v="3"/>
    <s v="NB-18655"/>
    <x v="634"/>
    <x v="1"/>
    <s v="United States"/>
    <s v="Milwaukee"/>
    <s v="Wisconsin"/>
    <n v="53209"/>
    <x v="1"/>
    <x v="1541"/>
    <x v="1"/>
    <x v="13"/>
    <x v="1543"/>
    <x v="5290"/>
    <n v="3.69"/>
    <n v="3.69"/>
    <n v="1"/>
  </r>
  <r>
    <n v="368"/>
    <x v="407"/>
    <s v="21/10/2017"/>
    <s v="21/10/2017"/>
    <x v="3"/>
    <s v="MK-17905"/>
    <x v="320"/>
    <x v="1"/>
    <s v="United States"/>
    <s v="Manchester"/>
    <s v="Connecticut"/>
    <n v="6040"/>
    <x v="3"/>
    <x v="1543"/>
    <x v="1"/>
    <x v="3"/>
    <x v="1140"/>
    <x v="5291"/>
    <n v="3.68"/>
    <n v="3.68"/>
    <n v="1"/>
  </r>
  <r>
    <n v="861"/>
    <x v="3960"/>
    <d v="2015-09-06T00:00:00"/>
    <s v="16/06/2015"/>
    <x v="0"/>
    <s v="CM-12445"/>
    <x v="774"/>
    <x v="2"/>
    <s v="United States"/>
    <s v="San Francisco"/>
    <s v="California"/>
    <n v="94122"/>
    <x v="2"/>
    <x v="1543"/>
    <x v="1"/>
    <x v="3"/>
    <x v="1140"/>
    <x v="5291"/>
    <n v="3.68"/>
    <n v="3.68"/>
    <n v="1"/>
  </r>
  <r>
    <n v="5493"/>
    <x v="1218"/>
    <s v="28/11/2015"/>
    <s v="28/11/2015"/>
    <x v="3"/>
    <s v="DH-13675"/>
    <x v="620"/>
    <x v="0"/>
    <s v="United States"/>
    <s v="San Francisco"/>
    <s v="California"/>
    <n v="94122"/>
    <x v="2"/>
    <x v="1543"/>
    <x v="1"/>
    <x v="3"/>
    <x v="1140"/>
    <x v="5291"/>
    <n v="3.68"/>
    <n v="3.68"/>
    <n v="1"/>
  </r>
  <r>
    <n v="2073"/>
    <x v="4679"/>
    <s v="26/11/2017"/>
    <d v="2017-02-12T00:00:00"/>
    <x v="0"/>
    <s v="TC-20980"/>
    <x v="1"/>
    <x v="1"/>
    <s v="United States"/>
    <s v="Seattle"/>
    <s v="Washington"/>
    <n v="98105"/>
    <x v="2"/>
    <x v="1674"/>
    <x v="1"/>
    <x v="2"/>
    <x v="1670"/>
    <x v="5292"/>
    <n v="3.6560000000000001"/>
    <n v="3.6560000000000001"/>
    <n v="1"/>
  </r>
  <r>
    <n v="8602"/>
    <x v="3496"/>
    <s v="26/11/2015"/>
    <d v="2015-01-12T00:00:00"/>
    <x v="0"/>
    <s v="LS-17200"/>
    <x v="513"/>
    <x v="1"/>
    <s v="United States"/>
    <s v="Fresno"/>
    <s v="California"/>
    <n v="93727"/>
    <x v="2"/>
    <x v="1386"/>
    <x v="1"/>
    <x v="2"/>
    <x v="1389"/>
    <x v="5292"/>
    <n v="3.6560000000000001"/>
    <n v="3.6560000000000001"/>
    <n v="1"/>
  </r>
  <r>
    <n v="9238"/>
    <x v="381"/>
    <d v="2017-02-09T00:00:00"/>
    <d v="2017-06-09T00:00:00"/>
    <x v="0"/>
    <s v="LR-16915"/>
    <x v="275"/>
    <x v="2"/>
    <s v="United States"/>
    <s v="Los Angeles"/>
    <s v="California"/>
    <n v="90036"/>
    <x v="2"/>
    <x v="1386"/>
    <x v="1"/>
    <x v="2"/>
    <x v="1389"/>
    <x v="5292"/>
    <n v="3.6560000000000001"/>
    <n v="3.6560000000000001"/>
    <n v="1"/>
  </r>
  <r>
    <n v="2457"/>
    <x v="2497"/>
    <s v="17/03/2018"/>
    <s v="22/03/2018"/>
    <x v="2"/>
    <s v="DB-13405"/>
    <x v="560"/>
    <x v="2"/>
    <s v="United States"/>
    <s v="New York City"/>
    <s v="New York"/>
    <n v="10011"/>
    <x v="3"/>
    <x v="1174"/>
    <x v="1"/>
    <x v="13"/>
    <x v="1180"/>
    <x v="5293"/>
    <n v="3.6549999999999998"/>
    <n v="3.6549999999999998"/>
    <n v="1"/>
  </r>
  <r>
    <n v="4200"/>
    <x v="597"/>
    <d v="2016-10-12T00:00:00"/>
    <d v="2016-10-12T00:00:00"/>
    <x v="3"/>
    <s v="MA-17560"/>
    <x v="426"/>
    <x v="0"/>
    <s v="United States"/>
    <s v="New York City"/>
    <s v="New York"/>
    <n v="10024"/>
    <x v="3"/>
    <x v="1174"/>
    <x v="1"/>
    <x v="13"/>
    <x v="1180"/>
    <x v="5293"/>
    <n v="3.6549999999999998"/>
    <n v="3.6549999999999998"/>
    <n v="1"/>
  </r>
  <r>
    <n v="5928"/>
    <x v="4595"/>
    <d v="2015-11-10T00:00:00"/>
    <s v="15/10/2015"/>
    <x v="0"/>
    <s v="DB-13555"/>
    <x v="359"/>
    <x v="1"/>
    <s v="United States"/>
    <s v="Fayetteville"/>
    <s v="Arkansas"/>
    <n v="72701"/>
    <x v="0"/>
    <x v="1172"/>
    <x v="1"/>
    <x v="13"/>
    <x v="1178"/>
    <x v="5293"/>
    <n v="3.6549999999999998"/>
    <n v="3.6549999999999998"/>
    <n v="1"/>
  </r>
  <r>
    <n v="578"/>
    <x v="2204"/>
    <s v="18/09/2016"/>
    <s v="22/09/2016"/>
    <x v="2"/>
    <s v="TG-21640"/>
    <x v="290"/>
    <x v="2"/>
    <s v="United States"/>
    <s v="Long Beach"/>
    <s v="California"/>
    <n v="90805"/>
    <x v="2"/>
    <x v="1797"/>
    <x v="1"/>
    <x v="3"/>
    <x v="1787"/>
    <x v="5294"/>
    <n v="3.65"/>
    <n v="3.65"/>
    <n v="1"/>
  </r>
  <r>
    <n v="1530"/>
    <x v="3850"/>
    <d v="2016-07-11T00:00:00"/>
    <d v="2016-10-11T00:00:00"/>
    <x v="2"/>
    <s v="MC-18130"/>
    <x v="371"/>
    <x v="1"/>
    <s v="United States"/>
    <s v="Newark"/>
    <s v="Delaware"/>
    <n v="19711"/>
    <x v="3"/>
    <x v="1796"/>
    <x v="1"/>
    <x v="14"/>
    <x v="1786"/>
    <x v="5294"/>
    <n v="3.65"/>
    <n v="3.65"/>
    <n v="1"/>
  </r>
  <r>
    <n v="8653"/>
    <x v="1989"/>
    <s v="13/09/2015"/>
    <s v="13/09/2015"/>
    <x v="3"/>
    <s v="RP-19390"/>
    <x v="70"/>
    <x v="2"/>
    <s v="United States"/>
    <s v="Seattle"/>
    <s v="Washington"/>
    <n v="98103"/>
    <x v="2"/>
    <x v="1797"/>
    <x v="1"/>
    <x v="3"/>
    <x v="1787"/>
    <x v="5294"/>
    <n v="3.65"/>
    <n v="3.65"/>
    <n v="1"/>
  </r>
  <r>
    <n v="9695"/>
    <x v="3743"/>
    <s v="24/09/2018"/>
    <s v="28/09/2018"/>
    <x v="2"/>
    <s v="NK-18490"/>
    <x v="690"/>
    <x v="0"/>
    <s v="United States"/>
    <s v="San Francisco"/>
    <s v="California"/>
    <n v="94110"/>
    <x v="2"/>
    <x v="1797"/>
    <x v="1"/>
    <x v="3"/>
    <x v="1787"/>
    <x v="5294"/>
    <n v="3.65"/>
    <n v="3.65"/>
    <n v="1"/>
  </r>
  <r>
    <n v="7"/>
    <x v="168"/>
    <d v="2015-09-06T00:00:00"/>
    <s v="14/06/2015"/>
    <x v="0"/>
    <s v="BH-11710"/>
    <x v="147"/>
    <x v="2"/>
    <s v="United States"/>
    <s v="Los Angeles"/>
    <s v="California"/>
    <n v="90032"/>
    <x v="2"/>
    <x v="1839"/>
    <x v="1"/>
    <x v="12"/>
    <x v="1826"/>
    <x v="5295"/>
    <n v="3.64"/>
    <n v="3.64"/>
    <n v="1"/>
  </r>
  <r>
    <n v="2932"/>
    <x v="2318"/>
    <d v="2016-08-08T00:00:00"/>
    <d v="2016-08-08T00:00:00"/>
    <x v="3"/>
    <s v="TT-21220"/>
    <x v="558"/>
    <x v="2"/>
    <s v="United States"/>
    <s v="San Francisco"/>
    <s v="California"/>
    <n v="94109"/>
    <x v="2"/>
    <x v="1390"/>
    <x v="1"/>
    <x v="2"/>
    <x v="1393"/>
    <x v="5295"/>
    <n v="3.64"/>
    <n v="3.64"/>
    <n v="1"/>
  </r>
  <r>
    <n v="9210"/>
    <x v="4680"/>
    <d v="2018-11-12T00:00:00"/>
    <s v="14/12/2018"/>
    <x v="2"/>
    <s v="RS-19870"/>
    <x v="790"/>
    <x v="0"/>
    <s v="United States"/>
    <s v="Burlington"/>
    <s v="Iowa"/>
    <n v="52601"/>
    <x v="1"/>
    <x v="1391"/>
    <x v="1"/>
    <x v="15"/>
    <x v="1394"/>
    <x v="5295"/>
    <n v="3.64"/>
    <n v="3.64"/>
    <n v="1"/>
  </r>
  <r>
    <n v="1433"/>
    <x v="152"/>
    <s v="19/12/2015"/>
    <s v="21/12/2015"/>
    <x v="2"/>
    <s v="IM-15070"/>
    <x v="137"/>
    <x v="2"/>
    <s v="United States"/>
    <s v="Florence"/>
    <s v="Alabama"/>
    <n v="35630"/>
    <x v="0"/>
    <x v="1330"/>
    <x v="1"/>
    <x v="3"/>
    <x v="1336"/>
    <x v="5296"/>
    <n v="3.6349999999999998"/>
    <n v="3.6349999999999998"/>
    <n v="1"/>
  </r>
  <r>
    <n v="4985"/>
    <x v="4681"/>
    <d v="2016-06-09T00:00:00"/>
    <d v="2016-10-09T00:00:00"/>
    <x v="0"/>
    <s v="CK-12760"/>
    <x v="485"/>
    <x v="1"/>
    <s v="United States"/>
    <s v="Nashville"/>
    <s v="Tennessee"/>
    <n v="37211"/>
    <x v="0"/>
    <x v="1840"/>
    <x v="1"/>
    <x v="16"/>
    <x v="1827"/>
    <x v="5297"/>
    <n v="3.62"/>
    <n v="3.62"/>
    <n v="1"/>
  </r>
  <r>
    <n v="8631"/>
    <x v="1046"/>
    <d v="2016-07-09T00:00:00"/>
    <d v="2016-12-09T00:00:00"/>
    <x v="0"/>
    <s v="AG-10525"/>
    <x v="546"/>
    <x v="1"/>
    <s v="United States"/>
    <s v="New York City"/>
    <s v="New York"/>
    <n v="10011"/>
    <x v="3"/>
    <x v="1840"/>
    <x v="1"/>
    <x v="16"/>
    <x v="1827"/>
    <x v="5297"/>
    <n v="3.62"/>
    <n v="3.62"/>
    <n v="1"/>
  </r>
  <r>
    <n v="8845"/>
    <x v="2395"/>
    <s v="18/12/2018"/>
    <s v="23/12/2018"/>
    <x v="0"/>
    <s v="BP-11290"/>
    <x v="495"/>
    <x v="2"/>
    <s v="United States"/>
    <s v="Columbus"/>
    <s v="Ohio"/>
    <n v="43229"/>
    <x v="3"/>
    <x v="1336"/>
    <x v="1"/>
    <x v="2"/>
    <x v="1342"/>
    <x v="5298"/>
    <n v="3.6179999999999999"/>
    <n v="3.6179999999999999"/>
    <n v="1"/>
  </r>
  <r>
    <n v="2636"/>
    <x v="4682"/>
    <d v="2016-05-07T00:00:00"/>
    <d v="2016-10-07T00:00:00"/>
    <x v="2"/>
    <s v="BF-10975"/>
    <x v="672"/>
    <x v="1"/>
    <s v="United States"/>
    <s v="Fayetteville"/>
    <s v="North Carolina"/>
    <n v="28314"/>
    <x v="0"/>
    <x v="1205"/>
    <x v="1"/>
    <x v="2"/>
    <x v="1211"/>
    <x v="5299"/>
    <n v="3.6150000000000002"/>
    <n v="3.6150000000000002"/>
    <n v="1"/>
  </r>
  <r>
    <n v="7137"/>
    <x v="1588"/>
    <s v="20/11/2016"/>
    <s v="27/11/2016"/>
    <x v="0"/>
    <s v="SS-20875"/>
    <x v="686"/>
    <x v="2"/>
    <s v="United States"/>
    <s v="Miami"/>
    <s v="Florida"/>
    <n v="33180"/>
    <x v="0"/>
    <x v="1205"/>
    <x v="1"/>
    <x v="2"/>
    <x v="1211"/>
    <x v="5299"/>
    <n v="3.6150000000000002"/>
    <n v="3.6150000000000002"/>
    <n v="1"/>
  </r>
  <r>
    <n v="605"/>
    <x v="2333"/>
    <s v="15/03/2015"/>
    <s v="19/03/2015"/>
    <x v="0"/>
    <s v="AS-10240"/>
    <x v="744"/>
    <x v="2"/>
    <s v="United States"/>
    <s v="Tampa"/>
    <s v="Florida"/>
    <n v="33614"/>
    <x v="0"/>
    <x v="1764"/>
    <x v="1"/>
    <x v="2"/>
    <x v="1756"/>
    <x v="5300"/>
    <n v="3.609"/>
    <n v="3.609"/>
    <n v="1"/>
  </r>
  <r>
    <n v="9076"/>
    <x v="3827"/>
    <d v="2016-05-11T00:00:00"/>
    <d v="2016-08-11T00:00:00"/>
    <x v="1"/>
    <s v="CB-12415"/>
    <x v="206"/>
    <x v="2"/>
    <s v="United States"/>
    <s v="Lakewood"/>
    <s v="Ohio"/>
    <n v="44107"/>
    <x v="3"/>
    <x v="1764"/>
    <x v="1"/>
    <x v="2"/>
    <x v="1756"/>
    <x v="5300"/>
    <n v="3.609"/>
    <n v="3.609"/>
    <n v="1"/>
  </r>
  <r>
    <n v="2380"/>
    <x v="3237"/>
    <d v="2017-06-05T00:00:00"/>
    <d v="2017-10-05T00:00:00"/>
    <x v="0"/>
    <s v="BE-11455"/>
    <x v="726"/>
    <x v="0"/>
    <s v="United States"/>
    <s v="Lorain"/>
    <s v="Ohio"/>
    <n v="44052"/>
    <x v="3"/>
    <x v="1585"/>
    <x v="1"/>
    <x v="16"/>
    <x v="1587"/>
    <x v="5301"/>
    <n v="3.6080000000000001"/>
    <n v="3.6080000000000001"/>
    <n v="1"/>
  </r>
  <r>
    <n v="1849"/>
    <x v="1338"/>
    <d v="2018-10-09T00:00:00"/>
    <d v="2018-10-09T00:00:00"/>
    <x v="3"/>
    <s v="FH-14275"/>
    <x v="361"/>
    <x v="1"/>
    <s v="United States"/>
    <s v="Los Angeles"/>
    <s v="California"/>
    <n v="90004"/>
    <x v="2"/>
    <x v="1741"/>
    <x v="1"/>
    <x v="2"/>
    <x v="1339"/>
    <x v="5302"/>
    <n v="3.5920000000000001"/>
    <n v="3.5920000000000001"/>
    <n v="1"/>
  </r>
  <r>
    <n v="3843"/>
    <x v="818"/>
    <s v="28/10/2015"/>
    <s v="31/10/2015"/>
    <x v="1"/>
    <s v="TS-21370"/>
    <x v="17"/>
    <x v="1"/>
    <s v="United States"/>
    <s v="Los Angeles"/>
    <s v="California"/>
    <n v="90049"/>
    <x v="2"/>
    <x v="1741"/>
    <x v="1"/>
    <x v="2"/>
    <x v="1339"/>
    <x v="5302"/>
    <n v="3.5920000000000001"/>
    <n v="3.5920000000000001"/>
    <n v="1"/>
  </r>
  <r>
    <n v="4845"/>
    <x v="4683"/>
    <d v="2015-04-04T00:00:00"/>
    <d v="2015-05-04T00:00:00"/>
    <x v="1"/>
    <s v="MZ-17515"/>
    <x v="115"/>
    <x v="1"/>
    <s v="United States"/>
    <s v="Los Angeles"/>
    <s v="California"/>
    <n v="90008"/>
    <x v="2"/>
    <x v="1741"/>
    <x v="1"/>
    <x v="2"/>
    <x v="1339"/>
    <x v="5302"/>
    <n v="3.5920000000000001"/>
    <n v="3.5920000000000001"/>
    <n v="1"/>
  </r>
  <r>
    <n v="1743"/>
    <x v="1151"/>
    <s v="30/10/2018"/>
    <d v="2018-03-11T00:00:00"/>
    <x v="0"/>
    <s v="MC-18100"/>
    <x v="441"/>
    <x v="2"/>
    <s v="United States"/>
    <s v="Philadelphia"/>
    <s v="Pennsylvania"/>
    <n v="19140"/>
    <x v="3"/>
    <x v="1681"/>
    <x v="2"/>
    <x v="11"/>
    <x v="1677"/>
    <x v="5303"/>
    <n v="3.5840000000000001"/>
    <n v="3.5840000000000001"/>
    <n v="1"/>
  </r>
  <r>
    <n v="186"/>
    <x v="4684"/>
    <s v="28/11/2017"/>
    <d v="2017-02-12T00:00:00"/>
    <x v="0"/>
    <s v="SK-19990"/>
    <x v="503"/>
    <x v="2"/>
    <s v="United States"/>
    <s v="Fairfield"/>
    <s v="Connecticut"/>
    <n v="6824"/>
    <x v="3"/>
    <x v="1453"/>
    <x v="1"/>
    <x v="2"/>
    <x v="1458"/>
    <x v="5304"/>
    <n v="3.58"/>
    <n v="3.58"/>
    <n v="1"/>
  </r>
  <r>
    <n v="323"/>
    <x v="4685"/>
    <s v="19/09/2015"/>
    <s v="24/09/2015"/>
    <x v="0"/>
    <s v="FA-14230"/>
    <x v="398"/>
    <x v="1"/>
    <s v="United States"/>
    <s v="Long Beach"/>
    <s v="California"/>
    <n v="90805"/>
    <x v="2"/>
    <x v="1454"/>
    <x v="1"/>
    <x v="16"/>
    <x v="1459"/>
    <x v="5304"/>
    <n v="3.58"/>
    <n v="3.58"/>
    <n v="1"/>
  </r>
  <r>
    <n v="860"/>
    <x v="4667"/>
    <d v="2018-10-04T00:00:00"/>
    <s v="15/04/2018"/>
    <x v="0"/>
    <s v="SJ-20125"/>
    <x v="211"/>
    <x v="0"/>
    <s v="United States"/>
    <s v="New Brunswick"/>
    <s v="New Jersey"/>
    <n v="8901"/>
    <x v="3"/>
    <x v="1454"/>
    <x v="1"/>
    <x v="16"/>
    <x v="1459"/>
    <x v="5304"/>
    <n v="3.58"/>
    <n v="3.58"/>
    <n v="1"/>
  </r>
  <r>
    <n v="2835"/>
    <x v="4265"/>
    <s v="26/01/2018"/>
    <s v="31/01/2018"/>
    <x v="2"/>
    <s v="CA-11965"/>
    <x v="122"/>
    <x v="1"/>
    <s v="United States"/>
    <s v="Hoover"/>
    <s v="Alabama"/>
    <n v="35244"/>
    <x v="0"/>
    <x v="1453"/>
    <x v="1"/>
    <x v="2"/>
    <x v="1458"/>
    <x v="5304"/>
    <n v="3.58"/>
    <n v="3.58"/>
    <n v="1"/>
  </r>
  <r>
    <n v="3229"/>
    <x v="1486"/>
    <d v="2015-02-10T00:00:00"/>
    <d v="2015-05-10T00:00:00"/>
    <x v="1"/>
    <s v="ES-14080"/>
    <x v="241"/>
    <x v="1"/>
    <s v="United States"/>
    <s v="Tempe"/>
    <s v="Arizona"/>
    <n v="85281"/>
    <x v="2"/>
    <x v="1080"/>
    <x v="0"/>
    <x v="8"/>
    <x v="1090"/>
    <x v="5304"/>
    <n v="3.58"/>
    <n v="3.58"/>
    <n v="1"/>
  </r>
  <r>
    <n v="3624"/>
    <x v="2335"/>
    <s v="14/09/2015"/>
    <s v="19/09/2015"/>
    <x v="0"/>
    <s v="JC-15775"/>
    <x v="461"/>
    <x v="2"/>
    <s v="United States"/>
    <s v="Macon"/>
    <s v="Georgia"/>
    <n v="31204"/>
    <x v="0"/>
    <x v="1453"/>
    <x v="1"/>
    <x v="2"/>
    <x v="1458"/>
    <x v="5304"/>
    <n v="3.58"/>
    <n v="3.58"/>
    <n v="1"/>
  </r>
  <r>
    <n v="513"/>
    <x v="4686"/>
    <s v="20/10/2017"/>
    <s v="23/10/2017"/>
    <x v="1"/>
    <s v="LF-17185"/>
    <x v="110"/>
    <x v="2"/>
    <s v="United States"/>
    <s v="Newark"/>
    <s v="Ohio"/>
    <n v="43055"/>
    <x v="3"/>
    <x v="1403"/>
    <x v="1"/>
    <x v="12"/>
    <x v="1409"/>
    <x v="5305"/>
    <n v="3.5760000000000001"/>
    <n v="3.5760000000000001"/>
    <n v="1"/>
  </r>
  <r>
    <n v="7768"/>
    <x v="4687"/>
    <s v="24/08/2016"/>
    <s v="26/08/2016"/>
    <x v="1"/>
    <s v="DO-13435"/>
    <x v="637"/>
    <x v="2"/>
    <s v="United States"/>
    <s v="Portland"/>
    <s v="Oregon"/>
    <n v="97206"/>
    <x v="2"/>
    <x v="1403"/>
    <x v="1"/>
    <x v="12"/>
    <x v="1409"/>
    <x v="5305"/>
    <n v="3.5760000000000001"/>
    <n v="3.5760000000000001"/>
    <n v="1"/>
  </r>
  <r>
    <n v="9631"/>
    <x v="2109"/>
    <s v="31/05/2017"/>
    <d v="2017-06-06T00:00:00"/>
    <x v="0"/>
    <s v="NM-18520"/>
    <x v="159"/>
    <x v="2"/>
    <s v="United States"/>
    <s v="New York City"/>
    <s v="New York"/>
    <n v="10011"/>
    <x v="3"/>
    <x v="1742"/>
    <x v="1"/>
    <x v="2"/>
    <x v="1735"/>
    <x v="5305"/>
    <n v="3.5760000000000001"/>
    <n v="3.5760000000000001"/>
    <n v="1"/>
  </r>
  <r>
    <n v="6568"/>
    <x v="1775"/>
    <d v="2018-05-02T00:00:00"/>
    <d v="2018-08-02T00:00:00"/>
    <x v="2"/>
    <s v="CB-12025"/>
    <x v="337"/>
    <x v="2"/>
    <s v="United States"/>
    <s v="Waco"/>
    <s v="Texas"/>
    <n v="76706"/>
    <x v="1"/>
    <x v="1707"/>
    <x v="1"/>
    <x v="12"/>
    <x v="946"/>
    <x v="5306"/>
    <n v="3.56"/>
    <n v="3.56"/>
    <n v="1"/>
  </r>
  <r>
    <n v="1887"/>
    <x v="1248"/>
    <s v="13/05/2015"/>
    <s v="15/05/2015"/>
    <x v="1"/>
    <s v="EH-14005"/>
    <x v="624"/>
    <x v="0"/>
    <s v="United States"/>
    <s v="Hialeah"/>
    <s v="Florida"/>
    <n v="33012"/>
    <x v="0"/>
    <x v="1590"/>
    <x v="1"/>
    <x v="16"/>
    <x v="1182"/>
    <x v="5307"/>
    <n v="3.552"/>
    <n v="3.552"/>
    <n v="1"/>
  </r>
  <r>
    <n v="6446"/>
    <x v="4688"/>
    <d v="2016-05-03T00:00:00"/>
    <d v="2016-10-03T00:00:00"/>
    <x v="0"/>
    <s v="JJ-15445"/>
    <x v="676"/>
    <x v="2"/>
    <s v="United States"/>
    <s v="Chicago"/>
    <s v="Illinois"/>
    <n v="60623"/>
    <x v="1"/>
    <x v="1782"/>
    <x v="1"/>
    <x v="16"/>
    <x v="1772"/>
    <x v="5307"/>
    <n v="3.552"/>
    <n v="3.552"/>
    <n v="1"/>
  </r>
  <r>
    <n v="1007"/>
    <x v="4689"/>
    <d v="2016-06-11T00:00:00"/>
    <d v="2016-09-11T00:00:00"/>
    <x v="1"/>
    <s v="MT-17815"/>
    <x v="94"/>
    <x v="2"/>
    <s v="United States"/>
    <s v="Scottsdale"/>
    <s v="Arizona"/>
    <n v="85254"/>
    <x v="2"/>
    <x v="1519"/>
    <x v="1"/>
    <x v="15"/>
    <x v="1520"/>
    <x v="5308"/>
    <n v="3.54"/>
    <n v="3.54"/>
    <n v="1"/>
  </r>
  <r>
    <n v="6023"/>
    <x v="4690"/>
    <s v="17/11/2015"/>
    <s v="21/11/2015"/>
    <x v="0"/>
    <s v="CB-12025"/>
    <x v="337"/>
    <x v="2"/>
    <s v="United States"/>
    <s v="Cedar Hill"/>
    <s v="Texas"/>
    <n v="75104"/>
    <x v="1"/>
    <x v="1519"/>
    <x v="1"/>
    <x v="15"/>
    <x v="1520"/>
    <x v="5308"/>
    <n v="3.54"/>
    <n v="3.54"/>
    <n v="1"/>
  </r>
  <r>
    <n v="9379"/>
    <x v="4691"/>
    <d v="2017-10-05T00:00:00"/>
    <s v="15/05/2017"/>
    <x v="0"/>
    <s v="GM-14500"/>
    <x v="505"/>
    <x v="2"/>
    <s v="United States"/>
    <s v="Chicago"/>
    <s v="Illinois"/>
    <n v="60610"/>
    <x v="1"/>
    <x v="1841"/>
    <x v="1"/>
    <x v="15"/>
    <x v="1828"/>
    <x v="5309"/>
    <n v="3.536"/>
    <n v="3.536"/>
    <n v="1"/>
  </r>
  <r>
    <n v="3241"/>
    <x v="1485"/>
    <s v="20/11/2017"/>
    <s v="27/11/2017"/>
    <x v="0"/>
    <s v="DW-13195"/>
    <x v="670"/>
    <x v="1"/>
    <s v="United States"/>
    <s v="Houston"/>
    <s v="Texas"/>
    <n v="77095"/>
    <x v="1"/>
    <x v="1085"/>
    <x v="2"/>
    <x v="11"/>
    <x v="1095"/>
    <x v="5310"/>
    <n v="3.5339999999999998"/>
    <n v="3.5339999999999998"/>
    <n v="1"/>
  </r>
  <r>
    <n v="3253"/>
    <x v="3829"/>
    <s v="27/10/2018"/>
    <s v="30/10/2018"/>
    <x v="2"/>
    <s v="MA-17560"/>
    <x v="426"/>
    <x v="0"/>
    <s v="United States"/>
    <s v="Chicago"/>
    <s v="Illinois"/>
    <n v="60610"/>
    <x v="1"/>
    <x v="1520"/>
    <x v="1"/>
    <x v="12"/>
    <x v="1521"/>
    <x v="5311"/>
    <n v="3.528"/>
    <n v="3.528"/>
    <n v="1"/>
  </r>
  <r>
    <n v="3725"/>
    <x v="4692"/>
    <d v="2018-03-04T00:00:00"/>
    <d v="2018-05-04T00:00:00"/>
    <x v="1"/>
    <s v="SA-20830"/>
    <x v="75"/>
    <x v="2"/>
    <s v="United States"/>
    <s v="Chicago"/>
    <s v="Illinois"/>
    <n v="60653"/>
    <x v="1"/>
    <x v="1520"/>
    <x v="1"/>
    <x v="12"/>
    <x v="1521"/>
    <x v="5311"/>
    <n v="3.528"/>
    <n v="3.528"/>
    <n v="1"/>
  </r>
  <r>
    <n v="5055"/>
    <x v="269"/>
    <d v="2016-03-01T00:00:00"/>
    <d v="2016-08-01T00:00:00"/>
    <x v="2"/>
    <s v="AH-10465"/>
    <x v="227"/>
    <x v="2"/>
    <s v="United States"/>
    <s v="Dallas"/>
    <s v="Texas"/>
    <n v="75217"/>
    <x v="1"/>
    <x v="1612"/>
    <x v="1"/>
    <x v="12"/>
    <x v="1611"/>
    <x v="5311"/>
    <n v="3.528"/>
    <n v="3.528"/>
    <n v="1"/>
  </r>
  <r>
    <n v="1099"/>
    <x v="3782"/>
    <s v="14/06/2017"/>
    <s v="17/06/2017"/>
    <x v="1"/>
    <s v="PV-18985"/>
    <x v="180"/>
    <x v="0"/>
    <s v="United States"/>
    <s v="San Francisco"/>
    <s v="California"/>
    <n v="94122"/>
    <x v="2"/>
    <x v="1792"/>
    <x v="1"/>
    <x v="12"/>
    <x v="1782"/>
    <x v="5312"/>
    <n v="3.52"/>
    <n v="3.52"/>
    <n v="1"/>
  </r>
  <r>
    <n v="4077"/>
    <x v="2514"/>
    <s v="19/12/2016"/>
    <s v="21/12/2016"/>
    <x v="2"/>
    <s v="SM-20950"/>
    <x v="139"/>
    <x v="1"/>
    <s v="United States"/>
    <s v="Omaha"/>
    <s v="Nebraska"/>
    <n v="68104"/>
    <x v="1"/>
    <x v="1791"/>
    <x v="1"/>
    <x v="2"/>
    <x v="1781"/>
    <x v="5312"/>
    <n v="3.52"/>
    <n v="3.52"/>
    <n v="1"/>
  </r>
  <r>
    <n v="5643"/>
    <x v="4693"/>
    <d v="2017-01-04T00:00:00"/>
    <d v="2017-05-04T00:00:00"/>
    <x v="2"/>
    <s v="DB-12910"/>
    <x v="364"/>
    <x v="0"/>
    <s v="United States"/>
    <s v="Columbus"/>
    <s v="Georgia"/>
    <n v="31907"/>
    <x v="0"/>
    <x v="1801"/>
    <x v="2"/>
    <x v="11"/>
    <x v="1791"/>
    <x v="5312"/>
    <n v="3.52"/>
    <n v="3.52"/>
    <n v="1"/>
  </r>
  <r>
    <n v="9691"/>
    <x v="4694"/>
    <d v="2018-04-04T00:00:00"/>
    <d v="2018-05-04T00:00:00"/>
    <x v="1"/>
    <s v="TA-21385"/>
    <x v="3"/>
    <x v="0"/>
    <s v="United States"/>
    <s v="New York City"/>
    <s v="New York"/>
    <n v="10035"/>
    <x v="3"/>
    <x v="1792"/>
    <x v="1"/>
    <x v="12"/>
    <x v="1782"/>
    <x v="5312"/>
    <n v="3.52"/>
    <n v="3.52"/>
    <n v="1"/>
  </r>
  <r>
    <n v="2558"/>
    <x v="4695"/>
    <s v="24/03/2016"/>
    <s v="30/03/2016"/>
    <x v="0"/>
    <s v="BP-11185"/>
    <x v="292"/>
    <x v="1"/>
    <s v="United States"/>
    <s v="Coral Springs"/>
    <s v="Florida"/>
    <n v="33065"/>
    <x v="0"/>
    <x v="1554"/>
    <x v="1"/>
    <x v="10"/>
    <x v="1556"/>
    <x v="5313"/>
    <n v="3.496"/>
    <n v="3.496"/>
    <n v="1"/>
  </r>
  <r>
    <n v="6638"/>
    <x v="2590"/>
    <s v="27/11/2018"/>
    <s v="30/11/2018"/>
    <x v="2"/>
    <s v="RP-19390"/>
    <x v="70"/>
    <x v="2"/>
    <s v="United States"/>
    <s v="New York City"/>
    <s v="New York"/>
    <n v="10011"/>
    <x v="3"/>
    <x v="1785"/>
    <x v="1"/>
    <x v="12"/>
    <x v="1775"/>
    <x v="5314"/>
    <n v="3.4950000000000001"/>
    <n v="3.4950000000000001"/>
    <n v="1"/>
  </r>
  <r>
    <n v="9678"/>
    <x v="4696"/>
    <s v="18/04/2017"/>
    <s v="23/04/2017"/>
    <x v="0"/>
    <s v="CS-12490"/>
    <x v="545"/>
    <x v="1"/>
    <s v="United States"/>
    <s v="New York City"/>
    <s v="New York"/>
    <n v="10009"/>
    <x v="3"/>
    <x v="1785"/>
    <x v="1"/>
    <x v="12"/>
    <x v="1775"/>
    <x v="5314"/>
    <n v="3.4950000000000001"/>
    <n v="3.4950000000000001"/>
    <n v="1"/>
  </r>
  <r>
    <n v="2270"/>
    <x v="4697"/>
    <s v="20/12/2018"/>
    <s v="26/12/2018"/>
    <x v="0"/>
    <s v="DK-13225"/>
    <x v="246"/>
    <x v="1"/>
    <s v="United States"/>
    <s v="Rochester"/>
    <s v="New York"/>
    <n v="14609"/>
    <x v="3"/>
    <x v="1312"/>
    <x v="1"/>
    <x v="2"/>
    <x v="1318"/>
    <x v="5315"/>
    <n v="3.492"/>
    <n v="3.492"/>
    <n v="1"/>
  </r>
  <r>
    <n v="8718"/>
    <x v="1295"/>
    <d v="2017-12-06T00:00:00"/>
    <s v="16/06/2017"/>
    <x v="2"/>
    <s v="AW-10930"/>
    <x v="293"/>
    <x v="0"/>
    <s v="United States"/>
    <s v="Houston"/>
    <s v="Texas"/>
    <n v="77070"/>
    <x v="1"/>
    <x v="1416"/>
    <x v="2"/>
    <x v="11"/>
    <x v="1422"/>
    <x v="5315"/>
    <n v="3.492"/>
    <n v="3.492"/>
    <n v="1"/>
  </r>
  <r>
    <n v="6069"/>
    <x v="976"/>
    <s v="20/05/2018"/>
    <s v="24/05/2018"/>
    <x v="0"/>
    <s v="CC-12430"/>
    <x v="565"/>
    <x v="0"/>
    <s v="United States"/>
    <s v="Lakewood"/>
    <s v="California"/>
    <n v="90712"/>
    <x v="2"/>
    <x v="1588"/>
    <x v="2"/>
    <x v="11"/>
    <x v="1590"/>
    <x v="5316"/>
    <n v="3.49"/>
    <n v="3.49"/>
    <n v="1"/>
  </r>
  <r>
    <n v="1770"/>
    <x v="4419"/>
    <d v="2018-02-03T00:00:00"/>
    <d v="2018-08-03T00:00:00"/>
    <x v="0"/>
    <s v="SC-20770"/>
    <x v="458"/>
    <x v="1"/>
    <s v="United States"/>
    <s v="Dallas"/>
    <s v="Texas"/>
    <n v="75081"/>
    <x v="1"/>
    <x v="1816"/>
    <x v="1"/>
    <x v="3"/>
    <x v="1140"/>
    <x v="5317"/>
    <n v="3.488"/>
    <n v="3.488"/>
    <n v="1"/>
  </r>
  <r>
    <n v="1822"/>
    <x v="2746"/>
    <s v="16/02/2017"/>
    <s v="20/02/2017"/>
    <x v="0"/>
    <s v="EA-14035"/>
    <x v="520"/>
    <x v="1"/>
    <s v="United States"/>
    <s v="Chicago"/>
    <s v="Illinois"/>
    <n v="60623"/>
    <x v="1"/>
    <x v="1726"/>
    <x v="1"/>
    <x v="16"/>
    <x v="1719"/>
    <x v="5317"/>
    <n v="3.488"/>
    <n v="3.488"/>
    <n v="1"/>
  </r>
  <r>
    <n v="2884"/>
    <x v="4698"/>
    <d v="2017-11-11T00:00:00"/>
    <s v="16/11/2017"/>
    <x v="2"/>
    <s v="BK-11260"/>
    <x v="719"/>
    <x v="2"/>
    <s v="United States"/>
    <s v="San Francisco"/>
    <s v="California"/>
    <n v="94110"/>
    <x v="2"/>
    <x v="1775"/>
    <x v="2"/>
    <x v="11"/>
    <x v="1766"/>
    <x v="5318"/>
    <n v="3.48"/>
    <n v="3.48"/>
    <n v="1"/>
  </r>
  <r>
    <n v="6530"/>
    <x v="4699"/>
    <s v="23/02/2015"/>
    <s v="27/02/2015"/>
    <x v="0"/>
    <s v="MG-17875"/>
    <x v="429"/>
    <x v="0"/>
    <s v="United States"/>
    <s v="El Paso"/>
    <s v="Texas"/>
    <n v="79907"/>
    <x v="1"/>
    <x v="1617"/>
    <x v="1"/>
    <x v="13"/>
    <x v="1616"/>
    <x v="5319"/>
    <n v="3.468"/>
    <n v="3.468"/>
    <n v="1"/>
  </r>
  <r>
    <n v="3394"/>
    <x v="4700"/>
    <s v="22/11/2015"/>
    <s v="25/11/2015"/>
    <x v="1"/>
    <s v="EH-14185"/>
    <x v="530"/>
    <x v="2"/>
    <s v="United States"/>
    <s v="Pasadena"/>
    <s v="Texas"/>
    <n v="77506"/>
    <x v="1"/>
    <x v="646"/>
    <x v="1"/>
    <x v="2"/>
    <x v="652"/>
    <x v="5320"/>
    <n v="3.464"/>
    <n v="3.464"/>
    <n v="1"/>
  </r>
  <r>
    <n v="4139"/>
    <x v="4701"/>
    <s v="30/12/2017"/>
    <d v="2018-01-01T00:00:00"/>
    <x v="1"/>
    <s v="KD-16495"/>
    <x v="24"/>
    <x v="1"/>
    <s v="United States"/>
    <s v="Deer Park"/>
    <s v="Texas"/>
    <n v="77536"/>
    <x v="1"/>
    <x v="1196"/>
    <x v="1"/>
    <x v="2"/>
    <x v="1495"/>
    <x v="5321"/>
    <n v="3.4620000000000002"/>
    <n v="3.4620000000000002"/>
    <n v="1"/>
  </r>
  <r>
    <n v="3515"/>
    <x v="580"/>
    <d v="2018-04-09T00:00:00"/>
    <d v="2018-06-09T00:00:00"/>
    <x v="1"/>
    <s v="HW-14935"/>
    <x v="196"/>
    <x v="1"/>
    <s v="United States"/>
    <s v="Chicago"/>
    <s v="Illinois"/>
    <n v="60653"/>
    <x v="1"/>
    <x v="1535"/>
    <x v="1"/>
    <x v="12"/>
    <x v="1536"/>
    <x v="5322"/>
    <n v="3.456"/>
    <n v="3.456"/>
    <n v="1"/>
  </r>
  <r>
    <n v="3609"/>
    <x v="2112"/>
    <s v="28/04/2015"/>
    <d v="2015-03-05T00:00:00"/>
    <x v="0"/>
    <s v="GB-14530"/>
    <x v="706"/>
    <x v="1"/>
    <s v="United States"/>
    <s v="Newark"/>
    <s v="Ohio"/>
    <n v="43055"/>
    <x v="3"/>
    <x v="1632"/>
    <x v="1"/>
    <x v="13"/>
    <x v="1630"/>
    <x v="5322"/>
    <n v="3.456"/>
    <n v="3.456"/>
    <n v="1"/>
  </r>
  <r>
    <n v="3774"/>
    <x v="1283"/>
    <d v="2015-11-04T00:00:00"/>
    <s v="13/04/2015"/>
    <x v="2"/>
    <s v="JK-15370"/>
    <x v="610"/>
    <x v="2"/>
    <s v="United States"/>
    <s v="Miami"/>
    <s v="Florida"/>
    <n v="33180"/>
    <x v="0"/>
    <x v="1689"/>
    <x v="1"/>
    <x v="16"/>
    <x v="1685"/>
    <x v="5322"/>
    <n v="3.456"/>
    <n v="3.456"/>
    <n v="1"/>
  </r>
  <r>
    <n v="4548"/>
    <x v="753"/>
    <d v="2016-12-07T00:00:00"/>
    <s v="17/07/2016"/>
    <x v="2"/>
    <s v="RL-19615"/>
    <x v="225"/>
    <x v="2"/>
    <s v="United States"/>
    <s v="Chicago"/>
    <s v="Illinois"/>
    <n v="60610"/>
    <x v="1"/>
    <x v="1787"/>
    <x v="1"/>
    <x v="12"/>
    <x v="1777"/>
    <x v="5322"/>
    <n v="3.456"/>
    <n v="3.456"/>
    <n v="1"/>
  </r>
  <r>
    <n v="8826"/>
    <x v="4702"/>
    <s v="19/12/2016"/>
    <s v="22/12/2016"/>
    <x v="1"/>
    <s v="AG-10900"/>
    <x v="328"/>
    <x v="2"/>
    <s v="United States"/>
    <s v="Philadelphia"/>
    <s v="Pennsylvania"/>
    <n v="19134"/>
    <x v="3"/>
    <x v="1578"/>
    <x v="1"/>
    <x v="13"/>
    <x v="1580"/>
    <x v="5322"/>
    <n v="3.456"/>
    <n v="3.456"/>
    <n v="1"/>
  </r>
  <r>
    <n v="9518"/>
    <x v="1169"/>
    <s v="24/08/2016"/>
    <s v="26/08/2016"/>
    <x v="2"/>
    <s v="MS-17710"/>
    <x v="579"/>
    <x v="2"/>
    <s v="United States"/>
    <s v="Bowling Green"/>
    <s v="Ohio"/>
    <n v="43402"/>
    <x v="3"/>
    <x v="1578"/>
    <x v="1"/>
    <x v="13"/>
    <x v="1580"/>
    <x v="5322"/>
    <n v="3.456"/>
    <n v="3.456"/>
    <n v="1"/>
  </r>
  <r>
    <n v="2527"/>
    <x v="3457"/>
    <d v="2016-06-04T00:00:00"/>
    <d v="2016-10-04T00:00:00"/>
    <x v="0"/>
    <s v="TT-21220"/>
    <x v="558"/>
    <x v="2"/>
    <s v="United States"/>
    <s v="Houston"/>
    <s v="Texas"/>
    <n v="77041"/>
    <x v="1"/>
    <x v="1269"/>
    <x v="1"/>
    <x v="2"/>
    <x v="1275"/>
    <x v="5323"/>
    <n v="3.45"/>
    <n v="3.45"/>
    <n v="1"/>
  </r>
  <r>
    <n v="7287"/>
    <x v="3180"/>
    <s v="20/06/2017"/>
    <s v="25/06/2017"/>
    <x v="0"/>
    <s v="BS-11365"/>
    <x v="7"/>
    <x v="1"/>
    <s v="United States"/>
    <s v="Oklahoma City"/>
    <s v="Oklahoma"/>
    <n v="73120"/>
    <x v="1"/>
    <x v="1026"/>
    <x v="0"/>
    <x v="8"/>
    <x v="1038"/>
    <x v="5323"/>
    <n v="3.45"/>
    <n v="3.45"/>
    <n v="1"/>
  </r>
  <r>
    <n v="7366"/>
    <x v="1387"/>
    <s v="28/11/2017"/>
    <d v="2017-04-12T00:00:00"/>
    <x v="0"/>
    <s v="DS-13180"/>
    <x v="509"/>
    <x v="1"/>
    <s v="United States"/>
    <s v="Philadelphia"/>
    <s v="Pennsylvania"/>
    <n v="19140"/>
    <x v="3"/>
    <x v="1692"/>
    <x v="1"/>
    <x v="2"/>
    <x v="1688"/>
    <x v="5324"/>
    <n v="3.444"/>
    <n v="3.444"/>
    <n v="1"/>
  </r>
  <r>
    <n v="9287"/>
    <x v="1116"/>
    <s v="19/06/2018"/>
    <s v="26/06/2018"/>
    <x v="0"/>
    <s v="DB-13270"/>
    <x v="113"/>
    <x v="0"/>
    <s v="United States"/>
    <s v="Dallas"/>
    <s v="Texas"/>
    <n v="75081"/>
    <x v="1"/>
    <x v="1692"/>
    <x v="1"/>
    <x v="2"/>
    <x v="1688"/>
    <x v="5324"/>
    <n v="3.444"/>
    <n v="3.444"/>
    <n v="1"/>
  </r>
  <r>
    <n v="1080"/>
    <x v="2486"/>
    <s v="23/09/2018"/>
    <s v="25/09/2018"/>
    <x v="2"/>
    <s v="DW-13540"/>
    <x v="750"/>
    <x v="2"/>
    <s v="United States"/>
    <s v="Seattle"/>
    <s v="Washington"/>
    <n v="98105"/>
    <x v="2"/>
    <x v="1302"/>
    <x v="1"/>
    <x v="2"/>
    <x v="1308"/>
    <x v="5325"/>
    <n v="3.44"/>
    <n v="3.44"/>
    <n v="1"/>
  </r>
  <r>
    <n v="4187"/>
    <x v="4593"/>
    <s v="18/05/2018"/>
    <s v="23/05/2018"/>
    <x v="0"/>
    <s v="SG-20890"/>
    <x v="786"/>
    <x v="1"/>
    <s v="United States"/>
    <s v="Mcallen"/>
    <s v="Texas"/>
    <n v="78501"/>
    <x v="1"/>
    <x v="1407"/>
    <x v="1"/>
    <x v="2"/>
    <x v="1413"/>
    <x v="5326"/>
    <n v="3.4369999999999998"/>
    <n v="3.4369999999999998"/>
    <n v="1"/>
  </r>
  <r>
    <n v="33"/>
    <x v="55"/>
    <s v="17/09/2016"/>
    <s v="21/09/2016"/>
    <x v="0"/>
    <s v="TB-21520"/>
    <x v="55"/>
    <x v="2"/>
    <s v="United States"/>
    <s v="Philadelphia"/>
    <s v="Pennsylvania"/>
    <n v="19140"/>
    <x v="3"/>
    <x v="1673"/>
    <x v="1"/>
    <x v="2"/>
    <x v="1669"/>
    <x v="5327"/>
    <n v="3.4289999999999998"/>
    <n v="3.4289999999999998"/>
    <n v="1"/>
  </r>
  <r>
    <n v="1472"/>
    <x v="4703"/>
    <s v="24/09/2016"/>
    <s v="27/09/2016"/>
    <x v="2"/>
    <s v="ON-18715"/>
    <x v="502"/>
    <x v="1"/>
    <s v="United States"/>
    <s v="Philadelphia"/>
    <s v="Pennsylvania"/>
    <n v="19120"/>
    <x v="3"/>
    <x v="1469"/>
    <x v="1"/>
    <x v="12"/>
    <x v="1473"/>
    <x v="5328"/>
    <n v="3.4239999999999999"/>
    <n v="3.4239999999999999"/>
    <n v="1"/>
  </r>
  <r>
    <n v="3391"/>
    <x v="4704"/>
    <s v="25/03/2018"/>
    <s v="30/03/2018"/>
    <x v="2"/>
    <s v="DB-13660"/>
    <x v="526"/>
    <x v="2"/>
    <s v="United States"/>
    <s v="Dallas"/>
    <s v="Texas"/>
    <n v="75081"/>
    <x v="1"/>
    <x v="1544"/>
    <x v="1"/>
    <x v="14"/>
    <x v="1545"/>
    <x v="5328"/>
    <n v="3.4239999999999999"/>
    <n v="3.4239999999999999"/>
    <n v="1"/>
  </r>
  <r>
    <n v="4009"/>
    <x v="4705"/>
    <s v="18/12/2016"/>
    <s v="22/12/2016"/>
    <x v="0"/>
    <s v="MK-17905"/>
    <x v="320"/>
    <x v="1"/>
    <s v="United States"/>
    <s v="Louisville"/>
    <s v="Colorado"/>
    <n v="80027"/>
    <x v="2"/>
    <x v="1469"/>
    <x v="1"/>
    <x v="12"/>
    <x v="1473"/>
    <x v="5328"/>
    <n v="3.4239999999999999"/>
    <n v="3.4239999999999999"/>
    <n v="1"/>
  </r>
  <r>
    <n v="4702"/>
    <x v="2952"/>
    <d v="2018-11-05T00:00:00"/>
    <s v="17/05/2018"/>
    <x v="0"/>
    <s v="JK-16120"/>
    <x v="373"/>
    <x v="0"/>
    <s v="United States"/>
    <s v="Austin"/>
    <s v="Texas"/>
    <n v="78745"/>
    <x v="1"/>
    <x v="1625"/>
    <x v="1"/>
    <x v="14"/>
    <x v="1624"/>
    <x v="5328"/>
    <n v="3.4239999999999999"/>
    <n v="3.4239999999999999"/>
    <n v="1"/>
  </r>
  <r>
    <n v="5456"/>
    <x v="4621"/>
    <s v="28/04/2018"/>
    <d v="2018-02-05T00:00:00"/>
    <x v="0"/>
    <s v="MC-17605"/>
    <x v="476"/>
    <x v="1"/>
    <s v="United States"/>
    <s v="Philadelphia"/>
    <s v="Pennsylvania"/>
    <n v="19143"/>
    <x v="3"/>
    <x v="1603"/>
    <x v="1"/>
    <x v="12"/>
    <x v="1604"/>
    <x v="5328"/>
    <n v="3.4239999999999999"/>
    <n v="3.4239999999999999"/>
    <n v="1"/>
  </r>
  <r>
    <n v="8434"/>
    <x v="4541"/>
    <s v="14/09/2015"/>
    <s v="18/09/2015"/>
    <x v="2"/>
    <s v="SC-20260"/>
    <x v="185"/>
    <x v="1"/>
    <s v="United States"/>
    <s v="Corpus Christi"/>
    <s v="Texas"/>
    <n v="78415"/>
    <x v="1"/>
    <x v="1424"/>
    <x v="1"/>
    <x v="14"/>
    <x v="1430"/>
    <x v="5328"/>
    <n v="3.4239999999999999"/>
    <n v="3.4239999999999999"/>
    <n v="1"/>
  </r>
  <r>
    <n v="9548"/>
    <x v="1124"/>
    <s v="18/06/2017"/>
    <s v="20/06/2017"/>
    <x v="2"/>
    <s v="SC-20770"/>
    <x v="458"/>
    <x v="1"/>
    <s v="United States"/>
    <s v="Philadelphia"/>
    <s v="Pennsylvania"/>
    <n v="19134"/>
    <x v="3"/>
    <x v="1424"/>
    <x v="1"/>
    <x v="14"/>
    <x v="1430"/>
    <x v="5328"/>
    <n v="3.4239999999999999"/>
    <n v="3.4239999999999999"/>
    <n v="1"/>
  </r>
  <r>
    <n v="9679"/>
    <x v="4696"/>
    <s v="18/04/2017"/>
    <s v="23/04/2017"/>
    <x v="0"/>
    <s v="CS-12490"/>
    <x v="545"/>
    <x v="1"/>
    <s v="United States"/>
    <s v="New York City"/>
    <s v="New York"/>
    <n v="10009"/>
    <x v="3"/>
    <x v="1511"/>
    <x v="1"/>
    <x v="3"/>
    <x v="1512"/>
    <x v="5329"/>
    <n v="3.42"/>
    <n v="3.42"/>
    <n v="1"/>
  </r>
  <r>
    <n v="9414"/>
    <x v="4706"/>
    <s v="26/09/2017"/>
    <s v="27/09/2017"/>
    <x v="1"/>
    <s v="MH-17620"/>
    <x v="284"/>
    <x v="1"/>
    <s v="United States"/>
    <s v="Houston"/>
    <s v="Texas"/>
    <n v="77041"/>
    <x v="1"/>
    <x v="802"/>
    <x v="1"/>
    <x v="2"/>
    <x v="811"/>
    <x v="5330"/>
    <n v="3.4079999999999999"/>
    <n v="3.4079999999999999"/>
    <n v="1"/>
  </r>
  <r>
    <n v="7021"/>
    <x v="1875"/>
    <s v="23/08/2015"/>
    <s v="27/08/2015"/>
    <x v="0"/>
    <s v="AP-10915"/>
    <x v="406"/>
    <x v="2"/>
    <s v="United States"/>
    <s v="Denver"/>
    <s v="Colorado"/>
    <n v="80219"/>
    <x v="2"/>
    <x v="1512"/>
    <x v="1"/>
    <x v="3"/>
    <x v="1513"/>
    <x v="5331"/>
    <n v="3.4"/>
    <n v="3.4"/>
    <n v="1"/>
  </r>
  <r>
    <n v="350"/>
    <x v="32"/>
    <d v="2017-01-09T00:00:00"/>
    <d v="2017-03-09T00:00:00"/>
    <x v="1"/>
    <s v="AB-10060"/>
    <x v="32"/>
    <x v="0"/>
    <s v="United States"/>
    <s v="New York City"/>
    <s v="New York"/>
    <n v="10009"/>
    <x v="3"/>
    <x v="1251"/>
    <x v="0"/>
    <x v="8"/>
    <x v="1256"/>
    <x v="5332"/>
    <n v="3.395"/>
    <n v="3.395"/>
    <n v="1"/>
  </r>
  <r>
    <n v="585"/>
    <x v="1087"/>
    <d v="2018-01-12T00:00:00"/>
    <d v="2018-05-12T00:00:00"/>
    <x v="0"/>
    <s v="DV-13465"/>
    <x v="375"/>
    <x v="2"/>
    <s v="United States"/>
    <s v="Denver"/>
    <s v="Colorado"/>
    <n v="80219"/>
    <x v="2"/>
    <x v="1676"/>
    <x v="1"/>
    <x v="2"/>
    <x v="1672"/>
    <x v="5333"/>
    <n v="3.3915000000000002"/>
    <n v="3.3915000000000002"/>
    <n v="1"/>
  </r>
  <r>
    <n v="1515"/>
    <x v="1984"/>
    <s v="18/08/2018"/>
    <s v="22/08/2018"/>
    <x v="0"/>
    <s v="RA-19915"/>
    <x v="123"/>
    <x v="2"/>
    <s v="United States"/>
    <s v="Dallas"/>
    <s v="Texas"/>
    <n v="75220"/>
    <x v="1"/>
    <x v="1257"/>
    <x v="1"/>
    <x v="2"/>
    <x v="1262"/>
    <x v="5334"/>
    <n v="3.3719999999999999"/>
    <n v="3.3719999999999999"/>
    <n v="1"/>
  </r>
  <r>
    <n v="9570"/>
    <x v="3669"/>
    <s v="24/09/2016"/>
    <s v="24/09/2016"/>
    <x v="3"/>
    <s v="MB-17305"/>
    <x v="622"/>
    <x v="2"/>
    <s v="United States"/>
    <s v="Columbus"/>
    <s v="Ohio"/>
    <n v="43229"/>
    <x v="3"/>
    <x v="1794"/>
    <x v="1"/>
    <x v="2"/>
    <x v="1784"/>
    <x v="5335"/>
    <n v="3.3660000000000001"/>
    <n v="3.3660000000000001"/>
    <n v="1"/>
  </r>
  <r>
    <n v="1052"/>
    <x v="1617"/>
    <d v="2016-03-07T00:00:00"/>
    <d v="2016-05-07T00:00:00"/>
    <x v="1"/>
    <s v="DG-13300"/>
    <x v="124"/>
    <x v="1"/>
    <s v="United States"/>
    <s v="Philadelphia"/>
    <s v="Pennsylvania"/>
    <n v="19134"/>
    <x v="3"/>
    <x v="1516"/>
    <x v="1"/>
    <x v="14"/>
    <x v="1517"/>
    <x v="5336"/>
    <n v="3.36"/>
    <n v="3.36"/>
    <n v="1"/>
  </r>
  <r>
    <n v="1505"/>
    <x v="429"/>
    <d v="2016-01-08T00:00:00"/>
    <d v="2016-07-08T00:00:00"/>
    <x v="0"/>
    <s v="PC-19000"/>
    <x v="334"/>
    <x v="0"/>
    <s v="United States"/>
    <s v="Los Angeles"/>
    <s v="California"/>
    <n v="90004"/>
    <x v="2"/>
    <x v="1804"/>
    <x v="1"/>
    <x v="12"/>
    <x v="1794"/>
    <x v="5336"/>
    <n v="3.36"/>
    <n v="3.36"/>
    <n v="1"/>
  </r>
  <r>
    <n v="2820"/>
    <x v="1569"/>
    <d v="2017-05-05T00:00:00"/>
    <d v="2017-08-05T00:00:00"/>
    <x v="1"/>
    <s v="DM-13015"/>
    <x v="72"/>
    <x v="2"/>
    <s v="United States"/>
    <s v="Encinitas"/>
    <s v="California"/>
    <n v="92024"/>
    <x v="2"/>
    <x v="1842"/>
    <x v="1"/>
    <x v="2"/>
    <x v="1829"/>
    <x v="5336"/>
    <n v="3.36"/>
    <n v="3.36"/>
    <n v="1"/>
  </r>
  <r>
    <n v="9229"/>
    <x v="4707"/>
    <d v="2015-03-11T00:00:00"/>
    <d v="2015-03-11T00:00:00"/>
    <x v="3"/>
    <s v="TC-21535"/>
    <x v="627"/>
    <x v="0"/>
    <s v="United States"/>
    <s v="Los Angeles"/>
    <s v="California"/>
    <n v="90049"/>
    <x v="2"/>
    <x v="1804"/>
    <x v="1"/>
    <x v="12"/>
    <x v="1794"/>
    <x v="5336"/>
    <n v="3.36"/>
    <n v="3.36"/>
    <n v="1"/>
  </r>
  <r>
    <n v="6452"/>
    <x v="3399"/>
    <s v="25/09/2016"/>
    <s v="29/09/2016"/>
    <x v="0"/>
    <s v="EH-13990"/>
    <x v="663"/>
    <x v="2"/>
    <s v="United States"/>
    <s v="Meriden"/>
    <s v="Connecticut"/>
    <n v="6450"/>
    <x v="3"/>
    <x v="1633"/>
    <x v="1"/>
    <x v="12"/>
    <x v="1631"/>
    <x v="5337"/>
    <n v="3.35"/>
    <n v="3.35"/>
    <n v="1"/>
  </r>
  <r>
    <n v="1256"/>
    <x v="3436"/>
    <d v="2018-10-03T00:00:00"/>
    <s v="14/03/2018"/>
    <x v="0"/>
    <s v="MH-18115"/>
    <x v="282"/>
    <x v="0"/>
    <s v="United States"/>
    <s v="Chester"/>
    <s v="Pennsylvania"/>
    <n v="19013"/>
    <x v="3"/>
    <x v="1053"/>
    <x v="2"/>
    <x v="11"/>
    <x v="1065"/>
    <x v="5338"/>
    <n v="3.3479999999999999"/>
    <n v="3.3479999999999999"/>
    <n v="1"/>
  </r>
  <r>
    <n v="1620"/>
    <x v="3163"/>
    <d v="2017-10-09T00:00:00"/>
    <s v="14/09/2017"/>
    <x v="2"/>
    <s v="PN-18775"/>
    <x v="542"/>
    <x v="0"/>
    <s v="United States"/>
    <s v="New York City"/>
    <s v="New York"/>
    <n v="10011"/>
    <x v="3"/>
    <x v="1039"/>
    <x v="1"/>
    <x v="14"/>
    <x v="1051"/>
    <x v="5339"/>
    <n v="3.3450000000000002"/>
    <n v="3.3450000000000002"/>
    <n v="1"/>
  </r>
  <r>
    <n v="1474"/>
    <x v="4708"/>
    <d v="2016-01-12T00:00:00"/>
    <d v="2016-02-12T00:00:00"/>
    <x v="3"/>
    <s v="NM-18520"/>
    <x v="159"/>
    <x v="2"/>
    <s v="United States"/>
    <s v="Houston"/>
    <s v="Texas"/>
    <n v="77036"/>
    <x v="1"/>
    <x v="1049"/>
    <x v="2"/>
    <x v="11"/>
    <x v="1548"/>
    <x v="5340"/>
    <n v="3.3439999999999999"/>
    <n v="3.3439999999999999"/>
    <n v="1"/>
  </r>
  <r>
    <n v="4978"/>
    <x v="619"/>
    <d v="2016-07-12T00:00:00"/>
    <d v="2016-09-12T00:00:00"/>
    <x v="1"/>
    <s v="AH-10210"/>
    <x v="179"/>
    <x v="2"/>
    <s v="United States"/>
    <s v="New York City"/>
    <s v="New York"/>
    <n v="10024"/>
    <x v="3"/>
    <x v="1430"/>
    <x v="1"/>
    <x v="2"/>
    <x v="1436"/>
    <x v="5340"/>
    <n v="3.3439999999999999"/>
    <n v="3.3439999999999999"/>
    <n v="1"/>
  </r>
  <r>
    <n v="5327"/>
    <x v="4709"/>
    <s v="17/01/2016"/>
    <s v="22/01/2016"/>
    <x v="0"/>
    <s v="SC-20260"/>
    <x v="185"/>
    <x v="1"/>
    <s v="United States"/>
    <s v="Lawrence"/>
    <s v="Massachusetts"/>
    <n v="1841"/>
    <x v="3"/>
    <x v="1663"/>
    <x v="1"/>
    <x v="12"/>
    <x v="1659"/>
    <x v="5341"/>
    <n v="3.34"/>
    <n v="3.34"/>
    <n v="1"/>
  </r>
  <r>
    <n v="6305"/>
    <x v="4710"/>
    <d v="2018-05-05T00:00:00"/>
    <d v="2018-05-05T00:00:00"/>
    <x v="3"/>
    <s v="AI-10855"/>
    <x v="153"/>
    <x v="2"/>
    <s v="United States"/>
    <s v="New York City"/>
    <s v="New York"/>
    <n v="10035"/>
    <x v="3"/>
    <x v="1377"/>
    <x v="1"/>
    <x v="14"/>
    <x v="1380"/>
    <x v="5341"/>
    <n v="3.34"/>
    <n v="3.34"/>
    <n v="1"/>
  </r>
  <r>
    <n v="6580"/>
    <x v="2647"/>
    <s v="22/10/2017"/>
    <s v="22/10/2017"/>
    <x v="3"/>
    <s v="MS-17530"/>
    <x v="682"/>
    <x v="2"/>
    <s v="United States"/>
    <s v="Seattle"/>
    <s v="Washington"/>
    <n v="98105"/>
    <x v="2"/>
    <x v="1155"/>
    <x v="1"/>
    <x v="14"/>
    <x v="1161"/>
    <x v="5341"/>
    <n v="3.34"/>
    <n v="3.34"/>
    <n v="1"/>
  </r>
  <r>
    <n v="429"/>
    <x v="4711"/>
    <d v="2018-01-10T00:00:00"/>
    <d v="2018-08-10T00:00:00"/>
    <x v="0"/>
    <s v="KH-16630"/>
    <x v="261"/>
    <x v="1"/>
    <s v="United States"/>
    <s v="San Antonio"/>
    <s v="Texas"/>
    <n v="78207"/>
    <x v="1"/>
    <x v="1843"/>
    <x v="1"/>
    <x v="12"/>
    <x v="1830"/>
    <x v="5342"/>
    <n v="3.3359999999999999"/>
    <n v="3.3359999999999999"/>
    <n v="1"/>
  </r>
  <r>
    <n v="1599"/>
    <x v="2683"/>
    <s v="19/11/2018"/>
    <s v="21/11/2018"/>
    <x v="2"/>
    <s v="AB-10150"/>
    <x v="589"/>
    <x v="2"/>
    <s v="United States"/>
    <s v="Carrollton"/>
    <s v="Texas"/>
    <n v="75007"/>
    <x v="1"/>
    <x v="1431"/>
    <x v="1"/>
    <x v="3"/>
    <x v="1437"/>
    <x v="5342"/>
    <n v="3.3359999999999999"/>
    <n v="3.3359999999999999"/>
    <n v="1"/>
  </r>
  <r>
    <n v="1603"/>
    <x v="4712"/>
    <d v="2017-11-12T00:00:00"/>
    <s v="17/12/2017"/>
    <x v="0"/>
    <s v="CA-12775"/>
    <x v="266"/>
    <x v="2"/>
    <s v="United States"/>
    <s v="Smyrna"/>
    <s v="Tennessee"/>
    <n v="37167"/>
    <x v="0"/>
    <x v="1746"/>
    <x v="1"/>
    <x v="12"/>
    <x v="1632"/>
    <x v="5342"/>
    <n v="3.3359999999999999"/>
    <n v="3.3359999999999999"/>
    <n v="1"/>
  </r>
  <r>
    <n v="4990"/>
    <x v="708"/>
    <s v="31/08/2018"/>
    <d v="2018-04-09T00:00:00"/>
    <x v="0"/>
    <s v="AW-10930"/>
    <x v="293"/>
    <x v="0"/>
    <s v="United States"/>
    <s v="San Francisco"/>
    <s v="California"/>
    <n v="94110"/>
    <x v="2"/>
    <x v="1752"/>
    <x v="1"/>
    <x v="2"/>
    <x v="1744"/>
    <x v="5342"/>
    <n v="3.3359999999999999"/>
    <n v="3.3359999999999999"/>
    <n v="1"/>
  </r>
  <r>
    <n v="8239"/>
    <x v="3431"/>
    <s v="20/10/2018"/>
    <s v="20/10/2018"/>
    <x v="3"/>
    <s v="PT-19090"/>
    <x v="762"/>
    <x v="2"/>
    <s v="United States"/>
    <s v="Jacksonville"/>
    <s v="Florida"/>
    <n v="32216"/>
    <x v="0"/>
    <x v="1160"/>
    <x v="1"/>
    <x v="14"/>
    <x v="1166"/>
    <x v="5342"/>
    <n v="3.3359999999999999"/>
    <n v="3.3359999999999999"/>
    <n v="1"/>
  </r>
  <r>
    <n v="7616"/>
    <x v="4713"/>
    <s v="30/11/2015"/>
    <d v="2015-04-12T00:00:00"/>
    <x v="0"/>
    <s v="RF-19345"/>
    <x v="258"/>
    <x v="1"/>
    <s v="United States"/>
    <s v="Orlando"/>
    <s v="Florida"/>
    <n v="32839"/>
    <x v="0"/>
    <x v="1773"/>
    <x v="1"/>
    <x v="2"/>
    <x v="1764"/>
    <x v="5343"/>
    <n v="3.3210000000000002"/>
    <n v="3.3210000000000002"/>
    <n v="1"/>
  </r>
  <r>
    <n v="157"/>
    <x v="4714"/>
    <s v="28/05/2016"/>
    <d v="2016-03-06T00:00:00"/>
    <x v="0"/>
    <s v="NK-18490"/>
    <x v="690"/>
    <x v="0"/>
    <s v="United States"/>
    <s v="Seattle"/>
    <s v="Washington"/>
    <n v="98105"/>
    <x v="2"/>
    <x v="1725"/>
    <x v="1"/>
    <x v="12"/>
    <x v="1718"/>
    <x v="5344"/>
    <n v="3.3149999999999999"/>
    <n v="3.3149999999999999"/>
    <n v="1"/>
  </r>
  <r>
    <n v="514"/>
    <x v="4715"/>
    <s v="21/12/2018"/>
    <s v="25/12/2018"/>
    <x v="0"/>
    <s v="BN-11515"/>
    <x v="595"/>
    <x v="2"/>
    <s v="United States"/>
    <s v="Los Angeles"/>
    <s v="California"/>
    <n v="90049"/>
    <x v="2"/>
    <x v="1640"/>
    <x v="1"/>
    <x v="12"/>
    <x v="1637"/>
    <x v="5344"/>
    <n v="3.3149999999999999"/>
    <n v="3.3149999999999999"/>
    <n v="1"/>
  </r>
  <r>
    <n v="1125"/>
    <x v="395"/>
    <s v="20/01/2015"/>
    <s v="26/01/2015"/>
    <x v="0"/>
    <s v="HL-15040"/>
    <x v="4"/>
    <x v="2"/>
    <s v="United States"/>
    <s v="Jonesboro"/>
    <s v="Arkansas"/>
    <n v="72401"/>
    <x v="0"/>
    <x v="1640"/>
    <x v="1"/>
    <x v="12"/>
    <x v="1637"/>
    <x v="5344"/>
    <n v="3.3149999999999999"/>
    <n v="3.3149999999999999"/>
    <n v="1"/>
  </r>
  <r>
    <n v="2730"/>
    <x v="598"/>
    <s v="13/02/2018"/>
    <s v="19/02/2018"/>
    <x v="0"/>
    <s v="FH-14350"/>
    <x v="427"/>
    <x v="2"/>
    <s v="United States"/>
    <s v="Seattle"/>
    <s v="Washington"/>
    <n v="98105"/>
    <x v="2"/>
    <x v="1725"/>
    <x v="1"/>
    <x v="12"/>
    <x v="1718"/>
    <x v="5344"/>
    <n v="3.3149999999999999"/>
    <n v="3.3149999999999999"/>
    <n v="1"/>
  </r>
  <r>
    <n v="2887"/>
    <x v="3699"/>
    <s v="18/12/2018"/>
    <s v="19/12/2018"/>
    <x v="1"/>
    <s v="EP-13915"/>
    <x v="356"/>
    <x v="2"/>
    <s v="United States"/>
    <s v="Los Angeles"/>
    <s v="California"/>
    <n v="90008"/>
    <x v="2"/>
    <x v="1640"/>
    <x v="1"/>
    <x v="12"/>
    <x v="1637"/>
    <x v="5344"/>
    <n v="3.3149999999999999"/>
    <n v="3.3149999999999999"/>
    <n v="1"/>
  </r>
  <r>
    <n v="6373"/>
    <x v="1312"/>
    <d v="2018-03-10T00:00:00"/>
    <d v="2018-05-10T00:00:00"/>
    <x v="2"/>
    <s v="CC-12430"/>
    <x v="565"/>
    <x v="0"/>
    <s v="United States"/>
    <s v="New York City"/>
    <s v="New York"/>
    <n v="10009"/>
    <x v="3"/>
    <x v="1815"/>
    <x v="1"/>
    <x v="12"/>
    <x v="1805"/>
    <x v="5344"/>
    <n v="3.3149999999999999"/>
    <n v="3.3149999999999999"/>
    <n v="1"/>
  </r>
  <r>
    <n v="2586"/>
    <x v="4716"/>
    <d v="2016-03-11T00:00:00"/>
    <d v="2016-10-11T00:00:00"/>
    <x v="0"/>
    <s v="CS-12250"/>
    <x v="489"/>
    <x v="1"/>
    <s v="United States"/>
    <s v="Haltom City"/>
    <s v="Texas"/>
    <n v="76117"/>
    <x v="1"/>
    <x v="1701"/>
    <x v="1"/>
    <x v="15"/>
    <x v="1696"/>
    <x v="5345"/>
    <n v="3.3039999999999998"/>
    <n v="3.3039999999999998"/>
    <n v="1"/>
  </r>
  <r>
    <n v="2931"/>
    <x v="2318"/>
    <d v="2016-08-08T00:00:00"/>
    <d v="2016-08-08T00:00:00"/>
    <x v="3"/>
    <s v="TT-21220"/>
    <x v="558"/>
    <x v="2"/>
    <s v="United States"/>
    <s v="San Francisco"/>
    <s v="California"/>
    <n v="94109"/>
    <x v="2"/>
    <x v="1521"/>
    <x v="1"/>
    <x v="2"/>
    <x v="1522"/>
    <x v="5345"/>
    <n v="3.3039999999999998"/>
    <n v="3.3039999999999998"/>
    <n v="1"/>
  </r>
  <r>
    <n v="5154"/>
    <x v="4717"/>
    <s v="30/06/2015"/>
    <d v="2015-06-07T00:00:00"/>
    <x v="0"/>
    <s v="CS-11860"/>
    <x v="586"/>
    <x v="2"/>
    <s v="United States"/>
    <s v="New York City"/>
    <s v="New York"/>
    <n v="10011"/>
    <x v="3"/>
    <x v="1594"/>
    <x v="1"/>
    <x v="12"/>
    <x v="1595"/>
    <x v="5346"/>
    <n v="3.3"/>
    <n v="3.3"/>
    <n v="1"/>
  </r>
  <r>
    <n v="1676"/>
    <x v="3993"/>
    <s v="17/09/2016"/>
    <s v="21/09/2016"/>
    <x v="0"/>
    <s v="SF-20965"/>
    <x v="215"/>
    <x v="1"/>
    <s v="United States"/>
    <s v="Houston"/>
    <s v="Texas"/>
    <n v="77041"/>
    <x v="1"/>
    <x v="1044"/>
    <x v="1"/>
    <x v="2"/>
    <x v="1056"/>
    <x v="5347"/>
    <n v="3.294"/>
    <n v="3.294"/>
    <n v="1"/>
  </r>
  <r>
    <n v="1782"/>
    <x v="2456"/>
    <d v="2016-09-07T00:00:00"/>
    <s v="13/07/2016"/>
    <x v="0"/>
    <s v="CB-12535"/>
    <x v="183"/>
    <x v="1"/>
    <s v="United States"/>
    <s v="Franklin"/>
    <s v="Massachusetts"/>
    <n v="2038"/>
    <x v="3"/>
    <x v="1569"/>
    <x v="1"/>
    <x v="14"/>
    <x v="1571"/>
    <x v="5348"/>
    <n v="3.29"/>
    <n v="3.29"/>
    <n v="1"/>
  </r>
  <r>
    <n v="7740"/>
    <x v="2724"/>
    <s v="21/11/2015"/>
    <s v="26/11/2015"/>
    <x v="0"/>
    <s v="SC-20680"/>
    <x v="421"/>
    <x v="0"/>
    <s v="United States"/>
    <s v="San Francisco"/>
    <s v="California"/>
    <n v="94110"/>
    <x v="2"/>
    <x v="1569"/>
    <x v="1"/>
    <x v="14"/>
    <x v="1571"/>
    <x v="5348"/>
    <n v="3.29"/>
    <n v="3.29"/>
    <n v="1"/>
  </r>
  <r>
    <n v="9242"/>
    <x v="3191"/>
    <s v="27/10/2018"/>
    <d v="2018-02-11T00:00:00"/>
    <x v="0"/>
    <s v="NB-18655"/>
    <x v="634"/>
    <x v="1"/>
    <s v="United States"/>
    <s v="Tallahassee"/>
    <s v="Florida"/>
    <n v="32303"/>
    <x v="0"/>
    <x v="1596"/>
    <x v="1"/>
    <x v="12"/>
    <x v="1597"/>
    <x v="5349"/>
    <n v="3.2879999999999998"/>
    <n v="3.2879999999999998"/>
    <n v="1"/>
  </r>
  <r>
    <n v="1266"/>
    <x v="4718"/>
    <d v="2018-02-09T00:00:00"/>
    <d v="2018-07-09T00:00:00"/>
    <x v="0"/>
    <s v="PF-19225"/>
    <x v="301"/>
    <x v="2"/>
    <s v="United States"/>
    <s v="San Francisco"/>
    <s v="California"/>
    <n v="94122"/>
    <x v="2"/>
    <x v="1774"/>
    <x v="1"/>
    <x v="12"/>
    <x v="1765"/>
    <x v="5350"/>
    <n v="3.2850000000000001"/>
    <n v="3.2850000000000001"/>
    <n v="1"/>
  </r>
  <r>
    <n v="7103"/>
    <x v="4719"/>
    <s v="21/09/2015"/>
    <s v="24/09/2015"/>
    <x v="1"/>
    <s v="LH-16750"/>
    <x v="696"/>
    <x v="2"/>
    <s v="United States"/>
    <s v="Philadelphia"/>
    <s v="Pennsylvania"/>
    <n v="19140"/>
    <x v="3"/>
    <x v="1262"/>
    <x v="1"/>
    <x v="2"/>
    <x v="1268"/>
    <x v="5350"/>
    <n v="3.2850000000000001"/>
    <n v="3.2850000000000001"/>
    <n v="1"/>
  </r>
  <r>
    <n v="3286"/>
    <x v="4367"/>
    <s v="20/02/2018"/>
    <s v="25/02/2018"/>
    <x v="0"/>
    <s v="JP-16135"/>
    <x v="582"/>
    <x v="0"/>
    <s v="United States"/>
    <s v="Muskogee"/>
    <s v="Oklahoma"/>
    <n v="74403"/>
    <x v="1"/>
    <x v="1579"/>
    <x v="1"/>
    <x v="12"/>
    <x v="1581"/>
    <x v="5351"/>
    <n v="3.28"/>
    <n v="3.28"/>
    <n v="1"/>
  </r>
  <r>
    <n v="4213"/>
    <x v="3914"/>
    <d v="2015-05-05T00:00:00"/>
    <d v="2015-09-05T00:00:00"/>
    <x v="2"/>
    <s v="PF-19120"/>
    <x v="35"/>
    <x v="2"/>
    <s v="United States"/>
    <s v="Richmond"/>
    <s v="Kentucky"/>
    <n v="40475"/>
    <x v="0"/>
    <x v="1583"/>
    <x v="1"/>
    <x v="12"/>
    <x v="1585"/>
    <x v="5351"/>
    <n v="3.28"/>
    <n v="3.28"/>
    <n v="1"/>
  </r>
  <r>
    <n v="5498"/>
    <x v="741"/>
    <s v="15/07/2018"/>
    <s v="18/07/2018"/>
    <x v="2"/>
    <s v="MM-18055"/>
    <x v="440"/>
    <x v="2"/>
    <s v="United States"/>
    <s v="New York City"/>
    <s v="New York"/>
    <n v="10024"/>
    <x v="3"/>
    <x v="1582"/>
    <x v="1"/>
    <x v="12"/>
    <x v="1584"/>
    <x v="5351"/>
    <n v="3.28"/>
    <n v="3.28"/>
    <n v="1"/>
  </r>
  <r>
    <n v="5579"/>
    <x v="1777"/>
    <d v="2018-09-09T00:00:00"/>
    <s v="14/09/2018"/>
    <x v="2"/>
    <s v="LC-17050"/>
    <x v="392"/>
    <x v="2"/>
    <s v="United States"/>
    <s v="Los Angeles"/>
    <s v="California"/>
    <n v="90004"/>
    <x v="2"/>
    <x v="1643"/>
    <x v="1"/>
    <x v="12"/>
    <x v="1640"/>
    <x v="5351"/>
    <n v="3.28"/>
    <n v="3.28"/>
    <n v="1"/>
  </r>
  <r>
    <n v="9307"/>
    <x v="3405"/>
    <s v="25/03/2015"/>
    <s v="30/03/2015"/>
    <x v="0"/>
    <s v="CA-12265"/>
    <x v="366"/>
    <x v="2"/>
    <s v="United States"/>
    <s v="San Francisco"/>
    <s v="California"/>
    <n v="94110"/>
    <x v="2"/>
    <x v="1643"/>
    <x v="1"/>
    <x v="12"/>
    <x v="1640"/>
    <x v="5351"/>
    <n v="3.28"/>
    <n v="3.28"/>
    <n v="1"/>
  </r>
  <r>
    <n v="3271"/>
    <x v="4720"/>
    <s v="15/07/2015"/>
    <s v="19/07/2015"/>
    <x v="0"/>
    <s v="VW-21775"/>
    <x v="263"/>
    <x v="1"/>
    <s v="United States"/>
    <s v="Sioux Falls"/>
    <s v="South Dakota"/>
    <n v="57103"/>
    <x v="1"/>
    <x v="1726"/>
    <x v="1"/>
    <x v="16"/>
    <x v="1719"/>
    <x v="5352"/>
    <n v="3.27"/>
    <n v="3.27"/>
    <n v="1"/>
  </r>
  <r>
    <n v="7481"/>
    <x v="89"/>
    <d v="2015-06-01T00:00:00"/>
    <d v="2015-10-01T00:00:00"/>
    <x v="0"/>
    <s v="ME-17320"/>
    <x v="61"/>
    <x v="0"/>
    <s v="United States"/>
    <s v="Henderson"/>
    <s v="Kentucky"/>
    <n v="42420"/>
    <x v="0"/>
    <x v="1714"/>
    <x v="1"/>
    <x v="14"/>
    <x v="1707"/>
    <x v="5352"/>
    <n v="3.27"/>
    <n v="3.27"/>
    <n v="1"/>
  </r>
  <r>
    <n v="9488"/>
    <x v="4721"/>
    <d v="2018-11-12T00:00:00"/>
    <s v="13/12/2018"/>
    <x v="1"/>
    <s v="NB-18655"/>
    <x v="634"/>
    <x v="1"/>
    <s v="United States"/>
    <s v="Paterson"/>
    <s v="New Jersey"/>
    <n v="7501"/>
    <x v="3"/>
    <x v="1727"/>
    <x v="1"/>
    <x v="16"/>
    <x v="1720"/>
    <x v="5352"/>
    <n v="3.27"/>
    <n v="3.27"/>
    <n v="1"/>
  </r>
  <r>
    <n v="8885"/>
    <x v="4028"/>
    <s v="25/08/2015"/>
    <s v="30/08/2015"/>
    <x v="0"/>
    <s v="BS-11590"/>
    <x v="298"/>
    <x v="1"/>
    <s v="United States"/>
    <s v="Columbus"/>
    <s v="Ohio"/>
    <n v="43229"/>
    <x v="3"/>
    <x v="1818"/>
    <x v="1"/>
    <x v="2"/>
    <x v="1807"/>
    <x v="5353"/>
    <n v="3.2639999999999998"/>
    <n v="3.2639999999999998"/>
    <n v="1"/>
  </r>
  <r>
    <n v="92"/>
    <x v="2961"/>
    <s v="17/09/2017"/>
    <s v="22/09/2017"/>
    <x v="0"/>
    <s v="JS-15685"/>
    <x v="629"/>
    <x v="1"/>
    <s v="United States"/>
    <s v="Los Angeles"/>
    <s v="California"/>
    <n v="90036"/>
    <x v="2"/>
    <x v="1321"/>
    <x v="1"/>
    <x v="14"/>
    <x v="1327"/>
    <x v="5354"/>
    <n v="3.24"/>
    <n v="3.24"/>
    <n v="1"/>
  </r>
  <r>
    <n v="645"/>
    <x v="4722"/>
    <s v="21/07/2018"/>
    <s v="25/07/2018"/>
    <x v="0"/>
    <s v="TW-21025"/>
    <x v="117"/>
    <x v="0"/>
    <s v="United States"/>
    <s v="Plainfield"/>
    <s v="New Jersey"/>
    <n v="7060"/>
    <x v="3"/>
    <x v="1217"/>
    <x v="1"/>
    <x v="14"/>
    <x v="1223"/>
    <x v="5354"/>
    <n v="3.24"/>
    <n v="3.24"/>
    <n v="1"/>
  </r>
  <r>
    <n v="1087"/>
    <x v="4723"/>
    <d v="2017-12-08T00:00:00"/>
    <d v="2017-12-08T00:00:00"/>
    <x v="3"/>
    <s v="LC-16870"/>
    <x v="655"/>
    <x v="2"/>
    <s v="United States"/>
    <s v="Des Moines"/>
    <s v="Iowa"/>
    <n v="50315"/>
    <x v="1"/>
    <x v="1393"/>
    <x v="1"/>
    <x v="14"/>
    <x v="1397"/>
    <x v="5354"/>
    <n v="3.24"/>
    <n v="3.24"/>
    <n v="1"/>
  </r>
  <r>
    <n v="1144"/>
    <x v="711"/>
    <s v="29/09/2015"/>
    <d v="2015-03-10T00:00:00"/>
    <x v="0"/>
    <s v="AP-10915"/>
    <x v="406"/>
    <x v="2"/>
    <s v="United States"/>
    <s v="Los Angeles"/>
    <s v="California"/>
    <n v="90045"/>
    <x v="2"/>
    <x v="1438"/>
    <x v="1"/>
    <x v="14"/>
    <x v="1444"/>
    <x v="5354"/>
    <n v="3.24"/>
    <n v="3.24"/>
    <n v="1"/>
  </r>
  <r>
    <n v="1400"/>
    <x v="2795"/>
    <s v="24/11/2017"/>
    <s v="26/11/2017"/>
    <x v="1"/>
    <s v="NC-18340"/>
    <x v="462"/>
    <x v="2"/>
    <s v="United States"/>
    <s v="New York City"/>
    <s v="New York"/>
    <n v="10035"/>
    <x v="3"/>
    <x v="1283"/>
    <x v="1"/>
    <x v="14"/>
    <x v="1289"/>
    <x v="5354"/>
    <n v="3.24"/>
    <n v="3.24"/>
    <n v="1"/>
  </r>
  <r>
    <n v="1870"/>
    <x v="4724"/>
    <s v="26/08/2017"/>
    <s v="29/08/2017"/>
    <x v="2"/>
    <s v="CC-12145"/>
    <x v="131"/>
    <x v="2"/>
    <s v="United States"/>
    <s v="Seattle"/>
    <s v="Washington"/>
    <n v="98103"/>
    <x v="2"/>
    <x v="1355"/>
    <x v="1"/>
    <x v="14"/>
    <x v="1359"/>
    <x v="5354"/>
    <n v="3.24"/>
    <n v="3.24"/>
    <n v="1"/>
  </r>
  <r>
    <n v="1929"/>
    <x v="749"/>
    <s v="16/03/2018"/>
    <s v="18/03/2018"/>
    <x v="2"/>
    <s v="VM-21685"/>
    <x v="247"/>
    <x v="0"/>
    <s v="United States"/>
    <s v="Seattle"/>
    <s v="Washington"/>
    <n v="98105"/>
    <x v="2"/>
    <x v="1219"/>
    <x v="1"/>
    <x v="14"/>
    <x v="1225"/>
    <x v="5354"/>
    <n v="3.24"/>
    <n v="3.24"/>
    <n v="1"/>
  </r>
  <r>
    <n v="2051"/>
    <x v="1405"/>
    <d v="2016-11-07T00:00:00"/>
    <s v="13/07/2016"/>
    <x v="1"/>
    <s v="CK-12595"/>
    <x v="612"/>
    <x v="2"/>
    <s v="United States"/>
    <s v="Philadelphia"/>
    <s v="Pennsylvania"/>
    <n v="19134"/>
    <x v="3"/>
    <x v="1536"/>
    <x v="1"/>
    <x v="2"/>
    <x v="1538"/>
    <x v="5354"/>
    <n v="3.24"/>
    <n v="3.24"/>
    <n v="1"/>
  </r>
  <r>
    <n v="2269"/>
    <x v="4697"/>
    <s v="20/12/2018"/>
    <s v="26/12/2018"/>
    <x v="0"/>
    <s v="DK-13225"/>
    <x v="246"/>
    <x v="1"/>
    <s v="United States"/>
    <s v="Rochester"/>
    <s v="New York"/>
    <n v="14609"/>
    <x v="3"/>
    <x v="1463"/>
    <x v="1"/>
    <x v="14"/>
    <x v="1468"/>
    <x v="5354"/>
    <n v="3.24"/>
    <n v="3.24"/>
    <n v="1"/>
  </r>
  <r>
    <n v="2390"/>
    <x v="193"/>
    <d v="2016-06-12T00:00:00"/>
    <d v="2016-10-12T00:00:00"/>
    <x v="0"/>
    <s v="SG-20605"/>
    <x v="167"/>
    <x v="2"/>
    <s v="United States"/>
    <s v="New York City"/>
    <s v="New York"/>
    <n v="10009"/>
    <x v="3"/>
    <x v="1280"/>
    <x v="1"/>
    <x v="14"/>
    <x v="1286"/>
    <x v="5354"/>
    <n v="3.24"/>
    <n v="3.24"/>
    <n v="1"/>
  </r>
  <r>
    <n v="2793"/>
    <x v="3600"/>
    <s v="21/09/2015"/>
    <s v="22/09/2015"/>
    <x v="1"/>
    <s v="BM-11650"/>
    <x v="164"/>
    <x v="1"/>
    <s v="United States"/>
    <s v="Omaha"/>
    <s v="Nebraska"/>
    <n v="68104"/>
    <x v="1"/>
    <x v="1393"/>
    <x v="1"/>
    <x v="14"/>
    <x v="1397"/>
    <x v="5354"/>
    <n v="3.24"/>
    <n v="3.24"/>
    <n v="1"/>
  </r>
  <r>
    <n v="3647"/>
    <x v="4262"/>
    <s v="25/07/2015"/>
    <s v="27/07/2015"/>
    <x v="2"/>
    <s v="VF-21715"/>
    <x v="498"/>
    <x v="0"/>
    <s v="United States"/>
    <s v="Los Angeles"/>
    <s v="California"/>
    <n v="90045"/>
    <x v="2"/>
    <x v="1462"/>
    <x v="1"/>
    <x v="14"/>
    <x v="1467"/>
    <x v="5354"/>
    <n v="3.24"/>
    <n v="3.24"/>
    <n v="1"/>
  </r>
  <r>
    <n v="4450"/>
    <x v="2061"/>
    <s v="19/06/2016"/>
    <s v="23/06/2016"/>
    <x v="0"/>
    <s v="LH-17155"/>
    <x v="656"/>
    <x v="2"/>
    <s v="United States"/>
    <s v="Los Angeles"/>
    <s v="California"/>
    <n v="90032"/>
    <x v="2"/>
    <x v="1539"/>
    <x v="1"/>
    <x v="14"/>
    <x v="1541"/>
    <x v="5354"/>
    <n v="3.24"/>
    <n v="3.24"/>
    <n v="1"/>
  </r>
  <r>
    <n v="5559"/>
    <x v="283"/>
    <d v="2016-06-12T00:00:00"/>
    <d v="2016-10-12T00:00:00"/>
    <x v="0"/>
    <s v="IL-15100"/>
    <x v="202"/>
    <x v="2"/>
    <s v="United States"/>
    <s v="North Las Vegas"/>
    <s v="Nevada"/>
    <n v="89031"/>
    <x v="2"/>
    <x v="1844"/>
    <x v="1"/>
    <x v="14"/>
    <x v="1831"/>
    <x v="5354"/>
    <n v="3.24"/>
    <n v="3.24"/>
    <n v="1"/>
  </r>
  <r>
    <n v="5682"/>
    <x v="4725"/>
    <s v="24/09/2017"/>
    <s v="30/09/2017"/>
    <x v="0"/>
    <s v="BP-11230"/>
    <x v="329"/>
    <x v="2"/>
    <s v="United States"/>
    <s v="Broken Arrow"/>
    <s v="Oklahoma"/>
    <n v="74012"/>
    <x v="1"/>
    <x v="1083"/>
    <x v="1"/>
    <x v="14"/>
    <x v="1093"/>
    <x v="5354"/>
    <n v="3.24"/>
    <n v="3.24"/>
    <n v="1"/>
  </r>
  <r>
    <n v="6089"/>
    <x v="4726"/>
    <s v="13/06/2016"/>
    <s v="17/06/2016"/>
    <x v="0"/>
    <s v="BF-10975"/>
    <x v="672"/>
    <x v="1"/>
    <s v="United States"/>
    <s v="Roswell"/>
    <s v="Georgia"/>
    <n v="30076"/>
    <x v="0"/>
    <x v="1353"/>
    <x v="1"/>
    <x v="14"/>
    <x v="1357"/>
    <x v="5354"/>
    <n v="3.24"/>
    <n v="3.24"/>
    <n v="1"/>
  </r>
  <r>
    <n v="6359"/>
    <x v="2818"/>
    <s v="23/01/2018"/>
    <s v="28/01/2018"/>
    <x v="0"/>
    <s v="CS-12250"/>
    <x v="489"/>
    <x v="1"/>
    <s v="United States"/>
    <s v="Seattle"/>
    <s v="Washington"/>
    <n v="98103"/>
    <x v="2"/>
    <x v="1443"/>
    <x v="1"/>
    <x v="14"/>
    <x v="1449"/>
    <x v="5354"/>
    <n v="3.24"/>
    <n v="3.24"/>
    <n v="1"/>
  </r>
  <r>
    <n v="8330"/>
    <x v="2330"/>
    <d v="2018-06-10T00:00:00"/>
    <d v="2018-11-10T00:00:00"/>
    <x v="0"/>
    <s v="XP-21865"/>
    <x v="657"/>
    <x v="2"/>
    <s v="United States"/>
    <s v="Belleville"/>
    <s v="New Jersey"/>
    <n v="7109"/>
    <x v="3"/>
    <x v="1283"/>
    <x v="1"/>
    <x v="14"/>
    <x v="1289"/>
    <x v="5354"/>
    <n v="3.24"/>
    <n v="3.24"/>
    <n v="1"/>
  </r>
  <r>
    <n v="8351"/>
    <x v="1942"/>
    <s v="30/04/2016"/>
    <d v="2016-04-05T00:00:00"/>
    <x v="0"/>
    <s v="JW-15220"/>
    <x v="18"/>
    <x v="1"/>
    <s v="United States"/>
    <s v="Lawrence"/>
    <s v="Massachusetts"/>
    <n v="1841"/>
    <x v="3"/>
    <x v="1178"/>
    <x v="1"/>
    <x v="14"/>
    <x v="1184"/>
    <x v="5354"/>
    <n v="3.24"/>
    <n v="3.24"/>
    <n v="1"/>
  </r>
  <r>
    <n v="8074"/>
    <x v="1122"/>
    <d v="2018-01-01T00:00:00"/>
    <d v="2018-05-01T00:00:00"/>
    <x v="0"/>
    <s v="JM-15250"/>
    <x v="368"/>
    <x v="2"/>
    <s v="United States"/>
    <s v="Huntsville"/>
    <s v="Texas"/>
    <n v="77340"/>
    <x v="1"/>
    <x v="1363"/>
    <x v="1"/>
    <x v="2"/>
    <x v="1366"/>
    <x v="5355"/>
    <n v="3.2349999999999999"/>
    <n v="3.2349999999999999"/>
    <n v="1"/>
  </r>
  <r>
    <n v="4773"/>
    <x v="1876"/>
    <s v="23/11/2018"/>
    <s v="27/11/2018"/>
    <x v="0"/>
    <s v="CM-12385"/>
    <x v="14"/>
    <x v="2"/>
    <s v="United States"/>
    <s v="Chicago"/>
    <s v="Illinois"/>
    <n v="60610"/>
    <x v="1"/>
    <x v="964"/>
    <x v="2"/>
    <x v="11"/>
    <x v="976"/>
    <x v="5356"/>
    <n v="3.2320000000000002"/>
    <n v="3.2320000000000002"/>
    <n v="1"/>
  </r>
  <r>
    <n v="6967"/>
    <x v="2936"/>
    <s v="16/07/2017"/>
    <s v="20/07/2017"/>
    <x v="2"/>
    <s v="JD-15895"/>
    <x v="112"/>
    <x v="1"/>
    <s v="United States"/>
    <s v="Columbia"/>
    <s v="South Carolina"/>
    <n v="29203"/>
    <x v="0"/>
    <x v="1676"/>
    <x v="1"/>
    <x v="2"/>
    <x v="1672"/>
    <x v="5357"/>
    <n v="3.23"/>
    <n v="3.23"/>
    <n v="1"/>
  </r>
  <r>
    <n v="3666"/>
    <x v="2629"/>
    <d v="2015-08-12T00:00:00"/>
    <s v="13/12/2015"/>
    <x v="0"/>
    <s v="TB-21250"/>
    <x v="499"/>
    <x v="2"/>
    <s v="United States"/>
    <s v="Salem"/>
    <s v="Oregon"/>
    <n v="97301"/>
    <x v="2"/>
    <x v="1301"/>
    <x v="1"/>
    <x v="2"/>
    <x v="1307"/>
    <x v="5358"/>
    <n v="3.2280000000000002"/>
    <n v="3.2280000000000002"/>
    <n v="1"/>
  </r>
  <r>
    <n v="1971"/>
    <x v="1224"/>
    <d v="2018-06-05T00:00:00"/>
    <d v="2018-11-05T00:00:00"/>
    <x v="0"/>
    <s v="ML-17755"/>
    <x v="479"/>
    <x v="0"/>
    <s v="United States"/>
    <s v="Chicago"/>
    <s v="Illinois"/>
    <n v="60623"/>
    <x v="1"/>
    <x v="1664"/>
    <x v="1"/>
    <x v="12"/>
    <x v="1660"/>
    <x v="5359"/>
    <n v="3.2040000000000002"/>
    <n v="3.2040000000000002"/>
    <n v="1"/>
  </r>
  <r>
    <n v="3660"/>
    <x v="3749"/>
    <d v="2016-12-03T00:00:00"/>
    <s v="17/03/2016"/>
    <x v="0"/>
    <s v="EB-13750"/>
    <x v="189"/>
    <x v="1"/>
    <s v="United States"/>
    <s v="Plantation"/>
    <s v="Florida"/>
    <n v="33317"/>
    <x v="0"/>
    <x v="1607"/>
    <x v="2"/>
    <x v="11"/>
    <x v="1606"/>
    <x v="5359"/>
    <n v="3.2040000000000002"/>
    <n v="3.2040000000000002"/>
    <n v="1"/>
  </r>
  <r>
    <n v="6703"/>
    <x v="2192"/>
    <s v="20/05/2016"/>
    <s v="24/05/2016"/>
    <x v="0"/>
    <s v="SG-20470"/>
    <x v="319"/>
    <x v="2"/>
    <s v="United States"/>
    <s v="Wilson"/>
    <s v="North Carolina"/>
    <n v="27893"/>
    <x v="0"/>
    <x v="1606"/>
    <x v="1"/>
    <x v="2"/>
    <x v="1605"/>
    <x v="5359"/>
    <n v="3.2040000000000002"/>
    <n v="3.2040000000000002"/>
    <n v="1"/>
  </r>
  <r>
    <n v="5761"/>
    <x v="1045"/>
    <s v="30/12/2017"/>
    <s v="30/12/2017"/>
    <x v="3"/>
    <s v="JP-16135"/>
    <x v="582"/>
    <x v="0"/>
    <s v="United States"/>
    <s v="Los Angeles"/>
    <s v="California"/>
    <n v="90032"/>
    <x v="2"/>
    <x v="1654"/>
    <x v="1"/>
    <x v="2"/>
    <x v="1651"/>
    <x v="5360"/>
    <n v="3.1920000000000002"/>
    <n v="3.1920000000000002"/>
    <n v="1"/>
  </r>
  <r>
    <n v="5681"/>
    <x v="4725"/>
    <s v="24/09/2017"/>
    <s v="30/09/2017"/>
    <x v="0"/>
    <s v="BP-11230"/>
    <x v="329"/>
    <x v="2"/>
    <s v="United States"/>
    <s v="Broken Arrow"/>
    <s v="Oklahoma"/>
    <n v="74012"/>
    <x v="1"/>
    <x v="1184"/>
    <x v="1"/>
    <x v="2"/>
    <x v="1189"/>
    <x v="5361"/>
    <n v="3.19"/>
    <n v="3.19"/>
    <n v="1"/>
  </r>
  <r>
    <n v="3193"/>
    <x v="4727"/>
    <d v="2018-04-06T00:00:00"/>
    <d v="2018-08-06T00:00:00"/>
    <x v="0"/>
    <s v="ML-18040"/>
    <x v="524"/>
    <x v="1"/>
    <s v="United States"/>
    <s v="Missouri City"/>
    <s v="Texas"/>
    <n v="77489"/>
    <x v="1"/>
    <x v="1390"/>
    <x v="1"/>
    <x v="2"/>
    <x v="1393"/>
    <x v="5362"/>
    <n v="3.1850000000000001"/>
    <n v="3.1850000000000001"/>
    <n v="1"/>
  </r>
  <r>
    <n v="3708"/>
    <x v="3656"/>
    <s v="23/11/2015"/>
    <s v="27/11/2015"/>
    <x v="0"/>
    <s v="SS-20140"/>
    <x v="618"/>
    <x v="1"/>
    <s v="United States"/>
    <s v="Mesquite"/>
    <s v="Texas"/>
    <n v="75150"/>
    <x v="1"/>
    <x v="1135"/>
    <x v="2"/>
    <x v="11"/>
    <x v="1058"/>
    <x v="5363"/>
    <n v="3.1840000000000002"/>
    <n v="3.1840000000000002"/>
    <n v="1"/>
  </r>
  <r>
    <n v="3948"/>
    <x v="1729"/>
    <s v="18/11/2017"/>
    <s v="22/11/2017"/>
    <x v="0"/>
    <s v="SN-20710"/>
    <x v="559"/>
    <x v="0"/>
    <s v="United States"/>
    <s v="Pasadena"/>
    <s v="Texas"/>
    <n v="77506"/>
    <x v="1"/>
    <x v="1401"/>
    <x v="1"/>
    <x v="12"/>
    <x v="1407"/>
    <x v="5363"/>
    <n v="3.1840000000000002"/>
    <n v="3.1840000000000002"/>
    <n v="1"/>
  </r>
  <r>
    <n v="4457"/>
    <x v="2406"/>
    <d v="2016-03-09T00:00:00"/>
    <d v="2016-08-09T00:00:00"/>
    <x v="0"/>
    <s v="AS-10630"/>
    <x v="658"/>
    <x v="0"/>
    <s v="United States"/>
    <s v="San Francisco"/>
    <s v="California"/>
    <n v="94110"/>
    <x v="2"/>
    <x v="1710"/>
    <x v="1"/>
    <x v="2"/>
    <x v="1704"/>
    <x v="5363"/>
    <n v="3.1840000000000002"/>
    <n v="3.1840000000000002"/>
    <n v="1"/>
  </r>
  <r>
    <n v="4644"/>
    <x v="909"/>
    <d v="2016-02-08T00:00:00"/>
    <d v="2016-06-08T00:00:00"/>
    <x v="0"/>
    <s v="Co-12640"/>
    <x v="547"/>
    <x v="2"/>
    <s v="United States"/>
    <s v="Seattle"/>
    <s v="Washington"/>
    <n v="98105"/>
    <x v="2"/>
    <x v="1565"/>
    <x v="1"/>
    <x v="2"/>
    <x v="1567"/>
    <x v="5363"/>
    <n v="3.1840000000000002"/>
    <n v="3.1840000000000002"/>
    <n v="1"/>
  </r>
  <r>
    <n v="5442"/>
    <x v="4728"/>
    <d v="2018-09-09T00:00:00"/>
    <s v="13/09/2018"/>
    <x v="0"/>
    <s v="AI-10855"/>
    <x v="153"/>
    <x v="2"/>
    <s v="United States"/>
    <s v="Glendale"/>
    <s v="Arizona"/>
    <n v="85301"/>
    <x v="2"/>
    <x v="1781"/>
    <x v="1"/>
    <x v="14"/>
    <x v="1771"/>
    <x v="5363"/>
    <n v="3.1840000000000002"/>
    <n v="3.1840000000000002"/>
    <n v="1"/>
  </r>
  <r>
    <n v="8214"/>
    <x v="4514"/>
    <s v="25/09/2016"/>
    <d v="2016-02-10T00:00:00"/>
    <x v="0"/>
    <s v="ML-17395"/>
    <x v="590"/>
    <x v="1"/>
    <s v="United States"/>
    <s v="Murfreesboro"/>
    <s v="Tennessee"/>
    <n v="37130"/>
    <x v="0"/>
    <x v="1527"/>
    <x v="1"/>
    <x v="2"/>
    <x v="1528"/>
    <x v="5364"/>
    <n v="3.1680000000000001"/>
    <n v="3.1680000000000001"/>
    <n v="1"/>
  </r>
  <r>
    <n v="6194"/>
    <x v="2939"/>
    <s v="22/12/2018"/>
    <s v="26/12/2018"/>
    <x v="0"/>
    <s v="AG-10330"/>
    <x v="732"/>
    <x v="2"/>
    <s v="United States"/>
    <s v="Houston"/>
    <s v="Texas"/>
    <n v="77095"/>
    <x v="1"/>
    <x v="1406"/>
    <x v="1"/>
    <x v="2"/>
    <x v="1412"/>
    <x v="5365"/>
    <n v="3.165"/>
    <n v="3.165"/>
    <n v="1"/>
  </r>
  <r>
    <n v="4234"/>
    <x v="1440"/>
    <d v="2018-05-07T00:00:00"/>
    <d v="2018-10-07T00:00:00"/>
    <x v="0"/>
    <s v="LS-16945"/>
    <x v="401"/>
    <x v="1"/>
    <s v="United States"/>
    <s v="Dallas"/>
    <s v="Texas"/>
    <n v="75220"/>
    <x v="1"/>
    <x v="674"/>
    <x v="1"/>
    <x v="2"/>
    <x v="682"/>
    <x v="5366"/>
    <n v="3.1579999999999999"/>
    <n v="3.1579999999999999"/>
    <n v="1"/>
  </r>
  <r>
    <n v="732"/>
    <x v="937"/>
    <d v="2017-03-12T00:00:00"/>
    <d v="2017-06-12T00:00:00"/>
    <x v="1"/>
    <s v="EG-13900"/>
    <x v="555"/>
    <x v="2"/>
    <s v="United States"/>
    <s v="Oceanside"/>
    <s v="New York"/>
    <n v="11572"/>
    <x v="3"/>
    <x v="1592"/>
    <x v="1"/>
    <x v="13"/>
    <x v="1593"/>
    <x v="5367"/>
    <n v="3.15"/>
    <n v="3.15"/>
    <n v="1"/>
  </r>
  <r>
    <n v="1117"/>
    <x v="4729"/>
    <s v="22/07/2017"/>
    <s v="24/07/2017"/>
    <x v="2"/>
    <s v="DL-13495"/>
    <x v="138"/>
    <x v="1"/>
    <s v="United States"/>
    <s v="San Francisco"/>
    <s v="California"/>
    <n v="94110"/>
    <x v="2"/>
    <x v="1500"/>
    <x v="1"/>
    <x v="13"/>
    <x v="1501"/>
    <x v="5367"/>
    <n v="3.15"/>
    <n v="3.15"/>
    <n v="1"/>
  </r>
  <r>
    <n v="6427"/>
    <x v="9"/>
    <s v="23/05/2017"/>
    <s v="27/05/2017"/>
    <x v="0"/>
    <s v="CC-12370"/>
    <x v="9"/>
    <x v="2"/>
    <s v="United States"/>
    <s v="Philadelphia"/>
    <s v="Pennsylvania"/>
    <n v="19120"/>
    <x v="3"/>
    <x v="955"/>
    <x v="1"/>
    <x v="2"/>
    <x v="967"/>
    <x v="5368"/>
    <n v="3.1469999999999998"/>
    <n v="3.1469999999999998"/>
    <n v="1"/>
  </r>
  <r>
    <n v="2168"/>
    <x v="2035"/>
    <s v="13/10/2017"/>
    <s v="19/10/2017"/>
    <x v="0"/>
    <s v="HA-14920"/>
    <x v="477"/>
    <x v="2"/>
    <s v="United States"/>
    <s v="Laredo"/>
    <s v="Texas"/>
    <n v="78041"/>
    <x v="1"/>
    <x v="1741"/>
    <x v="1"/>
    <x v="2"/>
    <x v="1339"/>
    <x v="5369"/>
    <n v="3.1429999999999998"/>
    <n v="3.1429999999999998"/>
    <n v="1"/>
  </r>
  <r>
    <n v="3844"/>
    <x v="818"/>
    <s v="28/10/2015"/>
    <s v="31/10/2015"/>
    <x v="1"/>
    <s v="TS-21370"/>
    <x v="17"/>
    <x v="1"/>
    <s v="United States"/>
    <s v="Los Angeles"/>
    <s v="California"/>
    <n v="90049"/>
    <x v="2"/>
    <x v="1684"/>
    <x v="1"/>
    <x v="3"/>
    <x v="1680"/>
    <x v="5370"/>
    <n v="3.14"/>
    <n v="3.14"/>
    <n v="1"/>
  </r>
  <r>
    <n v="5944"/>
    <x v="2723"/>
    <s v="25/08/2015"/>
    <s v="29/08/2015"/>
    <x v="0"/>
    <s v="JM-15265"/>
    <x v="325"/>
    <x v="1"/>
    <s v="United States"/>
    <s v="Los Angeles"/>
    <s v="California"/>
    <n v="90036"/>
    <x v="2"/>
    <x v="1094"/>
    <x v="2"/>
    <x v="11"/>
    <x v="1103"/>
    <x v="5370"/>
    <n v="3.14"/>
    <n v="3.14"/>
    <n v="1"/>
  </r>
  <r>
    <n v="1074"/>
    <x v="3711"/>
    <d v="2017-12-11T00:00:00"/>
    <s v="19/11/2017"/>
    <x v="0"/>
    <s v="MS-17710"/>
    <x v="579"/>
    <x v="2"/>
    <s v="United States"/>
    <s v="Mesa"/>
    <s v="Arizona"/>
    <n v="85204"/>
    <x v="2"/>
    <x v="1430"/>
    <x v="1"/>
    <x v="2"/>
    <x v="1436"/>
    <x v="5371"/>
    <n v="3.1349999999999998"/>
    <n v="3.1349999999999998"/>
    <n v="1"/>
  </r>
  <r>
    <n v="313"/>
    <x v="1100"/>
    <d v="2017-12-09T00:00:00"/>
    <s v="14/09/2017"/>
    <x v="2"/>
    <s v="BP-11185"/>
    <x v="292"/>
    <x v="1"/>
    <s v="United States"/>
    <s v="Arvada"/>
    <s v="Colorado"/>
    <n v="80004"/>
    <x v="2"/>
    <x v="1715"/>
    <x v="1"/>
    <x v="13"/>
    <x v="1708"/>
    <x v="5372"/>
    <n v="3.1320000000000001"/>
    <n v="3.1320000000000001"/>
    <n v="1"/>
  </r>
  <r>
    <n v="5489"/>
    <x v="1897"/>
    <d v="2018-01-04T00:00:00"/>
    <d v="2018-04-04T00:00:00"/>
    <x v="2"/>
    <s v="BF-11020"/>
    <x v="324"/>
    <x v="1"/>
    <s v="United States"/>
    <s v="Jacksonville"/>
    <s v="Florida"/>
    <n v="32216"/>
    <x v="0"/>
    <x v="1615"/>
    <x v="1"/>
    <x v="13"/>
    <x v="1614"/>
    <x v="5372"/>
    <n v="3.1320000000000001"/>
    <n v="3.1320000000000001"/>
    <n v="1"/>
  </r>
  <r>
    <n v="5833"/>
    <x v="1333"/>
    <s v="21/07/2017"/>
    <s v="26/07/2017"/>
    <x v="0"/>
    <s v="BP-11290"/>
    <x v="495"/>
    <x v="2"/>
    <s v="United States"/>
    <s v="Concord"/>
    <s v="North Carolina"/>
    <n v="28027"/>
    <x v="0"/>
    <x v="1615"/>
    <x v="1"/>
    <x v="13"/>
    <x v="1614"/>
    <x v="5372"/>
    <n v="3.1320000000000001"/>
    <n v="3.1320000000000001"/>
    <n v="1"/>
  </r>
  <r>
    <n v="8551"/>
    <x v="4315"/>
    <s v="17/07/2016"/>
    <s v="24/07/2016"/>
    <x v="0"/>
    <s v="VB-21745"/>
    <x v="443"/>
    <x v="1"/>
    <s v="United States"/>
    <s v="Houston"/>
    <s v="Texas"/>
    <n v="77041"/>
    <x v="1"/>
    <x v="1831"/>
    <x v="1"/>
    <x v="13"/>
    <x v="1819"/>
    <x v="5372"/>
    <n v="3.1320000000000001"/>
    <n v="3.1320000000000001"/>
    <n v="1"/>
  </r>
  <r>
    <n v="8756"/>
    <x v="4161"/>
    <d v="2018-09-09T00:00:00"/>
    <d v="2018-10-09T00:00:00"/>
    <x v="1"/>
    <s v="JD-16015"/>
    <x v="746"/>
    <x v="2"/>
    <s v="United States"/>
    <s v="Toledo"/>
    <s v="Ohio"/>
    <n v="43615"/>
    <x v="3"/>
    <x v="1175"/>
    <x v="1"/>
    <x v="2"/>
    <x v="1181"/>
    <x v="5373"/>
    <n v="3.129"/>
    <n v="3.129"/>
    <n v="1"/>
  </r>
  <r>
    <n v="962"/>
    <x v="4730"/>
    <s v="27/11/2016"/>
    <d v="2016-01-12T00:00:00"/>
    <x v="0"/>
    <s v="TB-21190"/>
    <x v="439"/>
    <x v="0"/>
    <s v="United States"/>
    <s v="Fayetteville"/>
    <s v="Arkansas"/>
    <n v="72701"/>
    <x v="0"/>
    <x v="1716"/>
    <x v="1"/>
    <x v="2"/>
    <x v="1709"/>
    <x v="5374"/>
    <n v="3.12"/>
    <n v="3.12"/>
    <n v="1"/>
  </r>
  <r>
    <n v="1750"/>
    <x v="4518"/>
    <s v="25/04/2015"/>
    <s v="29/04/2015"/>
    <x v="0"/>
    <s v="DA-13450"/>
    <x v="783"/>
    <x v="0"/>
    <s v="United States"/>
    <s v="Houston"/>
    <s v="Texas"/>
    <n v="77095"/>
    <x v="1"/>
    <x v="1832"/>
    <x v="1"/>
    <x v="12"/>
    <x v="1820"/>
    <x v="5374"/>
    <n v="3.12"/>
    <n v="3.12"/>
    <n v="1"/>
  </r>
  <r>
    <n v="4771"/>
    <x v="4428"/>
    <s v="19/09/2017"/>
    <s v="24/09/2017"/>
    <x v="2"/>
    <s v="CC-12430"/>
    <x v="565"/>
    <x v="0"/>
    <s v="United States"/>
    <s v="San Francisco"/>
    <s v="California"/>
    <n v="94109"/>
    <x v="2"/>
    <x v="1845"/>
    <x v="1"/>
    <x v="3"/>
    <x v="1832"/>
    <x v="5374"/>
    <n v="3.12"/>
    <n v="3.12"/>
    <n v="1"/>
  </r>
  <r>
    <n v="6249"/>
    <x v="1104"/>
    <s v="29/05/2018"/>
    <d v="2018-04-06T00:00:00"/>
    <x v="0"/>
    <s v="ML-17410"/>
    <x v="415"/>
    <x v="2"/>
    <s v="United States"/>
    <s v="Columbus"/>
    <s v="Indiana"/>
    <n v="47201"/>
    <x v="1"/>
    <x v="1822"/>
    <x v="2"/>
    <x v="11"/>
    <x v="1095"/>
    <x v="5374"/>
    <n v="3.12"/>
    <n v="3.12"/>
    <n v="1"/>
  </r>
  <r>
    <n v="6816"/>
    <x v="53"/>
    <s v="17/06/2015"/>
    <s v="21/06/2015"/>
    <x v="0"/>
    <s v="GH-14425"/>
    <x v="53"/>
    <x v="2"/>
    <s v="United States"/>
    <s v="Seattle"/>
    <s v="Washington"/>
    <n v="98105"/>
    <x v="2"/>
    <x v="1822"/>
    <x v="2"/>
    <x v="11"/>
    <x v="1095"/>
    <x v="5374"/>
    <n v="3.12"/>
    <n v="3.12"/>
    <n v="1"/>
  </r>
  <r>
    <n v="7896"/>
    <x v="1141"/>
    <s v="21/06/2018"/>
    <s v="25/06/2018"/>
    <x v="0"/>
    <s v="EH-14125"/>
    <x v="448"/>
    <x v="0"/>
    <s v="United States"/>
    <s v="Wheeling"/>
    <s v="West Virginia"/>
    <n v="26003"/>
    <x v="3"/>
    <x v="1716"/>
    <x v="1"/>
    <x v="2"/>
    <x v="1709"/>
    <x v="5374"/>
    <n v="3.12"/>
    <n v="3.12"/>
    <n v="1"/>
  </r>
  <r>
    <n v="7955"/>
    <x v="3054"/>
    <d v="2015-01-04T00:00:00"/>
    <d v="2015-06-04T00:00:00"/>
    <x v="0"/>
    <s v="KH-16330"/>
    <x v="414"/>
    <x v="1"/>
    <s v="United States"/>
    <s v="Revere"/>
    <s v="Massachusetts"/>
    <n v="2151"/>
    <x v="3"/>
    <x v="1716"/>
    <x v="1"/>
    <x v="2"/>
    <x v="1709"/>
    <x v="5374"/>
    <n v="3.12"/>
    <n v="3.12"/>
    <n v="1"/>
  </r>
  <r>
    <n v="9543"/>
    <x v="1318"/>
    <d v="2016-06-08T00:00:00"/>
    <d v="2016-10-08T00:00:00"/>
    <x v="0"/>
    <s v="RP-19270"/>
    <x v="640"/>
    <x v="1"/>
    <s v="United States"/>
    <s v="Houston"/>
    <s v="Texas"/>
    <n v="77095"/>
    <x v="1"/>
    <x v="1636"/>
    <x v="1"/>
    <x v="2"/>
    <x v="1634"/>
    <x v="5375"/>
    <n v="3.1150000000000002"/>
    <n v="3.1150000000000002"/>
    <n v="1"/>
  </r>
  <r>
    <n v="5433"/>
    <x v="2197"/>
    <s v="21/10/2018"/>
    <s v="25/10/2018"/>
    <x v="0"/>
    <s v="FC-14245"/>
    <x v="129"/>
    <x v="0"/>
    <s v="United States"/>
    <s v="Lakewood"/>
    <s v="Ohio"/>
    <n v="44107"/>
    <x v="3"/>
    <x v="1264"/>
    <x v="1"/>
    <x v="2"/>
    <x v="1270"/>
    <x v="5376"/>
    <n v="3.1080000000000001"/>
    <n v="3.1080000000000001"/>
    <n v="1"/>
  </r>
  <r>
    <n v="6083"/>
    <x v="3926"/>
    <s v="22/11/2017"/>
    <s v="27/11/2017"/>
    <x v="0"/>
    <s v="JE-15475"/>
    <x v="438"/>
    <x v="2"/>
    <s v="United States"/>
    <s v="Houston"/>
    <s v="Texas"/>
    <n v="77095"/>
    <x v="1"/>
    <x v="1274"/>
    <x v="1"/>
    <x v="2"/>
    <x v="1280"/>
    <x v="5376"/>
    <n v="3.1080000000000001"/>
    <n v="3.1080000000000001"/>
    <n v="1"/>
  </r>
  <r>
    <n v="1024"/>
    <x v="4731"/>
    <s v="16/06/2016"/>
    <s v="20/06/2016"/>
    <x v="0"/>
    <s v="PB-19150"/>
    <x v="592"/>
    <x v="2"/>
    <s v="United States"/>
    <s v="Philadelphia"/>
    <s v="Pennsylvania"/>
    <n v="19134"/>
    <x v="3"/>
    <x v="1597"/>
    <x v="1"/>
    <x v="15"/>
    <x v="1598"/>
    <x v="5377"/>
    <n v="3.1040000000000001"/>
    <n v="3.1040000000000001"/>
    <n v="1"/>
  </r>
  <r>
    <n v="7064"/>
    <x v="4732"/>
    <s v="31/08/2018"/>
    <d v="2018-05-09T00:00:00"/>
    <x v="0"/>
    <s v="MG-17890"/>
    <x v="741"/>
    <x v="0"/>
    <s v="United States"/>
    <s v="Salem"/>
    <s v="Oregon"/>
    <n v="97301"/>
    <x v="2"/>
    <x v="1723"/>
    <x v="1"/>
    <x v="3"/>
    <x v="1716"/>
    <x v="5377"/>
    <n v="3.1040000000000001"/>
    <n v="3.1040000000000001"/>
    <n v="1"/>
  </r>
  <r>
    <n v="4878"/>
    <x v="3124"/>
    <d v="2015-03-10T00:00:00"/>
    <d v="2015-09-10T00:00:00"/>
    <x v="0"/>
    <s v="SL-20155"/>
    <x v="208"/>
    <x v="0"/>
    <s v="United States"/>
    <s v="Durham"/>
    <s v="North Carolina"/>
    <n v="27707"/>
    <x v="0"/>
    <x v="1677"/>
    <x v="1"/>
    <x v="12"/>
    <x v="1673"/>
    <x v="5378"/>
    <n v="3.0960000000000001"/>
    <n v="3.0960000000000001"/>
    <n v="1"/>
  </r>
  <r>
    <n v="52"/>
    <x v="2767"/>
    <s v="18/04/2016"/>
    <s v="22/04/2016"/>
    <x v="0"/>
    <s v="DP-13000"/>
    <x v="641"/>
    <x v="2"/>
    <s v="United States"/>
    <s v="New Albany"/>
    <s v="Indiana"/>
    <n v="47150"/>
    <x v="1"/>
    <x v="1299"/>
    <x v="2"/>
    <x v="11"/>
    <x v="1305"/>
    <x v="5379"/>
    <n v="3.08"/>
    <n v="3.08"/>
    <n v="1"/>
  </r>
  <r>
    <n v="88"/>
    <x v="4061"/>
    <s v="26/10/2018"/>
    <d v="2018-02-11T00:00:00"/>
    <x v="0"/>
    <s v="PG-18895"/>
    <x v="573"/>
    <x v="2"/>
    <s v="United States"/>
    <s v="Rochester"/>
    <s v="Minnesota"/>
    <n v="55901"/>
    <x v="1"/>
    <x v="1504"/>
    <x v="1"/>
    <x v="13"/>
    <x v="1505"/>
    <x v="5379"/>
    <n v="3.08"/>
    <n v="3.08"/>
    <n v="1"/>
  </r>
  <r>
    <n v="1585"/>
    <x v="324"/>
    <d v="2016-09-08T00:00:00"/>
    <d v="2016-12-08T00:00:00"/>
    <x v="1"/>
    <s v="NP-18325"/>
    <x v="269"/>
    <x v="2"/>
    <s v="United States"/>
    <s v="New York City"/>
    <s v="New York"/>
    <n v="10024"/>
    <x v="3"/>
    <x v="1299"/>
    <x v="2"/>
    <x v="11"/>
    <x v="1305"/>
    <x v="5379"/>
    <n v="3.08"/>
    <n v="3.08"/>
    <n v="1"/>
  </r>
  <r>
    <n v="5282"/>
    <x v="3586"/>
    <d v="2016-05-09T00:00:00"/>
    <d v="2016-10-09T00:00:00"/>
    <x v="0"/>
    <s v="SP-20860"/>
    <x v="152"/>
    <x v="1"/>
    <s v="United States"/>
    <s v="Rochester"/>
    <s v="Minnesota"/>
    <n v="55901"/>
    <x v="1"/>
    <x v="1299"/>
    <x v="2"/>
    <x v="11"/>
    <x v="1305"/>
    <x v="5379"/>
    <n v="3.08"/>
    <n v="3.08"/>
    <n v="1"/>
  </r>
  <r>
    <n v="5557"/>
    <x v="3205"/>
    <s v="14/12/2016"/>
    <s v="18/12/2016"/>
    <x v="0"/>
    <s v="KD-16495"/>
    <x v="24"/>
    <x v="1"/>
    <s v="United States"/>
    <s v="Jackson"/>
    <s v="Mississippi"/>
    <n v="39212"/>
    <x v="0"/>
    <x v="1601"/>
    <x v="2"/>
    <x v="11"/>
    <x v="1602"/>
    <x v="5379"/>
    <n v="3.08"/>
    <n v="3.08"/>
    <n v="1"/>
  </r>
  <r>
    <n v="5584"/>
    <x v="4733"/>
    <s v="15/12/2015"/>
    <s v="19/12/2015"/>
    <x v="2"/>
    <s v="JO-15280"/>
    <x v="323"/>
    <x v="2"/>
    <s v="United States"/>
    <s v="San Diego"/>
    <s v="California"/>
    <n v="92037"/>
    <x v="2"/>
    <x v="1601"/>
    <x v="2"/>
    <x v="11"/>
    <x v="1602"/>
    <x v="5379"/>
    <n v="3.08"/>
    <n v="3.08"/>
    <n v="1"/>
  </r>
  <r>
    <n v="5626"/>
    <x v="107"/>
    <s v="29/09/2015"/>
    <d v="2015-01-10T00:00:00"/>
    <x v="2"/>
    <s v="PP-18955"/>
    <x v="102"/>
    <x v="0"/>
    <s v="United States"/>
    <s v="Seattle"/>
    <s v="Washington"/>
    <n v="98115"/>
    <x v="2"/>
    <x v="1299"/>
    <x v="2"/>
    <x v="11"/>
    <x v="1305"/>
    <x v="5379"/>
    <n v="3.08"/>
    <n v="3.08"/>
    <n v="1"/>
  </r>
  <r>
    <n v="6668"/>
    <x v="2808"/>
    <d v="2018-12-05T00:00:00"/>
    <s v="14/05/2018"/>
    <x v="2"/>
    <s v="CA-12775"/>
    <x v="266"/>
    <x v="2"/>
    <s v="United States"/>
    <s v="Vineland"/>
    <s v="New Jersey"/>
    <n v="8360"/>
    <x v="3"/>
    <x v="1599"/>
    <x v="1"/>
    <x v="13"/>
    <x v="1600"/>
    <x v="5379"/>
    <n v="3.08"/>
    <n v="3.08"/>
    <n v="1"/>
  </r>
  <r>
    <n v="7872"/>
    <x v="479"/>
    <d v="2017-03-10T00:00:00"/>
    <d v="2017-07-10T00:00:00"/>
    <x v="0"/>
    <s v="DB-12910"/>
    <x v="364"/>
    <x v="0"/>
    <s v="United States"/>
    <s v="Lake Forest"/>
    <s v="California"/>
    <n v="92630"/>
    <x v="2"/>
    <x v="1599"/>
    <x v="1"/>
    <x v="13"/>
    <x v="1600"/>
    <x v="5379"/>
    <n v="3.08"/>
    <n v="3.08"/>
    <n v="1"/>
  </r>
  <r>
    <n v="6730"/>
    <x v="774"/>
    <s v="18/06/2016"/>
    <s v="20/06/2016"/>
    <x v="1"/>
    <s v="BV-11245"/>
    <x v="491"/>
    <x v="1"/>
    <s v="United States"/>
    <s v="Smyrna"/>
    <s v="Tennessee"/>
    <n v="37167"/>
    <x v="0"/>
    <x v="1372"/>
    <x v="1"/>
    <x v="2"/>
    <x v="1375"/>
    <x v="5380"/>
    <n v="3.0644999999999998"/>
    <n v="3.0644999999999998"/>
    <n v="1"/>
  </r>
  <r>
    <n v="7775"/>
    <x v="4734"/>
    <s v="13/04/2017"/>
    <s v="15/04/2017"/>
    <x v="1"/>
    <s v="SP-20920"/>
    <x v="187"/>
    <x v="2"/>
    <s v="United States"/>
    <s v="San Francisco"/>
    <s v="California"/>
    <n v="94109"/>
    <x v="2"/>
    <x v="1743"/>
    <x v="1"/>
    <x v="15"/>
    <x v="1736"/>
    <x v="5381"/>
    <n v="3.06"/>
    <n v="3.06"/>
    <n v="1"/>
  </r>
  <r>
    <n v="7840"/>
    <x v="342"/>
    <s v="28/03/2015"/>
    <d v="2015-02-04T00:00:00"/>
    <x v="0"/>
    <s v="CV-12295"/>
    <x v="281"/>
    <x v="2"/>
    <s v="United States"/>
    <s v="Des Moines"/>
    <s v="Iowa"/>
    <n v="50315"/>
    <x v="1"/>
    <x v="1743"/>
    <x v="1"/>
    <x v="15"/>
    <x v="1736"/>
    <x v="5381"/>
    <n v="3.06"/>
    <n v="3.06"/>
    <n v="1"/>
  </r>
  <r>
    <n v="8978"/>
    <x v="2427"/>
    <s v="23/11/2018"/>
    <s v="26/11/2018"/>
    <x v="1"/>
    <s v="JP-15460"/>
    <x v="321"/>
    <x v="1"/>
    <s v="United States"/>
    <s v="Dallas"/>
    <s v="Texas"/>
    <n v="75220"/>
    <x v="1"/>
    <x v="1050"/>
    <x v="1"/>
    <x v="2"/>
    <x v="1062"/>
    <x v="5382"/>
    <n v="3.052"/>
    <n v="3.052"/>
    <n v="1"/>
  </r>
  <r>
    <n v="942"/>
    <x v="368"/>
    <s v="13/12/2017"/>
    <s v="20/12/2017"/>
    <x v="0"/>
    <s v="RW-19630"/>
    <x v="297"/>
    <x v="1"/>
    <s v="United States"/>
    <s v="Torrance"/>
    <s v="California"/>
    <n v="90503"/>
    <x v="2"/>
    <x v="1608"/>
    <x v="1"/>
    <x v="2"/>
    <x v="1607"/>
    <x v="5383"/>
    <n v="3.048"/>
    <n v="3.048"/>
    <n v="1"/>
  </r>
  <r>
    <n v="2203"/>
    <x v="2039"/>
    <d v="2016-06-09T00:00:00"/>
    <d v="2016-12-09T00:00:00"/>
    <x v="0"/>
    <s v="BT-11305"/>
    <x v="198"/>
    <x v="0"/>
    <s v="United States"/>
    <s v="Seattle"/>
    <s v="Washington"/>
    <n v="98103"/>
    <x v="2"/>
    <x v="1728"/>
    <x v="1"/>
    <x v="2"/>
    <x v="1721"/>
    <x v="5383"/>
    <n v="3.048"/>
    <n v="3.048"/>
    <n v="1"/>
  </r>
  <r>
    <n v="2613"/>
    <x v="323"/>
    <s v="25/11/2015"/>
    <s v="30/11/2015"/>
    <x v="0"/>
    <s v="MC-17590"/>
    <x v="268"/>
    <x v="1"/>
    <s v="United States"/>
    <s v="Arlington"/>
    <s v="Texas"/>
    <n v="76017"/>
    <x v="1"/>
    <x v="1405"/>
    <x v="2"/>
    <x v="11"/>
    <x v="1411"/>
    <x v="5383"/>
    <n v="3.048"/>
    <n v="3.048"/>
    <n v="1"/>
  </r>
  <r>
    <n v="4609"/>
    <x v="951"/>
    <s v="28/05/2016"/>
    <d v="2016-02-06T00:00:00"/>
    <x v="0"/>
    <s v="MS-17770"/>
    <x v="412"/>
    <x v="2"/>
    <s v="United States"/>
    <s v="Rochester"/>
    <s v="New York"/>
    <n v="14609"/>
    <x v="3"/>
    <x v="1656"/>
    <x v="1"/>
    <x v="2"/>
    <x v="1653"/>
    <x v="5383"/>
    <n v="3.048"/>
    <n v="3.048"/>
    <n v="1"/>
  </r>
  <r>
    <n v="5589"/>
    <x v="4735"/>
    <s v="19/07/2015"/>
    <s v="24/07/2015"/>
    <x v="0"/>
    <s v="EM-14140"/>
    <x v="194"/>
    <x v="0"/>
    <s v="United States"/>
    <s v="Great Falls"/>
    <s v="Montana"/>
    <n v="59405"/>
    <x v="2"/>
    <x v="1608"/>
    <x v="1"/>
    <x v="2"/>
    <x v="1607"/>
    <x v="5383"/>
    <n v="3.048"/>
    <n v="3.048"/>
    <n v="1"/>
  </r>
  <r>
    <n v="8629"/>
    <x v="1046"/>
    <d v="2016-07-09T00:00:00"/>
    <d v="2016-12-09T00:00:00"/>
    <x v="0"/>
    <s v="AG-10525"/>
    <x v="546"/>
    <x v="1"/>
    <s v="United States"/>
    <s v="New York City"/>
    <s v="New York"/>
    <n v="10011"/>
    <x v="3"/>
    <x v="1656"/>
    <x v="1"/>
    <x v="2"/>
    <x v="1653"/>
    <x v="5383"/>
    <n v="3.048"/>
    <n v="3.048"/>
    <n v="1"/>
  </r>
  <r>
    <n v="2924"/>
    <x v="4736"/>
    <s v="28/06/2015"/>
    <d v="2015-04-07T00:00:00"/>
    <x v="0"/>
    <s v="RW-19630"/>
    <x v="297"/>
    <x v="1"/>
    <s v="United States"/>
    <s v="Detroit"/>
    <s v="Michigan"/>
    <n v="48234"/>
    <x v="1"/>
    <x v="1176"/>
    <x v="1"/>
    <x v="16"/>
    <x v="1182"/>
    <x v="5384"/>
    <n v="3.04"/>
    <n v="3.04"/>
    <n v="1"/>
  </r>
  <r>
    <n v="7205"/>
    <x v="4737"/>
    <d v="2016-10-09T00:00:00"/>
    <s v="17/09/2016"/>
    <x v="0"/>
    <s v="BO-11425"/>
    <x v="748"/>
    <x v="2"/>
    <s v="United States"/>
    <s v="New York City"/>
    <s v="New York"/>
    <n v="10024"/>
    <x v="3"/>
    <x v="1510"/>
    <x v="1"/>
    <x v="12"/>
    <x v="1511"/>
    <x v="5384"/>
    <n v="3.04"/>
    <n v="3.04"/>
    <n v="1"/>
  </r>
  <r>
    <n v="7503"/>
    <x v="2184"/>
    <s v="30/03/2018"/>
    <s v="30/03/2018"/>
    <x v="3"/>
    <s v="TB-21400"/>
    <x v="13"/>
    <x v="2"/>
    <s v="United States"/>
    <s v="Los Angeles"/>
    <s v="California"/>
    <n v="90036"/>
    <x v="2"/>
    <x v="1510"/>
    <x v="1"/>
    <x v="12"/>
    <x v="1511"/>
    <x v="5384"/>
    <n v="3.04"/>
    <n v="3.04"/>
    <n v="1"/>
  </r>
  <r>
    <n v="8495"/>
    <x v="1056"/>
    <s v="23/10/2016"/>
    <s v="28/10/2016"/>
    <x v="0"/>
    <s v="CC-12685"/>
    <x v="339"/>
    <x v="2"/>
    <s v="United States"/>
    <s v="Lubbock"/>
    <s v="Texas"/>
    <n v="79424"/>
    <x v="1"/>
    <x v="505"/>
    <x v="1"/>
    <x v="2"/>
    <x v="509"/>
    <x v="5384"/>
    <n v="3.04"/>
    <n v="3.04"/>
    <n v="1"/>
  </r>
  <r>
    <n v="197"/>
    <x v="4675"/>
    <s v="21/03/2015"/>
    <s v="25/03/2015"/>
    <x v="0"/>
    <s v="CB-12025"/>
    <x v="337"/>
    <x v="2"/>
    <s v="United States"/>
    <s v="Hamilton"/>
    <s v="Ohio"/>
    <n v="45011"/>
    <x v="3"/>
    <x v="1836"/>
    <x v="1"/>
    <x v="12"/>
    <x v="1824"/>
    <x v="5385"/>
    <n v="3.024"/>
    <n v="3.024"/>
    <n v="1"/>
  </r>
  <r>
    <n v="8193"/>
    <x v="1423"/>
    <s v="30/11/2016"/>
    <d v="2016-03-12T00:00:00"/>
    <x v="1"/>
    <s v="LR-16915"/>
    <x v="275"/>
    <x v="2"/>
    <s v="United States"/>
    <s v="Durham"/>
    <s v="North Carolina"/>
    <n v="27707"/>
    <x v="0"/>
    <x v="1630"/>
    <x v="1"/>
    <x v="2"/>
    <x v="1628"/>
    <x v="5385"/>
    <n v="3.024"/>
    <n v="3.024"/>
    <n v="1"/>
  </r>
  <r>
    <n v="8433"/>
    <x v="4541"/>
    <s v="14/09/2015"/>
    <s v="18/09/2015"/>
    <x v="2"/>
    <s v="SC-20260"/>
    <x v="185"/>
    <x v="1"/>
    <s v="United States"/>
    <s v="Corpus Christi"/>
    <s v="Texas"/>
    <n v="78415"/>
    <x v="1"/>
    <x v="1799"/>
    <x v="1"/>
    <x v="16"/>
    <x v="1789"/>
    <x v="5385"/>
    <n v="3.024"/>
    <n v="3.024"/>
    <n v="1"/>
  </r>
  <r>
    <n v="2875"/>
    <x v="4738"/>
    <s v="29/12/2018"/>
    <s v="31/12/2018"/>
    <x v="1"/>
    <s v="MC-17845"/>
    <x v="156"/>
    <x v="2"/>
    <s v="United States"/>
    <s v="New York City"/>
    <s v="New York"/>
    <n v="10035"/>
    <x v="3"/>
    <x v="1745"/>
    <x v="1"/>
    <x v="16"/>
    <x v="1738"/>
    <x v="5386"/>
    <n v="3.0150000000000001"/>
    <n v="3.0150000000000001"/>
    <n v="1"/>
  </r>
  <r>
    <n v="1885"/>
    <x v="4739"/>
    <s v="19/01/2018"/>
    <s v="23/01/2018"/>
    <x v="2"/>
    <s v="DL-12865"/>
    <x v="731"/>
    <x v="2"/>
    <s v="United States"/>
    <s v="Keller"/>
    <s v="Texas"/>
    <n v="76248"/>
    <x v="1"/>
    <x v="1779"/>
    <x v="1"/>
    <x v="13"/>
    <x v="1769"/>
    <x v="5387"/>
    <n v="3"/>
    <n v="3"/>
    <n v="1"/>
  </r>
  <r>
    <n v="6109"/>
    <x v="4740"/>
    <d v="2017-11-09T00:00:00"/>
    <s v="16/09/2017"/>
    <x v="0"/>
    <s v="AS-10090"/>
    <x v="327"/>
    <x v="2"/>
    <s v="United States"/>
    <s v="Chicago"/>
    <s v="Illinois"/>
    <n v="60653"/>
    <x v="1"/>
    <x v="1478"/>
    <x v="1"/>
    <x v="13"/>
    <x v="1481"/>
    <x v="5387"/>
    <n v="3"/>
    <n v="3"/>
    <n v="1"/>
  </r>
  <r>
    <n v="9564"/>
    <x v="1179"/>
    <d v="2017-03-05T00:00:00"/>
    <d v="2017-05-05T00:00:00"/>
    <x v="1"/>
    <s v="SM-20905"/>
    <x v="611"/>
    <x v="2"/>
    <s v="United States"/>
    <s v="Newark"/>
    <s v="Ohio"/>
    <n v="43055"/>
    <x v="3"/>
    <x v="1586"/>
    <x v="1"/>
    <x v="13"/>
    <x v="1588"/>
    <x v="5387"/>
    <n v="3"/>
    <n v="3"/>
    <n v="1"/>
  </r>
  <r>
    <n v="6418"/>
    <x v="2572"/>
    <d v="2017-08-03T00:00:00"/>
    <d v="2017-12-03T00:00:00"/>
    <x v="0"/>
    <s v="BD-11620"/>
    <x v="659"/>
    <x v="2"/>
    <s v="United States"/>
    <s v="Philadelphia"/>
    <s v="Pennsylvania"/>
    <n v="19120"/>
    <x v="3"/>
    <x v="1530"/>
    <x v="1"/>
    <x v="16"/>
    <x v="1531"/>
    <x v="5388"/>
    <n v="2.992"/>
    <n v="2.992"/>
    <n v="1"/>
  </r>
  <r>
    <n v="7952"/>
    <x v="543"/>
    <s v="19/11/2016"/>
    <s v="24/11/2016"/>
    <x v="0"/>
    <s v="KD-16345"/>
    <x v="396"/>
    <x v="2"/>
    <s v="United States"/>
    <s v="New York City"/>
    <s v="New York"/>
    <n v="10035"/>
    <x v="3"/>
    <x v="1794"/>
    <x v="1"/>
    <x v="2"/>
    <x v="1784"/>
    <x v="5388"/>
    <n v="2.992"/>
    <n v="2.992"/>
    <n v="1"/>
  </r>
  <r>
    <n v="9045"/>
    <x v="2051"/>
    <s v="16/12/2018"/>
    <s v="20/12/2018"/>
    <x v="2"/>
    <s v="KM-16225"/>
    <x v="518"/>
    <x v="1"/>
    <s v="United States"/>
    <s v="Sunnyvale"/>
    <s v="California"/>
    <n v="94086"/>
    <x v="2"/>
    <x v="1794"/>
    <x v="1"/>
    <x v="2"/>
    <x v="1784"/>
    <x v="5388"/>
    <n v="2.992"/>
    <n v="2.992"/>
    <n v="1"/>
  </r>
  <r>
    <n v="161"/>
    <x v="4741"/>
    <d v="2017-11-05T00:00:00"/>
    <d v="2017-12-05T00:00:00"/>
    <x v="1"/>
    <s v="TT-21070"/>
    <x v="95"/>
    <x v="2"/>
    <s v="United States"/>
    <s v="Los Angeles"/>
    <s v="California"/>
    <n v="90045"/>
    <x v="2"/>
    <x v="1398"/>
    <x v="1"/>
    <x v="14"/>
    <x v="1404"/>
    <x v="5389"/>
    <n v="2.99"/>
    <n v="2.99"/>
    <n v="1"/>
  </r>
  <r>
    <n v="276"/>
    <x v="4601"/>
    <s v="16/09/2018"/>
    <s v="17/09/2018"/>
    <x v="1"/>
    <s v="BB-10990"/>
    <x v="650"/>
    <x v="1"/>
    <s v="United States"/>
    <s v="Inglewood"/>
    <s v="California"/>
    <n v="90301"/>
    <x v="2"/>
    <x v="1563"/>
    <x v="1"/>
    <x v="12"/>
    <x v="1565"/>
    <x v="5389"/>
    <n v="2.99"/>
    <n v="2.99"/>
    <n v="1"/>
  </r>
  <r>
    <n v="2589"/>
    <x v="1762"/>
    <d v="2017-05-05T00:00:00"/>
    <d v="2017-09-05T00:00:00"/>
    <x v="0"/>
    <s v="BF-11005"/>
    <x v="482"/>
    <x v="0"/>
    <s v="United States"/>
    <s v="Los Angeles"/>
    <s v="California"/>
    <n v="90004"/>
    <x v="2"/>
    <x v="1429"/>
    <x v="1"/>
    <x v="9"/>
    <x v="1435"/>
    <x v="5389"/>
    <n v="2.99"/>
    <n v="2.99"/>
    <n v="1"/>
  </r>
  <r>
    <n v="7070"/>
    <x v="4742"/>
    <d v="2015-09-08T00:00:00"/>
    <s v="14/08/2015"/>
    <x v="0"/>
    <s v="GM-14500"/>
    <x v="505"/>
    <x v="2"/>
    <s v="United States"/>
    <s v="Fresno"/>
    <s v="California"/>
    <n v="93727"/>
    <x v="2"/>
    <x v="1144"/>
    <x v="1"/>
    <x v="14"/>
    <x v="1151"/>
    <x v="5389"/>
    <n v="2.99"/>
    <n v="2.99"/>
    <n v="1"/>
  </r>
  <r>
    <n v="7159"/>
    <x v="2801"/>
    <s v="28/03/2017"/>
    <s v="31/03/2017"/>
    <x v="2"/>
    <s v="CC-12220"/>
    <x v="496"/>
    <x v="2"/>
    <s v="United States"/>
    <s v="Los Angeles"/>
    <s v="California"/>
    <n v="90032"/>
    <x v="2"/>
    <x v="1564"/>
    <x v="1"/>
    <x v="14"/>
    <x v="1566"/>
    <x v="5389"/>
    <n v="2.99"/>
    <n v="2.99"/>
    <n v="1"/>
  </r>
  <r>
    <n v="4913"/>
    <x v="2542"/>
    <s v="14/01/2018"/>
    <s v="18/01/2018"/>
    <x v="0"/>
    <s v="BH-11710"/>
    <x v="147"/>
    <x v="2"/>
    <s v="United States"/>
    <s v="Johnson City"/>
    <s v="Tennessee"/>
    <n v="37604"/>
    <x v="0"/>
    <x v="1565"/>
    <x v="1"/>
    <x v="2"/>
    <x v="1567"/>
    <x v="5390"/>
    <n v="2.9849999999999999"/>
    <n v="2.9849999999999999"/>
    <n v="1"/>
  </r>
  <r>
    <n v="8050"/>
    <x v="3476"/>
    <s v="26/09/2015"/>
    <s v="30/09/2015"/>
    <x v="0"/>
    <s v="CM-12715"/>
    <x v="267"/>
    <x v="1"/>
    <s v="United States"/>
    <s v="Philadelphia"/>
    <s v="Pennsylvania"/>
    <n v="19140"/>
    <x v="3"/>
    <x v="1710"/>
    <x v="1"/>
    <x v="2"/>
    <x v="1704"/>
    <x v="5390"/>
    <n v="2.9849999999999999"/>
    <n v="2.9849999999999999"/>
    <n v="1"/>
  </r>
  <r>
    <n v="483"/>
    <x v="2210"/>
    <s v="22/07/2015"/>
    <s v="27/07/2015"/>
    <x v="0"/>
    <s v="EM-14065"/>
    <x v="740"/>
    <x v="2"/>
    <s v="United States"/>
    <s v="New York City"/>
    <s v="New York"/>
    <n v="10024"/>
    <x v="3"/>
    <x v="1403"/>
    <x v="1"/>
    <x v="12"/>
    <x v="1409"/>
    <x v="5391"/>
    <n v="2.98"/>
    <n v="2.98"/>
    <n v="1"/>
  </r>
  <r>
    <n v="3587"/>
    <x v="4743"/>
    <d v="2018-03-09T00:00:00"/>
    <d v="2018-08-09T00:00:00"/>
    <x v="0"/>
    <s v="AG-10300"/>
    <x v="715"/>
    <x v="1"/>
    <s v="United States"/>
    <s v="San Francisco"/>
    <s v="California"/>
    <n v="94122"/>
    <x v="2"/>
    <x v="1403"/>
    <x v="1"/>
    <x v="12"/>
    <x v="1409"/>
    <x v="5391"/>
    <n v="2.98"/>
    <n v="2.98"/>
    <n v="1"/>
  </r>
  <r>
    <n v="2918"/>
    <x v="4744"/>
    <s v="27/08/2018"/>
    <s v="30/08/2018"/>
    <x v="1"/>
    <s v="SE-20110"/>
    <x v="8"/>
    <x v="2"/>
    <s v="United States"/>
    <s v="Dallas"/>
    <s v="Texas"/>
    <n v="75220"/>
    <x v="1"/>
    <x v="1381"/>
    <x v="1"/>
    <x v="12"/>
    <x v="1384"/>
    <x v="5392"/>
    <n v="2.976"/>
    <n v="2.976"/>
    <n v="1"/>
  </r>
  <r>
    <n v="9002"/>
    <x v="4275"/>
    <d v="2015-02-12T00:00:00"/>
    <d v="2015-09-12T00:00:00"/>
    <x v="0"/>
    <s v="EM-13825"/>
    <x v="578"/>
    <x v="1"/>
    <s v="United States"/>
    <s v="Sandy Springs"/>
    <s v="Georgia"/>
    <n v="30328"/>
    <x v="0"/>
    <x v="1658"/>
    <x v="0"/>
    <x v="8"/>
    <x v="1655"/>
    <x v="5393"/>
    <n v="2.9750000000000001"/>
    <n v="2.9750000000000001"/>
    <n v="1"/>
  </r>
  <r>
    <n v="5714"/>
    <x v="4745"/>
    <d v="2015-01-03T00:00:00"/>
    <d v="2015-05-03T00:00:00"/>
    <x v="0"/>
    <s v="HR-14770"/>
    <x v="470"/>
    <x v="0"/>
    <s v="United States"/>
    <s v="New York City"/>
    <s v="New York"/>
    <n v="10035"/>
    <x v="3"/>
    <x v="1827"/>
    <x v="0"/>
    <x v="4"/>
    <x v="1815"/>
    <x v="5394"/>
    <n v="2.97"/>
    <n v="2.97"/>
    <n v="1"/>
  </r>
  <r>
    <n v="6605"/>
    <x v="1037"/>
    <s v="26/05/2017"/>
    <s v="31/05/2017"/>
    <x v="0"/>
    <s v="SV-20785"/>
    <x v="404"/>
    <x v="2"/>
    <s v="United States"/>
    <s v="Santa Ana"/>
    <s v="California"/>
    <n v="92704"/>
    <x v="2"/>
    <x v="1846"/>
    <x v="1"/>
    <x v="16"/>
    <x v="1833"/>
    <x v="5394"/>
    <n v="2.97"/>
    <n v="2.97"/>
    <n v="1"/>
  </r>
  <r>
    <n v="8492"/>
    <x v="4746"/>
    <d v="2018-07-07T00:00:00"/>
    <d v="2018-11-07T00:00:00"/>
    <x v="0"/>
    <s v="AT-10735"/>
    <x v="81"/>
    <x v="2"/>
    <s v="United States"/>
    <s v="Los Angeles"/>
    <s v="California"/>
    <n v="90049"/>
    <x v="2"/>
    <x v="1847"/>
    <x v="1"/>
    <x v="16"/>
    <x v="1834"/>
    <x v="5394"/>
    <n v="2.97"/>
    <n v="2.97"/>
    <n v="1"/>
  </r>
  <r>
    <n v="4542"/>
    <x v="4747"/>
    <s v="16/06/2018"/>
    <s v="21/06/2018"/>
    <x v="0"/>
    <s v="MK-17905"/>
    <x v="320"/>
    <x v="1"/>
    <s v="United States"/>
    <s v="Chicago"/>
    <s v="Illinois"/>
    <n v="60653"/>
    <x v="1"/>
    <x v="1371"/>
    <x v="1"/>
    <x v="2"/>
    <x v="1374"/>
    <x v="5395"/>
    <n v="2.968"/>
    <n v="2.968"/>
    <n v="1"/>
  </r>
  <r>
    <n v="6981"/>
    <x v="3762"/>
    <d v="2015-07-11T00:00:00"/>
    <d v="2015-08-11T00:00:00"/>
    <x v="1"/>
    <s v="BP-11095"/>
    <x v="532"/>
    <x v="1"/>
    <s v="United States"/>
    <s v="New York City"/>
    <s v="New York"/>
    <n v="10024"/>
    <x v="3"/>
    <x v="1782"/>
    <x v="1"/>
    <x v="16"/>
    <x v="1772"/>
    <x v="5396"/>
    <n v="2.96"/>
    <n v="2.96"/>
    <n v="1"/>
  </r>
  <r>
    <n v="2611"/>
    <x v="323"/>
    <s v="25/11/2015"/>
    <s v="30/11/2015"/>
    <x v="0"/>
    <s v="MC-17590"/>
    <x v="268"/>
    <x v="1"/>
    <s v="United States"/>
    <s v="Arlington"/>
    <s v="Texas"/>
    <n v="76017"/>
    <x v="1"/>
    <x v="1668"/>
    <x v="1"/>
    <x v="13"/>
    <x v="1664"/>
    <x v="5397"/>
    <n v="2.952"/>
    <n v="2.952"/>
    <n v="1"/>
  </r>
  <r>
    <n v="4762"/>
    <x v="4344"/>
    <s v="30/12/2017"/>
    <d v="2018-04-01T00:00:00"/>
    <x v="0"/>
    <s v="BM-11785"/>
    <x v="591"/>
    <x v="2"/>
    <s v="United States"/>
    <s v="Columbus"/>
    <s v="Ohio"/>
    <n v="43229"/>
    <x v="3"/>
    <x v="1541"/>
    <x v="1"/>
    <x v="13"/>
    <x v="1543"/>
    <x v="5397"/>
    <n v="2.952"/>
    <n v="2.952"/>
    <n v="1"/>
  </r>
  <r>
    <n v="6281"/>
    <x v="4748"/>
    <d v="2018-12-05T00:00:00"/>
    <s v="16/05/2018"/>
    <x v="0"/>
    <s v="JH-15910"/>
    <x v="681"/>
    <x v="2"/>
    <s v="United States"/>
    <s v="Cincinnati"/>
    <s v="Ohio"/>
    <n v="45231"/>
    <x v="3"/>
    <x v="1683"/>
    <x v="1"/>
    <x v="13"/>
    <x v="1679"/>
    <x v="5397"/>
    <n v="2.952"/>
    <n v="2.952"/>
    <n v="1"/>
  </r>
  <r>
    <n v="6976"/>
    <x v="809"/>
    <s v="28/06/2016"/>
    <d v="2016-02-07T00:00:00"/>
    <x v="0"/>
    <s v="CY-12745"/>
    <x v="510"/>
    <x v="1"/>
    <s v="United States"/>
    <s v="Gilbert"/>
    <s v="Arizona"/>
    <n v="85234"/>
    <x v="2"/>
    <x v="1683"/>
    <x v="1"/>
    <x v="13"/>
    <x v="1679"/>
    <x v="5397"/>
    <n v="2.952"/>
    <n v="2.952"/>
    <n v="1"/>
  </r>
  <r>
    <n v="9432"/>
    <x v="4749"/>
    <s v="19/06/2016"/>
    <s v="19/06/2016"/>
    <x v="3"/>
    <s v="PP-18955"/>
    <x v="102"/>
    <x v="0"/>
    <s v="United States"/>
    <s v="Philadelphia"/>
    <s v="Pennsylvania"/>
    <n v="19134"/>
    <x v="3"/>
    <x v="1620"/>
    <x v="1"/>
    <x v="13"/>
    <x v="1619"/>
    <x v="5397"/>
    <n v="2.952"/>
    <n v="2.952"/>
    <n v="1"/>
  </r>
  <r>
    <n v="9475"/>
    <x v="2134"/>
    <s v="31/05/2016"/>
    <d v="2016-05-06T00:00:00"/>
    <x v="2"/>
    <s v="JM-15265"/>
    <x v="325"/>
    <x v="1"/>
    <s v="United States"/>
    <s v="Chicago"/>
    <s v="Illinois"/>
    <n v="60653"/>
    <x v="1"/>
    <x v="1683"/>
    <x v="1"/>
    <x v="13"/>
    <x v="1679"/>
    <x v="5397"/>
    <n v="2.952"/>
    <n v="2.952"/>
    <n v="1"/>
  </r>
  <r>
    <n v="879"/>
    <x v="4750"/>
    <s v="17/09/2015"/>
    <s v="21/09/2015"/>
    <x v="0"/>
    <s v="AG-10765"/>
    <x v="752"/>
    <x v="0"/>
    <s v="United States"/>
    <s v="Philadelphia"/>
    <s v="Pennsylvania"/>
    <n v="19120"/>
    <x v="3"/>
    <x v="1407"/>
    <x v="1"/>
    <x v="2"/>
    <x v="1413"/>
    <x v="5398"/>
    <n v="2.9460000000000002"/>
    <n v="2.9460000000000002"/>
    <n v="1"/>
  </r>
  <r>
    <n v="6074"/>
    <x v="2262"/>
    <s v="31/12/2016"/>
    <d v="2017-04-01T00:00:00"/>
    <x v="0"/>
    <s v="BG-11035"/>
    <x v="221"/>
    <x v="2"/>
    <s v="United States"/>
    <s v="Austin"/>
    <s v="Texas"/>
    <n v="78745"/>
    <x v="1"/>
    <x v="1543"/>
    <x v="1"/>
    <x v="3"/>
    <x v="1140"/>
    <x v="5399"/>
    <n v="2.944"/>
    <n v="2.944"/>
    <n v="1"/>
  </r>
  <r>
    <n v="515"/>
    <x v="4715"/>
    <s v="21/12/2018"/>
    <s v="25/12/2018"/>
    <x v="0"/>
    <s v="BN-11515"/>
    <x v="595"/>
    <x v="2"/>
    <s v="United States"/>
    <s v="Los Angeles"/>
    <s v="California"/>
    <n v="90049"/>
    <x v="2"/>
    <x v="1612"/>
    <x v="1"/>
    <x v="12"/>
    <x v="1611"/>
    <x v="5400"/>
    <n v="2.94"/>
    <n v="2.94"/>
    <n v="1"/>
  </r>
  <r>
    <n v="1492"/>
    <x v="447"/>
    <s v="24/11/2018"/>
    <s v="28/11/2018"/>
    <x v="0"/>
    <s v="TS-21370"/>
    <x v="17"/>
    <x v="1"/>
    <s v="United States"/>
    <s v="New York City"/>
    <s v="New York"/>
    <n v="10035"/>
    <x v="3"/>
    <x v="1575"/>
    <x v="1"/>
    <x v="14"/>
    <x v="1577"/>
    <x v="5400"/>
    <n v="2.94"/>
    <n v="2.94"/>
    <n v="1"/>
  </r>
  <r>
    <n v="4850"/>
    <x v="448"/>
    <d v="2015-08-09T00:00:00"/>
    <s v="14/09/2015"/>
    <x v="0"/>
    <s v="MC-17275"/>
    <x v="343"/>
    <x v="2"/>
    <s v="United States"/>
    <s v="Pasco"/>
    <s v="Washington"/>
    <n v="99301"/>
    <x v="2"/>
    <x v="1520"/>
    <x v="1"/>
    <x v="12"/>
    <x v="1521"/>
    <x v="5400"/>
    <n v="2.94"/>
    <n v="2.94"/>
    <n v="1"/>
  </r>
  <r>
    <n v="5942"/>
    <x v="1167"/>
    <d v="2018-12-10T00:00:00"/>
    <s v="14/10/2018"/>
    <x v="2"/>
    <s v="RW-19690"/>
    <x v="130"/>
    <x v="2"/>
    <s v="United States"/>
    <s v="Los Angeles"/>
    <s v="California"/>
    <n v="90049"/>
    <x v="2"/>
    <x v="1702"/>
    <x v="1"/>
    <x v="12"/>
    <x v="1697"/>
    <x v="5400"/>
    <n v="2.94"/>
    <n v="2.94"/>
    <n v="1"/>
  </r>
  <r>
    <n v="9736"/>
    <x v="4751"/>
    <s v="19/11/2015"/>
    <s v="22/11/2015"/>
    <x v="2"/>
    <s v="AD-10180"/>
    <x v="62"/>
    <x v="0"/>
    <s v="United States"/>
    <s v="Philadelphia"/>
    <s v="Pennsylvania"/>
    <n v="19134"/>
    <x v="3"/>
    <x v="1290"/>
    <x v="1"/>
    <x v="14"/>
    <x v="1296"/>
    <x v="5400"/>
    <n v="2.94"/>
    <n v="2.94"/>
    <n v="1"/>
  </r>
  <r>
    <n v="7061"/>
    <x v="516"/>
    <d v="2017-11-12T00:00:00"/>
    <d v="2017-11-12T00:00:00"/>
    <x v="3"/>
    <s v="WB-21850"/>
    <x v="380"/>
    <x v="2"/>
    <s v="United States"/>
    <s v="Anaheim"/>
    <s v="California"/>
    <n v="92804"/>
    <x v="2"/>
    <x v="1522"/>
    <x v="1"/>
    <x v="2"/>
    <x v="1523"/>
    <x v="5401"/>
    <n v="2.9359999999999999"/>
    <n v="2.9359999999999999"/>
    <n v="1"/>
  </r>
  <r>
    <n v="602"/>
    <x v="1017"/>
    <s v="16/07/2017"/>
    <s v="21/07/2017"/>
    <x v="0"/>
    <s v="CK-12205"/>
    <x v="322"/>
    <x v="2"/>
    <s v="United States"/>
    <s v="Philadelphia"/>
    <s v="Pennsylvania"/>
    <n v="19120"/>
    <x v="3"/>
    <x v="1797"/>
    <x v="1"/>
    <x v="3"/>
    <x v="1787"/>
    <x v="5402"/>
    <n v="2.92"/>
    <n v="2.92"/>
    <n v="1"/>
  </r>
  <r>
    <n v="1148"/>
    <x v="773"/>
    <d v="2016-04-04T00:00:00"/>
    <d v="2016-04-04T00:00:00"/>
    <x v="3"/>
    <s v="NC-18340"/>
    <x v="462"/>
    <x v="2"/>
    <s v="United States"/>
    <s v="Lansing"/>
    <s v="Michigan"/>
    <n v="48911"/>
    <x v="1"/>
    <x v="1626"/>
    <x v="1"/>
    <x v="16"/>
    <x v="1182"/>
    <x v="5402"/>
    <n v="2.92"/>
    <n v="2.92"/>
    <n v="1"/>
  </r>
  <r>
    <n v="1608"/>
    <x v="2968"/>
    <s v="19/04/2017"/>
    <s v="24/04/2017"/>
    <x v="2"/>
    <s v="JO-15280"/>
    <x v="323"/>
    <x v="2"/>
    <s v="United States"/>
    <s v="Los Angeles"/>
    <s v="California"/>
    <n v="90049"/>
    <x v="2"/>
    <x v="1262"/>
    <x v="1"/>
    <x v="2"/>
    <x v="1268"/>
    <x v="5402"/>
    <n v="2.92"/>
    <n v="2.92"/>
    <n v="1"/>
  </r>
  <r>
    <n v="3419"/>
    <x v="3441"/>
    <s v="27/04/2016"/>
    <d v="2016-02-05T00:00:00"/>
    <x v="0"/>
    <s v="TC-21475"/>
    <x v="619"/>
    <x v="0"/>
    <s v="United States"/>
    <s v="Aurora"/>
    <s v="Colorado"/>
    <n v="80013"/>
    <x v="2"/>
    <x v="1797"/>
    <x v="1"/>
    <x v="3"/>
    <x v="1787"/>
    <x v="5402"/>
    <n v="2.92"/>
    <n v="2.92"/>
    <n v="1"/>
  </r>
  <r>
    <n v="9009"/>
    <x v="2745"/>
    <s v="18/11/2018"/>
    <s v="18/11/2018"/>
    <x v="3"/>
    <s v="NB-18655"/>
    <x v="634"/>
    <x v="1"/>
    <s v="United States"/>
    <s v="Milwaukee"/>
    <s v="Wisconsin"/>
    <n v="53209"/>
    <x v="1"/>
    <x v="1665"/>
    <x v="2"/>
    <x v="11"/>
    <x v="1661"/>
    <x v="5403"/>
    <n v="2.91"/>
    <n v="2.91"/>
    <n v="1"/>
  </r>
  <r>
    <n v="7613"/>
    <x v="4569"/>
    <d v="2016-08-02T00:00:00"/>
    <d v="2016-11-02T00:00:00"/>
    <x v="1"/>
    <s v="BH-11710"/>
    <x v="147"/>
    <x v="2"/>
    <s v="United States"/>
    <s v="Garden City"/>
    <s v="Kansas"/>
    <n v="67846"/>
    <x v="1"/>
    <x v="1214"/>
    <x v="1"/>
    <x v="16"/>
    <x v="1220"/>
    <x v="5404"/>
    <n v="2.9049999999999998"/>
    <n v="2.9049999999999998"/>
    <n v="1"/>
  </r>
  <r>
    <n v="7452"/>
    <x v="250"/>
    <s v="17/09/2018"/>
    <s v="22/09/2018"/>
    <x v="2"/>
    <s v="SJ-20125"/>
    <x v="211"/>
    <x v="0"/>
    <s v="United States"/>
    <s v="Houston"/>
    <s v="Texas"/>
    <n v="77036"/>
    <x v="1"/>
    <x v="1215"/>
    <x v="1"/>
    <x v="2"/>
    <x v="1221"/>
    <x v="5405"/>
    <n v="2.9"/>
    <n v="2.9"/>
    <n v="1"/>
  </r>
  <r>
    <n v="9080"/>
    <x v="1487"/>
    <s v="16/02/2017"/>
    <s v="23/02/2017"/>
    <x v="0"/>
    <s v="GW-14605"/>
    <x v="501"/>
    <x v="2"/>
    <s v="United States"/>
    <s v="Henderson"/>
    <s v="Kentucky"/>
    <n v="42420"/>
    <x v="0"/>
    <x v="1215"/>
    <x v="1"/>
    <x v="2"/>
    <x v="1221"/>
    <x v="5405"/>
    <n v="2.9"/>
    <n v="2.9"/>
    <n v="1"/>
  </r>
  <r>
    <n v="5086"/>
    <x v="4752"/>
    <s v="19/06/2016"/>
    <s v="23/06/2016"/>
    <x v="0"/>
    <s v="ME-17320"/>
    <x v="61"/>
    <x v="0"/>
    <s v="United States"/>
    <s v="Dallas"/>
    <s v="Texas"/>
    <n v="75081"/>
    <x v="1"/>
    <x v="897"/>
    <x v="1"/>
    <x v="2"/>
    <x v="908"/>
    <x v="5406"/>
    <n v="2.8959999999999999"/>
    <n v="2.8959999999999999"/>
    <n v="1"/>
  </r>
  <r>
    <n v="419"/>
    <x v="4753"/>
    <d v="2018-06-11T00:00:00"/>
    <d v="2018-10-11T00:00:00"/>
    <x v="0"/>
    <s v="VB-21745"/>
    <x v="443"/>
    <x v="1"/>
    <s v="United States"/>
    <s v="Richmond"/>
    <s v="Kentucky"/>
    <n v="40475"/>
    <x v="0"/>
    <x v="1332"/>
    <x v="1"/>
    <x v="14"/>
    <x v="1338"/>
    <x v="5407"/>
    <n v="2.89"/>
    <n v="2.89"/>
    <n v="1"/>
  </r>
  <r>
    <n v="2334"/>
    <x v="1638"/>
    <s v="21/03/2018"/>
    <s v="25/03/2018"/>
    <x v="0"/>
    <s v="RW-19690"/>
    <x v="130"/>
    <x v="2"/>
    <s v="United States"/>
    <s v="Lafayette"/>
    <s v="Indiana"/>
    <n v="47905"/>
    <x v="1"/>
    <x v="1667"/>
    <x v="1"/>
    <x v="14"/>
    <x v="1663"/>
    <x v="5407"/>
    <n v="2.89"/>
    <n v="2.89"/>
    <n v="1"/>
  </r>
  <r>
    <n v="2617"/>
    <x v="2466"/>
    <d v="2018-01-04T00:00:00"/>
    <d v="2018-05-04T00:00:00"/>
    <x v="0"/>
    <s v="MS-17365"/>
    <x v="48"/>
    <x v="2"/>
    <s v="United States"/>
    <s v="San Francisco"/>
    <s v="California"/>
    <n v="94110"/>
    <x v="2"/>
    <x v="1628"/>
    <x v="1"/>
    <x v="13"/>
    <x v="1626"/>
    <x v="5407"/>
    <n v="2.89"/>
    <n v="2.89"/>
    <n v="1"/>
  </r>
  <r>
    <n v="4410"/>
    <x v="2583"/>
    <d v="2015-06-05T00:00:00"/>
    <d v="2015-11-05T00:00:00"/>
    <x v="0"/>
    <s v="SN-20710"/>
    <x v="559"/>
    <x v="0"/>
    <s v="United States"/>
    <s v="Los Angeles"/>
    <s v="California"/>
    <n v="90004"/>
    <x v="2"/>
    <x v="1617"/>
    <x v="1"/>
    <x v="13"/>
    <x v="1616"/>
    <x v="5407"/>
    <n v="2.89"/>
    <n v="2.89"/>
    <n v="1"/>
  </r>
  <r>
    <n v="3097"/>
    <x v="3722"/>
    <s v="23/08/2016"/>
    <s v="23/08/2016"/>
    <x v="3"/>
    <s v="TD-20995"/>
    <x v="332"/>
    <x v="2"/>
    <s v="United States"/>
    <s v="Bolingbrook"/>
    <s v="Illinois"/>
    <n v="60440"/>
    <x v="1"/>
    <x v="953"/>
    <x v="1"/>
    <x v="10"/>
    <x v="964"/>
    <x v="5408"/>
    <n v="2.8839999999999999"/>
    <n v="2.8839999999999999"/>
    <n v="1"/>
  </r>
  <r>
    <n v="2090"/>
    <x v="4754"/>
    <s v="26/10/2016"/>
    <s v="30/10/2016"/>
    <x v="0"/>
    <s v="MY-17380"/>
    <x v="424"/>
    <x v="1"/>
    <s v="United States"/>
    <s v="Rancho Cucamonga"/>
    <s v="California"/>
    <n v="91730"/>
    <x v="2"/>
    <x v="1670"/>
    <x v="1"/>
    <x v="13"/>
    <x v="1666"/>
    <x v="5409"/>
    <n v="2.88"/>
    <n v="2.88"/>
    <n v="1"/>
  </r>
  <r>
    <n v="2398"/>
    <x v="4203"/>
    <s v="14/08/2018"/>
    <s v="16/08/2018"/>
    <x v="2"/>
    <s v="NP-18700"/>
    <x v="45"/>
    <x v="2"/>
    <s v="United States"/>
    <s v="San Francisco"/>
    <s v="California"/>
    <n v="94109"/>
    <x v="2"/>
    <x v="1632"/>
    <x v="1"/>
    <x v="13"/>
    <x v="1630"/>
    <x v="5409"/>
    <n v="2.88"/>
    <n v="2.88"/>
    <n v="1"/>
  </r>
  <r>
    <n v="4551"/>
    <x v="4755"/>
    <s v="30/04/2018"/>
    <d v="2018-02-05T00:00:00"/>
    <x v="1"/>
    <s v="NM-18520"/>
    <x v="159"/>
    <x v="2"/>
    <s v="United States"/>
    <s v="Manchester"/>
    <s v="Connecticut"/>
    <n v="6040"/>
    <x v="3"/>
    <x v="1848"/>
    <x v="1"/>
    <x v="13"/>
    <x v="1835"/>
    <x v="5409"/>
    <n v="2.88"/>
    <n v="2.88"/>
    <n v="1"/>
  </r>
  <r>
    <n v="6393"/>
    <x v="1250"/>
    <s v="14/12/2017"/>
    <s v="19/12/2017"/>
    <x v="0"/>
    <s v="PK-19075"/>
    <x v="33"/>
    <x v="2"/>
    <s v="United States"/>
    <s v="New York City"/>
    <s v="New York"/>
    <n v="10011"/>
    <x v="3"/>
    <x v="1578"/>
    <x v="1"/>
    <x v="13"/>
    <x v="1580"/>
    <x v="5409"/>
    <n v="2.88"/>
    <n v="2.88"/>
    <n v="1"/>
  </r>
  <r>
    <n v="7340"/>
    <x v="4756"/>
    <s v="18/07/2016"/>
    <s v="21/07/2016"/>
    <x v="1"/>
    <s v="KC-16255"/>
    <x v="240"/>
    <x v="1"/>
    <s v="United States"/>
    <s v="New York City"/>
    <s v="New York"/>
    <n v="10009"/>
    <x v="3"/>
    <x v="1787"/>
    <x v="1"/>
    <x v="12"/>
    <x v="1777"/>
    <x v="5409"/>
    <n v="2.88"/>
    <n v="2.88"/>
    <n v="1"/>
  </r>
  <r>
    <n v="7520"/>
    <x v="255"/>
    <d v="2018-09-12T00:00:00"/>
    <d v="2018-12-12T00:00:00"/>
    <x v="2"/>
    <s v="JL-15835"/>
    <x v="82"/>
    <x v="2"/>
    <s v="United States"/>
    <s v="Richmond"/>
    <s v="Kentucky"/>
    <n v="40475"/>
    <x v="0"/>
    <x v="1690"/>
    <x v="1"/>
    <x v="13"/>
    <x v="1686"/>
    <x v="5409"/>
    <n v="2.88"/>
    <n v="2.88"/>
    <n v="1"/>
  </r>
  <r>
    <n v="7614"/>
    <x v="4569"/>
    <d v="2016-08-02T00:00:00"/>
    <d v="2016-11-02T00:00:00"/>
    <x v="1"/>
    <s v="BH-11710"/>
    <x v="147"/>
    <x v="2"/>
    <s v="United States"/>
    <s v="Garden City"/>
    <s v="Kansas"/>
    <n v="67846"/>
    <x v="1"/>
    <x v="1535"/>
    <x v="1"/>
    <x v="12"/>
    <x v="1536"/>
    <x v="5409"/>
    <n v="2.88"/>
    <n v="2.88"/>
    <n v="1"/>
  </r>
  <r>
    <n v="8092"/>
    <x v="4757"/>
    <d v="2016-10-12T00:00:00"/>
    <s v="14/12/2016"/>
    <x v="0"/>
    <s v="MT-17815"/>
    <x v="94"/>
    <x v="2"/>
    <s v="United States"/>
    <s v="San Francisco"/>
    <s v="California"/>
    <n v="94110"/>
    <x v="2"/>
    <x v="1632"/>
    <x v="1"/>
    <x v="13"/>
    <x v="1630"/>
    <x v="5409"/>
    <n v="2.88"/>
    <n v="2.88"/>
    <n v="1"/>
  </r>
  <r>
    <n v="8479"/>
    <x v="4758"/>
    <s v="18/12/2018"/>
    <s v="24/12/2018"/>
    <x v="0"/>
    <s v="TT-21460"/>
    <x v="133"/>
    <x v="0"/>
    <s v="United States"/>
    <s v="San Francisco"/>
    <s v="California"/>
    <n v="94110"/>
    <x v="2"/>
    <x v="1788"/>
    <x v="1"/>
    <x v="12"/>
    <x v="1778"/>
    <x v="5409"/>
    <n v="2.88"/>
    <n v="2.88"/>
    <n v="1"/>
  </r>
  <r>
    <n v="8979"/>
    <x v="4759"/>
    <d v="2015-03-11T00:00:00"/>
    <d v="2015-05-11T00:00:00"/>
    <x v="2"/>
    <s v="DM-13345"/>
    <x v="77"/>
    <x v="1"/>
    <s v="United States"/>
    <s v="Orange"/>
    <s v="New Jersey"/>
    <n v="7050"/>
    <x v="3"/>
    <x v="1630"/>
    <x v="1"/>
    <x v="2"/>
    <x v="1628"/>
    <x v="5409"/>
    <n v="2.88"/>
    <n v="2.88"/>
    <n v="1"/>
  </r>
  <r>
    <n v="9617"/>
    <x v="4760"/>
    <s v="22/08/2017"/>
    <s v="29/08/2017"/>
    <x v="0"/>
    <s v="PW-19030"/>
    <x v="251"/>
    <x v="1"/>
    <s v="United States"/>
    <s v="Los Angeles"/>
    <s v="California"/>
    <n v="90049"/>
    <x v="2"/>
    <x v="1820"/>
    <x v="1"/>
    <x v="12"/>
    <x v="1809"/>
    <x v="5409"/>
    <n v="2.88"/>
    <n v="2.88"/>
    <n v="1"/>
  </r>
  <r>
    <n v="3969"/>
    <x v="3455"/>
    <d v="2016-01-06T00:00:00"/>
    <d v="2016-05-06T00:00:00"/>
    <x v="0"/>
    <s v="KE-16420"/>
    <x v="521"/>
    <x v="1"/>
    <s v="United States"/>
    <s v="San Antonio"/>
    <s v="Texas"/>
    <n v="78207"/>
    <x v="1"/>
    <x v="1453"/>
    <x v="1"/>
    <x v="2"/>
    <x v="1458"/>
    <x v="5410"/>
    <n v="2.8639999999999999"/>
    <n v="2.8639999999999999"/>
    <n v="1"/>
  </r>
  <r>
    <n v="7116"/>
    <x v="174"/>
    <d v="2017-05-05T00:00:00"/>
    <d v="2017-06-05T00:00:00"/>
    <x v="1"/>
    <s v="LW-16990"/>
    <x v="151"/>
    <x v="1"/>
    <s v="United States"/>
    <s v="Henderson"/>
    <s v="Nevada"/>
    <n v="89015"/>
    <x v="2"/>
    <x v="1453"/>
    <x v="1"/>
    <x v="2"/>
    <x v="1458"/>
    <x v="5410"/>
    <n v="2.8639999999999999"/>
    <n v="2.8639999999999999"/>
    <n v="1"/>
  </r>
  <r>
    <n v="4689"/>
    <x v="4761"/>
    <s v="30/03/2018"/>
    <d v="2018-03-04T00:00:00"/>
    <x v="0"/>
    <s v="BP-11155"/>
    <x v="340"/>
    <x v="2"/>
    <s v="United States"/>
    <s v="Lancaster"/>
    <s v="Pennsylvania"/>
    <n v="17602"/>
    <x v="3"/>
    <x v="1673"/>
    <x v="1"/>
    <x v="2"/>
    <x v="1669"/>
    <x v="5411"/>
    <n v="2.8574999999999999"/>
    <n v="2.8574999999999999"/>
    <n v="1"/>
  </r>
  <r>
    <n v="6526"/>
    <x v="3147"/>
    <d v="2017-07-07T00:00:00"/>
    <s v="13/07/2017"/>
    <x v="0"/>
    <s v="CC-12100"/>
    <x v="506"/>
    <x v="0"/>
    <s v="United States"/>
    <s v="Philadelphia"/>
    <s v="Pennsylvania"/>
    <n v="19120"/>
    <x v="3"/>
    <x v="1673"/>
    <x v="1"/>
    <x v="2"/>
    <x v="1669"/>
    <x v="5411"/>
    <n v="2.8574999999999999"/>
    <n v="2.8574999999999999"/>
    <n v="1"/>
  </r>
  <r>
    <n v="9345"/>
    <x v="501"/>
    <s v="17/02/2018"/>
    <s v="20/02/2018"/>
    <x v="1"/>
    <s v="CK-12325"/>
    <x v="286"/>
    <x v="0"/>
    <s v="United States"/>
    <s v="Troy"/>
    <s v="Ohio"/>
    <n v="45373"/>
    <x v="3"/>
    <x v="1673"/>
    <x v="1"/>
    <x v="2"/>
    <x v="1669"/>
    <x v="5411"/>
    <n v="2.8574999999999999"/>
    <n v="2.8574999999999999"/>
    <n v="1"/>
  </r>
  <r>
    <n v="8651"/>
    <x v="1989"/>
    <s v="13/09/2015"/>
    <s v="13/09/2015"/>
    <x v="3"/>
    <s v="RP-19390"/>
    <x v="70"/>
    <x v="2"/>
    <s v="United States"/>
    <s v="Seattle"/>
    <s v="Washington"/>
    <n v="98103"/>
    <x v="2"/>
    <x v="1849"/>
    <x v="1"/>
    <x v="16"/>
    <x v="1836"/>
    <x v="5412"/>
    <n v="2.85"/>
    <n v="2.85"/>
    <n v="1"/>
  </r>
  <r>
    <n v="96"/>
    <x v="4762"/>
    <d v="2018-06-11T00:00:00"/>
    <d v="2018-12-11T00:00:00"/>
    <x v="0"/>
    <s v="RB-19705"/>
    <x v="307"/>
    <x v="0"/>
    <s v="United States"/>
    <s v="Portland"/>
    <s v="Oregon"/>
    <n v="97206"/>
    <x v="2"/>
    <x v="1186"/>
    <x v="1"/>
    <x v="2"/>
    <x v="1191"/>
    <x v="5413"/>
    <n v="2.8410000000000002"/>
    <n v="2.8410000000000002"/>
    <n v="1"/>
  </r>
  <r>
    <n v="1231"/>
    <x v="4268"/>
    <d v="2018-06-11T00:00:00"/>
    <d v="2018-11-11T00:00:00"/>
    <x v="0"/>
    <s v="ZC-21910"/>
    <x v="190"/>
    <x v="2"/>
    <s v="United States"/>
    <s v="Los Angeles"/>
    <s v="California"/>
    <n v="90045"/>
    <x v="2"/>
    <x v="1850"/>
    <x v="1"/>
    <x v="12"/>
    <x v="1837"/>
    <x v="5414"/>
    <n v="2.84"/>
    <n v="2.84"/>
    <n v="1"/>
  </r>
  <r>
    <n v="2411"/>
    <x v="4763"/>
    <d v="2015-01-08T00:00:00"/>
    <d v="2015-06-08T00:00:00"/>
    <x v="0"/>
    <s v="AS-10630"/>
    <x v="658"/>
    <x v="0"/>
    <s v="United States"/>
    <s v="Philadelphia"/>
    <s v="Pennsylvania"/>
    <n v="19120"/>
    <x v="3"/>
    <x v="1552"/>
    <x v="1"/>
    <x v="16"/>
    <x v="1554"/>
    <x v="5414"/>
    <n v="2.84"/>
    <n v="2.84"/>
    <n v="1"/>
  </r>
  <r>
    <n v="4943"/>
    <x v="307"/>
    <d v="2016-06-02T00:00:00"/>
    <s v="13/02/2016"/>
    <x v="0"/>
    <s v="IL-15100"/>
    <x v="202"/>
    <x v="2"/>
    <s v="United States"/>
    <s v="Wilmington"/>
    <s v="Delaware"/>
    <n v="19805"/>
    <x v="3"/>
    <x v="1850"/>
    <x v="1"/>
    <x v="12"/>
    <x v="1837"/>
    <x v="5414"/>
    <n v="2.84"/>
    <n v="2.84"/>
    <n v="1"/>
  </r>
  <r>
    <n v="2376"/>
    <x v="4764"/>
    <s v="24/01/2018"/>
    <s v="30/01/2018"/>
    <x v="0"/>
    <s v="TP-21130"/>
    <x v="176"/>
    <x v="2"/>
    <s v="United States"/>
    <s v="Smyrna"/>
    <s v="Georgia"/>
    <n v="30080"/>
    <x v="0"/>
    <x v="1799"/>
    <x v="1"/>
    <x v="16"/>
    <x v="1789"/>
    <x v="5415"/>
    <n v="2.835"/>
    <n v="2.835"/>
    <n v="1"/>
  </r>
  <r>
    <n v="8575"/>
    <x v="4765"/>
    <s v="19/09/2015"/>
    <s v="19/09/2015"/>
    <x v="3"/>
    <s v="JK-15640"/>
    <x v="100"/>
    <x v="0"/>
    <s v="United States"/>
    <s v="San Francisco"/>
    <s v="California"/>
    <n v="94110"/>
    <x v="2"/>
    <x v="1799"/>
    <x v="1"/>
    <x v="16"/>
    <x v="1789"/>
    <x v="5415"/>
    <n v="2.835"/>
    <n v="2.835"/>
    <n v="1"/>
  </r>
  <r>
    <n v="767"/>
    <x v="770"/>
    <s v="13/01/2015"/>
    <s v="15/01/2015"/>
    <x v="2"/>
    <s v="CS-12250"/>
    <x v="489"/>
    <x v="1"/>
    <s v="United States"/>
    <s v="Bossier City"/>
    <s v="Louisiana"/>
    <n v="71111"/>
    <x v="0"/>
    <x v="1802"/>
    <x v="1"/>
    <x v="2"/>
    <x v="1792"/>
    <x v="5416"/>
    <n v="2.82"/>
    <n v="2.82"/>
    <n v="1"/>
  </r>
  <r>
    <n v="4796"/>
    <x v="4766"/>
    <s v="13/08/2016"/>
    <s v="17/08/2016"/>
    <x v="0"/>
    <s v="CK-12595"/>
    <x v="612"/>
    <x v="2"/>
    <s v="United States"/>
    <s v="Marietta"/>
    <s v="Georgia"/>
    <n v="30062"/>
    <x v="0"/>
    <x v="1802"/>
    <x v="1"/>
    <x v="2"/>
    <x v="1792"/>
    <x v="5416"/>
    <n v="2.82"/>
    <n v="2.82"/>
    <n v="1"/>
  </r>
  <r>
    <n v="4829"/>
    <x v="3018"/>
    <d v="2015-01-11T00:00:00"/>
    <d v="2015-08-11T00:00:00"/>
    <x v="0"/>
    <s v="JO-15145"/>
    <x v="182"/>
    <x v="1"/>
    <s v="United States"/>
    <s v="Richmond"/>
    <s v="Kentucky"/>
    <n v="40475"/>
    <x v="0"/>
    <x v="1810"/>
    <x v="1"/>
    <x v="12"/>
    <x v="1800"/>
    <x v="5416"/>
    <n v="2.82"/>
    <n v="2.82"/>
    <n v="1"/>
  </r>
  <r>
    <n v="1803"/>
    <x v="23"/>
    <s v="22/09/2018"/>
    <s v="26/09/2018"/>
    <x v="2"/>
    <s v="JA-15970"/>
    <x v="23"/>
    <x v="2"/>
    <s v="United States"/>
    <s v="Philadelphia"/>
    <s v="Pennsylvania"/>
    <n v="19134"/>
    <x v="3"/>
    <x v="887"/>
    <x v="1"/>
    <x v="2"/>
    <x v="898"/>
    <x v="5417"/>
    <n v="2.8035000000000001"/>
    <n v="2.8035000000000001"/>
    <n v="1"/>
  </r>
  <r>
    <n v="9241"/>
    <x v="3191"/>
    <s v="27/10/2018"/>
    <d v="2018-02-11T00:00:00"/>
    <x v="0"/>
    <s v="NB-18655"/>
    <x v="634"/>
    <x v="1"/>
    <s v="United States"/>
    <s v="Tallahassee"/>
    <s v="Florida"/>
    <n v="32303"/>
    <x v="0"/>
    <x v="1636"/>
    <x v="1"/>
    <x v="2"/>
    <x v="1634"/>
    <x v="5417"/>
    <n v="2.8035000000000001"/>
    <n v="2.8035000000000001"/>
    <n v="1"/>
  </r>
  <r>
    <n v="6904"/>
    <x v="1837"/>
    <d v="2018-02-09T00:00:00"/>
    <d v="2018-08-09T00:00:00"/>
    <x v="0"/>
    <s v="JS-15595"/>
    <x v="433"/>
    <x v="1"/>
    <s v="United States"/>
    <s v="Chicago"/>
    <s v="Illinois"/>
    <n v="60653"/>
    <x v="1"/>
    <x v="1311"/>
    <x v="1"/>
    <x v="10"/>
    <x v="1317"/>
    <x v="5418"/>
    <n v="2.794"/>
    <n v="2.794"/>
    <n v="1"/>
  </r>
  <r>
    <n v="220"/>
    <x v="1049"/>
    <s v="24/12/2016"/>
    <s v="27/12/2016"/>
    <x v="1"/>
    <s v="JB-15925"/>
    <x v="584"/>
    <x v="2"/>
    <s v="United States"/>
    <s v="Dublin"/>
    <s v="Ohio"/>
    <n v="43017"/>
    <x v="3"/>
    <x v="1687"/>
    <x v="1"/>
    <x v="16"/>
    <x v="1683"/>
    <x v="5419"/>
    <n v="2.7919999999999998"/>
    <n v="2.7919999999999998"/>
    <n v="1"/>
  </r>
  <r>
    <n v="7606"/>
    <x v="294"/>
    <s v="27/05/2017"/>
    <s v="31/05/2017"/>
    <x v="0"/>
    <s v="BS-11665"/>
    <x v="244"/>
    <x v="2"/>
    <s v="United States"/>
    <s v="Chicago"/>
    <s v="Illinois"/>
    <n v="60623"/>
    <x v="1"/>
    <x v="1588"/>
    <x v="2"/>
    <x v="11"/>
    <x v="1590"/>
    <x v="5419"/>
    <n v="2.7919999999999998"/>
    <n v="2.7919999999999998"/>
    <n v="1"/>
  </r>
  <r>
    <n v="2734"/>
    <x v="2958"/>
    <d v="2015-02-07T00:00:00"/>
    <d v="2015-06-07T00:00:00"/>
    <x v="0"/>
    <s v="EH-13945"/>
    <x v="759"/>
    <x v="2"/>
    <s v="United States"/>
    <s v="Plainfield"/>
    <s v="New Jersey"/>
    <n v="7060"/>
    <x v="3"/>
    <x v="1589"/>
    <x v="1"/>
    <x v="12"/>
    <x v="1591"/>
    <x v="5420"/>
    <n v="2.79"/>
    <n v="2.79"/>
    <n v="1"/>
  </r>
  <r>
    <n v="3627"/>
    <x v="715"/>
    <s v="19/05/2018"/>
    <s v="21/05/2018"/>
    <x v="2"/>
    <s v="BC-11125"/>
    <x v="473"/>
    <x v="0"/>
    <s v="United States"/>
    <s v="San Francisco"/>
    <s v="California"/>
    <n v="94109"/>
    <x v="2"/>
    <x v="1404"/>
    <x v="1"/>
    <x v="12"/>
    <x v="1410"/>
    <x v="5420"/>
    <n v="2.79"/>
    <n v="2.79"/>
    <n v="1"/>
  </r>
  <r>
    <n v="4588"/>
    <x v="855"/>
    <d v="2018-02-11T00:00:00"/>
    <d v="2018-04-11T00:00:00"/>
    <x v="2"/>
    <s v="NL-18310"/>
    <x v="528"/>
    <x v="0"/>
    <s v="United States"/>
    <s v="Danville"/>
    <s v="California"/>
    <n v="94526"/>
    <x v="2"/>
    <x v="1759"/>
    <x v="1"/>
    <x v="16"/>
    <x v="1751"/>
    <x v="5420"/>
    <n v="2.79"/>
    <n v="2.79"/>
    <n v="1"/>
  </r>
  <r>
    <n v="364"/>
    <x v="1028"/>
    <s v="25/09/2018"/>
    <d v="2018-01-10T00:00:00"/>
    <x v="0"/>
    <s v="KW-16435"/>
    <x v="56"/>
    <x v="2"/>
    <s v="United States"/>
    <s v="New York City"/>
    <s v="New York"/>
    <n v="10009"/>
    <x v="3"/>
    <x v="1648"/>
    <x v="1"/>
    <x v="12"/>
    <x v="1645"/>
    <x v="5421"/>
    <n v="2.78"/>
    <n v="2.78"/>
    <n v="1"/>
  </r>
  <r>
    <n v="2244"/>
    <x v="750"/>
    <s v="21/11/2018"/>
    <s v="25/11/2018"/>
    <x v="0"/>
    <s v="BF-11005"/>
    <x v="482"/>
    <x v="0"/>
    <s v="United States"/>
    <s v="Pasadena"/>
    <s v="California"/>
    <n v="91104"/>
    <x v="2"/>
    <x v="1753"/>
    <x v="1"/>
    <x v="12"/>
    <x v="1745"/>
    <x v="5421"/>
    <n v="2.78"/>
    <n v="2.78"/>
    <n v="1"/>
  </r>
  <r>
    <n v="2486"/>
    <x v="351"/>
    <s v="28/08/2018"/>
    <d v="2018-03-09T00:00:00"/>
    <x v="0"/>
    <s v="KN-16705"/>
    <x v="287"/>
    <x v="0"/>
    <s v="United States"/>
    <s v="Seattle"/>
    <s v="Washington"/>
    <n v="98105"/>
    <x v="2"/>
    <x v="1753"/>
    <x v="1"/>
    <x v="12"/>
    <x v="1745"/>
    <x v="5421"/>
    <n v="2.78"/>
    <n v="2.78"/>
    <n v="1"/>
  </r>
  <r>
    <n v="2753"/>
    <x v="238"/>
    <s v="17/04/2016"/>
    <s v="21/04/2016"/>
    <x v="0"/>
    <s v="GA-14515"/>
    <x v="203"/>
    <x v="2"/>
    <s v="United States"/>
    <s v="San Francisco"/>
    <s v="California"/>
    <n v="94122"/>
    <x v="2"/>
    <x v="1746"/>
    <x v="1"/>
    <x v="12"/>
    <x v="1632"/>
    <x v="5421"/>
    <n v="2.78"/>
    <n v="2.78"/>
    <n v="1"/>
  </r>
  <r>
    <n v="3619"/>
    <x v="1030"/>
    <d v="2018-04-09T00:00:00"/>
    <d v="2018-08-09T00:00:00"/>
    <x v="0"/>
    <s v="RA-19285"/>
    <x v="277"/>
    <x v="2"/>
    <s v="United States"/>
    <s v="Los Angeles"/>
    <s v="California"/>
    <n v="90004"/>
    <x v="2"/>
    <x v="1419"/>
    <x v="0"/>
    <x v="4"/>
    <x v="1425"/>
    <x v="5421"/>
    <n v="2.78"/>
    <n v="2.78"/>
    <n v="1"/>
  </r>
  <r>
    <n v="5755"/>
    <x v="4767"/>
    <s v="29/03/2016"/>
    <d v="2016-03-04T00:00:00"/>
    <x v="2"/>
    <s v="AS-10240"/>
    <x v="744"/>
    <x v="2"/>
    <s v="United States"/>
    <s v="Springfield"/>
    <s v="Virginia"/>
    <n v="22153"/>
    <x v="0"/>
    <x v="1648"/>
    <x v="1"/>
    <x v="12"/>
    <x v="1645"/>
    <x v="5421"/>
    <n v="2.78"/>
    <n v="2.78"/>
    <n v="1"/>
  </r>
  <r>
    <n v="5829"/>
    <x v="1203"/>
    <d v="2018-03-09T00:00:00"/>
    <d v="2018-06-09T00:00:00"/>
    <x v="2"/>
    <s v="KB-16405"/>
    <x v="613"/>
    <x v="0"/>
    <s v="United States"/>
    <s v="New York City"/>
    <s v="New York"/>
    <n v="10035"/>
    <x v="3"/>
    <x v="1746"/>
    <x v="1"/>
    <x v="12"/>
    <x v="1632"/>
    <x v="5421"/>
    <n v="2.78"/>
    <n v="2.78"/>
    <n v="1"/>
  </r>
  <r>
    <n v="7257"/>
    <x v="799"/>
    <s v="30/05/2017"/>
    <d v="2017-04-06T00:00:00"/>
    <x v="0"/>
    <s v="EM-14140"/>
    <x v="194"/>
    <x v="0"/>
    <s v="United States"/>
    <s v="Superior"/>
    <s v="Wisconsin"/>
    <n v="54880"/>
    <x v="1"/>
    <x v="1648"/>
    <x v="1"/>
    <x v="12"/>
    <x v="1645"/>
    <x v="5421"/>
    <n v="2.78"/>
    <n v="2.78"/>
    <n v="1"/>
  </r>
  <r>
    <n v="9083"/>
    <x v="4768"/>
    <d v="2018-02-11T00:00:00"/>
    <d v="2018-06-11T00:00:00"/>
    <x v="0"/>
    <s v="BG-11035"/>
    <x v="221"/>
    <x v="2"/>
    <s v="United States"/>
    <s v="Springfield"/>
    <s v="Virginia"/>
    <n v="22153"/>
    <x v="0"/>
    <x v="1647"/>
    <x v="1"/>
    <x v="12"/>
    <x v="1644"/>
    <x v="5421"/>
    <n v="2.78"/>
    <n v="2.78"/>
    <n v="1"/>
  </r>
  <r>
    <n v="9245"/>
    <x v="2494"/>
    <d v="2015-09-07T00:00:00"/>
    <s v="14/07/2015"/>
    <x v="0"/>
    <s v="DS-13030"/>
    <x v="705"/>
    <x v="0"/>
    <s v="United States"/>
    <s v="San Francisco"/>
    <s v="California"/>
    <n v="94122"/>
    <x v="2"/>
    <x v="1746"/>
    <x v="1"/>
    <x v="12"/>
    <x v="1632"/>
    <x v="5421"/>
    <n v="2.78"/>
    <n v="2.78"/>
    <n v="1"/>
  </r>
  <r>
    <n v="4842"/>
    <x v="4769"/>
    <s v="23/12/2017"/>
    <s v="28/12/2017"/>
    <x v="0"/>
    <s v="NM-18520"/>
    <x v="159"/>
    <x v="2"/>
    <s v="United States"/>
    <s v="Bowling Green"/>
    <s v="Ohio"/>
    <n v="43402"/>
    <x v="3"/>
    <x v="1297"/>
    <x v="1"/>
    <x v="2"/>
    <x v="1303"/>
    <x v="5422"/>
    <n v="2.7765"/>
    <n v="2.7765"/>
    <n v="1"/>
  </r>
  <r>
    <n v="7185"/>
    <x v="2949"/>
    <s v="17/08/2018"/>
    <s v="24/08/2018"/>
    <x v="0"/>
    <s v="ED-13885"/>
    <x v="83"/>
    <x v="0"/>
    <s v="United States"/>
    <s v="Houston"/>
    <s v="Texas"/>
    <n v="77095"/>
    <x v="1"/>
    <x v="1699"/>
    <x v="1"/>
    <x v="3"/>
    <x v="1694"/>
    <x v="5423"/>
    <n v="2.7759999999999998"/>
    <n v="2.7759999999999998"/>
    <n v="1"/>
  </r>
  <r>
    <n v="8291"/>
    <x v="1926"/>
    <d v="2015-12-08T00:00:00"/>
    <s v="16/08/2015"/>
    <x v="0"/>
    <s v="DH-13675"/>
    <x v="620"/>
    <x v="0"/>
    <s v="United States"/>
    <s v="Miami"/>
    <s v="Florida"/>
    <n v="33180"/>
    <x v="0"/>
    <x v="1699"/>
    <x v="1"/>
    <x v="3"/>
    <x v="1694"/>
    <x v="5423"/>
    <n v="2.7759999999999998"/>
    <n v="2.7759999999999998"/>
    <n v="1"/>
  </r>
  <r>
    <n v="3710"/>
    <x v="3656"/>
    <s v="23/11/2015"/>
    <s v="27/11/2015"/>
    <x v="0"/>
    <s v="SS-20140"/>
    <x v="618"/>
    <x v="1"/>
    <s v="United States"/>
    <s v="Mesquite"/>
    <s v="Texas"/>
    <n v="75150"/>
    <x v="1"/>
    <x v="1828"/>
    <x v="0"/>
    <x v="8"/>
    <x v="1816"/>
    <x v="5424"/>
    <n v="2.7719999999999998"/>
    <n v="2.7719999999999998"/>
    <n v="1"/>
  </r>
  <r>
    <n v="2523"/>
    <x v="534"/>
    <s v="15/10/2017"/>
    <s v="21/10/2017"/>
    <x v="0"/>
    <s v="CD-12790"/>
    <x v="390"/>
    <x v="0"/>
    <s v="United States"/>
    <s v="Oklahoma City"/>
    <s v="Oklahoma"/>
    <n v="73120"/>
    <x v="1"/>
    <x v="1435"/>
    <x v="0"/>
    <x v="4"/>
    <x v="1441"/>
    <x v="5425"/>
    <n v="2.75"/>
    <n v="2.75"/>
    <n v="1"/>
  </r>
  <r>
    <n v="4420"/>
    <x v="4770"/>
    <s v="17/12/2015"/>
    <s v="24/12/2015"/>
    <x v="0"/>
    <s v="EC-14050"/>
    <x v="703"/>
    <x v="2"/>
    <s v="United States"/>
    <s v="Columbus"/>
    <s v="Ohio"/>
    <n v="43229"/>
    <x v="3"/>
    <x v="1674"/>
    <x v="1"/>
    <x v="2"/>
    <x v="1670"/>
    <x v="5426"/>
    <n v="2.742"/>
    <n v="2.742"/>
    <n v="1"/>
  </r>
  <r>
    <n v="7477"/>
    <x v="89"/>
    <d v="2015-06-01T00:00:00"/>
    <d v="2015-10-01T00:00:00"/>
    <x v="0"/>
    <s v="ME-17320"/>
    <x v="61"/>
    <x v="0"/>
    <s v="United States"/>
    <s v="Henderson"/>
    <s v="Kentucky"/>
    <n v="42420"/>
    <x v="0"/>
    <x v="1596"/>
    <x v="1"/>
    <x v="12"/>
    <x v="1597"/>
    <x v="5427"/>
    <n v="2.74"/>
    <n v="2.74"/>
    <n v="1"/>
  </r>
  <r>
    <n v="3932"/>
    <x v="3349"/>
    <s v="26/08/2017"/>
    <d v="2017-02-09T00:00:00"/>
    <x v="0"/>
    <s v="VG-21805"/>
    <x v="661"/>
    <x v="1"/>
    <s v="United States"/>
    <s v="Philadelphia"/>
    <s v="Pennsylvania"/>
    <n v="19140"/>
    <x v="3"/>
    <x v="1708"/>
    <x v="1"/>
    <x v="12"/>
    <x v="1702"/>
    <x v="5428"/>
    <n v="2.7360000000000002"/>
    <n v="2.7360000000000002"/>
    <n v="1"/>
  </r>
  <r>
    <n v="7297"/>
    <x v="3566"/>
    <d v="2015-04-05T00:00:00"/>
    <d v="2015-05-05T00:00:00"/>
    <x v="1"/>
    <s v="NC-18340"/>
    <x v="462"/>
    <x v="2"/>
    <s v="United States"/>
    <s v="Houston"/>
    <s v="Texas"/>
    <n v="77036"/>
    <x v="1"/>
    <x v="1849"/>
    <x v="1"/>
    <x v="16"/>
    <x v="1836"/>
    <x v="5428"/>
    <n v="2.7360000000000002"/>
    <n v="2.7360000000000002"/>
    <n v="1"/>
  </r>
  <r>
    <n v="3955"/>
    <x v="2903"/>
    <d v="2015-04-04T00:00:00"/>
    <d v="2015-09-04T00:00:00"/>
    <x v="0"/>
    <s v="MS-17710"/>
    <x v="579"/>
    <x v="2"/>
    <s v="United States"/>
    <s v="Detroit"/>
    <s v="Michigan"/>
    <n v="48205"/>
    <x v="1"/>
    <x v="1369"/>
    <x v="2"/>
    <x v="11"/>
    <x v="1372"/>
    <x v="5429"/>
    <n v="2.7349999999999999"/>
    <n v="2.7349999999999999"/>
    <n v="1"/>
  </r>
  <r>
    <n v="1606"/>
    <x v="2968"/>
    <s v="19/04/2017"/>
    <s v="24/04/2017"/>
    <x v="2"/>
    <s v="JO-15280"/>
    <x v="323"/>
    <x v="2"/>
    <s v="United States"/>
    <s v="Los Angeles"/>
    <s v="California"/>
    <n v="90049"/>
    <x v="2"/>
    <x v="1803"/>
    <x v="1"/>
    <x v="12"/>
    <x v="1793"/>
    <x v="5430"/>
    <n v="2.73"/>
    <n v="2.73"/>
    <n v="1"/>
  </r>
  <r>
    <n v="2479"/>
    <x v="4771"/>
    <s v="13/09/2015"/>
    <s v="19/09/2015"/>
    <x v="0"/>
    <s v="DC-12850"/>
    <x v="169"/>
    <x v="2"/>
    <s v="United States"/>
    <s v="New York City"/>
    <s v="New York"/>
    <n v="10011"/>
    <x v="3"/>
    <x v="1839"/>
    <x v="1"/>
    <x v="12"/>
    <x v="1826"/>
    <x v="5430"/>
    <n v="2.73"/>
    <n v="2.73"/>
    <n v="1"/>
  </r>
  <r>
    <n v="3402"/>
    <x v="797"/>
    <s v="21/11/2015"/>
    <s v="26/11/2015"/>
    <x v="0"/>
    <s v="DH-13075"/>
    <x v="374"/>
    <x v="1"/>
    <s v="United States"/>
    <s v="Richmond"/>
    <s v="Kentucky"/>
    <n v="40475"/>
    <x v="0"/>
    <x v="1839"/>
    <x v="1"/>
    <x v="12"/>
    <x v="1826"/>
    <x v="5430"/>
    <n v="2.73"/>
    <n v="2.73"/>
    <n v="1"/>
  </r>
  <r>
    <n v="8362"/>
    <x v="482"/>
    <d v="2018-02-01T00:00:00"/>
    <d v="2018-04-01T00:00:00"/>
    <x v="2"/>
    <s v="TS-21655"/>
    <x v="365"/>
    <x v="2"/>
    <s v="United States"/>
    <s v="El Paso"/>
    <s v="Texas"/>
    <n v="79907"/>
    <x v="1"/>
    <x v="1104"/>
    <x v="1"/>
    <x v="10"/>
    <x v="1111"/>
    <x v="5431"/>
    <n v="2.7160000000000002"/>
    <n v="2.7160000000000002"/>
    <n v="1"/>
  </r>
  <r>
    <n v="6705"/>
    <x v="1900"/>
    <s v="23/06/2016"/>
    <s v="28/06/2016"/>
    <x v="0"/>
    <s v="CS-12355"/>
    <x v="511"/>
    <x v="2"/>
    <s v="United States"/>
    <s v="Long Beach"/>
    <s v="California"/>
    <n v="90805"/>
    <x v="2"/>
    <x v="1840"/>
    <x v="1"/>
    <x v="16"/>
    <x v="1827"/>
    <x v="5432"/>
    <n v="2.7149999999999999"/>
    <n v="2.7149999999999999"/>
    <n v="1"/>
  </r>
  <r>
    <n v="8760"/>
    <x v="3279"/>
    <s v="22/07/2017"/>
    <s v="26/07/2017"/>
    <x v="0"/>
    <s v="MF-17665"/>
    <x v="551"/>
    <x v="1"/>
    <s v="United States"/>
    <s v="Columbia"/>
    <s v="Maryland"/>
    <n v="21044"/>
    <x v="3"/>
    <x v="1763"/>
    <x v="1"/>
    <x v="2"/>
    <x v="1755"/>
    <x v="5433"/>
    <n v="2.7"/>
    <n v="2.7"/>
    <n v="1"/>
  </r>
  <r>
    <n v="9211"/>
    <x v="4680"/>
    <d v="2018-11-12T00:00:00"/>
    <s v="14/12/2018"/>
    <x v="2"/>
    <s v="RS-19870"/>
    <x v="790"/>
    <x v="0"/>
    <s v="United States"/>
    <s v="Burlington"/>
    <s v="Iowa"/>
    <n v="52601"/>
    <x v="1"/>
    <x v="1763"/>
    <x v="1"/>
    <x v="2"/>
    <x v="1755"/>
    <x v="5433"/>
    <n v="2.7"/>
    <n v="2.7"/>
    <n v="1"/>
  </r>
  <r>
    <n v="7192"/>
    <x v="3746"/>
    <d v="2017-01-10T00:00:00"/>
    <d v="2017-06-10T00:00:00"/>
    <x v="2"/>
    <s v="JK-15205"/>
    <x v="135"/>
    <x v="2"/>
    <s v="United States"/>
    <s v="Hialeah"/>
    <s v="Florida"/>
    <n v="33012"/>
    <x v="0"/>
    <x v="1741"/>
    <x v="1"/>
    <x v="2"/>
    <x v="1339"/>
    <x v="5434"/>
    <n v="2.694"/>
    <n v="2.694"/>
    <n v="1"/>
  </r>
  <r>
    <n v="3542"/>
    <x v="2674"/>
    <s v="18/09/2017"/>
    <s v="20/09/2017"/>
    <x v="1"/>
    <s v="SV-20365"/>
    <x v="67"/>
    <x v="2"/>
    <s v="United States"/>
    <s v="Columbus"/>
    <s v="Ohio"/>
    <n v="43229"/>
    <x v="3"/>
    <x v="1744"/>
    <x v="2"/>
    <x v="11"/>
    <x v="1737"/>
    <x v="5435"/>
    <n v="2.6760000000000002"/>
    <n v="2.6760000000000002"/>
    <n v="1"/>
  </r>
  <r>
    <n v="2691"/>
    <x v="4772"/>
    <d v="2018-04-12T00:00:00"/>
    <d v="2018-08-12T00:00:00"/>
    <x v="0"/>
    <s v="CM-12160"/>
    <x v="118"/>
    <x v="2"/>
    <s v="United States"/>
    <s v="Philadelphia"/>
    <s v="Pennsylvania"/>
    <n v="19134"/>
    <x v="3"/>
    <x v="1484"/>
    <x v="1"/>
    <x v="2"/>
    <x v="1152"/>
    <x v="5436"/>
    <n v="2.673"/>
    <n v="2.673"/>
    <n v="1"/>
  </r>
  <r>
    <n v="817"/>
    <x v="4773"/>
    <s v="15/09/2017"/>
    <s v="19/09/2017"/>
    <x v="0"/>
    <s v="DB-13210"/>
    <x v="382"/>
    <x v="2"/>
    <s v="United States"/>
    <s v="Philadelphia"/>
    <s v="Pennsylvania"/>
    <n v="19140"/>
    <x v="3"/>
    <x v="1157"/>
    <x v="1"/>
    <x v="14"/>
    <x v="1163"/>
    <x v="5437"/>
    <n v="2.6720000000000002"/>
    <n v="2.6720000000000002"/>
    <n v="1"/>
  </r>
  <r>
    <n v="1994"/>
    <x v="2998"/>
    <s v="25/06/2018"/>
    <d v="2018-02-07T00:00:00"/>
    <x v="0"/>
    <s v="ML-17755"/>
    <x v="479"/>
    <x v="0"/>
    <s v="United States"/>
    <s v="Springfield"/>
    <s v="Oregon"/>
    <n v="97477"/>
    <x v="2"/>
    <x v="1706"/>
    <x v="1"/>
    <x v="12"/>
    <x v="1701"/>
    <x v="5437"/>
    <n v="2.6720000000000002"/>
    <n v="2.6720000000000002"/>
    <n v="1"/>
  </r>
  <r>
    <n v="6597"/>
    <x v="4441"/>
    <s v="23/04/2018"/>
    <s v="26/04/2018"/>
    <x v="1"/>
    <s v="GG-14650"/>
    <x v="608"/>
    <x v="1"/>
    <s v="United States"/>
    <s v="Columbus"/>
    <s v="Ohio"/>
    <n v="43229"/>
    <x v="3"/>
    <x v="1339"/>
    <x v="1"/>
    <x v="14"/>
    <x v="1345"/>
    <x v="5437"/>
    <n v="2.6720000000000002"/>
    <n v="2.6720000000000002"/>
    <n v="1"/>
  </r>
  <r>
    <n v="6879"/>
    <x v="2391"/>
    <s v="15/10/2016"/>
    <s v="15/10/2016"/>
    <x v="3"/>
    <s v="CG-12520"/>
    <x v="450"/>
    <x v="2"/>
    <s v="United States"/>
    <s v="Dallas"/>
    <s v="Texas"/>
    <n v="75217"/>
    <x v="1"/>
    <x v="1155"/>
    <x v="1"/>
    <x v="14"/>
    <x v="1161"/>
    <x v="5437"/>
    <n v="2.6720000000000002"/>
    <n v="2.6720000000000002"/>
    <n v="1"/>
  </r>
  <r>
    <n v="8765"/>
    <x v="3911"/>
    <s v="21/11/2016"/>
    <s v="27/11/2016"/>
    <x v="0"/>
    <s v="BB-11545"/>
    <x v="145"/>
    <x v="1"/>
    <s v="United States"/>
    <s v="Fort Worth"/>
    <s v="Texas"/>
    <n v="76106"/>
    <x v="1"/>
    <x v="1706"/>
    <x v="1"/>
    <x v="12"/>
    <x v="1701"/>
    <x v="5437"/>
    <n v="2.6720000000000002"/>
    <n v="2.6720000000000002"/>
    <n v="1"/>
  </r>
  <r>
    <n v="9126"/>
    <x v="4568"/>
    <s v="18/08/2017"/>
    <s v="20/08/2017"/>
    <x v="2"/>
    <s v="MA-17560"/>
    <x v="426"/>
    <x v="0"/>
    <s v="United States"/>
    <s v="Houston"/>
    <s v="Texas"/>
    <n v="77070"/>
    <x v="1"/>
    <x v="1559"/>
    <x v="2"/>
    <x v="11"/>
    <x v="1561"/>
    <x v="5437"/>
    <n v="2.6720000000000002"/>
    <n v="2.6720000000000002"/>
    <n v="1"/>
  </r>
  <r>
    <n v="9751"/>
    <x v="3812"/>
    <d v="2017-11-10T00:00:00"/>
    <s v="15/10/2017"/>
    <x v="0"/>
    <s v="EP-13915"/>
    <x v="356"/>
    <x v="2"/>
    <s v="United States"/>
    <s v="Chicago"/>
    <s v="Illinois"/>
    <n v="60610"/>
    <x v="1"/>
    <x v="1663"/>
    <x v="1"/>
    <x v="12"/>
    <x v="1659"/>
    <x v="5437"/>
    <n v="2.6720000000000002"/>
    <n v="2.6720000000000002"/>
    <n v="1"/>
  </r>
  <r>
    <n v="1776"/>
    <x v="1012"/>
    <s v="28/04/2015"/>
    <d v="2015-03-05T00:00:00"/>
    <x v="0"/>
    <s v="MY-18295"/>
    <x v="312"/>
    <x v="1"/>
    <s v="United States"/>
    <s v="Baltimore"/>
    <s v="Maryland"/>
    <n v="21215"/>
    <x v="3"/>
    <x v="1664"/>
    <x v="1"/>
    <x v="12"/>
    <x v="1660"/>
    <x v="5438"/>
    <n v="2.67"/>
    <n v="2.67"/>
    <n v="1"/>
  </r>
  <r>
    <n v="234"/>
    <x v="810"/>
    <d v="2018-07-04T00:00:00"/>
    <d v="2018-12-04T00:00:00"/>
    <x v="0"/>
    <s v="CS-12400"/>
    <x v="449"/>
    <x v="0"/>
    <s v="United States"/>
    <s v="Tampa"/>
    <s v="Florida"/>
    <n v="33614"/>
    <x v="0"/>
    <x v="1609"/>
    <x v="1"/>
    <x v="2"/>
    <x v="1608"/>
    <x v="5439"/>
    <n v="2.6640000000000001"/>
    <n v="2.6640000000000001"/>
    <n v="1"/>
  </r>
  <r>
    <n v="4880"/>
    <x v="113"/>
    <d v="2018-02-11T00:00:00"/>
    <d v="2018-05-11T00:00:00"/>
    <x v="2"/>
    <s v="TB-21175"/>
    <x v="107"/>
    <x v="1"/>
    <s v="United States"/>
    <s v="Henderson"/>
    <s v="Kentucky"/>
    <n v="42420"/>
    <x v="0"/>
    <x v="1765"/>
    <x v="1"/>
    <x v="15"/>
    <x v="1757"/>
    <x v="5440"/>
    <n v="2.66"/>
    <n v="2.66"/>
    <n v="1"/>
  </r>
  <r>
    <n v="9558"/>
    <x v="4774"/>
    <s v="17/10/2015"/>
    <s v="19/10/2015"/>
    <x v="2"/>
    <s v="EB-14170"/>
    <x v="422"/>
    <x v="2"/>
    <s v="United States"/>
    <s v="Houston"/>
    <s v="Texas"/>
    <n v="77095"/>
    <x v="1"/>
    <x v="1610"/>
    <x v="2"/>
    <x v="11"/>
    <x v="1609"/>
    <x v="5441"/>
    <n v="2.6560000000000001"/>
    <n v="2.6560000000000001"/>
    <n v="1"/>
  </r>
  <r>
    <n v="6506"/>
    <x v="4775"/>
    <s v="26/06/2017"/>
    <s v="30/06/2017"/>
    <x v="0"/>
    <s v="LD-16855"/>
    <x v="791"/>
    <x v="1"/>
    <s v="United States"/>
    <s v="Chicago"/>
    <s v="Illinois"/>
    <n v="60653"/>
    <x v="1"/>
    <x v="1725"/>
    <x v="1"/>
    <x v="12"/>
    <x v="1718"/>
    <x v="5442"/>
    <n v="2.6520000000000001"/>
    <n v="2.6520000000000001"/>
    <n v="1"/>
  </r>
  <r>
    <n v="273"/>
    <x v="1935"/>
    <s v="30/07/2016"/>
    <s v="31/07/2016"/>
    <x v="1"/>
    <s v="HA-14920"/>
    <x v="477"/>
    <x v="2"/>
    <s v="United States"/>
    <s v="San Francisco"/>
    <s v="California"/>
    <n v="94109"/>
    <x v="2"/>
    <x v="1801"/>
    <x v="2"/>
    <x v="11"/>
    <x v="1791"/>
    <x v="5443"/>
    <n v="2.64"/>
    <n v="2.64"/>
    <n v="1"/>
  </r>
  <r>
    <n v="1555"/>
    <x v="4776"/>
    <d v="2016-06-02T00:00:00"/>
    <s v="13/02/2016"/>
    <x v="0"/>
    <s v="VW-21775"/>
    <x v="263"/>
    <x v="1"/>
    <s v="United States"/>
    <s v="Bellevue"/>
    <s v="Washington"/>
    <n v="98006"/>
    <x v="2"/>
    <x v="1768"/>
    <x v="1"/>
    <x v="12"/>
    <x v="1760"/>
    <x v="5443"/>
    <n v="2.64"/>
    <n v="2.64"/>
    <n v="1"/>
  </r>
  <r>
    <n v="2119"/>
    <x v="509"/>
    <s v="13/04/2018"/>
    <s v="15/04/2018"/>
    <x v="1"/>
    <s v="RW-19630"/>
    <x v="297"/>
    <x v="1"/>
    <s v="United States"/>
    <s v="Seattle"/>
    <s v="Washington"/>
    <n v="98105"/>
    <x v="2"/>
    <x v="1524"/>
    <x v="1"/>
    <x v="14"/>
    <x v="1525"/>
    <x v="5443"/>
    <n v="2.64"/>
    <n v="2.64"/>
    <n v="1"/>
  </r>
  <r>
    <n v="2265"/>
    <x v="1005"/>
    <s v="14/11/2017"/>
    <s v="16/11/2017"/>
    <x v="2"/>
    <s v="AA-10375"/>
    <x v="575"/>
    <x v="2"/>
    <s v="United States"/>
    <s v="Atlanta"/>
    <s v="Georgia"/>
    <n v="30318"/>
    <x v="0"/>
    <x v="1524"/>
    <x v="1"/>
    <x v="14"/>
    <x v="1525"/>
    <x v="5443"/>
    <n v="2.64"/>
    <n v="2.64"/>
    <n v="1"/>
  </r>
  <r>
    <n v="3055"/>
    <x v="977"/>
    <d v="2017-09-04T00:00:00"/>
    <s v="14/04/2017"/>
    <x v="2"/>
    <s v="SW-20350"/>
    <x v="566"/>
    <x v="0"/>
    <s v="United States"/>
    <s v="Detroit"/>
    <s v="Michigan"/>
    <n v="48227"/>
    <x v="1"/>
    <x v="1851"/>
    <x v="1"/>
    <x v="2"/>
    <x v="1838"/>
    <x v="5443"/>
    <n v="2.64"/>
    <n v="2.64"/>
    <n v="1"/>
  </r>
  <r>
    <n v="6040"/>
    <x v="2401"/>
    <d v="2017-04-09T00:00:00"/>
    <d v="2017-08-09T00:00:00"/>
    <x v="0"/>
    <s v="AA-10645"/>
    <x v="238"/>
    <x v="2"/>
    <s v="United States"/>
    <s v="Georgetown"/>
    <s v="Kentucky"/>
    <n v="40324"/>
    <x v="0"/>
    <x v="1793"/>
    <x v="1"/>
    <x v="12"/>
    <x v="1783"/>
    <x v="5443"/>
    <n v="2.64"/>
    <n v="2.64"/>
    <n v="1"/>
  </r>
  <r>
    <n v="864"/>
    <x v="2045"/>
    <d v="2017-05-01T00:00:00"/>
    <d v="2017-07-01T00:00:00"/>
    <x v="2"/>
    <s v="AJ-10795"/>
    <x v="280"/>
    <x v="1"/>
    <s v="United States"/>
    <s v="Jacksonville"/>
    <s v="Florida"/>
    <n v="32216"/>
    <x v="0"/>
    <x v="1852"/>
    <x v="1"/>
    <x v="12"/>
    <x v="1839"/>
    <x v="5444"/>
    <n v="2.6240000000000001"/>
    <n v="2.6240000000000001"/>
    <n v="1"/>
  </r>
  <r>
    <n v="1254"/>
    <x v="3436"/>
    <d v="2018-10-03T00:00:00"/>
    <s v="14/03/2018"/>
    <x v="0"/>
    <s v="MH-18115"/>
    <x v="282"/>
    <x v="0"/>
    <s v="United States"/>
    <s v="Chester"/>
    <s v="Pennsylvania"/>
    <n v="19013"/>
    <x v="3"/>
    <x v="1852"/>
    <x v="1"/>
    <x v="12"/>
    <x v="1839"/>
    <x v="5444"/>
    <n v="2.6240000000000001"/>
    <n v="2.6240000000000001"/>
    <n v="1"/>
  </r>
  <r>
    <n v="1437"/>
    <x v="3737"/>
    <s v="20/06/2018"/>
    <s v="27/06/2018"/>
    <x v="0"/>
    <s v="ST-20530"/>
    <x v="745"/>
    <x v="2"/>
    <s v="United States"/>
    <s v="Parma"/>
    <s v="Ohio"/>
    <n v="44134"/>
    <x v="3"/>
    <x v="1643"/>
    <x v="1"/>
    <x v="12"/>
    <x v="1640"/>
    <x v="5444"/>
    <n v="2.6240000000000001"/>
    <n v="2.6240000000000001"/>
    <n v="1"/>
  </r>
  <r>
    <n v="1979"/>
    <x v="4777"/>
    <d v="2016-08-05T00:00:00"/>
    <d v="2016-12-05T00:00:00"/>
    <x v="0"/>
    <s v="AA-10375"/>
    <x v="575"/>
    <x v="2"/>
    <s v="United States"/>
    <s v="Salem"/>
    <s v="Oregon"/>
    <n v="97301"/>
    <x v="2"/>
    <x v="1581"/>
    <x v="1"/>
    <x v="12"/>
    <x v="1583"/>
    <x v="5444"/>
    <n v="2.6240000000000001"/>
    <n v="2.6240000000000001"/>
    <n v="1"/>
  </r>
  <r>
    <n v="2690"/>
    <x v="4778"/>
    <s v="30/06/2015"/>
    <d v="2015-02-07T00:00:00"/>
    <x v="1"/>
    <s v="RA-19915"/>
    <x v="123"/>
    <x v="2"/>
    <s v="United States"/>
    <s v="Chicago"/>
    <s v="Illinois"/>
    <n v="60653"/>
    <x v="1"/>
    <x v="1813"/>
    <x v="1"/>
    <x v="12"/>
    <x v="1803"/>
    <x v="5444"/>
    <n v="2.6240000000000001"/>
    <n v="2.6240000000000001"/>
    <n v="1"/>
  </r>
  <r>
    <n v="4700"/>
    <x v="2952"/>
    <d v="2018-11-05T00:00:00"/>
    <s v="17/05/2018"/>
    <x v="0"/>
    <s v="JK-16120"/>
    <x v="373"/>
    <x v="0"/>
    <s v="United States"/>
    <s v="Austin"/>
    <s v="Texas"/>
    <n v="78745"/>
    <x v="1"/>
    <x v="1573"/>
    <x v="1"/>
    <x v="12"/>
    <x v="1575"/>
    <x v="5444"/>
    <n v="2.6240000000000001"/>
    <n v="2.6240000000000001"/>
    <n v="1"/>
  </r>
  <r>
    <n v="6398"/>
    <x v="4779"/>
    <s v="31/10/2018"/>
    <d v="2018-04-11T00:00:00"/>
    <x v="0"/>
    <s v="AH-10120"/>
    <x v="636"/>
    <x v="0"/>
    <s v="United States"/>
    <s v="Dallas"/>
    <s v="Texas"/>
    <n v="75217"/>
    <x v="1"/>
    <x v="1583"/>
    <x v="1"/>
    <x v="12"/>
    <x v="1585"/>
    <x v="5444"/>
    <n v="2.6240000000000001"/>
    <n v="2.6240000000000001"/>
    <n v="1"/>
  </r>
  <r>
    <n v="7598"/>
    <x v="2286"/>
    <s v="17/09/2015"/>
    <s v="22/09/2015"/>
    <x v="0"/>
    <s v="JA-15970"/>
    <x v="23"/>
    <x v="2"/>
    <s v="United States"/>
    <s v="Springfield"/>
    <s v="Oregon"/>
    <n v="97477"/>
    <x v="2"/>
    <x v="1755"/>
    <x v="1"/>
    <x v="12"/>
    <x v="1747"/>
    <x v="5444"/>
    <n v="2.6240000000000001"/>
    <n v="2.6240000000000001"/>
    <n v="1"/>
  </r>
  <r>
    <n v="3808"/>
    <x v="963"/>
    <d v="2016-12-11T00:00:00"/>
    <s v="19/11/2016"/>
    <x v="0"/>
    <s v="AH-10690"/>
    <x v="106"/>
    <x v="1"/>
    <s v="United States"/>
    <s v="Plantation"/>
    <s v="Florida"/>
    <n v="33317"/>
    <x v="0"/>
    <x v="1312"/>
    <x v="1"/>
    <x v="2"/>
    <x v="1318"/>
    <x v="5445"/>
    <n v="2.6190000000000002"/>
    <n v="2.6190000000000002"/>
    <n v="1"/>
  </r>
  <r>
    <n v="2200"/>
    <x v="4252"/>
    <s v="28/03/2016"/>
    <d v="2016-02-04T00:00:00"/>
    <x v="0"/>
    <s v="CK-12205"/>
    <x v="322"/>
    <x v="2"/>
    <s v="United States"/>
    <s v="Philadelphia"/>
    <s v="Pennsylvania"/>
    <n v="19120"/>
    <x v="3"/>
    <x v="1614"/>
    <x v="1"/>
    <x v="14"/>
    <x v="1613"/>
    <x v="5446"/>
    <n v="2.6160000000000001"/>
    <n v="2.6160000000000001"/>
    <n v="1"/>
  </r>
  <r>
    <n v="7697"/>
    <x v="2189"/>
    <d v="2018-02-07T00:00:00"/>
    <d v="2018-05-07T00:00:00"/>
    <x v="1"/>
    <s v="AH-10120"/>
    <x v="636"/>
    <x v="0"/>
    <s v="United States"/>
    <s v="Houston"/>
    <s v="Texas"/>
    <n v="77036"/>
    <x v="1"/>
    <x v="1531"/>
    <x v="1"/>
    <x v="2"/>
    <x v="1532"/>
    <x v="5446"/>
    <n v="2.6160000000000001"/>
    <n v="2.6160000000000001"/>
    <n v="1"/>
  </r>
  <r>
    <n v="1321"/>
    <x v="1608"/>
    <d v="2018-03-02T00:00:00"/>
    <d v="2018-08-02T00:00:00"/>
    <x v="0"/>
    <s v="MC-17575"/>
    <x v="646"/>
    <x v="2"/>
    <s v="United States"/>
    <s v="Cincinnati"/>
    <s v="Ohio"/>
    <n v="45231"/>
    <x v="3"/>
    <x v="1576"/>
    <x v="1"/>
    <x v="2"/>
    <x v="1578"/>
    <x v="5447"/>
    <n v="2.6145"/>
    <n v="2.6145"/>
    <n v="1"/>
  </r>
  <r>
    <n v="4983"/>
    <x v="4780"/>
    <s v="16/11/2015"/>
    <s v="22/11/2015"/>
    <x v="0"/>
    <s v="AH-10075"/>
    <x v="410"/>
    <x v="1"/>
    <s v="United States"/>
    <s v="Huntington Beach"/>
    <s v="California"/>
    <n v="92646"/>
    <x v="2"/>
    <x v="1757"/>
    <x v="1"/>
    <x v="13"/>
    <x v="1749"/>
    <x v="5448"/>
    <n v="2.61"/>
    <n v="2.61"/>
    <n v="1"/>
  </r>
  <r>
    <n v="7028"/>
    <x v="4781"/>
    <s v="29/01/2018"/>
    <d v="2018-05-02T00:00:00"/>
    <x v="0"/>
    <s v="RD-19585"/>
    <x v="313"/>
    <x v="2"/>
    <s v="United States"/>
    <s v="New York City"/>
    <s v="New York"/>
    <n v="10011"/>
    <x v="3"/>
    <x v="1757"/>
    <x v="1"/>
    <x v="13"/>
    <x v="1749"/>
    <x v="5448"/>
    <n v="2.61"/>
    <n v="2.61"/>
    <n v="1"/>
  </r>
  <r>
    <n v="5545"/>
    <x v="1117"/>
    <s v="19/12/2017"/>
    <s v="25/12/2017"/>
    <x v="0"/>
    <s v="ES-14080"/>
    <x v="241"/>
    <x v="1"/>
    <s v="United States"/>
    <s v="Tucson"/>
    <s v="Arizona"/>
    <n v="85705"/>
    <x v="2"/>
    <x v="1244"/>
    <x v="1"/>
    <x v="2"/>
    <x v="1248"/>
    <x v="5449"/>
    <n v="2.6070000000000002"/>
    <n v="2.6070000000000002"/>
    <n v="1"/>
  </r>
  <r>
    <n v="6003"/>
    <x v="2798"/>
    <s v="13/12/2015"/>
    <s v="17/12/2015"/>
    <x v="0"/>
    <s v="RF-19345"/>
    <x v="258"/>
    <x v="1"/>
    <s v="United States"/>
    <s v="Phoenix"/>
    <s v="Arizona"/>
    <n v="85023"/>
    <x v="2"/>
    <x v="1244"/>
    <x v="1"/>
    <x v="2"/>
    <x v="1248"/>
    <x v="5449"/>
    <n v="2.6070000000000002"/>
    <n v="2.6070000000000002"/>
    <n v="1"/>
  </r>
  <r>
    <n v="6477"/>
    <x v="998"/>
    <d v="2018-03-06T00:00:00"/>
    <d v="2018-10-06T00:00:00"/>
    <x v="0"/>
    <s v="NR-18550"/>
    <x v="571"/>
    <x v="2"/>
    <s v="United States"/>
    <s v="Pembroke Pines"/>
    <s v="Florida"/>
    <n v="33024"/>
    <x v="0"/>
    <x v="1351"/>
    <x v="1"/>
    <x v="10"/>
    <x v="1355"/>
    <x v="5450"/>
    <n v="2.6"/>
    <n v="2.6"/>
    <n v="1"/>
  </r>
  <r>
    <n v="8527"/>
    <x v="2209"/>
    <s v="16/03/2018"/>
    <s v="16/03/2018"/>
    <x v="3"/>
    <s v="SP-20920"/>
    <x v="187"/>
    <x v="2"/>
    <s v="United States"/>
    <s v="Columbus"/>
    <s v="Ohio"/>
    <n v="43229"/>
    <x v="3"/>
    <x v="1196"/>
    <x v="1"/>
    <x v="2"/>
    <x v="1495"/>
    <x v="5451"/>
    <n v="2.5964999999999998"/>
    <n v="2.5964999999999998"/>
    <n v="1"/>
  </r>
  <r>
    <n v="1320"/>
    <x v="879"/>
    <d v="2015-01-07T00:00:00"/>
    <d v="2015-05-07T00:00:00"/>
    <x v="0"/>
    <s v="LW-16825"/>
    <x v="537"/>
    <x v="1"/>
    <s v="United States"/>
    <s v="Deltona"/>
    <s v="Florida"/>
    <n v="32725"/>
    <x v="0"/>
    <x v="1630"/>
    <x v="1"/>
    <x v="2"/>
    <x v="1628"/>
    <x v="5452"/>
    <n v="2.5920000000000001"/>
    <n v="2.5920000000000001"/>
    <n v="1"/>
  </r>
  <r>
    <n v="1824"/>
    <x v="2746"/>
    <s v="16/02/2017"/>
    <s v="20/02/2017"/>
    <x v="0"/>
    <s v="EA-14035"/>
    <x v="520"/>
    <x v="1"/>
    <s v="United States"/>
    <s v="Chicago"/>
    <s v="Illinois"/>
    <n v="60623"/>
    <x v="1"/>
    <x v="1652"/>
    <x v="1"/>
    <x v="14"/>
    <x v="1649"/>
    <x v="5452"/>
    <n v="2.5920000000000001"/>
    <n v="2.5920000000000001"/>
    <n v="1"/>
  </r>
  <r>
    <n v="1903"/>
    <x v="1071"/>
    <s v="21/10/2018"/>
    <s v="22/10/2018"/>
    <x v="1"/>
    <s v="DK-12835"/>
    <x v="388"/>
    <x v="1"/>
    <s v="United States"/>
    <s v="Springfield"/>
    <s v="Oregon"/>
    <n v="97477"/>
    <x v="2"/>
    <x v="1761"/>
    <x v="1"/>
    <x v="14"/>
    <x v="1753"/>
    <x v="5452"/>
    <n v="2.5920000000000001"/>
    <n v="2.5920000000000001"/>
    <n v="1"/>
  </r>
  <r>
    <n v="3573"/>
    <x v="4782"/>
    <s v="29/06/2018"/>
    <d v="2018-04-07T00:00:00"/>
    <x v="0"/>
    <s v="FC-14335"/>
    <x v="162"/>
    <x v="1"/>
    <s v="United States"/>
    <s v="Mesquite"/>
    <s v="Texas"/>
    <n v="75150"/>
    <x v="1"/>
    <x v="1761"/>
    <x v="1"/>
    <x v="14"/>
    <x v="1753"/>
    <x v="5452"/>
    <n v="2.5920000000000001"/>
    <n v="2.5920000000000001"/>
    <n v="1"/>
  </r>
  <r>
    <n v="3930"/>
    <x v="1794"/>
    <s v="14/03/2017"/>
    <s v="17/03/2017"/>
    <x v="1"/>
    <s v="JS-15880"/>
    <x v="168"/>
    <x v="2"/>
    <s v="United States"/>
    <s v="Harlingen"/>
    <s v="Texas"/>
    <n v="78550"/>
    <x v="1"/>
    <x v="1217"/>
    <x v="1"/>
    <x v="14"/>
    <x v="1223"/>
    <x v="5452"/>
    <n v="2.5920000000000001"/>
    <n v="2.5920000000000001"/>
    <n v="1"/>
  </r>
  <r>
    <n v="4340"/>
    <x v="4783"/>
    <s v="27/08/2018"/>
    <d v="2018-01-09T00:00:00"/>
    <x v="0"/>
    <s v="DK-12895"/>
    <x v="397"/>
    <x v="2"/>
    <s v="United States"/>
    <s v="Franklin"/>
    <s v="Tennessee"/>
    <n v="37064"/>
    <x v="0"/>
    <x v="1283"/>
    <x v="1"/>
    <x v="14"/>
    <x v="1289"/>
    <x v="5452"/>
    <n v="2.5920000000000001"/>
    <n v="2.5920000000000001"/>
    <n v="1"/>
  </r>
  <r>
    <n v="5047"/>
    <x v="664"/>
    <d v="2017-10-11T00:00:00"/>
    <s v="13/11/2017"/>
    <x v="2"/>
    <s v="AI-10855"/>
    <x v="153"/>
    <x v="2"/>
    <s v="United States"/>
    <s v="Los Angeles"/>
    <s v="California"/>
    <n v="90036"/>
    <x v="2"/>
    <x v="1777"/>
    <x v="1"/>
    <x v="2"/>
    <x v="1768"/>
    <x v="5452"/>
    <n v="2.5920000000000001"/>
    <n v="2.5920000000000001"/>
    <n v="1"/>
  </r>
  <r>
    <n v="5102"/>
    <x v="4256"/>
    <s v="17/03/2015"/>
    <s v="17/03/2015"/>
    <x v="3"/>
    <s v="AZ-10750"/>
    <x v="548"/>
    <x v="2"/>
    <s v="United States"/>
    <s v="Dallas"/>
    <s v="Texas"/>
    <n v="75217"/>
    <x v="1"/>
    <x v="1462"/>
    <x v="1"/>
    <x v="14"/>
    <x v="1467"/>
    <x v="5452"/>
    <n v="2.5920000000000001"/>
    <n v="2.5920000000000001"/>
    <n v="1"/>
  </r>
  <r>
    <n v="7005"/>
    <x v="4784"/>
    <s v="23/12/2015"/>
    <s v="28/12/2015"/>
    <x v="0"/>
    <s v="ME-18010"/>
    <x v="425"/>
    <x v="1"/>
    <s v="United States"/>
    <s v="Port Arthur"/>
    <s v="Texas"/>
    <n v="77642"/>
    <x v="1"/>
    <x v="1537"/>
    <x v="1"/>
    <x v="14"/>
    <x v="1539"/>
    <x v="5452"/>
    <n v="2.5920000000000001"/>
    <n v="2.5920000000000001"/>
    <n v="1"/>
  </r>
  <r>
    <n v="7073"/>
    <x v="2125"/>
    <s v="23/07/2017"/>
    <s v="28/07/2017"/>
    <x v="0"/>
    <s v="CK-12205"/>
    <x v="322"/>
    <x v="2"/>
    <s v="United States"/>
    <s v="Mcallen"/>
    <s v="Texas"/>
    <n v="78501"/>
    <x v="1"/>
    <x v="1539"/>
    <x v="1"/>
    <x v="14"/>
    <x v="1541"/>
    <x v="5452"/>
    <n v="2.5920000000000001"/>
    <n v="2.5920000000000001"/>
    <n v="1"/>
  </r>
  <r>
    <n v="7445"/>
    <x v="1205"/>
    <d v="2018-03-02T00:00:00"/>
    <d v="2018-07-02T00:00:00"/>
    <x v="2"/>
    <s v="RD-19810"/>
    <x v="614"/>
    <x v="0"/>
    <s v="United States"/>
    <s v="Chicago"/>
    <s v="Illinois"/>
    <n v="60610"/>
    <x v="1"/>
    <x v="1013"/>
    <x v="1"/>
    <x v="14"/>
    <x v="1537"/>
    <x v="5452"/>
    <n v="2.5920000000000001"/>
    <n v="2.5920000000000001"/>
    <n v="1"/>
  </r>
  <r>
    <n v="3161"/>
    <x v="4785"/>
    <d v="2015-12-09T00:00:00"/>
    <s v="16/09/2015"/>
    <x v="2"/>
    <s v="PT-19090"/>
    <x v="762"/>
    <x v="2"/>
    <s v="United States"/>
    <s v="Houston"/>
    <s v="Texas"/>
    <n v="77070"/>
    <x v="1"/>
    <x v="1274"/>
    <x v="1"/>
    <x v="2"/>
    <x v="1280"/>
    <x v="5453"/>
    <n v="2.59"/>
    <n v="2.59"/>
    <n v="1"/>
  </r>
  <r>
    <n v="1174"/>
    <x v="4786"/>
    <s v="22/10/2016"/>
    <s v="26/10/2016"/>
    <x v="0"/>
    <s v="LT-17110"/>
    <x v="385"/>
    <x v="2"/>
    <s v="United States"/>
    <s v="Bloomington"/>
    <s v="Illinois"/>
    <n v="61701"/>
    <x v="1"/>
    <x v="1363"/>
    <x v="1"/>
    <x v="2"/>
    <x v="1366"/>
    <x v="5454"/>
    <n v="2.5880000000000001"/>
    <n v="2.5880000000000001"/>
    <n v="1"/>
  </r>
  <r>
    <n v="851"/>
    <x v="3544"/>
    <s v="20/06/2017"/>
    <s v="25/06/2017"/>
    <x v="2"/>
    <s v="DP-13105"/>
    <x v="345"/>
    <x v="1"/>
    <s v="United States"/>
    <s v="Salinas"/>
    <s v="California"/>
    <n v="93905"/>
    <x v="2"/>
    <x v="1677"/>
    <x v="1"/>
    <x v="12"/>
    <x v="1673"/>
    <x v="5455"/>
    <n v="2.58"/>
    <n v="2.58"/>
    <n v="1"/>
  </r>
  <r>
    <n v="3455"/>
    <x v="4787"/>
    <d v="2016-09-07T00:00:00"/>
    <s v="14/07/2016"/>
    <x v="0"/>
    <s v="EB-13870"/>
    <x v="318"/>
    <x v="2"/>
    <s v="United States"/>
    <s v="Nashville"/>
    <s v="Tennessee"/>
    <n v="37211"/>
    <x v="0"/>
    <x v="1602"/>
    <x v="1"/>
    <x v="12"/>
    <x v="1603"/>
    <x v="5455"/>
    <n v="2.58"/>
    <n v="2.58"/>
    <n v="1"/>
  </r>
  <r>
    <n v="8684"/>
    <x v="4788"/>
    <s v="25/11/2018"/>
    <d v="2018-01-12T00:00:00"/>
    <x v="0"/>
    <s v="TZ-21580"/>
    <x v="516"/>
    <x v="2"/>
    <s v="United States"/>
    <s v="San Francisco"/>
    <s v="California"/>
    <n v="94122"/>
    <x v="2"/>
    <x v="1677"/>
    <x v="1"/>
    <x v="12"/>
    <x v="1673"/>
    <x v="5455"/>
    <n v="2.58"/>
    <n v="2.58"/>
    <n v="1"/>
  </r>
  <r>
    <n v="1973"/>
    <x v="3634"/>
    <s v="14/12/2015"/>
    <s v="19/12/2015"/>
    <x v="0"/>
    <s v="JD-16015"/>
    <x v="746"/>
    <x v="2"/>
    <s v="United States"/>
    <s v="Chicago"/>
    <s v="Illinois"/>
    <n v="60610"/>
    <x v="1"/>
    <x v="1184"/>
    <x v="1"/>
    <x v="2"/>
    <x v="1189"/>
    <x v="5456"/>
    <n v="2.552"/>
    <n v="2.552"/>
    <n v="1"/>
  </r>
  <r>
    <n v="7980"/>
    <x v="4789"/>
    <s v="27/08/2016"/>
    <s v="31/08/2016"/>
    <x v="0"/>
    <s v="CC-12100"/>
    <x v="506"/>
    <x v="0"/>
    <s v="United States"/>
    <s v="Los Angeles"/>
    <s v="California"/>
    <n v="90045"/>
    <x v="2"/>
    <x v="1184"/>
    <x v="1"/>
    <x v="2"/>
    <x v="1189"/>
    <x v="5456"/>
    <n v="2.552"/>
    <n v="2.552"/>
    <n v="1"/>
  </r>
  <r>
    <n v="3464"/>
    <x v="4790"/>
    <s v="25/11/2017"/>
    <s v="30/11/2017"/>
    <x v="0"/>
    <s v="HJ-14875"/>
    <x v="737"/>
    <x v="0"/>
    <s v="United States"/>
    <s v="Jacksonville"/>
    <s v="Florida"/>
    <n v="32216"/>
    <x v="0"/>
    <x v="1473"/>
    <x v="1"/>
    <x v="14"/>
    <x v="1477"/>
    <x v="5457"/>
    <n v="2.54"/>
    <n v="2.54"/>
    <n v="1"/>
  </r>
  <r>
    <n v="1490"/>
    <x v="4791"/>
    <s v="29/11/2015"/>
    <d v="2015-06-12T00:00:00"/>
    <x v="0"/>
    <s v="Co-12640"/>
    <x v="547"/>
    <x v="2"/>
    <s v="United States"/>
    <s v="Philadelphia"/>
    <s v="Pennsylvania"/>
    <n v="19143"/>
    <x v="3"/>
    <x v="1593"/>
    <x v="1"/>
    <x v="13"/>
    <x v="1594"/>
    <x v="5458"/>
    <n v="2.52"/>
    <n v="2.52"/>
    <n v="1"/>
  </r>
  <r>
    <n v="2110"/>
    <x v="295"/>
    <s v="31/10/2016"/>
    <s v="31/10/2016"/>
    <x v="3"/>
    <s v="SG-20080"/>
    <x v="245"/>
    <x v="2"/>
    <s v="United States"/>
    <s v="Redlands"/>
    <s v="California"/>
    <n v="92374"/>
    <x v="2"/>
    <x v="1853"/>
    <x v="1"/>
    <x v="12"/>
    <x v="1840"/>
    <x v="5458"/>
    <n v="2.52"/>
    <n v="2.52"/>
    <n v="1"/>
  </r>
  <r>
    <n v="2551"/>
    <x v="147"/>
    <s v="16/08/2016"/>
    <s v="22/08/2016"/>
    <x v="0"/>
    <s v="JM-15865"/>
    <x v="25"/>
    <x v="2"/>
    <s v="United States"/>
    <s v="Phoenix"/>
    <s v="Arizona"/>
    <n v="85023"/>
    <x v="2"/>
    <x v="1593"/>
    <x v="1"/>
    <x v="13"/>
    <x v="1594"/>
    <x v="5458"/>
    <n v="2.52"/>
    <n v="2.52"/>
    <n v="1"/>
  </r>
  <r>
    <n v="3020"/>
    <x v="2740"/>
    <d v="2016-08-11T00:00:00"/>
    <s v="14/11/2016"/>
    <x v="0"/>
    <s v="SC-20095"/>
    <x v="6"/>
    <x v="2"/>
    <s v="United States"/>
    <s v="West Jordan"/>
    <s v="Utah"/>
    <n v="84084"/>
    <x v="2"/>
    <x v="1821"/>
    <x v="1"/>
    <x v="16"/>
    <x v="1810"/>
    <x v="5458"/>
    <n v="2.52"/>
    <n v="2.52"/>
    <n v="1"/>
  </r>
  <r>
    <n v="3718"/>
    <x v="1751"/>
    <s v="19/09/2017"/>
    <s v="23/09/2017"/>
    <x v="0"/>
    <s v="TP-21130"/>
    <x v="176"/>
    <x v="2"/>
    <s v="United States"/>
    <s v="Columbus"/>
    <s v="Georgia"/>
    <n v="31907"/>
    <x v="0"/>
    <x v="1854"/>
    <x v="1"/>
    <x v="3"/>
    <x v="1841"/>
    <x v="5458"/>
    <n v="2.52"/>
    <n v="2.52"/>
    <n v="1"/>
  </r>
  <r>
    <n v="4078"/>
    <x v="2514"/>
    <s v="19/12/2016"/>
    <s v="21/12/2016"/>
    <x v="2"/>
    <s v="SM-20950"/>
    <x v="139"/>
    <x v="1"/>
    <s v="United States"/>
    <s v="Omaha"/>
    <s v="Nebraska"/>
    <n v="68104"/>
    <x v="1"/>
    <x v="1835"/>
    <x v="1"/>
    <x v="16"/>
    <x v="1823"/>
    <x v="5458"/>
    <n v="2.52"/>
    <n v="2.52"/>
    <n v="1"/>
  </r>
  <r>
    <n v="6546"/>
    <x v="3178"/>
    <s v="14/05/2018"/>
    <s v="18/05/2018"/>
    <x v="0"/>
    <s v="DP-13000"/>
    <x v="641"/>
    <x v="2"/>
    <s v="United States"/>
    <s v="Cleveland"/>
    <s v="Ohio"/>
    <n v="44105"/>
    <x v="3"/>
    <x v="1837"/>
    <x v="1"/>
    <x v="13"/>
    <x v="1825"/>
    <x v="5458"/>
    <n v="2.52"/>
    <n v="2.52"/>
    <n v="1"/>
  </r>
  <r>
    <n v="7012"/>
    <x v="1946"/>
    <s v="23/05/2015"/>
    <s v="27/05/2015"/>
    <x v="0"/>
    <s v="GT-14710"/>
    <x v="39"/>
    <x v="2"/>
    <s v="United States"/>
    <s v="New York City"/>
    <s v="New York"/>
    <n v="10035"/>
    <x v="3"/>
    <x v="1854"/>
    <x v="1"/>
    <x v="3"/>
    <x v="1841"/>
    <x v="5458"/>
    <n v="2.52"/>
    <n v="2.52"/>
    <n v="1"/>
  </r>
  <r>
    <n v="7851"/>
    <x v="4115"/>
    <d v="2017-02-05T00:00:00"/>
    <d v="2017-06-05T00:00:00"/>
    <x v="0"/>
    <s v="AS-10090"/>
    <x v="327"/>
    <x v="2"/>
    <s v="United States"/>
    <s v="Irving"/>
    <s v="Texas"/>
    <n v="75061"/>
    <x v="1"/>
    <x v="1837"/>
    <x v="1"/>
    <x v="13"/>
    <x v="1825"/>
    <x v="5458"/>
    <n v="2.52"/>
    <n v="2.52"/>
    <n v="1"/>
  </r>
  <r>
    <n v="7878"/>
    <x v="4792"/>
    <d v="2016-12-03T00:00:00"/>
    <s v="18/03/2016"/>
    <x v="0"/>
    <s v="EB-14170"/>
    <x v="422"/>
    <x v="2"/>
    <s v="United States"/>
    <s v="Charlotte"/>
    <s v="North Carolina"/>
    <n v="28205"/>
    <x v="0"/>
    <x v="1455"/>
    <x v="1"/>
    <x v="13"/>
    <x v="1460"/>
    <x v="5458"/>
    <n v="2.52"/>
    <n v="2.52"/>
    <n v="1"/>
  </r>
  <r>
    <n v="8644"/>
    <x v="3528"/>
    <d v="2016-08-11T00:00:00"/>
    <s v="15/11/2016"/>
    <x v="0"/>
    <s v="NS-18640"/>
    <x v="594"/>
    <x v="1"/>
    <s v="United States"/>
    <s v="Jacksonville"/>
    <s v="North Carolina"/>
    <n v="28540"/>
    <x v="0"/>
    <x v="1195"/>
    <x v="1"/>
    <x v="13"/>
    <x v="1201"/>
    <x v="5458"/>
    <n v="2.52"/>
    <n v="2.52"/>
    <n v="1"/>
  </r>
  <r>
    <n v="4082"/>
    <x v="3146"/>
    <s v="25/09/2017"/>
    <s v="29/09/2017"/>
    <x v="0"/>
    <s v="KE-16420"/>
    <x v="521"/>
    <x v="1"/>
    <s v="United States"/>
    <s v="Tigard"/>
    <s v="Oregon"/>
    <n v="97224"/>
    <x v="2"/>
    <x v="1024"/>
    <x v="1"/>
    <x v="2"/>
    <x v="1036"/>
    <x v="5459"/>
    <n v="2.5110000000000001"/>
    <n v="2.5110000000000001"/>
    <n v="1"/>
  </r>
  <r>
    <n v="2260"/>
    <x v="1311"/>
    <d v="2016-08-11T00:00:00"/>
    <d v="2016-10-11T00:00:00"/>
    <x v="2"/>
    <s v="MZ-17335"/>
    <x v="638"/>
    <x v="0"/>
    <s v="United States"/>
    <s v="San Diego"/>
    <s v="California"/>
    <n v="92024"/>
    <x v="2"/>
    <x v="1286"/>
    <x v="1"/>
    <x v="16"/>
    <x v="1292"/>
    <x v="5460"/>
    <n v="2.5"/>
    <n v="2.5"/>
    <n v="1"/>
  </r>
  <r>
    <n v="5178"/>
    <x v="4793"/>
    <s v="26/12/2017"/>
    <s v="30/12/2017"/>
    <x v="0"/>
    <s v="AJ-10795"/>
    <x v="280"/>
    <x v="1"/>
    <s v="United States"/>
    <s v="New York City"/>
    <s v="New York"/>
    <n v="10024"/>
    <x v="3"/>
    <x v="1823"/>
    <x v="1"/>
    <x v="2"/>
    <x v="1811"/>
    <x v="5461"/>
    <n v="2.496"/>
    <n v="2.496"/>
    <n v="1"/>
  </r>
  <r>
    <n v="6165"/>
    <x v="1464"/>
    <s v="19/03/2015"/>
    <s v="21/03/2015"/>
    <x v="1"/>
    <s v="MC-17605"/>
    <x v="476"/>
    <x v="1"/>
    <s v="United States"/>
    <s v="Lakeland"/>
    <s v="Florida"/>
    <n v="33801"/>
    <x v="0"/>
    <x v="1822"/>
    <x v="2"/>
    <x v="11"/>
    <x v="1095"/>
    <x v="5461"/>
    <n v="2.496"/>
    <n v="2.496"/>
    <n v="1"/>
  </r>
  <r>
    <n v="8022"/>
    <x v="757"/>
    <s v="21/07/2015"/>
    <s v="25/07/2015"/>
    <x v="0"/>
    <s v="HM-14860"/>
    <x v="21"/>
    <x v="1"/>
    <s v="United States"/>
    <s v="Dallas"/>
    <s v="Texas"/>
    <n v="75217"/>
    <x v="1"/>
    <x v="1432"/>
    <x v="1"/>
    <x v="10"/>
    <x v="1438"/>
    <x v="5461"/>
    <n v="2.496"/>
    <n v="2.496"/>
    <n v="1"/>
  </r>
  <r>
    <n v="8372"/>
    <x v="4794"/>
    <s v="27/12/2015"/>
    <s v="30/12/2015"/>
    <x v="1"/>
    <s v="NC-18415"/>
    <x v="188"/>
    <x v="2"/>
    <s v="United States"/>
    <s v="Fort Worth"/>
    <s v="Texas"/>
    <n v="76106"/>
    <x v="1"/>
    <x v="959"/>
    <x v="1"/>
    <x v="2"/>
    <x v="971"/>
    <x v="5462"/>
    <n v="2.492"/>
    <n v="2.492"/>
    <n v="1"/>
  </r>
  <r>
    <n v="1578"/>
    <x v="4795"/>
    <s v="23/05/2017"/>
    <s v="27/05/2017"/>
    <x v="0"/>
    <s v="AP-10720"/>
    <x v="734"/>
    <x v="0"/>
    <s v="United States"/>
    <s v="Florence"/>
    <s v="Alabama"/>
    <n v="35630"/>
    <x v="0"/>
    <x v="1400"/>
    <x v="1"/>
    <x v="14"/>
    <x v="1406"/>
    <x v="5463"/>
    <n v="2.4900000000000002"/>
    <n v="2.4900000000000002"/>
    <n v="1"/>
  </r>
  <r>
    <n v="6873"/>
    <x v="4796"/>
    <s v="16/12/2016"/>
    <s v="19/12/2016"/>
    <x v="1"/>
    <s v="SG-20080"/>
    <x v="245"/>
    <x v="2"/>
    <s v="United States"/>
    <s v="Seattle"/>
    <s v="Washington"/>
    <n v="98105"/>
    <x v="2"/>
    <x v="1551"/>
    <x v="1"/>
    <x v="14"/>
    <x v="1553"/>
    <x v="5463"/>
    <n v="2.4900000000000002"/>
    <n v="2.4900000000000002"/>
    <n v="1"/>
  </r>
  <r>
    <n v="340"/>
    <x v="4797"/>
    <s v="22/06/2016"/>
    <s v="26/06/2016"/>
    <x v="2"/>
    <s v="KL-16645"/>
    <x v="10"/>
    <x v="2"/>
    <s v="United States"/>
    <s v="Layton"/>
    <s v="Utah"/>
    <n v="84041"/>
    <x v="2"/>
    <x v="1855"/>
    <x v="1"/>
    <x v="16"/>
    <x v="1842"/>
    <x v="5464"/>
    <n v="2.48"/>
    <n v="2.48"/>
    <n v="1"/>
  </r>
  <r>
    <n v="7498"/>
    <x v="1090"/>
    <s v="14/07/2018"/>
    <s v="18/07/2018"/>
    <x v="0"/>
    <s v="TC-21295"/>
    <x v="165"/>
    <x v="2"/>
    <s v="United States"/>
    <s v="Westminster"/>
    <s v="California"/>
    <n v="92683"/>
    <x v="2"/>
    <x v="1855"/>
    <x v="1"/>
    <x v="16"/>
    <x v="1842"/>
    <x v="5464"/>
    <n v="2.48"/>
    <n v="2.48"/>
    <n v="1"/>
  </r>
  <r>
    <n v="1992"/>
    <x v="4798"/>
    <s v="24/02/2018"/>
    <s v="28/02/2018"/>
    <x v="0"/>
    <s v="CB-12415"/>
    <x v="206"/>
    <x v="2"/>
    <s v="United States"/>
    <s v="Philadelphia"/>
    <s v="Pennsylvania"/>
    <n v="19134"/>
    <x v="3"/>
    <x v="1521"/>
    <x v="1"/>
    <x v="2"/>
    <x v="1522"/>
    <x v="5465"/>
    <n v="2.4780000000000002"/>
    <n v="2.4780000000000002"/>
    <n v="1"/>
  </r>
  <r>
    <n v="2294"/>
    <x v="4799"/>
    <d v="2016-01-11T00:00:00"/>
    <d v="2016-06-11T00:00:00"/>
    <x v="0"/>
    <s v="QJ-19255"/>
    <x v="30"/>
    <x v="1"/>
    <s v="United States"/>
    <s v="New York City"/>
    <s v="New York"/>
    <n v="10009"/>
    <x v="3"/>
    <x v="1641"/>
    <x v="0"/>
    <x v="4"/>
    <x v="1638"/>
    <x v="5466"/>
    <n v="2.4750000000000001"/>
    <n v="2.4750000000000001"/>
    <n v="1"/>
  </r>
  <r>
    <n v="3854"/>
    <x v="3844"/>
    <d v="2018-06-06T00:00:00"/>
    <d v="2018-10-06T00:00:00"/>
    <x v="0"/>
    <s v="GH-14410"/>
    <x v="335"/>
    <x v="0"/>
    <s v="United States"/>
    <s v="San Francisco"/>
    <s v="California"/>
    <n v="94122"/>
    <x v="2"/>
    <x v="1553"/>
    <x v="2"/>
    <x v="11"/>
    <x v="1555"/>
    <x v="5466"/>
    <n v="2.4750000000000001"/>
    <n v="2.4750000000000001"/>
    <n v="1"/>
  </r>
  <r>
    <n v="9655"/>
    <x v="2708"/>
    <s v="23/01/2018"/>
    <s v="27/01/2018"/>
    <x v="0"/>
    <s v="HP-14815"/>
    <x v="265"/>
    <x v="0"/>
    <s v="United States"/>
    <s v="Tucson"/>
    <s v="Arizona"/>
    <n v="85705"/>
    <x v="2"/>
    <x v="1528"/>
    <x v="1"/>
    <x v="2"/>
    <x v="1529"/>
    <x v="5467"/>
    <n v="2.4689999999999999"/>
    <n v="2.4689999999999999"/>
    <n v="1"/>
  </r>
  <r>
    <n v="1419"/>
    <x v="467"/>
    <s v="21/09/2016"/>
    <s v="24/09/2016"/>
    <x v="1"/>
    <s v="SV-20815"/>
    <x v="357"/>
    <x v="1"/>
    <s v="United States"/>
    <s v="Houston"/>
    <s v="Texas"/>
    <n v="77041"/>
    <x v="1"/>
    <x v="1299"/>
    <x v="2"/>
    <x v="11"/>
    <x v="1305"/>
    <x v="5468"/>
    <n v="2.464"/>
    <n v="2.464"/>
    <n v="1"/>
  </r>
  <r>
    <n v="2635"/>
    <x v="4682"/>
    <d v="2016-05-07T00:00:00"/>
    <d v="2016-10-07T00:00:00"/>
    <x v="2"/>
    <s v="BF-10975"/>
    <x v="672"/>
    <x v="1"/>
    <s v="United States"/>
    <s v="Fayetteville"/>
    <s v="North Carolina"/>
    <n v="28314"/>
    <x v="0"/>
    <x v="1601"/>
    <x v="2"/>
    <x v="11"/>
    <x v="1602"/>
    <x v="5468"/>
    <n v="2.464"/>
    <n v="2.464"/>
    <n v="1"/>
  </r>
  <r>
    <n v="6377"/>
    <x v="4800"/>
    <d v="2017-07-10T00:00:00"/>
    <d v="2017-10-10T00:00:00"/>
    <x v="1"/>
    <s v="AW-10930"/>
    <x v="293"/>
    <x v="0"/>
    <s v="United States"/>
    <s v="Philadelphia"/>
    <s v="Pennsylvania"/>
    <n v="19143"/>
    <x v="3"/>
    <x v="1504"/>
    <x v="1"/>
    <x v="13"/>
    <x v="1505"/>
    <x v="5468"/>
    <n v="2.464"/>
    <n v="2.464"/>
    <n v="1"/>
  </r>
  <r>
    <n v="8220"/>
    <x v="3720"/>
    <d v="2015-03-10T00:00:00"/>
    <d v="2015-07-10T00:00:00"/>
    <x v="0"/>
    <s v="RD-19930"/>
    <x v="508"/>
    <x v="2"/>
    <s v="United States"/>
    <s v="Dallas"/>
    <s v="Texas"/>
    <n v="75217"/>
    <x v="1"/>
    <x v="1599"/>
    <x v="1"/>
    <x v="13"/>
    <x v="1600"/>
    <x v="5468"/>
    <n v="2.464"/>
    <n v="2.464"/>
    <n v="1"/>
  </r>
  <r>
    <n v="8298"/>
    <x v="4439"/>
    <d v="2016-05-07T00:00:00"/>
    <d v="2016-11-07T00:00:00"/>
    <x v="0"/>
    <s v="RS-19765"/>
    <x v="259"/>
    <x v="1"/>
    <s v="United States"/>
    <s v="Charlotte"/>
    <s v="North Carolina"/>
    <n v="28205"/>
    <x v="0"/>
    <x v="1601"/>
    <x v="2"/>
    <x v="11"/>
    <x v="1602"/>
    <x v="5468"/>
    <n v="2.464"/>
    <n v="2.464"/>
    <n v="1"/>
  </r>
  <r>
    <n v="8914"/>
    <x v="2323"/>
    <d v="2018-04-11T00:00:00"/>
    <d v="2018-08-11T00:00:00"/>
    <x v="0"/>
    <s v="CA-12265"/>
    <x v="366"/>
    <x v="2"/>
    <s v="United States"/>
    <s v="Chattanooga"/>
    <s v="Tennessee"/>
    <n v="37421"/>
    <x v="0"/>
    <x v="1505"/>
    <x v="1"/>
    <x v="13"/>
    <x v="1506"/>
    <x v="5468"/>
    <n v="2.464"/>
    <n v="2.464"/>
    <n v="1"/>
  </r>
  <r>
    <n v="9312"/>
    <x v="3098"/>
    <d v="2018-06-03T00:00:00"/>
    <d v="2018-12-03T00:00:00"/>
    <x v="0"/>
    <s v="DW-13540"/>
    <x v="750"/>
    <x v="2"/>
    <s v="United States"/>
    <s v="Dallas"/>
    <s v="Texas"/>
    <n v="75220"/>
    <x v="1"/>
    <x v="1504"/>
    <x v="1"/>
    <x v="13"/>
    <x v="1505"/>
    <x v="5468"/>
    <n v="2.464"/>
    <n v="2.464"/>
    <n v="1"/>
  </r>
  <r>
    <n v="5011"/>
    <x v="607"/>
    <d v="2016-07-09T00:00:00"/>
    <s v="14/09/2016"/>
    <x v="0"/>
    <s v="LR-17035"/>
    <x v="431"/>
    <x v="1"/>
    <s v="United States"/>
    <s v="Philadelphia"/>
    <s v="Pennsylvania"/>
    <n v="19134"/>
    <x v="3"/>
    <x v="1754"/>
    <x v="1"/>
    <x v="2"/>
    <x v="1746"/>
    <x v="5469"/>
    <n v="2.4615"/>
    <n v="2.4615"/>
    <n v="1"/>
  </r>
  <r>
    <n v="1955"/>
    <x v="303"/>
    <d v="2018-02-09T00:00:00"/>
    <d v="2018-06-09T00:00:00"/>
    <x v="0"/>
    <s v="AC-10615"/>
    <x v="252"/>
    <x v="1"/>
    <s v="United States"/>
    <s v="New York City"/>
    <s v="New York"/>
    <n v="10009"/>
    <x v="3"/>
    <x v="1813"/>
    <x v="1"/>
    <x v="12"/>
    <x v="1803"/>
    <x v="5470"/>
    <n v="2.46"/>
    <n v="2.46"/>
    <n v="1"/>
  </r>
  <r>
    <n v="2370"/>
    <x v="955"/>
    <s v="23/09/2017"/>
    <s v="27/09/2017"/>
    <x v="0"/>
    <s v="KL-16555"/>
    <x v="226"/>
    <x v="1"/>
    <s v="United States"/>
    <s v="Fairfield"/>
    <s v="Ohio"/>
    <n v="45014"/>
    <x v="3"/>
    <x v="1812"/>
    <x v="1"/>
    <x v="12"/>
    <x v="1802"/>
    <x v="5471"/>
    <n v="2.456"/>
    <n v="2.456"/>
    <n v="1"/>
  </r>
  <r>
    <n v="4409"/>
    <x v="1499"/>
    <s v="20/11/2017"/>
    <s v="25/11/2017"/>
    <x v="0"/>
    <s v="BF-10975"/>
    <x v="672"/>
    <x v="1"/>
    <s v="United States"/>
    <s v="Columbus"/>
    <s v="Indiana"/>
    <n v="47201"/>
    <x v="1"/>
    <x v="1507"/>
    <x v="1"/>
    <x v="2"/>
    <x v="1508"/>
    <x v="5472"/>
    <n v="2.4550000000000001"/>
    <n v="2.4550000000000001"/>
    <n v="1"/>
  </r>
  <r>
    <n v="7157"/>
    <x v="4801"/>
    <s v="29/04/2018"/>
    <d v="2018-04-05T00:00:00"/>
    <x v="0"/>
    <s v="KT-16480"/>
    <x v="142"/>
    <x v="2"/>
    <s v="United States"/>
    <s v="Orange"/>
    <s v="New Jersey"/>
    <n v="7050"/>
    <x v="3"/>
    <x v="1806"/>
    <x v="1"/>
    <x v="13"/>
    <x v="1796"/>
    <x v="5472"/>
    <n v="2.4550000000000001"/>
    <n v="2.4550000000000001"/>
    <n v="1"/>
  </r>
  <r>
    <n v="334"/>
    <x v="2860"/>
    <s v="25/04/2017"/>
    <s v="29/04/2017"/>
    <x v="2"/>
    <s v="JL-15850"/>
    <x v="291"/>
    <x v="2"/>
    <s v="United States"/>
    <s v="Philadelphia"/>
    <s v="Pennsylvania"/>
    <n v="19134"/>
    <x v="3"/>
    <x v="1818"/>
    <x v="1"/>
    <x v="2"/>
    <x v="1807"/>
    <x v="5473"/>
    <n v="2.448"/>
    <n v="2.448"/>
    <n v="1"/>
  </r>
  <r>
    <n v="701"/>
    <x v="1981"/>
    <s v="14/05/2016"/>
    <s v="17/05/2016"/>
    <x v="1"/>
    <s v="JO-15550"/>
    <x v="597"/>
    <x v="0"/>
    <s v="United States"/>
    <s v="Chester"/>
    <s v="Pennsylvania"/>
    <n v="19013"/>
    <x v="3"/>
    <x v="1818"/>
    <x v="1"/>
    <x v="2"/>
    <x v="1807"/>
    <x v="5473"/>
    <n v="2.448"/>
    <n v="2.448"/>
    <n v="1"/>
  </r>
  <r>
    <n v="4154"/>
    <x v="3783"/>
    <d v="2018-07-09T00:00:00"/>
    <d v="2018-11-09T00:00:00"/>
    <x v="0"/>
    <s v="CB-12025"/>
    <x v="337"/>
    <x v="2"/>
    <s v="United States"/>
    <s v="Philadelphia"/>
    <s v="Pennsylvania"/>
    <n v="19134"/>
    <x v="3"/>
    <x v="1743"/>
    <x v="1"/>
    <x v="15"/>
    <x v="1736"/>
    <x v="5473"/>
    <n v="2.448"/>
    <n v="2.448"/>
    <n v="1"/>
  </r>
  <r>
    <n v="7994"/>
    <x v="2315"/>
    <s v="20/11/2016"/>
    <s v="23/11/2016"/>
    <x v="2"/>
    <s v="MM-18055"/>
    <x v="440"/>
    <x v="2"/>
    <s v="United States"/>
    <s v="Aurora"/>
    <s v="Colorado"/>
    <n v="80013"/>
    <x v="2"/>
    <x v="1818"/>
    <x v="1"/>
    <x v="2"/>
    <x v="1807"/>
    <x v="5473"/>
    <n v="2.448"/>
    <n v="2.448"/>
    <n v="1"/>
  </r>
  <r>
    <n v="309"/>
    <x v="4802"/>
    <s v="15/04/2018"/>
    <s v="17/04/2018"/>
    <x v="1"/>
    <s v="SH-20395"/>
    <x v="358"/>
    <x v="2"/>
    <s v="United States"/>
    <s v="Arlington"/>
    <s v="Virginia"/>
    <n v="22204"/>
    <x v="0"/>
    <x v="1737"/>
    <x v="1"/>
    <x v="12"/>
    <x v="1731"/>
    <x v="5474"/>
    <n v="2.4449999999999998"/>
    <n v="2.4449999999999998"/>
    <n v="1"/>
  </r>
  <r>
    <n v="8755"/>
    <x v="4161"/>
    <d v="2018-09-09T00:00:00"/>
    <d v="2018-10-09T00:00:00"/>
    <x v="1"/>
    <s v="JD-16015"/>
    <x v="746"/>
    <x v="2"/>
    <s v="United States"/>
    <s v="Toledo"/>
    <s v="Ohio"/>
    <n v="43615"/>
    <x v="3"/>
    <x v="1536"/>
    <x v="1"/>
    <x v="2"/>
    <x v="1538"/>
    <x v="5475"/>
    <n v="2.4300000000000002"/>
    <n v="2.4300000000000002"/>
    <n v="1"/>
  </r>
  <r>
    <n v="7791"/>
    <x v="4803"/>
    <s v="19/09/2018"/>
    <s v="19/09/2018"/>
    <x v="3"/>
    <s v="FG-14260"/>
    <x v="604"/>
    <x v="0"/>
    <s v="United States"/>
    <s v="Philadelphia"/>
    <s v="Pennsylvania"/>
    <n v="19120"/>
    <x v="3"/>
    <x v="1301"/>
    <x v="1"/>
    <x v="2"/>
    <x v="1307"/>
    <x v="5476"/>
    <n v="2.4209999999999998"/>
    <n v="2.4209999999999998"/>
    <n v="1"/>
  </r>
  <r>
    <n v="8564"/>
    <x v="1888"/>
    <s v="30/04/2018"/>
    <d v="2018-04-05T00:00:00"/>
    <x v="0"/>
    <s v="MH-18115"/>
    <x v="282"/>
    <x v="0"/>
    <s v="United States"/>
    <s v="Sanford"/>
    <s v="Florida"/>
    <n v="32771"/>
    <x v="0"/>
    <x v="1542"/>
    <x v="1"/>
    <x v="2"/>
    <x v="1544"/>
    <x v="5476"/>
    <n v="2.4209999999999998"/>
    <n v="2.4209999999999998"/>
    <n v="1"/>
  </r>
  <r>
    <n v="9780"/>
    <x v="117"/>
    <s v="26/07/2015"/>
    <s v="30/07/2015"/>
    <x v="0"/>
    <s v="LF-17185"/>
    <x v="110"/>
    <x v="2"/>
    <s v="United States"/>
    <s v="San Antonio"/>
    <s v="Texas"/>
    <n v="78207"/>
    <x v="1"/>
    <x v="1246"/>
    <x v="1"/>
    <x v="10"/>
    <x v="1250"/>
    <x v="5477"/>
    <n v="2.4180000000000001"/>
    <n v="2.4180000000000001"/>
    <n v="1"/>
  </r>
  <r>
    <n v="9794"/>
    <x v="2585"/>
    <s v="21/05/2015"/>
    <s v="23/05/2015"/>
    <x v="2"/>
    <s v="KH-16360"/>
    <x v="273"/>
    <x v="2"/>
    <s v="United States"/>
    <s v="Houston"/>
    <s v="Texas"/>
    <n v="77070"/>
    <x v="1"/>
    <x v="1308"/>
    <x v="1"/>
    <x v="14"/>
    <x v="1314"/>
    <x v="5478"/>
    <n v="2.4159999999999999"/>
    <n v="2.4159999999999999"/>
    <n v="1"/>
  </r>
  <r>
    <n v="8846"/>
    <x v="2395"/>
    <s v="18/12/2018"/>
    <s v="23/12/2018"/>
    <x v="0"/>
    <s v="BP-11290"/>
    <x v="495"/>
    <x v="2"/>
    <s v="United States"/>
    <s v="Columbus"/>
    <s v="Ohio"/>
    <n v="43229"/>
    <x v="3"/>
    <x v="1745"/>
    <x v="1"/>
    <x v="16"/>
    <x v="1738"/>
    <x v="5479"/>
    <n v="2.4119999999999999"/>
    <n v="2.4119999999999999"/>
    <n v="1"/>
  </r>
  <r>
    <n v="435"/>
    <x v="1759"/>
    <s v="19/12/2015"/>
    <s v="25/12/2015"/>
    <x v="0"/>
    <s v="MK-18160"/>
    <x v="540"/>
    <x v="2"/>
    <s v="United States"/>
    <s v="Jacksonville"/>
    <s v="Florida"/>
    <n v="32216"/>
    <x v="0"/>
    <x v="1764"/>
    <x v="1"/>
    <x v="2"/>
    <x v="1756"/>
    <x v="5480"/>
    <n v="2.4060000000000001"/>
    <n v="2.4060000000000001"/>
    <n v="1"/>
  </r>
  <r>
    <n v="470"/>
    <x v="4804"/>
    <s v="16/12/2017"/>
    <s v="20/12/2017"/>
    <x v="2"/>
    <s v="CC-12670"/>
    <x v="362"/>
    <x v="2"/>
    <s v="United States"/>
    <s v="Chicago"/>
    <s v="Illinois"/>
    <n v="60610"/>
    <x v="1"/>
    <x v="1654"/>
    <x v="1"/>
    <x v="2"/>
    <x v="1651"/>
    <x v="5481"/>
    <n v="2.3940000000000001"/>
    <n v="2.3940000000000001"/>
    <n v="1"/>
  </r>
  <r>
    <n v="3577"/>
    <x v="4805"/>
    <d v="2017-07-06T00:00:00"/>
    <d v="2017-11-06T00:00:00"/>
    <x v="0"/>
    <s v="FM-14290"/>
    <x v="193"/>
    <x v="0"/>
    <s v="United States"/>
    <s v="Bakersfield"/>
    <s v="California"/>
    <n v="93309"/>
    <x v="2"/>
    <x v="1317"/>
    <x v="1"/>
    <x v="2"/>
    <x v="1323"/>
    <x v="5482"/>
    <n v="2.3919999999999999"/>
    <n v="2.3919999999999999"/>
    <n v="1"/>
  </r>
  <r>
    <n v="7811"/>
    <x v="920"/>
    <s v="14/02/2017"/>
    <s v="15/02/2017"/>
    <x v="1"/>
    <s v="DK-13090"/>
    <x v="353"/>
    <x v="2"/>
    <s v="United States"/>
    <s v="Clinton"/>
    <s v="Maryland"/>
    <n v="20735"/>
    <x v="3"/>
    <x v="1303"/>
    <x v="1"/>
    <x v="14"/>
    <x v="1309"/>
    <x v="5483"/>
    <n v="2.3849999999999998"/>
    <n v="2.3849999999999998"/>
    <n v="1"/>
  </r>
  <r>
    <n v="433"/>
    <x v="1223"/>
    <s v="15/04/2017"/>
    <s v="21/04/2017"/>
    <x v="0"/>
    <s v="RB-19795"/>
    <x v="114"/>
    <x v="0"/>
    <s v="United States"/>
    <s v="Gastonia"/>
    <s v="North Carolina"/>
    <n v="28052"/>
    <x v="0"/>
    <x v="1616"/>
    <x v="1"/>
    <x v="9"/>
    <x v="1615"/>
    <x v="5484"/>
    <n v="2.3839999999999999"/>
    <n v="2.3839999999999999"/>
    <n v="1"/>
  </r>
  <r>
    <n v="4801"/>
    <x v="3183"/>
    <s v="14/05/2017"/>
    <s v="19/05/2017"/>
    <x v="0"/>
    <s v="MK-17905"/>
    <x v="320"/>
    <x v="1"/>
    <s v="United States"/>
    <s v="Jacksonville"/>
    <s v="Florida"/>
    <n v="32216"/>
    <x v="0"/>
    <x v="1567"/>
    <x v="1"/>
    <x v="12"/>
    <x v="1569"/>
    <x v="5484"/>
    <n v="2.3839999999999999"/>
    <n v="2.3839999999999999"/>
    <n v="1"/>
  </r>
  <r>
    <n v="8238"/>
    <x v="3431"/>
    <s v="20/10/2018"/>
    <s v="20/10/2018"/>
    <x v="3"/>
    <s v="PT-19090"/>
    <x v="762"/>
    <x v="2"/>
    <s v="United States"/>
    <s v="Jacksonville"/>
    <s v="Florida"/>
    <n v="32216"/>
    <x v="0"/>
    <x v="1616"/>
    <x v="1"/>
    <x v="9"/>
    <x v="1615"/>
    <x v="5484"/>
    <n v="2.3839999999999999"/>
    <n v="2.3839999999999999"/>
    <n v="1"/>
  </r>
  <r>
    <n v="8590"/>
    <x v="4806"/>
    <s v="29/01/2018"/>
    <d v="2018-01-02T00:00:00"/>
    <x v="1"/>
    <s v="BD-11770"/>
    <x v="708"/>
    <x v="2"/>
    <s v="United States"/>
    <s v="Philadelphia"/>
    <s v="Pennsylvania"/>
    <n v="19120"/>
    <x v="3"/>
    <x v="1403"/>
    <x v="1"/>
    <x v="12"/>
    <x v="1409"/>
    <x v="5484"/>
    <n v="2.3839999999999999"/>
    <n v="2.3839999999999999"/>
    <n v="1"/>
  </r>
  <r>
    <n v="335"/>
    <x v="458"/>
    <d v="2016-01-09T00:00:00"/>
    <d v="2016-04-09T00:00:00"/>
    <x v="2"/>
    <s v="DB-13615"/>
    <x v="351"/>
    <x v="2"/>
    <s v="United States"/>
    <s v="Los Angeles"/>
    <s v="California"/>
    <n v="90045"/>
    <x v="2"/>
    <x v="1145"/>
    <x v="1"/>
    <x v="2"/>
    <x v="1152"/>
    <x v="5485"/>
    <n v="2.3759999999999999"/>
    <n v="2.3759999999999999"/>
    <n v="1"/>
  </r>
  <r>
    <n v="958"/>
    <x v="3775"/>
    <s v="15/05/2018"/>
    <s v="18/05/2018"/>
    <x v="2"/>
    <s v="JA-15970"/>
    <x v="23"/>
    <x v="2"/>
    <s v="United States"/>
    <s v="Phoenix"/>
    <s v="Arizona"/>
    <n v="85023"/>
    <x v="2"/>
    <x v="1659"/>
    <x v="1"/>
    <x v="2"/>
    <x v="1656"/>
    <x v="5485"/>
    <n v="2.3759999999999999"/>
    <n v="2.3759999999999999"/>
    <n v="1"/>
  </r>
  <r>
    <n v="7075"/>
    <x v="2125"/>
    <s v="23/07/2017"/>
    <s v="28/07/2017"/>
    <x v="0"/>
    <s v="CK-12205"/>
    <x v="322"/>
    <x v="2"/>
    <s v="United States"/>
    <s v="Mcallen"/>
    <s v="Texas"/>
    <n v="78501"/>
    <x v="1"/>
    <x v="1484"/>
    <x v="1"/>
    <x v="2"/>
    <x v="1152"/>
    <x v="5485"/>
    <n v="2.3759999999999999"/>
    <n v="2.3759999999999999"/>
    <n v="1"/>
  </r>
  <r>
    <n v="3578"/>
    <x v="4805"/>
    <d v="2017-07-06T00:00:00"/>
    <d v="2017-11-06T00:00:00"/>
    <x v="0"/>
    <s v="FM-14290"/>
    <x v="193"/>
    <x v="0"/>
    <s v="United States"/>
    <s v="Bakersfield"/>
    <s v="California"/>
    <n v="93309"/>
    <x v="2"/>
    <x v="1584"/>
    <x v="1"/>
    <x v="14"/>
    <x v="1586"/>
    <x v="5486"/>
    <n v="2.3650000000000002"/>
    <n v="2.3650000000000002"/>
    <n v="1"/>
  </r>
  <r>
    <n v="8727"/>
    <x v="2392"/>
    <s v="27/12/2016"/>
    <s v="31/12/2016"/>
    <x v="0"/>
    <s v="SP-20860"/>
    <x v="152"/>
    <x v="1"/>
    <s v="United States"/>
    <s v="Murfreesboro"/>
    <s v="Tennessee"/>
    <n v="37130"/>
    <x v="0"/>
    <x v="1830"/>
    <x v="0"/>
    <x v="8"/>
    <x v="1818"/>
    <x v="5487"/>
    <n v="2.3639999999999999"/>
    <n v="2.3639999999999999"/>
    <n v="1"/>
  </r>
  <r>
    <n v="115"/>
    <x v="2394"/>
    <s v="25/08/2015"/>
    <s v="27/08/2015"/>
    <x v="2"/>
    <s v="RC-19960"/>
    <x v="695"/>
    <x v="2"/>
    <s v="United States"/>
    <s v="Columbus"/>
    <s v="Ohio"/>
    <n v="43229"/>
    <x v="3"/>
    <x v="1519"/>
    <x v="1"/>
    <x v="15"/>
    <x v="1520"/>
    <x v="5488"/>
    <n v="2.36"/>
    <n v="2.36"/>
    <n v="1"/>
  </r>
  <r>
    <n v="8251"/>
    <x v="2095"/>
    <d v="2016-05-03T00:00:00"/>
    <d v="2016-09-03T00:00:00"/>
    <x v="2"/>
    <s v="MS-17365"/>
    <x v="48"/>
    <x v="2"/>
    <s v="United States"/>
    <s v="Chicago"/>
    <s v="Illinois"/>
    <n v="60653"/>
    <x v="1"/>
    <x v="1085"/>
    <x v="2"/>
    <x v="11"/>
    <x v="1095"/>
    <x v="5489"/>
    <n v="2.3559999999999999"/>
    <n v="2.3559999999999999"/>
    <n v="1"/>
  </r>
  <r>
    <n v="8646"/>
    <x v="3528"/>
    <d v="2016-08-11T00:00:00"/>
    <s v="15/11/2016"/>
    <x v="0"/>
    <s v="NS-18640"/>
    <x v="594"/>
    <x v="1"/>
    <s v="United States"/>
    <s v="Jacksonville"/>
    <s v="North Carolina"/>
    <n v="28540"/>
    <x v="0"/>
    <x v="1085"/>
    <x v="2"/>
    <x v="11"/>
    <x v="1095"/>
    <x v="5489"/>
    <n v="2.3559999999999999"/>
    <n v="2.3559999999999999"/>
    <n v="1"/>
  </r>
  <r>
    <n v="8706"/>
    <x v="4807"/>
    <d v="2015-01-10T00:00:00"/>
    <d v="2015-05-10T00:00:00"/>
    <x v="0"/>
    <s v="NF-18475"/>
    <x v="697"/>
    <x v="0"/>
    <s v="United States"/>
    <s v="Reno"/>
    <s v="Nevada"/>
    <n v="89502"/>
    <x v="2"/>
    <x v="1729"/>
    <x v="1"/>
    <x v="16"/>
    <x v="1723"/>
    <x v="5490"/>
    <n v="2.355"/>
    <n v="2.355"/>
    <n v="1"/>
  </r>
  <r>
    <n v="2197"/>
    <x v="4808"/>
    <d v="2017-01-12T00:00:00"/>
    <d v="2017-06-12T00:00:00"/>
    <x v="0"/>
    <s v="AG-10390"/>
    <x v="770"/>
    <x v="2"/>
    <s v="United States"/>
    <s v="Knoxville"/>
    <s v="Tennessee"/>
    <n v="37918"/>
    <x v="0"/>
    <x v="1702"/>
    <x v="1"/>
    <x v="12"/>
    <x v="1697"/>
    <x v="5491"/>
    <n v="2.3519999999999999"/>
    <n v="2.3519999999999999"/>
    <n v="1"/>
  </r>
  <r>
    <n v="1216"/>
    <x v="138"/>
    <d v="2018-09-09T00:00:00"/>
    <s v="13/09/2018"/>
    <x v="0"/>
    <s v="SP-20620"/>
    <x v="126"/>
    <x v="1"/>
    <s v="United States"/>
    <s v="Philadelphia"/>
    <s v="Pennsylvania"/>
    <n v="19134"/>
    <x v="3"/>
    <x v="1685"/>
    <x v="1"/>
    <x v="12"/>
    <x v="1681"/>
    <x v="5492"/>
    <n v="2.3359999999999999"/>
    <n v="2.3359999999999999"/>
    <n v="1"/>
  </r>
  <r>
    <n v="3224"/>
    <x v="1486"/>
    <d v="2015-02-10T00:00:00"/>
    <d v="2015-05-10T00:00:00"/>
    <x v="1"/>
    <s v="ES-14080"/>
    <x v="241"/>
    <x v="1"/>
    <s v="United States"/>
    <s v="Tempe"/>
    <s v="Arizona"/>
    <n v="85281"/>
    <x v="2"/>
    <x v="1626"/>
    <x v="1"/>
    <x v="16"/>
    <x v="1182"/>
    <x v="5492"/>
    <n v="2.3359999999999999"/>
    <n v="2.3359999999999999"/>
    <n v="1"/>
  </r>
  <r>
    <n v="5868"/>
    <x v="2622"/>
    <d v="2017-04-01T00:00:00"/>
    <d v="2017-08-01T00:00:00"/>
    <x v="0"/>
    <s v="BP-11185"/>
    <x v="292"/>
    <x v="1"/>
    <s v="United States"/>
    <s v="Philadelphia"/>
    <s v="Pennsylvania"/>
    <n v="19143"/>
    <x v="3"/>
    <x v="1309"/>
    <x v="1"/>
    <x v="12"/>
    <x v="1315"/>
    <x v="5492"/>
    <n v="2.3359999999999999"/>
    <n v="2.3359999999999999"/>
    <n v="1"/>
  </r>
  <r>
    <n v="3809"/>
    <x v="963"/>
    <d v="2016-12-11T00:00:00"/>
    <s v="19/11/2016"/>
    <x v="0"/>
    <s v="AH-10690"/>
    <x v="106"/>
    <x v="1"/>
    <s v="United States"/>
    <s v="Plantation"/>
    <s v="Florida"/>
    <n v="33317"/>
    <x v="0"/>
    <x v="1264"/>
    <x v="1"/>
    <x v="2"/>
    <x v="1270"/>
    <x v="5493"/>
    <n v="2.331"/>
    <n v="2.331"/>
    <n v="1"/>
  </r>
  <r>
    <n v="2879"/>
    <x v="1730"/>
    <s v="15/01/2017"/>
    <s v="19/01/2017"/>
    <x v="0"/>
    <s v="Dp-13240"/>
    <x v="103"/>
    <x v="0"/>
    <s v="United States"/>
    <s v="Westfield"/>
    <s v="New Jersey"/>
    <n v="7090"/>
    <x v="3"/>
    <x v="1785"/>
    <x v="1"/>
    <x v="12"/>
    <x v="1775"/>
    <x v="5494"/>
    <n v="2.33"/>
    <n v="2.33"/>
    <n v="1"/>
  </r>
  <r>
    <n v="1814"/>
    <x v="2920"/>
    <s v="20/11/2018"/>
    <s v="26/11/2018"/>
    <x v="0"/>
    <s v="BT-11680"/>
    <x v="338"/>
    <x v="2"/>
    <s v="United States"/>
    <s v="Newark"/>
    <s v="Ohio"/>
    <n v="43055"/>
    <x v="3"/>
    <x v="1665"/>
    <x v="2"/>
    <x v="11"/>
    <x v="1661"/>
    <x v="5495"/>
    <n v="2.3279999999999998"/>
    <n v="2.3279999999999998"/>
    <n v="1"/>
  </r>
  <r>
    <n v="9549"/>
    <x v="1124"/>
    <s v="18/06/2017"/>
    <s v="20/06/2017"/>
    <x v="2"/>
    <s v="SC-20770"/>
    <x v="458"/>
    <x v="1"/>
    <s v="United States"/>
    <s v="Philadelphia"/>
    <s v="Pennsylvania"/>
    <n v="19134"/>
    <x v="3"/>
    <x v="1298"/>
    <x v="1"/>
    <x v="2"/>
    <x v="1304"/>
    <x v="5496"/>
    <n v="2.3130000000000002"/>
    <n v="2.3130000000000002"/>
    <n v="1"/>
  </r>
  <r>
    <n v="745"/>
    <x v="3224"/>
    <s v="27/08/2017"/>
    <d v="2017-01-09T00:00:00"/>
    <x v="0"/>
    <s v="SS-20875"/>
    <x v="686"/>
    <x v="2"/>
    <s v="United States"/>
    <s v="Dallas"/>
    <s v="Texas"/>
    <n v="75220"/>
    <x v="1"/>
    <x v="1667"/>
    <x v="1"/>
    <x v="14"/>
    <x v="1663"/>
    <x v="5497"/>
    <n v="2.3119999999999998"/>
    <n v="2.3119999999999998"/>
    <n v="1"/>
  </r>
  <r>
    <n v="3283"/>
    <x v="3347"/>
    <s v="17/09/2015"/>
    <s v="24/09/2015"/>
    <x v="0"/>
    <s v="KT-16465"/>
    <x v="346"/>
    <x v="2"/>
    <s v="United States"/>
    <s v="Raleigh"/>
    <s v="North Carolina"/>
    <n v="27604"/>
    <x v="0"/>
    <x v="1503"/>
    <x v="1"/>
    <x v="14"/>
    <x v="1504"/>
    <x v="5497"/>
    <n v="2.3119999999999998"/>
    <n v="2.3119999999999998"/>
    <n v="1"/>
  </r>
  <r>
    <n v="3640"/>
    <x v="1427"/>
    <d v="2017-10-11T00:00:00"/>
    <s v="14/11/2017"/>
    <x v="0"/>
    <s v="PP-18955"/>
    <x v="102"/>
    <x v="0"/>
    <s v="United States"/>
    <s v="Springfield"/>
    <s v="Ohio"/>
    <n v="45503"/>
    <x v="3"/>
    <x v="1503"/>
    <x v="1"/>
    <x v="14"/>
    <x v="1504"/>
    <x v="5497"/>
    <n v="2.3119999999999998"/>
    <n v="2.3119999999999998"/>
    <n v="1"/>
  </r>
  <r>
    <n v="71"/>
    <x v="4809"/>
    <s v="18/09/2017"/>
    <s v="23/09/2017"/>
    <x v="0"/>
    <s v="HM-14980"/>
    <x v="572"/>
    <x v="2"/>
    <s v="United States"/>
    <s v="New York City"/>
    <s v="New York"/>
    <n v="10009"/>
    <x v="3"/>
    <x v="1196"/>
    <x v="1"/>
    <x v="2"/>
    <x v="1495"/>
    <x v="5498"/>
    <n v="2.3079999999999998"/>
    <n v="2.3079999999999998"/>
    <n v="1"/>
  </r>
  <r>
    <n v="964"/>
    <x v="4810"/>
    <s v="22/09/2015"/>
    <s v="24/09/2015"/>
    <x v="2"/>
    <s v="MS-17365"/>
    <x v="48"/>
    <x v="2"/>
    <s v="United States"/>
    <s v="Boca Raton"/>
    <s v="Florida"/>
    <n v="33433"/>
    <x v="0"/>
    <x v="1632"/>
    <x v="1"/>
    <x v="13"/>
    <x v="1630"/>
    <x v="5499"/>
    <n v="2.3039999999999998"/>
    <n v="2.3039999999999998"/>
    <n v="1"/>
  </r>
  <r>
    <n v="1915"/>
    <x v="4260"/>
    <s v="30/04/2018"/>
    <d v="2018-05-05T00:00:00"/>
    <x v="0"/>
    <s v="AS-10630"/>
    <x v="658"/>
    <x v="0"/>
    <s v="United States"/>
    <s v="Boynton Beach"/>
    <s v="Florida"/>
    <n v="33437"/>
    <x v="0"/>
    <x v="1578"/>
    <x v="1"/>
    <x v="13"/>
    <x v="1580"/>
    <x v="5499"/>
    <n v="2.3039999999999998"/>
    <n v="2.3039999999999998"/>
    <n v="1"/>
  </r>
  <r>
    <n v="3257"/>
    <x v="4811"/>
    <d v="2016-09-08T00:00:00"/>
    <s v="14/08/2016"/>
    <x v="0"/>
    <s v="RA-19885"/>
    <x v="271"/>
    <x v="1"/>
    <s v="United States"/>
    <s v="Jacksonville"/>
    <s v="Florida"/>
    <n v="32216"/>
    <x v="0"/>
    <x v="1632"/>
    <x v="1"/>
    <x v="13"/>
    <x v="1630"/>
    <x v="5499"/>
    <n v="2.3039999999999998"/>
    <n v="2.3039999999999998"/>
    <n v="1"/>
  </r>
  <r>
    <n v="7370"/>
    <x v="4812"/>
    <d v="2016-09-03T00:00:00"/>
    <d v="2016-11-03T00:00:00"/>
    <x v="2"/>
    <s v="TG-21310"/>
    <x v="330"/>
    <x v="2"/>
    <s v="United States"/>
    <s v="Raleigh"/>
    <s v="North Carolina"/>
    <n v="27604"/>
    <x v="0"/>
    <x v="1740"/>
    <x v="1"/>
    <x v="13"/>
    <x v="1734"/>
    <x v="5499"/>
    <n v="2.3039999999999998"/>
    <n v="2.3039999999999998"/>
    <n v="1"/>
  </r>
  <r>
    <n v="8036"/>
    <x v="2944"/>
    <s v="25/06/2016"/>
    <s v="28/06/2016"/>
    <x v="1"/>
    <s v="MV-17485"/>
    <x v="616"/>
    <x v="2"/>
    <s v="United States"/>
    <s v="Houston"/>
    <s v="Texas"/>
    <n v="77041"/>
    <x v="1"/>
    <x v="1632"/>
    <x v="1"/>
    <x v="13"/>
    <x v="1630"/>
    <x v="5499"/>
    <n v="2.3039999999999998"/>
    <n v="2.3039999999999998"/>
    <n v="1"/>
  </r>
  <r>
    <n v="8785"/>
    <x v="4813"/>
    <s v="17/03/2018"/>
    <s v="23/03/2018"/>
    <x v="0"/>
    <s v="AS-10630"/>
    <x v="658"/>
    <x v="0"/>
    <s v="United States"/>
    <s v="Knoxville"/>
    <s v="Tennessee"/>
    <n v="37918"/>
    <x v="0"/>
    <x v="1578"/>
    <x v="1"/>
    <x v="13"/>
    <x v="1580"/>
    <x v="5499"/>
    <n v="2.3039999999999998"/>
    <n v="2.3039999999999998"/>
    <n v="1"/>
  </r>
  <r>
    <n v="9336"/>
    <x v="1505"/>
    <d v="2018-01-05T00:00:00"/>
    <d v="2018-02-05T00:00:00"/>
    <x v="1"/>
    <s v="AG-10900"/>
    <x v="328"/>
    <x v="2"/>
    <s v="United States"/>
    <s v="Coral Springs"/>
    <s v="Florida"/>
    <n v="33065"/>
    <x v="0"/>
    <x v="1690"/>
    <x v="1"/>
    <x v="13"/>
    <x v="1686"/>
    <x v="5499"/>
    <n v="2.3039999999999998"/>
    <n v="2.3039999999999998"/>
    <n v="1"/>
  </r>
  <r>
    <n v="5098"/>
    <x v="1911"/>
    <d v="2015-06-12T00:00:00"/>
    <d v="2015-10-12T00:00:00"/>
    <x v="0"/>
    <s v="BK-11260"/>
    <x v="719"/>
    <x v="2"/>
    <s v="United States"/>
    <s v="Chicago"/>
    <s v="Illinois"/>
    <n v="60610"/>
    <x v="1"/>
    <x v="1269"/>
    <x v="1"/>
    <x v="2"/>
    <x v="1275"/>
    <x v="5500"/>
    <n v="2.2999999999999998"/>
    <n v="2.2999999999999998"/>
    <n v="1"/>
  </r>
  <r>
    <n v="8924"/>
    <x v="4814"/>
    <d v="2018-11-06T00:00:00"/>
    <s v="17/06/2018"/>
    <x v="0"/>
    <s v="ZC-21910"/>
    <x v="190"/>
    <x v="2"/>
    <s v="United States"/>
    <s v="Hickory"/>
    <s v="North Carolina"/>
    <n v="28601"/>
    <x v="0"/>
    <x v="1673"/>
    <x v="1"/>
    <x v="2"/>
    <x v="1669"/>
    <x v="5501"/>
    <n v="2.286"/>
    <n v="2.286"/>
    <n v="1"/>
  </r>
  <r>
    <n v="5866"/>
    <x v="352"/>
    <d v="2015-05-08T00:00:00"/>
    <d v="2015-07-08T00:00:00"/>
    <x v="2"/>
    <s v="RS-19420"/>
    <x v="288"/>
    <x v="1"/>
    <s v="United States"/>
    <s v="Meriden"/>
    <s v="Connecticut"/>
    <n v="6450"/>
    <x v="3"/>
    <x v="1708"/>
    <x v="1"/>
    <x v="12"/>
    <x v="1702"/>
    <x v="5502"/>
    <n v="2.2799999999999998"/>
    <n v="2.2799999999999998"/>
    <n v="1"/>
  </r>
  <r>
    <n v="6476"/>
    <x v="998"/>
    <d v="2018-03-06T00:00:00"/>
    <d v="2018-10-06T00:00:00"/>
    <x v="0"/>
    <s v="NR-18550"/>
    <x v="571"/>
    <x v="2"/>
    <s v="United States"/>
    <s v="Pembroke Pines"/>
    <s v="Florida"/>
    <n v="33024"/>
    <x v="0"/>
    <x v="1546"/>
    <x v="1"/>
    <x v="2"/>
    <x v="1547"/>
    <x v="5503"/>
    <n v="2.2770000000000001"/>
    <n v="2.2770000000000001"/>
    <n v="1"/>
  </r>
  <r>
    <n v="7648"/>
    <x v="270"/>
    <s v="15/03/2017"/>
    <s v="16/03/2017"/>
    <x v="1"/>
    <s v="FC-14335"/>
    <x v="162"/>
    <x v="1"/>
    <s v="United States"/>
    <s v="San Francisco"/>
    <s v="California"/>
    <n v="94110"/>
    <x v="2"/>
    <x v="1790"/>
    <x v="1"/>
    <x v="2"/>
    <x v="1780"/>
    <x v="5504"/>
    <n v="2.2719999999999998"/>
    <n v="2.2719999999999998"/>
    <n v="1"/>
  </r>
  <r>
    <n v="892"/>
    <x v="931"/>
    <s v="26/06/2018"/>
    <s v="27/06/2018"/>
    <x v="1"/>
    <s v="TH-21550"/>
    <x v="163"/>
    <x v="0"/>
    <s v="United States"/>
    <s v="Detroit"/>
    <s v="Michigan"/>
    <n v="48227"/>
    <x v="1"/>
    <x v="1748"/>
    <x v="1"/>
    <x v="14"/>
    <x v="1740"/>
    <x v="5505"/>
    <n v="2.27"/>
    <n v="2.27"/>
    <n v="1"/>
  </r>
  <r>
    <n v="2040"/>
    <x v="2945"/>
    <s v="18/06/2016"/>
    <s v="23/06/2016"/>
    <x v="0"/>
    <s v="SN-20560"/>
    <x v="442"/>
    <x v="0"/>
    <s v="United States"/>
    <s v="Peoria"/>
    <s v="Arizona"/>
    <n v="85345"/>
    <x v="2"/>
    <x v="1777"/>
    <x v="1"/>
    <x v="2"/>
    <x v="1768"/>
    <x v="5506"/>
    <n v="2.2679999999999998"/>
    <n v="2.2679999999999998"/>
    <n v="1"/>
  </r>
  <r>
    <n v="4935"/>
    <x v="4405"/>
    <s v="28/09/2016"/>
    <d v="2016-04-10T00:00:00"/>
    <x v="0"/>
    <s v="ZC-21910"/>
    <x v="190"/>
    <x v="2"/>
    <s v="United States"/>
    <s v="Aurora"/>
    <s v="Colorado"/>
    <n v="80013"/>
    <x v="2"/>
    <x v="1778"/>
    <x v="1"/>
    <x v="16"/>
    <x v="1182"/>
    <x v="5507"/>
    <n v="2.2559999999999998"/>
    <n v="2.2559999999999998"/>
    <n v="1"/>
  </r>
  <r>
    <n v="1215"/>
    <x v="138"/>
    <d v="2018-09-09T00:00:00"/>
    <s v="13/09/2018"/>
    <x v="0"/>
    <s v="SP-20620"/>
    <x v="126"/>
    <x v="1"/>
    <s v="United States"/>
    <s v="Philadelphia"/>
    <s v="Pennsylvania"/>
    <n v="19134"/>
    <x v="3"/>
    <x v="845"/>
    <x v="1"/>
    <x v="2"/>
    <x v="855"/>
    <x v="5508"/>
    <n v="2.2515000000000001"/>
    <n v="2.2515000000000001"/>
    <n v="1"/>
  </r>
  <r>
    <n v="6087"/>
    <x v="3926"/>
    <s v="22/11/2017"/>
    <s v="27/11/2017"/>
    <x v="0"/>
    <s v="JE-15475"/>
    <x v="438"/>
    <x v="2"/>
    <s v="United States"/>
    <s v="Houston"/>
    <s v="Texas"/>
    <n v="77095"/>
    <x v="1"/>
    <x v="1794"/>
    <x v="1"/>
    <x v="2"/>
    <x v="1784"/>
    <x v="5509"/>
    <n v="2.2440000000000002"/>
    <n v="2.2440000000000002"/>
    <n v="1"/>
  </r>
  <r>
    <n v="4490"/>
    <x v="3023"/>
    <d v="2016-05-09T00:00:00"/>
    <d v="2016-11-09T00:00:00"/>
    <x v="0"/>
    <s v="CA-12055"/>
    <x v="568"/>
    <x v="0"/>
    <s v="United States"/>
    <s v="Houston"/>
    <s v="Texas"/>
    <n v="77036"/>
    <x v="1"/>
    <x v="1483"/>
    <x v="1"/>
    <x v="2"/>
    <x v="1486"/>
    <x v="5510"/>
    <n v="2.2349999999999999"/>
    <n v="2.2349999999999999"/>
    <n v="1"/>
  </r>
  <r>
    <n v="5293"/>
    <x v="4815"/>
    <s v="20/06/2018"/>
    <s v="23/06/2018"/>
    <x v="1"/>
    <s v="PJ-19015"/>
    <x v="217"/>
    <x v="2"/>
    <s v="United States"/>
    <s v="Miami"/>
    <s v="Florida"/>
    <n v="33180"/>
    <x v="0"/>
    <x v="1751"/>
    <x v="1"/>
    <x v="9"/>
    <x v="1743"/>
    <x v="5511"/>
    <n v="2.2320000000000002"/>
    <n v="2.2320000000000002"/>
    <n v="1"/>
  </r>
  <r>
    <n v="7433"/>
    <x v="4576"/>
    <d v="2015-09-08T00:00:00"/>
    <s v="13/08/2015"/>
    <x v="0"/>
    <s v="RD-19720"/>
    <x v="698"/>
    <x v="2"/>
    <s v="United States"/>
    <s v="Phoenix"/>
    <s v="Arizona"/>
    <n v="85023"/>
    <x v="2"/>
    <x v="1759"/>
    <x v="1"/>
    <x v="16"/>
    <x v="1751"/>
    <x v="5511"/>
    <n v="2.2320000000000002"/>
    <n v="2.2320000000000002"/>
    <n v="1"/>
  </r>
  <r>
    <n v="7906"/>
    <x v="4816"/>
    <s v="15/10/2016"/>
    <s v="22/10/2016"/>
    <x v="0"/>
    <s v="LS-16975"/>
    <x v="316"/>
    <x v="0"/>
    <s v="United States"/>
    <s v="Dallas"/>
    <s v="Texas"/>
    <n v="75217"/>
    <x v="1"/>
    <x v="1697"/>
    <x v="1"/>
    <x v="15"/>
    <x v="644"/>
    <x v="5511"/>
    <n v="2.2320000000000002"/>
    <n v="2.2320000000000002"/>
    <n v="1"/>
  </r>
  <r>
    <n v="3959"/>
    <x v="3416"/>
    <s v="29/05/2017"/>
    <d v="2017-02-06T00:00:00"/>
    <x v="0"/>
    <s v="RB-19360"/>
    <x v="2"/>
    <x v="2"/>
    <s v="United States"/>
    <s v="Nashville"/>
    <s v="Tennessee"/>
    <n v="37211"/>
    <x v="0"/>
    <x v="1648"/>
    <x v="1"/>
    <x v="12"/>
    <x v="1645"/>
    <x v="5512"/>
    <n v="2.2240000000000002"/>
    <n v="2.2240000000000002"/>
    <n v="1"/>
  </r>
  <r>
    <n v="5101"/>
    <x v="4256"/>
    <s v="17/03/2015"/>
    <s v="17/03/2015"/>
    <x v="3"/>
    <s v="AZ-10750"/>
    <x v="548"/>
    <x v="2"/>
    <s v="United States"/>
    <s v="Dallas"/>
    <s v="Texas"/>
    <n v="75217"/>
    <x v="1"/>
    <x v="1648"/>
    <x v="1"/>
    <x v="12"/>
    <x v="1645"/>
    <x v="5512"/>
    <n v="2.2240000000000002"/>
    <n v="2.2240000000000002"/>
    <n v="1"/>
  </r>
  <r>
    <n v="7072"/>
    <x v="2125"/>
    <s v="23/07/2017"/>
    <s v="28/07/2017"/>
    <x v="0"/>
    <s v="CK-12205"/>
    <x v="322"/>
    <x v="2"/>
    <s v="United States"/>
    <s v="Mcallen"/>
    <s v="Texas"/>
    <n v="78501"/>
    <x v="1"/>
    <x v="1747"/>
    <x v="1"/>
    <x v="12"/>
    <x v="1739"/>
    <x v="5512"/>
    <n v="2.2240000000000002"/>
    <n v="2.2240000000000002"/>
    <n v="1"/>
  </r>
  <r>
    <n v="7496"/>
    <x v="1090"/>
    <s v="14/07/2018"/>
    <s v="18/07/2018"/>
    <x v="0"/>
    <s v="TC-21295"/>
    <x v="165"/>
    <x v="2"/>
    <s v="United States"/>
    <s v="Westminster"/>
    <s v="California"/>
    <n v="92683"/>
    <x v="2"/>
    <x v="1752"/>
    <x v="1"/>
    <x v="2"/>
    <x v="1744"/>
    <x v="5512"/>
    <n v="2.2240000000000002"/>
    <n v="2.2240000000000002"/>
    <n v="1"/>
  </r>
  <r>
    <n v="8240"/>
    <x v="3431"/>
    <s v="20/10/2018"/>
    <s v="20/10/2018"/>
    <x v="3"/>
    <s v="PT-19090"/>
    <x v="762"/>
    <x v="2"/>
    <s v="United States"/>
    <s v="Jacksonville"/>
    <s v="Florida"/>
    <n v="32216"/>
    <x v="0"/>
    <x v="1746"/>
    <x v="1"/>
    <x v="12"/>
    <x v="1632"/>
    <x v="5512"/>
    <n v="2.2240000000000002"/>
    <n v="2.2240000000000002"/>
    <n v="1"/>
  </r>
  <r>
    <n v="6531"/>
    <x v="4699"/>
    <s v="23/02/2015"/>
    <s v="27/02/2015"/>
    <x v="0"/>
    <s v="MG-17875"/>
    <x v="429"/>
    <x v="0"/>
    <s v="United States"/>
    <s v="El Paso"/>
    <s v="Texas"/>
    <n v="79907"/>
    <x v="1"/>
    <x v="1326"/>
    <x v="1"/>
    <x v="2"/>
    <x v="1332"/>
    <x v="5513"/>
    <n v="2.214"/>
    <n v="2.214"/>
    <n v="1"/>
  </r>
  <r>
    <n v="3792"/>
    <x v="4224"/>
    <s v="27/02/2016"/>
    <s v="28/02/2016"/>
    <x v="1"/>
    <s v="BT-11395"/>
    <x v="300"/>
    <x v="1"/>
    <s v="United States"/>
    <s v="Altoona"/>
    <s v="Pennsylvania"/>
    <n v="16602"/>
    <x v="3"/>
    <x v="1507"/>
    <x v="1"/>
    <x v="2"/>
    <x v="1508"/>
    <x v="5514"/>
    <n v="2.2094999999999998"/>
    <n v="2.2094999999999998"/>
    <n v="1"/>
  </r>
  <r>
    <n v="5790"/>
    <x v="4414"/>
    <d v="2018-10-04T00:00:00"/>
    <s v="14/04/2018"/>
    <x v="2"/>
    <s v="MG-18205"/>
    <x v="789"/>
    <x v="1"/>
    <s v="United States"/>
    <s v="Jacksonville"/>
    <s v="Florida"/>
    <n v="32216"/>
    <x v="0"/>
    <x v="1407"/>
    <x v="1"/>
    <x v="2"/>
    <x v="1413"/>
    <x v="5514"/>
    <n v="2.2094999999999998"/>
    <n v="2.2094999999999998"/>
    <n v="1"/>
  </r>
  <r>
    <n v="1060"/>
    <x v="4817"/>
    <s v="24/11/2017"/>
    <d v="2017-01-12T00:00:00"/>
    <x v="0"/>
    <s v="MG-17650"/>
    <x v="304"/>
    <x v="0"/>
    <s v="United States"/>
    <s v="Philadelphia"/>
    <s v="Pennsylvania"/>
    <n v="19143"/>
    <x v="3"/>
    <x v="1856"/>
    <x v="1"/>
    <x v="16"/>
    <x v="1843"/>
    <x v="5515"/>
    <n v="2.2080000000000002"/>
    <n v="2.2080000000000002"/>
    <n v="1"/>
  </r>
  <r>
    <n v="9498"/>
    <x v="2162"/>
    <d v="2018-05-11T00:00:00"/>
    <d v="2018-07-11T00:00:00"/>
    <x v="1"/>
    <s v="AB-10060"/>
    <x v="32"/>
    <x v="0"/>
    <s v="United States"/>
    <s v="Greenwood"/>
    <s v="Indiana"/>
    <n v="46142"/>
    <x v="1"/>
    <x v="1467"/>
    <x v="1"/>
    <x v="14"/>
    <x v="1471"/>
    <x v="5516"/>
    <n v="2.2050000000000001"/>
    <n v="2.2050000000000001"/>
    <n v="1"/>
  </r>
  <r>
    <n v="1008"/>
    <x v="4689"/>
    <d v="2016-06-11T00:00:00"/>
    <d v="2016-09-11T00:00:00"/>
    <x v="1"/>
    <s v="MT-17815"/>
    <x v="94"/>
    <x v="2"/>
    <s v="United States"/>
    <s v="Scottsdale"/>
    <s v="Arizona"/>
    <n v="85254"/>
    <x v="2"/>
    <x v="1738"/>
    <x v="1"/>
    <x v="2"/>
    <x v="1732"/>
    <x v="5517"/>
    <n v="2.2004999999999999"/>
    <n v="2.2004999999999999"/>
    <n v="1"/>
  </r>
  <r>
    <n v="1075"/>
    <x v="3711"/>
    <d v="2017-12-11T00:00:00"/>
    <s v="19/11/2017"/>
    <x v="0"/>
    <s v="MS-17710"/>
    <x v="579"/>
    <x v="2"/>
    <s v="United States"/>
    <s v="Mesa"/>
    <s v="Arizona"/>
    <n v="85204"/>
    <x v="2"/>
    <x v="1823"/>
    <x v="1"/>
    <x v="2"/>
    <x v="1811"/>
    <x v="5518"/>
    <n v="2.1840000000000002"/>
    <n v="2.1840000000000002"/>
    <n v="1"/>
  </r>
  <r>
    <n v="1737"/>
    <x v="3637"/>
    <s v="29/07/2018"/>
    <d v="2018-01-08T00:00:00"/>
    <x v="2"/>
    <s v="AG-10675"/>
    <x v="99"/>
    <x v="2"/>
    <s v="United States"/>
    <s v="Jacksonville"/>
    <s v="North Carolina"/>
    <n v="28540"/>
    <x v="0"/>
    <x v="1839"/>
    <x v="1"/>
    <x v="12"/>
    <x v="1826"/>
    <x v="5518"/>
    <n v="2.1840000000000002"/>
    <n v="2.1840000000000002"/>
    <n v="1"/>
  </r>
  <r>
    <n v="3563"/>
    <x v="3879"/>
    <d v="2018-04-09T00:00:00"/>
    <d v="2018-09-09T00:00:00"/>
    <x v="2"/>
    <s v="MD-17350"/>
    <x v="306"/>
    <x v="2"/>
    <s v="United States"/>
    <s v="Akron"/>
    <s v="Ohio"/>
    <n v="44312"/>
    <x v="3"/>
    <x v="1293"/>
    <x v="1"/>
    <x v="2"/>
    <x v="1299"/>
    <x v="5518"/>
    <n v="2.1840000000000002"/>
    <n v="2.1840000000000002"/>
    <n v="1"/>
  </r>
  <r>
    <n v="3885"/>
    <x v="4818"/>
    <d v="2015-05-07T00:00:00"/>
    <d v="2015-12-07T00:00:00"/>
    <x v="0"/>
    <s v="DW-13195"/>
    <x v="670"/>
    <x v="1"/>
    <s v="United States"/>
    <s v="Knoxville"/>
    <s v="Tennessee"/>
    <n v="37918"/>
    <x v="0"/>
    <x v="1839"/>
    <x v="1"/>
    <x v="12"/>
    <x v="1826"/>
    <x v="5518"/>
    <n v="2.1840000000000002"/>
    <n v="2.1840000000000002"/>
    <n v="1"/>
  </r>
  <r>
    <n v="1120"/>
    <x v="811"/>
    <d v="2016-04-09T00:00:00"/>
    <d v="2016-08-09T00:00:00"/>
    <x v="0"/>
    <s v="CS-12355"/>
    <x v="511"/>
    <x v="2"/>
    <s v="United States"/>
    <s v="Roswell"/>
    <s v="Georgia"/>
    <n v="30076"/>
    <x v="0"/>
    <x v="1817"/>
    <x v="1"/>
    <x v="14"/>
    <x v="1806"/>
    <x v="5519"/>
    <n v="2.1800000000000002"/>
    <n v="2.1800000000000002"/>
    <n v="1"/>
  </r>
  <r>
    <n v="4947"/>
    <x v="2704"/>
    <d v="2017-05-09T00:00:00"/>
    <d v="2017-06-09T00:00:00"/>
    <x v="1"/>
    <s v="JH-15985"/>
    <x v="34"/>
    <x v="2"/>
    <s v="United States"/>
    <s v="Redondo Beach"/>
    <s v="California"/>
    <n v="90278"/>
    <x v="2"/>
    <x v="1726"/>
    <x v="1"/>
    <x v="16"/>
    <x v="1719"/>
    <x v="5519"/>
    <n v="2.1800000000000002"/>
    <n v="2.1800000000000002"/>
    <n v="1"/>
  </r>
  <r>
    <n v="6099"/>
    <x v="67"/>
    <s v="20/09/2018"/>
    <s v="26/09/2018"/>
    <x v="0"/>
    <s v="SV-20365"/>
    <x v="67"/>
    <x v="2"/>
    <s v="United States"/>
    <s v="New York City"/>
    <s v="New York"/>
    <n v="10035"/>
    <x v="3"/>
    <x v="1726"/>
    <x v="1"/>
    <x v="16"/>
    <x v="1719"/>
    <x v="5519"/>
    <n v="2.1800000000000002"/>
    <n v="2.1800000000000002"/>
    <n v="1"/>
  </r>
  <r>
    <n v="8428"/>
    <x v="4819"/>
    <s v="23/11/2018"/>
    <s v="25/11/2018"/>
    <x v="1"/>
    <s v="DC-12850"/>
    <x v="169"/>
    <x v="2"/>
    <s v="United States"/>
    <s v="Roseville"/>
    <s v="Michigan"/>
    <n v="48066"/>
    <x v="1"/>
    <x v="1816"/>
    <x v="1"/>
    <x v="3"/>
    <x v="1140"/>
    <x v="5519"/>
    <n v="2.1800000000000002"/>
    <n v="2.1800000000000002"/>
    <n v="1"/>
  </r>
  <r>
    <n v="9729"/>
    <x v="445"/>
    <d v="2018-02-12T00:00:00"/>
    <d v="2018-04-12T00:00:00"/>
    <x v="1"/>
    <s v="KM-16720"/>
    <x v="342"/>
    <x v="2"/>
    <s v="United States"/>
    <s v="Lowell"/>
    <s v="Massachusetts"/>
    <n v="1852"/>
    <x v="3"/>
    <x v="1816"/>
    <x v="1"/>
    <x v="3"/>
    <x v="1140"/>
    <x v="5519"/>
    <n v="2.1800000000000002"/>
    <n v="2.1800000000000002"/>
    <n v="1"/>
  </r>
  <r>
    <n v="4981"/>
    <x v="4047"/>
    <d v="2017-09-12T00:00:00"/>
    <s v="13/12/2017"/>
    <x v="2"/>
    <s v="RW-19630"/>
    <x v="297"/>
    <x v="1"/>
    <s v="United States"/>
    <s v="Chicago"/>
    <s v="Illinois"/>
    <n v="60610"/>
    <x v="1"/>
    <x v="1148"/>
    <x v="1"/>
    <x v="10"/>
    <x v="1155"/>
    <x v="5520"/>
    <n v="2.1779999999999999"/>
    <n v="2.1779999999999999"/>
    <n v="1"/>
  </r>
  <r>
    <n v="1666"/>
    <x v="1572"/>
    <s v="24/11/2017"/>
    <s v="26/11/2017"/>
    <x v="2"/>
    <s v="NS-18505"/>
    <x v="383"/>
    <x v="2"/>
    <s v="United States"/>
    <s v="Dallas"/>
    <s v="Texas"/>
    <n v="75217"/>
    <x v="1"/>
    <x v="1769"/>
    <x v="1"/>
    <x v="16"/>
    <x v="1761"/>
    <x v="5521"/>
    <n v="2.1720000000000002"/>
    <n v="2.1720000000000002"/>
    <n v="1"/>
  </r>
  <r>
    <n v="8218"/>
    <x v="3720"/>
    <d v="2015-03-10T00:00:00"/>
    <d v="2015-07-10T00:00:00"/>
    <x v="0"/>
    <s v="RD-19930"/>
    <x v="508"/>
    <x v="2"/>
    <s v="United States"/>
    <s v="Dallas"/>
    <s v="Texas"/>
    <n v="75217"/>
    <x v="1"/>
    <x v="1769"/>
    <x v="1"/>
    <x v="16"/>
    <x v="1761"/>
    <x v="5521"/>
    <n v="2.1720000000000002"/>
    <n v="2.1720000000000002"/>
    <n v="1"/>
  </r>
  <r>
    <n v="9160"/>
    <x v="4432"/>
    <d v="2017-09-08T00:00:00"/>
    <s v="14/08/2017"/>
    <x v="0"/>
    <s v="GH-14410"/>
    <x v="335"/>
    <x v="0"/>
    <s v="United States"/>
    <s v="Hendersonville"/>
    <s v="Tennessee"/>
    <n v="37075"/>
    <x v="0"/>
    <x v="1577"/>
    <x v="1"/>
    <x v="2"/>
    <x v="1579"/>
    <x v="5522"/>
    <n v="2.169"/>
    <n v="2.169"/>
    <n v="1"/>
  </r>
  <r>
    <n v="8599"/>
    <x v="3496"/>
    <s v="26/11/2015"/>
    <d v="2015-01-12T00:00:00"/>
    <x v="0"/>
    <s v="LS-17200"/>
    <x v="513"/>
    <x v="1"/>
    <s v="United States"/>
    <s v="Fresno"/>
    <s v="California"/>
    <n v="93727"/>
    <x v="2"/>
    <x v="1763"/>
    <x v="1"/>
    <x v="2"/>
    <x v="1755"/>
    <x v="5523"/>
    <n v="2.16"/>
    <n v="2.16"/>
    <n v="1"/>
  </r>
  <r>
    <n v="4107"/>
    <x v="4820"/>
    <s v="22/08/2017"/>
    <s v="26/08/2017"/>
    <x v="0"/>
    <s v="DD-13570"/>
    <x v="766"/>
    <x v="2"/>
    <s v="United States"/>
    <s v="Houston"/>
    <s v="Texas"/>
    <n v="77041"/>
    <x v="1"/>
    <x v="1207"/>
    <x v="1"/>
    <x v="2"/>
    <x v="1213"/>
    <x v="5524"/>
    <n v="2.1560000000000001"/>
    <n v="2.1560000000000001"/>
    <n v="1"/>
  </r>
  <r>
    <n v="9300"/>
    <x v="1767"/>
    <s v="18/04/2016"/>
    <s v="22/04/2016"/>
    <x v="2"/>
    <s v="MP-17965"/>
    <x v="157"/>
    <x v="1"/>
    <s v="United States"/>
    <s v="Mcallen"/>
    <s v="Texas"/>
    <n v="78501"/>
    <x v="1"/>
    <x v="1207"/>
    <x v="1"/>
    <x v="2"/>
    <x v="1213"/>
    <x v="5524"/>
    <n v="2.1560000000000001"/>
    <n v="2.1560000000000001"/>
    <n v="1"/>
  </r>
  <r>
    <n v="3441"/>
    <x v="4821"/>
    <s v="29/11/2016"/>
    <s v="30/11/2016"/>
    <x v="3"/>
    <s v="PO-19195"/>
    <x v="651"/>
    <x v="0"/>
    <s v="United States"/>
    <s v="San Francisco"/>
    <s v="California"/>
    <n v="94122"/>
    <x v="2"/>
    <x v="1222"/>
    <x v="1"/>
    <x v="2"/>
    <x v="1228"/>
    <x v="5525"/>
    <n v="2.1520000000000001"/>
    <n v="2.1520000000000001"/>
    <n v="1"/>
  </r>
  <r>
    <n v="9761"/>
    <x v="4822"/>
    <d v="2018-04-11T00:00:00"/>
    <d v="2018-08-11T00:00:00"/>
    <x v="0"/>
    <s v="KM-16375"/>
    <x v="150"/>
    <x v="0"/>
    <s v="United States"/>
    <s v="Springdale"/>
    <s v="Arkansas"/>
    <n v="72762"/>
    <x v="0"/>
    <x v="1602"/>
    <x v="1"/>
    <x v="12"/>
    <x v="1603"/>
    <x v="5526"/>
    <n v="2.15"/>
    <n v="2.15"/>
    <n v="1"/>
  </r>
  <r>
    <n v="781"/>
    <x v="930"/>
    <s v="21/08/2016"/>
    <s v="23/08/2016"/>
    <x v="1"/>
    <s v="NZ-18565"/>
    <x v="411"/>
    <x v="0"/>
    <s v="United States"/>
    <s v="San Francisco"/>
    <s v="California"/>
    <n v="94110"/>
    <x v="2"/>
    <x v="1625"/>
    <x v="1"/>
    <x v="14"/>
    <x v="1624"/>
    <x v="5527"/>
    <n v="2.14"/>
    <n v="2.14"/>
    <n v="1"/>
  </r>
  <r>
    <n v="8099"/>
    <x v="2504"/>
    <s v="28/12/2018"/>
    <d v="2019-01-01T00:00:00"/>
    <x v="0"/>
    <s v="SV-20935"/>
    <x v="550"/>
    <x v="2"/>
    <s v="United States"/>
    <s v="Albuquerque"/>
    <s v="New Mexico"/>
    <n v="87105"/>
    <x v="2"/>
    <x v="1544"/>
    <x v="1"/>
    <x v="14"/>
    <x v="1545"/>
    <x v="5527"/>
    <n v="2.14"/>
    <n v="2.14"/>
    <n v="1"/>
  </r>
  <r>
    <n v="6387"/>
    <x v="3110"/>
    <s v="15/01/2018"/>
    <s v="18/01/2018"/>
    <x v="1"/>
    <s v="TB-21250"/>
    <x v="499"/>
    <x v="2"/>
    <s v="United States"/>
    <s v="Austin"/>
    <s v="Texas"/>
    <n v="78745"/>
    <x v="1"/>
    <x v="1224"/>
    <x v="1"/>
    <x v="2"/>
    <x v="1230"/>
    <x v="5528"/>
    <n v="2.1379999999999999"/>
    <n v="2.1379999999999999"/>
    <n v="1"/>
  </r>
  <r>
    <n v="9402"/>
    <x v="4823"/>
    <s v="24/06/2015"/>
    <s v="28/06/2015"/>
    <x v="0"/>
    <s v="LP-17080"/>
    <x v="599"/>
    <x v="2"/>
    <s v="United States"/>
    <s v="Tucson"/>
    <s v="Arizona"/>
    <n v="85705"/>
    <x v="2"/>
    <x v="1607"/>
    <x v="2"/>
    <x v="11"/>
    <x v="1606"/>
    <x v="5529"/>
    <n v="2.1360000000000001"/>
    <n v="2.1360000000000001"/>
    <n v="1"/>
  </r>
  <r>
    <n v="2873"/>
    <x v="4824"/>
    <s v="15/06/2018"/>
    <s v="20/06/2018"/>
    <x v="0"/>
    <s v="SC-20800"/>
    <x v="739"/>
    <x v="2"/>
    <s v="United States"/>
    <s v="Los Angeles"/>
    <s v="California"/>
    <n v="90036"/>
    <x v="2"/>
    <x v="1368"/>
    <x v="1"/>
    <x v="12"/>
    <x v="1371"/>
    <x v="5530"/>
    <n v="2.13"/>
    <n v="2.13"/>
    <n v="1"/>
  </r>
  <r>
    <n v="4181"/>
    <x v="4825"/>
    <d v="2018-07-10T00:00:00"/>
    <d v="2018-11-10T00:00:00"/>
    <x v="0"/>
    <s v="JK-15730"/>
    <x v="224"/>
    <x v="2"/>
    <s v="United States"/>
    <s v="Houston"/>
    <s v="Texas"/>
    <n v="77036"/>
    <x v="1"/>
    <x v="1371"/>
    <x v="1"/>
    <x v="2"/>
    <x v="1374"/>
    <x v="5531"/>
    <n v="2.12"/>
    <n v="2.12"/>
    <n v="1"/>
  </r>
  <r>
    <n v="2009"/>
    <x v="1432"/>
    <s v="15/11/2015"/>
    <s v="21/11/2015"/>
    <x v="0"/>
    <s v="JF-15190"/>
    <x v="617"/>
    <x v="2"/>
    <s v="United States"/>
    <s v="Johnson City"/>
    <s v="Tennessee"/>
    <n v="37604"/>
    <x v="0"/>
    <x v="1768"/>
    <x v="1"/>
    <x v="12"/>
    <x v="1760"/>
    <x v="5532"/>
    <n v="2.1120000000000001"/>
    <n v="2.1120000000000001"/>
    <n v="1"/>
  </r>
  <r>
    <n v="4052"/>
    <x v="155"/>
    <s v="29/09/2015"/>
    <d v="2015-03-10T00:00:00"/>
    <x v="0"/>
    <s v="SM-20950"/>
    <x v="139"/>
    <x v="1"/>
    <s v="United States"/>
    <s v="Philadelphia"/>
    <s v="Pennsylvania"/>
    <n v="19134"/>
    <x v="3"/>
    <x v="1793"/>
    <x v="1"/>
    <x v="12"/>
    <x v="1783"/>
    <x v="5532"/>
    <n v="2.1120000000000001"/>
    <n v="2.1120000000000001"/>
    <n v="1"/>
  </r>
  <r>
    <n v="4787"/>
    <x v="1327"/>
    <d v="2016-11-12T00:00:00"/>
    <s v="16/12/2016"/>
    <x v="0"/>
    <s v="IM-15070"/>
    <x v="137"/>
    <x v="2"/>
    <s v="United States"/>
    <s v="Colorado Springs"/>
    <s v="Colorado"/>
    <n v="80906"/>
    <x v="2"/>
    <x v="1792"/>
    <x v="1"/>
    <x v="12"/>
    <x v="1782"/>
    <x v="5532"/>
    <n v="2.1120000000000001"/>
    <n v="2.1120000000000001"/>
    <n v="1"/>
  </r>
  <r>
    <n v="7022"/>
    <x v="1875"/>
    <s v="23/08/2015"/>
    <s v="27/08/2015"/>
    <x v="0"/>
    <s v="AP-10915"/>
    <x v="406"/>
    <x v="2"/>
    <s v="United States"/>
    <s v="Denver"/>
    <s v="Colorado"/>
    <n v="80219"/>
    <x v="2"/>
    <x v="1801"/>
    <x v="2"/>
    <x v="11"/>
    <x v="1791"/>
    <x v="5532"/>
    <n v="2.1120000000000001"/>
    <n v="2.1120000000000001"/>
    <n v="1"/>
  </r>
  <r>
    <n v="4893"/>
    <x v="363"/>
    <s v="23/12/2017"/>
    <s v="30/12/2017"/>
    <x v="0"/>
    <s v="EH-13765"/>
    <x v="19"/>
    <x v="1"/>
    <s v="United States"/>
    <s v="Seattle"/>
    <s v="Washington"/>
    <n v="98103"/>
    <x v="2"/>
    <x v="1736"/>
    <x v="1"/>
    <x v="12"/>
    <x v="1730"/>
    <x v="5533"/>
    <n v="2.1"/>
    <n v="2.1"/>
    <n v="1"/>
  </r>
  <r>
    <n v="1802"/>
    <x v="4826"/>
    <s v="13/11/2017"/>
    <s v="19/11/2017"/>
    <x v="0"/>
    <s v="AS-10135"/>
    <x v="782"/>
    <x v="0"/>
    <s v="United States"/>
    <s v="Auburn"/>
    <s v="Washington"/>
    <n v="98002"/>
    <x v="2"/>
    <x v="1049"/>
    <x v="2"/>
    <x v="11"/>
    <x v="1548"/>
    <x v="5534"/>
    <n v="2.09"/>
    <n v="2.09"/>
    <n v="1"/>
  </r>
  <r>
    <n v="6774"/>
    <x v="3547"/>
    <d v="2017-04-11T00:00:00"/>
    <d v="2017-08-11T00:00:00"/>
    <x v="0"/>
    <s v="CW-11905"/>
    <x v="527"/>
    <x v="0"/>
    <s v="United States"/>
    <s v="Los Angeles"/>
    <s v="California"/>
    <n v="90004"/>
    <x v="2"/>
    <x v="1857"/>
    <x v="1"/>
    <x v="2"/>
    <x v="1844"/>
    <x v="5535"/>
    <n v="2.0880000000000001"/>
    <n v="2.0880000000000001"/>
    <n v="1"/>
  </r>
  <r>
    <n v="2619"/>
    <x v="3051"/>
    <s v="22/12/2018"/>
    <s v="26/12/2018"/>
    <x v="0"/>
    <s v="JM-15655"/>
    <x v="632"/>
    <x v="1"/>
    <s v="United States"/>
    <s v="Carlsbad"/>
    <s v="New Mexico"/>
    <n v="88220"/>
    <x v="2"/>
    <x v="1843"/>
    <x v="1"/>
    <x v="12"/>
    <x v="1830"/>
    <x v="5536"/>
    <n v="2.085"/>
    <n v="2.085"/>
    <n v="1"/>
  </r>
  <r>
    <n v="1527"/>
    <x v="4454"/>
    <s v="22/07/2017"/>
    <s v="27/07/2017"/>
    <x v="0"/>
    <s v="CJ-12010"/>
    <x v="40"/>
    <x v="2"/>
    <s v="United States"/>
    <s v="Allentown"/>
    <s v="Pennsylvania"/>
    <n v="18103"/>
    <x v="3"/>
    <x v="1832"/>
    <x v="1"/>
    <x v="12"/>
    <x v="1820"/>
    <x v="5537"/>
    <n v="2.08"/>
    <n v="2.08"/>
    <n v="1"/>
  </r>
  <r>
    <n v="8060"/>
    <x v="513"/>
    <s v="28/08/2016"/>
    <d v="2016-04-09T00:00:00"/>
    <x v="0"/>
    <s v="CB-12025"/>
    <x v="337"/>
    <x v="2"/>
    <s v="United States"/>
    <s v="Los Angeles"/>
    <s v="California"/>
    <n v="90049"/>
    <x v="2"/>
    <x v="1822"/>
    <x v="2"/>
    <x v="11"/>
    <x v="1095"/>
    <x v="5537"/>
    <n v="2.08"/>
    <n v="2.08"/>
    <n v="1"/>
  </r>
  <r>
    <n v="7319"/>
    <x v="4075"/>
    <s v="17/11/2018"/>
    <s v="21/11/2018"/>
    <x v="0"/>
    <s v="KH-16330"/>
    <x v="414"/>
    <x v="1"/>
    <s v="United States"/>
    <s v="Hillsboro"/>
    <s v="Oregon"/>
    <n v="97123"/>
    <x v="2"/>
    <x v="1829"/>
    <x v="1"/>
    <x v="2"/>
    <x v="1817"/>
    <x v="5538"/>
    <n v="2.0790000000000002"/>
    <n v="2.0790000000000002"/>
    <n v="1"/>
  </r>
  <r>
    <n v="8942"/>
    <x v="2103"/>
    <d v="2017-03-11T00:00:00"/>
    <d v="2017-05-11T00:00:00"/>
    <x v="1"/>
    <s v="NW-18400"/>
    <x v="73"/>
    <x v="2"/>
    <s v="United States"/>
    <s v="Portland"/>
    <s v="Oregon"/>
    <n v="97206"/>
    <x v="2"/>
    <x v="1829"/>
    <x v="1"/>
    <x v="2"/>
    <x v="1817"/>
    <x v="5538"/>
    <n v="2.0790000000000002"/>
    <n v="2.0790000000000002"/>
    <n v="1"/>
  </r>
  <r>
    <n v="9226"/>
    <x v="3263"/>
    <d v="2018-04-11T00:00:00"/>
    <d v="2018-04-11T00:00:00"/>
    <x v="3"/>
    <s v="FM-14290"/>
    <x v="193"/>
    <x v="0"/>
    <s v="United States"/>
    <s v="Bryan"/>
    <s v="Texas"/>
    <n v="77803"/>
    <x v="1"/>
    <x v="1274"/>
    <x v="1"/>
    <x v="2"/>
    <x v="1280"/>
    <x v="5539"/>
    <n v="2.0720000000000001"/>
    <n v="2.0720000000000001"/>
    <n v="1"/>
  </r>
  <r>
    <n v="1765"/>
    <x v="2563"/>
    <d v="2017-04-08T00:00:00"/>
    <d v="2017-08-08T00:00:00"/>
    <x v="0"/>
    <s v="ML-17755"/>
    <x v="479"/>
    <x v="0"/>
    <s v="United States"/>
    <s v="Suffolk"/>
    <s v="Virginia"/>
    <n v="23434"/>
    <x v="0"/>
    <x v="1621"/>
    <x v="1"/>
    <x v="13"/>
    <x v="1620"/>
    <x v="5540"/>
    <n v="2.0649999999999999"/>
    <n v="2.0649999999999999"/>
    <n v="1"/>
  </r>
  <r>
    <n v="3645"/>
    <x v="1031"/>
    <s v="20/12/2015"/>
    <s v="23/12/2015"/>
    <x v="2"/>
    <s v="MC-17845"/>
    <x v="156"/>
    <x v="2"/>
    <s v="United States"/>
    <s v="Los Angeles"/>
    <s v="California"/>
    <n v="90008"/>
    <x v="2"/>
    <x v="1383"/>
    <x v="1"/>
    <x v="12"/>
    <x v="1386"/>
    <x v="5540"/>
    <n v="2.0649999999999999"/>
    <n v="2.0649999999999999"/>
    <n v="1"/>
  </r>
  <r>
    <n v="7274"/>
    <x v="4046"/>
    <d v="2017-10-10T00:00:00"/>
    <s v="14/10/2017"/>
    <x v="0"/>
    <s v="EB-13975"/>
    <x v="354"/>
    <x v="1"/>
    <s v="United States"/>
    <s v="Greensboro"/>
    <s v="North Carolina"/>
    <n v="27405"/>
    <x v="0"/>
    <x v="1390"/>
    <x v="1"/>
    <x v="2"/>
    <x v="1393"/>
    <x v="5541"/>
    <n v="2.0474999999999999"/>
    <n v="2.0474999999999999"/>
    <n v="1"/>
  </r>
  <r>
    <n v="8822"/>
    <x v="460"/>
    <d v="2018-03-11T00:00:00"/>
    <d v="2018-07-11T00:00:00"/>
    <x v="0"/>
    <s v="DK-13090"/>
    <x v="353"/>
    <x v="2"/>
    <s v="United States"/>
    <s v="Orlando"/>
    <s v="Florida"/>
    <n v="32839"/>
    <x v="0"/>
    <x v="1372"/>
    <x v="1"/>
    <x v="2"/>
    <x v="1375"/>
    <x v="5542"/>
    <n v="2.0430000000000001"/>
    <n v="2.0430000000000001"/>
    <n v="1"/>
  </r>
  <r>
    <n v="5299"/>
    <x v="4119"/>
    <s v="23/09/2017"/>
    <s v="26/09/2017"/>
    <x v="1"/>
    <s v="DV-13045"/>
    <x v="457"/>
    <x v="1"/>
    <s v="United States"/>
    <s v="San Diego"/>
    <s v="California"/>
    <n v="92037"/>
    <x v="2"/>
    <x v="1743"/>
    <x v="1"/>
    <x v="15"/>
    <x v="1736"/>
    <x v="5543"/>
    <n v="2.04"/>
    <n v="2.04"/>
    <n v="1"/>
  </r>
  <r>
    <n v="5432"/>
    <x v="2197"/>
    <s v="21/10/2018"/>
    <s v="25/10/2018"/>
    <x v="0"/>
    <s v="FC-14245"/>
    <x v="129"/>
    <x v="0"/>
    <s v="United States"/>
    <s v="Lakewood"/>
    <s v="Ohio"/>
    <n v="44107"/>
    <x v="3"/>
    <x v="1462"/>
    <x v="1"/>
    <x v="14"/>
    <x v="1722"/>
    <x v="5544"/>
    <n v="2.032"/>
    <n v="2.032"/>
    <n v="1"/>
  </r>
  <r>
    <n v="243"/>
    <x v="1201"/>
    <d v="2017-04-06T00:00:00"/>
    <d v="2017-09-06T00:00:00"/>
    <x v="2"/>
    <s v="KL-16645"/>
    <x v="10"/>
    <x v="2"/>
    <s v="United States"/>
    <s v="Chicago"/>
    <s v="Illinois"/>
    <n v="60610"/>
    <x v="1"/>
    <x v="1776"/>
    <x v="2"/>
    <x v="11"/>
    <x v="1767"/>
    <x v="5545"/>
    <n v="2.0219999999999998"/>
    <n v="2.0219999999999998"/>
    <n v="1"/>
  </r>
  <r>
    <n v="9568"/>
    <x v="355"/>
    <s v="31/03/2015"/>
    <s v="31/03/2015"/>
    <x v="3"/>
    <s v="TG-21640"/>
    <x v="290"/>
    <x v="2"/>
    <s v="United States"/>
    <s v="Tampa"/>
    <s v="Florida"/>
    <n v="33614"/>
    <x v="0"/>
    <x v="1836"/>
    <x v="1"/>
    <x v="12"/>
    <x v="1824"/>
    <x v="5546"/>
    <n v="2.016"/>
    <n v="2.016"/>
    <n v="1"/>
  </r>
  <r>
    <n v="137"/>
    <x v="2931"/>
    <s v="13/10/2017"/>
    <s v="19/10/2017"/>
    <x v="0"/>
    <s v="LC-16885"/>
    <x v="59"/>
    <x v="2"/>
    <s v="United States"/>
    <s v="Roseville"/>
    <s v="California"/>
    <n v="95661"/>
    <x v="2"/>
    <x v="1745"/>
    <x v="1"/>
    <x v="16"/>
    <x v="1738"/>
    <x v="5547"/>
    <n v="2.0099999999999998"/>
    <n v="2.0099999999999998"/>
    <n v="1"/>
  </r>
  <r>
    <n v="3452"/>
    <x v="3195"/>
    <d v="2015-08-09T00:00:00"/>
    <s v="14/09/2015"/>
    <x v="0"/>
    <s v="DP-13390"/>
    <x v="26"/>
    <x v="0"/>
    <s v="United States"/>
    <s v="San Francisco"/>
    <s v="California"/>
    <n v="94110"/>
    <x v="2"/>
    <x v="1745"/>
    <x v="1"/>
    <x v="16"/>
    <x v="1738"/>
    <x v="5547"/>
    <n v="2.0099999999999998"/>
    <n v="2.0099999999999998"/>
    <n v="1"/>
  </r>
  <r>
    <n v="2664"/>
    <x v="1314"/>
    <d v="2017-01-05T00:00:00"/>
    <d v="2017-04-05T00:00:00"/>
    <x v="1"/>
    <s v="HF-14995"/>
    <x v="549"/>
    <x v="2"/>
    <s v="United States"/>
    <s v="Memphis"/>
    <s v="Tennessee"/>
    <n v="38109"/>
    <x v="0"/>
    <x v="1418"/>
    <x v="1"/>
    <x v="13"/>
    <x v="1424"/>
    <x v="5548"/>
    <n v="1.992"/>
    <n v="1.992"/>
    <n v="1"/>
  </r>
  <r>
    <n v="2998"/>
    <x v="1957"/>
    <s v="21/06/2015"/>
    <s v="25/06/2015"/>
    <x v="0"/>
    <s v="NW-18400"/>
    <x v="73"/>
    <x v="2"/>
    <s v="United States"/>
    <s v="Philadelphia"/>
    <s v="Pennsylvania"/>
    <n v="19120"/>
    <x v="3"/>
    <x v="1550"/>
    <x v="2"/>
    <x v="11"/>
    <x v="1552"/>
    <x v="5548"/>
    <n v="1.992"/>
    <n v="1.992"/>
    <n v="1"/>
  </r>
  <r>
    <n v="3087"/>
    <x v="1741"/>
    <d v="2018-09-02T00:00:00"/>
    <s v="14/02/2018"/>
    <x v="0"/>
    <s v="TP-21415"/>
    <x v="29"/>
    <x v="2"/>
    <s v="United States"/>
    <s v="Houston"/>
    <s v="Texas"/>
    <n v="77070"/>
    <x v="1"/>
    <x v="1550"/>
    <x v="2"/>
    <x v="11"/>
    <x v="1552"/>
    <x v="5548"/>
    <n v="1.992"/>
    <n v="1.992"/>
    <n v="1"/>
  </r>
  <r>
    <n v="3235"/>
    <x v="4827"/>
    <s v="24/04/2017"/>
    <s v="27/04/2017"/>
    <x v="1"/>
    <s v="JL-15130"/>
    <x v="360"/>
    <x v="2"/>
    <s v="United States"/>
    <s v="Riverside"/>
    <s v="California"/>
    <n v="92503"/>
    <x v="2"/>
    <x v="1638"/>
    <x v="1"/>
    <x v="2"/>
    <x v="1636"/>
    <x v="5548"/>
    <n v="1.992"/>
    <n v="1.992"/>
    <n v="1"/>
  </r>
  <r>
    <n v="9657"/>
    <x v="870"/>
    <s v="22/09/2015"/>
    <s v="29/09/2015"/>
    <x v="0"/>
    <s v="AS-10090"/>
    <x v="327"/>
    <x v="2"/>
    <s v="United States"/>
    <s v="New York City"/>
    <s v="New York"/>
    <n v="10035"/>
    <x v="3"/>
    <x v="1638"/>
    <x v="1"/>
    <x v="2"/>
    <x v="1636"/>
    <x v="5548"/>
    <n v="1.992"/>
    <n v="1.992"/>
    <n v="1"/>
  </r>
  <r>
    <n v="2688"/>
    <x v="4828"/>
    <d v="2017-04-08T00:00:00"/>
    <d v="2017-05-08T00:00:00"/>
    <x v="1"/>
    <s v="RA-19285"/>
    <x v="277"/>
    <x v="2"/>
    <s v="United States"/>
    <s v="Peoria"/>
    <s v="Illinois"/>
    <n v="61604"/>
    <x v="1"/>
    <x v="1565"/>
    <x v="1"/>
    <x v="2"/>
    <x v="1567"/>
    <x v="5549"/>
    <n v="1.99"/>
    <n v="1.99"/>
    <n v="1"/>
  </r>
  <r>
    <n v="564"/>
    <x v="4829"/>
    <d v="2016-07-12T00:00:00"/>
    <d v="2016-09-12T00:00:00"/>
    <x v="1"/>
    <s v="JF-15490"/>
    <x v="685"/>
    <x v="2"/>
    <s v="United States"/>
    <s v="Seattle"/>
    <s v="Washington"/>
    <n v="98105"/>
    <x v="2"/>
    <x v="1846"/>
    <x v="1"/>
    <x v="16"/>
    <x v="1833"/>
    <x v="5550"/>
    <n v="1.98"/>
    <n v="1.98"/>
    <n v="1"/>
  </r>
  <r>
    <n v="2089"/>
    <x v="1459"/>
    <s v="23/06/2017"/>
    <s v="28/06/2017"/>
    <x v="0"/>
    <s v="IM-15070"/>
    <x v="137"/>
    <x v="2"/>
    <s v="United States"/>
    <s v="New York City"/>
    <s v="New York"/>
    <n v="10009"/>
    <x v="3"/>
    <x v="1767"/>
    <x v="1"/>
    <x v="16"/>
    <x v="1759"/>
    <x v="5550"/>
    <n v="1.98"/>
    <n v="1.98"/>
    <n v="1"/>
  </r>
  <r>
    <n v="3566"/>
    <x v="4373"/>
    <d v="2017-03-07T00:00:00"/>
    <d v="2017-06-07T00:00:00"/>
    <x v="1"/>
    <s v="GT-14755"/>
    <x v="772"/>
    <x v="2"/>
    <s v="United States"/>
    <s v="Los Angeles"/>
    <s v="California"/>
    <n v="90049"/>
    <x v="2"/>
    <x v="1847"/>
    <x v="1"/>
    <x v="16"/>
    <x v="1834"/>
    <x v="5550"/>
    <n v="1.98"/>
    <n v="1.98"/>
    <n v="1"/>
  </r>
  <r>
    <n v="7907"/>
    <x v="4816"/>
    <s v="15/10/2016"/>
    <s v="22/10/2016"/>
    <x v="0"/>
    <s v="LS-16975"/>
    <x v="316"/>
    <x v="0"/>
    <s v="United States"/>
    <s v="Dallas"/>
    <s v="Texas"/>
    <n v="75217"/>
    <x v="1"/>
    <x v="1829"/>
    <x v="1"/>
    <x v="2"/>
    <x v="1817"/>
    <x v="5550"/>
    <n v="1.98"/>
    <n v="1.98"/>
    <n v="1"/>
  </r>
  <r>
    <n v="3084"/>
    <x v="4830"/>
    <s v="28/01/2015"/>
    <d v="2015-03-02T00:00:00"/>
    <x v="0"/>
    <s v="JC-15340"/>
    <x v="780"/>
    <x v="2"/>
    <s v="United States"/>
    <s v="New York City"/>
    <s v="New York"/>
    <n v="10024"/>
    <x v="3"/>
    <x v="1507"/>
    <x v="1"/>
    <x v="2"/>
    <x v="1508"/>
    <x v="5551"/>
    <n v="1.964"/>
    <n v="1.964"/>
    <n v="1"/>
  </r>
  <r>
    <n v="3788"/>
    <x v="3111"/>
    <d v="2017-04-09T00:00:00"/>
    <d v="2017-09-09T00:00:00"/>
    <x v="0"/>
    <s v="IL-15100"/>
    <x v="202"/>
    <x v="2"/>
    <s v="United States"/>
    <s v="Houston"/>
    <s v="Texas"/>
    <n v="77041"/>
    <x v="1"/>
    <x v="1737"/>
    <x v="1"/>
    <x v="12"/>
    <x v="1731"/>
    <x v="5552"/>
    <n v="1.956"/>
    <n v="1.956"/>
    <n v="1"/>
  </r>
  <r>
    <n v="4303"/>
    <x v="4831"/>
    <s v="22/08/2015"/>
    <s v="25/08/2015"/>
    <x v="2"/>
    <s v="DE-13255"/>
    <x v="212"/>
    <x v="0"/>
    <s v="United States"/>
    <s v="Lakewood"/>
    <s v="Ohio"/>
    <n v="44107"/>
    <x v="3"/>
    <x v="1737"/>
    <x v="1"/>
    <x v="12"/>
    <x v="1731"/>
    <x v="5552"/>
    <n v="1.956"/>
    <n v="1.956"/>
    <n v="1"/>
  </r>
  <r>
    <n v="6127"/>
    <x v="3418"/>
    <d v="2018-03-06T00:00:00"/>
    <d v="2018-07-06T00:00:00"/>
    <x v="0"/>
    <s v="SS-20140"/>
    <x v="618"/>
    <x v="1"/>
    <s v="United States"/>
    <s v="Los Angeles"/>
    <s v="California"/>
    <n v="90036"/>
    <x v="2"/>
    <x v="1738"/>
    <x v="1"/>
    <x v="2"/>
    <x v="1732"/>
    <x v="5552"/>
    <n v="1.956"/>
    <n v="1.956"/>
    <n v="1"/>
  </r>
  <r>
    <n v="3583"/>
    <x v="593"/>
    <d v="2016-10-12T00:00:00"/>
    <s v="16/12/2016"/>
    <x v="0"/>
    <s v="KD-16495"/>
    <x v="24"/>
    <x v="1"/>
    <s v="United States"/>
    <s v="Jackson"/>
    <s v="Michigan"/>
    <n v="49201"/>
    <x v="1"/>
    <x v="1535"/>
    <x v="1"/>
    <x v="12"/>
    <x v="1845"/>
    <x v="5553"/>
    <n v="1.95"/>
    <n v="1.95"/>
    <n v="1"/>
  </r>
  <r>
    <n v="5165"/>
    <x v="894"/>
    <d v="2015-10-11T00:00:00"/>
    <s v="16/11/2015"/>
    <x v="0"/>
    <s v="SC-20020"/>
    <x v="536"/>
    <x v="2"/>
    <s v="United States"/>
    <s v="Midland"/>
    <s v="Michigan"/>
    <n v="48640"/>
    <x v="1"/>
    <x v="1535"/>
    <x v="1"/>
    <x v="12"/>
    <x v="1845"/>
    <x v="5553"/>
    <n v="1.95"/>
    <n v="1.95"/>
    <n v="1"/>
  </r>
  <r>
    <n v="5268"/>
    <x v="2161"/>
    <s v="30/09/2018"/>
    <d v="2018-03-10T00:00:00"/>
    <x v="1"/>
    <s v="CS-11845"/>
    <x v="348"/>
    <x v="1"/>
    <s v="United States"/>
    <s v="Seattle"/>
    <s v="Washington"/>
    <n v="98103"/>
    <x v="2"/>
    <x v="1718"/>
    <x v="1"/>
    <x v="10"/>
    <x v="1711"/>
    <x v="5554"/>
    <n v="1.9450000000000001"/>
    <n v="1.9450000000000001"/>
    <n v="1"/>
  </r>
  <r>
    <n v="6403"/>
    <x v="1790"/>
    <s v="30/05/2018"/>
    <s v="31/05/2018"/>
    <x v="1"/>
    <s v="BD-11725"/>
    <x v="475"/>
    <x v="2"/>
    <s v="United States"/>
    <s v="Lafayette"/>
    <s v="Louisiana"/>
    <n v="70506"/>
    <x v="0"/>
    <x v="1784"/>
    <x v="1"/>
    <x v="2"/>
    <x v="1774"/>
    <x v="5554"/>
    <n v="1.9450000000000001"/>
    <n v="1.9450000000000001"/>
    <n v="1"/>
  </r>
  <r>
    <n v="2923"/>
    <x v="4832"/>
    <s v="30/11/2016"/>
    <d v="2016-03-12T00:00:00"/>
    <x v="2"/>
    <s v="DB-13270"/>
    <x v="113"/>
    <x v="0"/>
    <s v="United States"/>
    <s v="Austin"/>
    <s v="Texas"/>
    <n v="78745"/>
    <x v="1"/>
    <x v="1363"/>
    <x v="1"/>
    <x v="2"/>
    <x v="1366"/>
    <x v="5555"/>
    <n v="1.9410000000000001"/>
    <n v="1.9410000000000001"/>
    <n v="1"/>
  </r>
  <r>
    <n v="4755"/>
    <x v="2522"/>
    <d v="2018-03-02T00:00:00"/>
    <d v="2018-08-02T00:00:00"/>
    <x v="0"/>
    <s v="SC-20380"/>
    <x v="144"/>
    <x v="2"/>
    <s v="United States"/>
    <s v="Pembroke Pines"/>
    <s v="Florida"/>
    <n v="33024"/>
    <x v="0"/>
    <x v="1363"/>
    <x v="1"/>
    <x v="2"/>
    <x v="1366"/>
    <x v="5555"/>
    <n v="1.9410000000000001"/>
    <n v="1.9410000000000001"/>
    <n v="1"/>
  </r>
  <r>
    <n v="6810"/>
    <x v="1795"/>
    <s v="14/09/2018"/>
    <s v="15/09/2018"/>
    <x v="1"/>
    <s v="PS-18760"/>
    <x v="623"/>
    <x v="2"/>
    <s v="United States"/>
    <s v="Philadelphia"/>
    <s v="Pennsylvania"/>
    <n v="19140"/>
    <x v="3"/>
    <x v="1363"/>
    <x v="1"/>
    <x v="2"/>
    <x v="1366"/>
    <x v="5555"/>
    <n v="1.9410000000000001"/>
    <n v="1.9410000000000001"/>
    <n v="1"/>
  </r>
  <r>
    <n v="6807"/>
    <x v="4833"/>
    <s v="25/12/2018"/>
    <s v="29/12/2018"/>
    <x v="0"/>
    <s v="GD-14590"/>
    <x v="302"/>
    <x v="1"/>
    <s v="United States"/>
    <s v="Everett"/>
    <s v="Washington"/>
    <n v="98208"/>
    <x v="2"/>
    <x v="1577"/>
    <x v="1"/>
    <x v="2"/>
    <x v="1579"/>
    <x v="5556"/>
    <n v="1.9279999999999999"/>
    <n v="1.9279999999999999"/>
    <n v="1"/>
  </r>
  <r>
    <n v="9480"/>
    <x v="1535"/>
    <d v="2015-07-09T00:00:00"/>
    <s v="14/09/2015"/>
    <x v="0"/>
    <s v="SS-20410"/>
    <x v="262"/>
    <x v="2"/>
    <s v="United States"/>
    <s v="Oswego"/>
    <s v="Illinois"/>
    <n v="60543"/>
    <x v="1"/>
    <x v="1184"/>
    <x v="1"/>
    <x v="2"/>
    <x v="1189"/>
    <x v="5557"/>
    <n v="1.9139999999999999"/>
    <n v="1.9139999999999999"/>
    <n v="1"/>
  </r>
  <r>
    <n v="9010"/>
    <x v="4834"/>
    <d v="2018-12-07T00:00:00"/>
    <s v="18/07/2018"/>
    <x v="0"/>
    <s v="CS-11860"/>
    <x v="586"/>
    <x v="2"/>
    <s v="United States"/>
    <s v="Fairfield"/>
    <s v="Ohio"/>
    <n v="45014"/>
    <x v="3"/>
    <x v="1303"/>
    <x v="1"/>
    <x v="14"/>
    <x v="1309"/>
    <x v="5558"/>
    <n v="1.9079999999999999"/>
    <n v="1.9079999999999999"/>
    <n v="1"/>
  </r>
  <r>
    <n v="3357"/>
    <x v="1347"/>
    <s v="19/07/2015"/>
    <s v="24/07/2015"/>
    <x v="0"/>
    <s v="CA-12310"/>
    <x v="583"/>
    <x v="1"/>
    <s v="United States"/>
    <s v="Bristol"/>
    <s v="Connecticut"/>
    <n v="6010"/>
    <x v="3"/>
    <x v="1728"/>
    <x v="1"/>
    <x v="2"/>
    <x v="1721"/>
    <x v="5559"/>
    <n v="1.905"/>
    <n v="1.905"/>
    <n v="1"/>
  </r>
  <r>
    <n v="6556"/>
    <x v="993"/>
    <s v="20/10/2015"/>
    <s v="22/10/2015"/>
    <x v="2"/>
    <s v="LS-16975"/>
    <x v="316"/>
    <x v="0"/>
    <s v="United States"/>
    <s v="Chicago"/>
    <s v="Illinois"/>
    <n v="60653"/>
    <x v="1"/>
    <x v="1789"/>
    <x v="1"/>
    <x v="14"/>
    <x v="1779"/>
    <x v="5560"/>
    <n v="1.9039999999999999"/>
    <n v="1.9039999999999999"/>
    <n v="1"/>
  </r>
  <r>
    <n v="4838"/>
    <x v="2228"/>
    <d v="2018-01-06T00:00:00"/>
    <d v="2018-03-06T00:00:00"/>
    <x v="1"/>
    <s v="FH-14350"/>
    <x v="427"/>
    <x v="2"/>
    <s v="United States"/>
    <s v="Dublin"/>
    <s v="Ohio"/>
    <n v="43017"/>
    <x v="3"/>
    <x v="1406"/>
    <x v="1"/>
    <x v="2"/>
    <x v="1412"/>
    <x v="5561"/>
    <n v="1.899"/>
    <n v="1.899"/>
    <n v="1"/>
  </r>
  <r>
    <n v="6798"/>
    <x v="4057"/>
    <s v="25/08/2016"/>
    <s v="25/08/2016"/>
    <x v="3"/>
    <s v="MC-18100"/>
    <x v="441"/>
    <x v="2"/>
    <s v="United States"/>
    <s v="Houston"/>
    <s v="Texas"/>
    <n v="77041"/>
    <x v="1"/>
    <x v="905"/>
    <x v="1"/>
    <x v="2"/>
    <x v="916"/>
    <x v="5561"/>
    <n v="1.899"/>
    <n v="1.899"/>
    <n v="1"/>
  </r>
  <r>
    <n v="9796"/>
    <x v="4835"/>
    <s v="21/05/2017"/>
    <s v="28/05/2017"/>
    <x v="0"/>
    <s v="SH-19975"/>
    <x v="556"/>
    <x v="1"/>
    <s v="United States"/>
    <s v="Chicago"/>
    <s v="Illinois"/>
    <n v="60610"/>
    <x v="1"/>
    <x v="1406"/>
    <x v="1"/>
    <x v="2"/>
    <x v="1412"/>
    <x v="5561"/>
    <n v="1.899"/>
    <n v="1.899"/>
    <n v="1"/>
  </r>
  <r>
    <n v="3124"/>
    <x v="356"/>
    <d v="2016-11-06T00:00:00"/>
    <d v="2016-12-06T00:00:00"/>
    <x v="1"/>
    <s v="JE-15610"/>
    <x v="63"/>
    <x v="1"/>
    <s v="United States"/>
    <s v="Lakeland"/>
    <s v="Florida"/>
    <n v="33801"/>
    <x v="0"/>
    <x v="1374"/>
    <x v="1"/>
    <x v="2"/>
    <x v="1377"/>
    <x v="5562"/>
    <n v="1.8839999999999999"/>
    <n v="1.8839999999999999"/>
    <n v="1"/>
  </r>
  <r>
    <n v="7976"/>
    <x v="974"/>
    <s v="16/08/2016"/>
    <s v="20/08/2016"/>
    <x v="0"/>
    <s v="SP-20860"/>
    <x v="152"/>
    <x v="1"/>
    <s v="United States"/>
    <s v="Philadelphia"/>
    <s v="Pennsylvania"/>
    <n v="19134"/>
    <x v="3"/>
    <x v="1430"/>
    <x v="1"/>
    <x v="2"/>
    <x v="1436"/>
    <x v="5563"/>
    <n v="1.881"/>
    <n v="1.881"/>
    <n v="1"/>
  </r>
  <r>
    <n v="8277"/>
    <x v="1175"/>
    <s v="21/02/2017"/>
    <s v="25/02/2017"/>
    <x v="0"/>
    <s v="LC-16960"/>
    <x v="79"/>
    <x v="0"/>
    <s v="United States"/>
    <s v="Tampa"/>
    <s v="Florida"/>
    <n v="33614"/>
    <x v="0"/>
    <x v="1430"/>
    <x v="1"/>
    <x v="2"/>
    <x v="1436"/>
    <x v="5563"/>
    <n v="1.881"/>
    <n v="1.881"/>
    <n v="1"/>
  </r>
  <r>
    <n v="1182"/>
    <x v="287"/>
    <s v="21/06/2015"/>
    <s v="25/06/2015"/>
    <x v="0"/>
    <s v="DB-13060"/>
    <x v="239"/>
    <x v="2"/>
    <s v="United States"/>
    <s v="Lakewood"/>
    <s v="New Jersey"/>
    <n v="8701"/>
    <x v="3"/>
    <x v="1810"/>
    <x v="1"/>
    <x v="12"/>
    <x v="1800"/>
    <x v="5564"/>
    <n v="1.88"/>
    <n v="1.88"/>
    <n v="1"/>
  </r>
  <r>
    <n v="1486"/>
    <x v="4836"/>
    <s v="27/11/2015"/>
    <d v="2015-03-12T00:00:00"/>
    <x v="0"/>
    <s v="MS-17770"/>
    <x v="412"/>
    <x v="2"/>
    <s v="United States"/>
    <s v="New York City"/>
    <s v="New York"/>
    <n v="10035"/>
    <x v="3"/>
    <x v="1778"/>
    <x v="1"/>
    <x v="16"/>
    <x v="1182"/>
    <x v="5564"/>
    <n v="1.88"/>
    <n v="1.88"/>
    <n v="1"/>
  </r>
  <r>
    <n v="1982"/>
    <x v="4837"/>
    <s v="14/12/2016"/>
    <s v="16/12/2016"/>
    <x v="2"/>
    <s v="MM-18280"/>
    <x v="722"/>
    <x v="1"/>
    <s v="United States"/>
    <s v="Columbus"/>
    <s v="Georgia"/>
    <n v="31907"/>
    <x v="0"/>
    <x v="1802"/>
    <x v="1"/>
    <x v="2"/>
    <x v="1792"/>
    <x v="5564"/>
    <n v="1.88"/>
    <n v="1.88"/>
    <n v="1"/>
  </r>
  <r>
    <n v="3448"/>
    <x v="4838"/>
    <d v="2018-11-06T00:00:00"/>
    <s v="15/06/2018"/>
    <x v="0"/>
    <s v="KN-16705"/>
    <x v="287"/>
    <x v="0"/>
    <s v="United States"/>
    <s v="Auburn"/>
    <s v="Alabama"/>
    <n v="36830"/>
    <x v="0"/>
    <x v="1810"/>
    <x v="1"/>
    <x v="12"/>
    <x v="1800"/>
    <x v="5564"/>
    <n v="1.88"/>
    <n v="1.88"/>
    <n v="1"/>
  </r>
  <r>
    <n v="6131"/>
    <x v="3254"/>
    <s v="26/03/2018"/>
    <d v="2018-02-04T00:00:00"/>
    <x v="0"/>
    <s v="EM-14200"/>
    <x v="683"/>
    <x v="0"/>
    <s v="United States"/>
    <s v="Virginia Beach"/>
    <s v="Virginia"/>
    <n v="23464"/>
    <x v="0"/>
    <x v="1778"/>
    <x v="1"/>
    <x v="16"/>
    <x v="1182"/>
    <x v="5564"/>
    <n v="1.88"/>
    <n v="1.88"/>
    <n v="1"/>
  </r>
  <r>
    <n v="6459"/>
    <x v="1704"/>
    <s v="14/05/2018"/>
    <s v="17/05/2018"/>
    <x v="1"/>
    <s v="AJ-10780"/>
    <x v="146"/>
    <x v="1"/>
    <s v="United States"/>
    <s v="Baltimore"/>
    <s v="Maryland"/>
    <n v="21215"/>
    <x v="3"/>
    <x v="1810"/>
    <x v="1"/>
    <x v="12"/>
    <x v="1800"/>
    <x v="5564"/>
    <n v="1.88"/>
    <n v="1.88"/>
    <n v="1"/>
  </r>
  <r>
    <n v="1616"/>
    <x v="3473"/>
    <d v="2016-10-08T00:00:00"/>
    <s v="16/08/2016"/>
    <x v="0"/>
    <s v="JK-16120"/>
    <x v="373"/>
    <x v="0"/>
    <s v="United States"/>
    <s v="Eagan"/>
    <s v="Minnesota"/>
    <n v="55122"/>
    <x v="1"/>
    <x v="1529"/>
    <x v="1"/>
    <x v="13"/>
    <x v="1530"/>
    <x v="5565"/>
    <n v="1.875"/>
    <n v="1.875"/>
    <n v="1"/>
  </r>
  <r>
    <n v="3189"/>
    <x v="4026"/>
    <s v="20/10/2018"/>
    <s v="22/10/2018"/>
    <x v="2"/>
    <s v="JE-16165"/>
    <x v="125"/>
    <x v="1"/>
    <s v="United States"/>
    <s v="Woodland"/>
    <s v="California"/>
    <n v="95695"/>
    <x v="2"/>
    <x v="1779"/>
    <x v="1"/>
    <x v="13"/>
    <x v="1769"/>
    <x v="5565"/>
    <n v="1.875"/>
    <n v="1.875"/>
    <n v="1"/>
  </r>
  <r>
    <n v="5274"/>
    <x v="4839"/>
    <s v="26/11/2017"/>
    <s v="29/11/2017"/>
    <x v="1"/>
    <s v="PA-19060"/>
    <x v="654"/>
    <x v="0"/>
    <s v="United States"/>
    <s v="Miami"/>
    <s v="Florida"/>
    <n v="33142"/>
    <x v="0"/>
    <x v="1716"/>
    <x v="1"/>
    <x v="2"/>
    <x v="1709"/>
    <x v="5566"/>
    <n v="1.8720000000000001"/>
    <n v="1.8720000000000001"/>
    <n v="1"/>
  </r>
  <r>
    <n v="5404"/>
    <x v="3907"/>
    <s v="24/08/2018"/>
    <s v="29/08/2018"/>
    <x v="0"/>
    <s v="AH-10195"/>
    <x v="350"/>
    <x v="1"/>
    <s v="United States"/>
    <s v="New York City"/>
    <s v="New York"/>
    <n v="10024"/>
    <x v="3"/>
    <x v="1662"/>
    <x v="1"/>
    <x v="2"/>
    <x v="1658"/>
    <x v="5566"/>
    <n v="1.8720000000000001"/>
    <n v="1.8720000000000001"/>
    <n v="1"/>
  </r>
  <r>
    <n v="1312"/>
    <x v="2463"/>
    <d v="2017-09-12T00:00:00"/>
    <s v="13/12/2017"/>
    <x v="0"/>
    <s v="FM-14380"/>
    <x v="628"/>
    <x v="2"/>
    <s v="United States"/>
    <s v="Lawrence"/>
    <s v="Massachusetts"/>
    <n v="1841"/>
    <x v="3"/>
    <x v="1669"/>
    <x v="1"/>
    <x v="13"/>
    <x v="1665"/>
    <x v="5567"/>
    <n v="1.845"/>
    <n v="1.845"/>
    <n v="1"/>
  </r>
  <r>
    <n v="4283"/>
    <x v="373"/>
    <s v="20/12/2015"/>
    <s v="23/12/2015"/>
    <x v="1"/>
    <s v="AB-10105"/>
    <x v="5"/>
    <x v="2"/>
    <s v="United States"/>
    <s v="Indianapolis"/>
    <s v="Indiana"/>
    <n v="46203"/>
    <x v="1"/>
    <x v="1541"/>
    <x v="1"/>
    <x v="13"/>
    <x v="1543"/>
    <x v="5567"/>
    <n v="1.845"/>
    <n v="1.845"/>
    <n v="1"/>
  </r>
  <r>
    <n v="1465"/>
    <x v="4840"/>
    <s v="16/12/2017"/>
    <s v="19/12/2017"/>
    <x v="1"/>
    <s v="KD-16495"/>
    <x v="24"/>
    <x v="1"/>
    <s v="United States"/>
    <s v="New York City"/>
    <s v="New York"/>
    <n v="10009"/>
    <x v="3"/>
    <x v="1856"/>
    <x v="1"/>
    <x v="16"/>
    <x v="1843"/>
    <x v="5568"/>
    <n v="1.84"/>
    <n v="1.84"/>
    <n v="1"/>
  </r>
  <r>
    <n v="2138"/>
    <x v="4296"/>
    <s v="31/12/2016"/>
    <d v="2017-05-01T00:00:00"/>
    <x v="0"/>
    <s v="TB-21625"/>
    <x v="308"/>
    <x v="2"/>
    <s v="United States"/>
    <s v="Grand Prairie"/>
    <s v="Texas"/>
    <n v="75051"/>
    <x v="1"/>
    <x v="1674"/>
    <x v="1"/>
    <x v="2"/>
    <x v="1670"/>
    <x v="5569"/>
    <n v="1.8280000000000001"/>
    <n v="1.8280000000000001"/>
    <n v="1"/>
  </r>
  <r>
    <n v="616"/>
    <x v="2490"/>
    <s v="14/11/2018"/>
    <s v="17/11/2018"/>
    <x v="2"/>
    <s v="CK-12595"/>
    <x v="612"/>
    <x v="2"/>
    <s v="United States"/>
    <s v="Grove City"/>
    <s v="Ohio"/>
    <n v="43123"/>
    <x v="3"/>
    <x v="1555"/>
    <x v="1"/>
    <x v="2"/>
    <x v="1557"/>
    <x v="5570"/>
    <n v="1.8240000000000001"/>
    <n v="1.8240000000000001"/>
    <n v="1"/>
  </r>
  <r>
    <n v="3194"/>
    <x v="3738"/>
    <d v="2015-01-09T00:00:00"/>
    <d v="2015-04-09T00:00:00"/>
    <x v="1"/>
    <s v="JL-15130"/>
    <x v="360"/>
    <x v="2"/>
    <s v="United States"/>
    <s v="Houston"/>
    <s v="Texas"/>
    <n v="77036"/>
    <x v="1"/>
    <x v="1555"/>
    <x v="1"/>
    <x v="2"/>
    <x v="1557"/>
    <x v="5570"/>
    <n v="1.8240000000000001"/>
    <n v="1.8240000000000001"/>
    <n v="1"/>
  </r>
  <r>
    <n v="1153"/>
    <x v="2221"/>
    <s v="31/12/2017"/>
    <d v="2018-06-01T00:00:00"/>
    <x v="0"/>
    <s v="KL-16555"/>
    <x v="226"/>
    <x v="1"/>
    <s v="United States"/>
    <s v="Reno"/>
    <s v="Nevada"/>
    <n v="89502"/>
    <x v="2"/>
    <x v="1705"/>
    <x v="1"/>
    <x v="12"/>
    <x v="1700"/>
    <x v="5571"/>
    <n v="1.82"/>
    <n v="1.82"/>
    <n v="1"/>
  </r>
  <r>
    <n v="8517"/>
    <x v="4841"/>
    <d v="2017-07-04T00:00:00"/>
    <d v="2017-11-04T00:00:00"/>
    <x v="0"/>
    <s v="SF-20200"/>
    <x v="80"/>
    <x v="2"/>
    <s v="United States"/>
    <s v="New York City"/>
    <s v="New York"/>
    <n v="10009"/>
    <x v="3"/>
    <x v="1839"/>
    <x v="1"/>
    <x v="12"/>
    <x v="1826"/>
    <x v="5571"/>
    <n v="1.82"/>
    <n v="1.82"/>
    <n v="1"/>
  </r>
  <r>
    <n v="9249"/>
    <x v="526"/>
    <d v="2017-10-11T00:00:00"/>
    <s v="14/11/2017"/>
    <x v="0"/>
    <s v="SW-20275"/>
    <x v="386"/>
    <x v="2"/>
    <s v="United States"/>
    <s v="New York City"/>
    <s v="New York"/>
    <n v="10009"/>
    <x v="3"/>
    <x v="1390"/>
    <x v="1"/>
    <x v="2"/>
    <x v="1393"/>
    <x v="5571"/>
    <n v="1.82"/>
    <n v="1.82"/>
    <n v="1"/>
  </r>
  <r>
    <n v="9356"/>
    <x v="4098"/>
    <d v="2016-01-12T00:00:00"/>
    <d v="2016-05-12T00:00:00"/>
    <x v="0"/>
    <s v="MA-17560"/>
    <x v="426"/>
    <x v="0"/>
    <s v="United States"/>
    <s v="Jackson"/>
    <s v="Michigan"/>
    <n v="49201"/>
    <x v="1"/>
    <x v="1803"/>
    <x v="1"/>
    <x v="12"/>
    <x v="1793"/>
    <x v="5571"/>
    <n v="1.82"/>
    <n v="1.82"/>
    <n v="1"/>
  </r>
  <r>
    <n v="4923"/>
    <x v="798"/>
    <s v="25/12/2018"/>
    <s v="29/12/2018"/>
    <x v="2"/>
    <s v="MH-18115"/>
    <x v="282"/>
    <x v="0"/>
    <s v="United States"/>
    <s v="Huntsville"/>
    <s v="Alabama"/>
    <n v="35810"/>
    <x v="0"/>
    <x v="1840"/>
    <x v="1"/>
    <x v="16"/>
    <x v="1827"/>
    <x v="5572"/>
    <n v="1.81"/>
    <n v="1.81"/>
    <n v="1"/>
  </r>
  <r>
    <n v="9702"/>
    <x v="4842"/>
    <s v="30/10/2017"/>
    <d v="2017-04-11T00:00:00"/>
    <x v="0"/>
    <s v="SP-20920"/>
    <x v="187"/>
    <x v="2"/>
    <s v="United States"/>
    <s v="San Luis Obispo"/>
    <s v="California"/>
    <n v="93405"/>
    <x v="2"/>
    <x v="1840"/>
    <x v="1"/>
    <x v="16"/>
    <x v="1827"/>
    <x v="5572"/>
    <n v="1.81"/>
    <n v="1.81"/>
    <n v="1"/>
  </r>
  <r>
    <n v="6683"/>
    <x v="4843"/>
    <d v="2018-01-01T00:00:00"/>
    <d v="2018-02-01T00:00:00"/>
    <x v="1"/>
    <s v="DP-13390"/>
    <x v="26"/>
    <x v="0"/>
    <s v="United States"/>
    <s v="Franklin"/>
    <s v="Wisconsin"/>
    <n v="53132"/>
    <x v="1"/>
    <x v="1763"/>
    <x v="1"/>
    <x v="2"/>
    <x v="1755"/>
    <x v="5573"/>
    <n v="1.8"/>
    <n v="1.8"/>
    <n v="1"/>
  </r>
  <r>
    <n v="4275"/>
    <x v="4844"/>
    <s v="23/10/2016"/>
    <s v="28/10/2016"/>
    <x v="0"/>
    <s v="AG-10495"/>
    <x v="615"/>
    <x v="1"/>
    <s v="United States"/>
    <s v="Seattle"/>
    <s v="Washington"/>
    <n v="98105"/>
    <x v="2"/>
    <x v="1741"/>
    <x v="1"/>
    <x v="2"/>
    <x v="1339"/>
    <x v="5574"/>
    <n v="1.796"/>
    <n v="1.796"/>
    <n v="1"/>
  </r>
  <r>
    <n v="5144"/>
    <x v="291"/>
    <d v="2017-01-04T00:00:00"/>
    <d v="2017-05-04T00:00:00"/>
    <x v="0"/>
    <s v="FP-14320"/>
    <x v="242"/>
    <x v="2"/>
    <s v="United States"/>
    <s v="New York City"/>
    <s v="New York"/>
    <n v="10009"/>
    <x v="3"/>
    <x v="1741"/>
    <x v="1"/>
    <x v="2"/>
    <x v="1339"/>
    <x v="5574"/>
    <n v="1.796"/>
    <n v="1.796"/>
    <n v="1"/>
  </r>
  <r>
    <n v="5487"/>
    <x v="4845"/>
    <s v="24/10/2016"/>
    <s v="29/10/2016"/>
    <x v="0"/>
    <s v="MT-18070"/>
    <x v="567"/>
    <x v="0"/>
    <s v="United States"/>
    <s v="San Antonio"/>
    <s v="Texas"/>
    <n v="78207"/>
    <x v="1"/>
    <x v="1741"/>
    <x v="1"/>
    <x v="2"/>
    <x v="1339"/>
    <x v="5574"/>
    <n v="1.796"/>
    <n v="1.796"/>
    <n v="1"/>
  </r>
  <r>
    <n v="7471"/>
    <x v="2292"/>
    <s v="15/09/2016"/>
    <s v="20/09/2016"/>
    <x v="0"/>
    <s v="AC-10615"/>
    <x v="252"/>
    <x v="1"/>
    <s v="United States"/>
    <s v="Philadelphia"/>
    <s v="Pennsylvania"/>
    <n v="19143"/>
    <x v="3"/>
    <x v="1742"/>
    <x v="1"/>
    <x v="2"/>
    <x v="1735"/>
    <x v="5575"/>
    <n v="1.788"/>
    <n v="1.788"/>
    <n v="1"/>
  </r>
  <r>
    <n v="3856"/>
    <x v="584"/>
    <s v="23/10/2018"/>
    <s v="28/10/2018"/>
    <x v="2"/>
    <s v="DM-13015"/>
    <x v="72"/>
    <x v="2"/>
    <s v="United States"/>
    <s v="San Antonio"/>
    <s v="Texas"/>
    <n v="78207"/>
    <x v="1"/>
    <x v="1484"/>
    <x v="1"/>
    <x v="2"/>
    <x v="1152"/>
    <x v="5576"/>
    <n v="1.782"/>
    <n v="1.782"/>
    <n v="1"/>
  </r>
  <r>
    <n v="4266"/>
    <x v="464"/>
    <d v="2017-05-11T00:00:00"/>
    <d v="2017-09-11T00:00:00"/>
    <x v="0"/>
    <s v="EP-13915"/>
    <x v="356"/>
    <x v="2"/>
    <s v="United States"/>
    <s v="Houston"/>
    <s v="Texas"/>
    <n v="77036"/>
    <x v="1"/>
    <x v="1484"/>
    <x v="1"/>
    <x v="2"/>
    <x v="1152"/>
    <x v="5576"/>
    <n v="1.782"/>
    <n v="1.782"/>
    <n v="1"/>
  </r>
  <r>
    <n v="8458"/>
    <x v="2592"/>
    <s v="28/05/2018"/>
    <d v="2018-02-06T00:00:00"/>
    <x v="2"/>
    <s v="TH-21235"/>
    <x v="635"/>
    <x v="1"/>
    <s v="United States"/>
    <s v="Chicago"/>
    <s v="Illinois"/>
    <n v="60653"/>
    <x v="1"/>
    <x v="1484"/>
    <x v="1"/>
    <x v="2"/>
    <x v="1152"/>
    <x v="5576"/>
    <n v="1.782"/>
    <n v="1.782"/>
    <n v="1"/>
  </r>
  <r>
    <n v="8913"/>
    <x v="2323"/>
    <d v="2018-04-11T00:00:00"/>
    <d v="2018-08-11T00:00:00"/>
    <x v="0"/>
    <s v="CA-12265"/>
    <x v="366"/>
    <x v="2"/>
    <s v="United States"/>
    <s v="Chattanooga"/>
    <s v="Tennessee"/>
    <n v="37421"/>
    <x v="0"/>
    <x v="1484"/>
    <x v="1"/>
    <x v="2"/>
    <x v="1152"/>
    <x v="5576"/>
    <n v="1.782"/>
    <n v="1.782"/>
    <n v="1"/>
  </r>
  <r>
    <n v="9478"/>
    <x v="2134"/>
    <s v="31/05/2016"/>
    <d v="2016-05-06T00:00:00"/>
    <x v="2"/>
    <s v="JM-15265"/>
    <x v="325"/>
    <x v="1"/>
    <s v="United States"/>
    <s v="Chicago"/>
    <s v="Illinois"/>
    <n v="60653"/>
    <x v="1"/>
    <x v="1484"/>
    <x v="1"/>
    <x v="2"/>
    <x v="1152"/>
    <x v="5576"/>
    <n v="1.782"/>
    <n v="1.782"/>
    <n v="1"/>
  </r>
  <r>
    <n v="1726"/>
    <x v="1173"/>
    <s v="19/12/2016"/>
    <s v="20/12/2016"/>
    <x v="1"/>
    <s v="JK-15370"/>
    <x v="610"/>
    <x v="2"/>
    <s v="United States"/>
    <s v="Philadelphia"/>
    <s v="Pennsylvania"/>
    <n v="19143"/>
    <x v="3"/>
    <x v="1858"/>
    <x v="1"/>
    <x v="10"/>
    <x v="1846"/>
    <x v="5577"/>
    <n v="1.776"/>
    <n v="1.776"/>
    <n v="1"/>
  </r>
  <r>
    <n v="3897"/>
    <x v="4253"/>
    <d v="2018-07-12T00:00:00"/>
    <d v="2018-12-12T00:00:00"/>
    <x v="0"/>
    <s v="DS-13180"/>
    <x v="509"/>
    <x v="1"/>
    <s v="United States"/>
    <s v="San Antonio"/>
    <s v="Texas"/>
    <n v="78207"/>
    <x v="1"/>
    <x v="1782"/>
    <x v="1"/>
    <x v="16"/>
    <x v="1772"/>
    <x v="5577"/>
    <n v="1.776"/>
    <n v="1.776"/>
    <n v="1"/>
  </r>
  <r>
    <n v="8704"/>
    <x v="4846"/>
    <d v="2016-01-03T00:00:00"/>
    <d v="2016-05-03T00:00:00"/>
    <x v="0"/>
    <s v="RP-19390"/>
    <x v="70"/>
    <x v="2"/>
    <s v="United States"/>
    <s v="Philadelphia"/>
    <s v="Pennsylvania"/>
    <n v="19120"/>
    <x v="3"/>
    <x v="1858"/>
    <x v="1"/>
    <x v="10"/>
    <x v="1846"/>
    <x v="5577"/>
    <n v="1.776"/>
    <n v="1.776"/>
    <n v="1"/>
  </r>
  <r>
    <n v="742"/>
    <x v="1664"/>
    <d v="2015-04-01T00:00:00"/>
    <d v="2015-08-01T00:00:00"/>
    <x v="0"/>
    <s v="PO-19195"/>
    <x v="651"/>
    <x v="0"/>
    <s v="United States"/>
    <s v="Naperville"/>
    <s v="Illinois"/>
    <n v="60540"/>
    <x v="1"/>
    <x v="1518"/>
    <x v="1"/>
    <x v="2"/>
    <x v="1519"/>
    <x v="5578"/>
    <n v="1.77"/>
    <n v="1.77"/>
    <n v="1"/>
  </r>
  <r>
    <n v="8776"/>
    <x v="4847"/>
    <d v="2017-05-12T00:00:00"/>
    <d v="2017-09-12T00:00:00"/>
    <x v="2"/>
    <s v="MP-18175"/>
    <x v="294"/>
    <x v="0"/>
    <s v="United States"/>
    <s v="Chicago"/>
    <s v="Illinois"/>
    <n v="60623"/>
    <x v="1"/>
    <x v="1725"/>
    <x v="1"/>
    <x v="12"/>
    <x v="1718"/>
    <x v="5579"/>
    <n v="1.768"/>
    <n v="1.768"/>
    <n v="1"/>
  </r>
  <r>
    <n v="744"/>
    <x v="3224"/>
    <s v="27/08/2017"/>
    <d v="2017-01-09T00:00:00"/>
    <x v="0"/>
    <s v="SS-20875"/>
    <x v="686"/>
    <x v="2"/>
    <s v="United States"/>
    <s v="Dallas"/>
    <s v="Texas"/>
    <n v="75220"/>
    <x v="1"/>
    <x v="1467"/>
    <x v="1"/>
    <x v="14"/>
    <x v="1471"/>
    <x v="5580"/>
    <n v="1.764"/>
    <n v="1.764"/>
    <n v="1"/>
  </r>
  <r>
    <n v="3626"/>
    <x v="715"/>
    <s v="19/05/2018"/>
    <s v="21/05/2018"/>
    <x v="2"/>
    <s v="BC-11125"/>
    <x v="473"/>
    <x v="0"/>
    <s v="United States"/>
    <s v="San Francisco"/>
    <s v="California"/>
    <n v="94109"/>
    <x v="2"/>
    <x v="1768"/>
    <x v="1"/>
    <x v="12"/>
    <x v="1760"/>
    <x v="5581"/>
    <n v="1.76"/>
    <n v="1.76"/>
    <n v="1"/>
  </r>
  <r>
    <n v="5425"/>
    <x v="4848"/>
    <s v="20/01/2018"/>
    <s v="26/01/2018"/>
    <x v="0"/>
    <s v="JF-15490"/>
    <x v="685"/>
    <x v="2"/>
    <s v="United States"/>
    <s v="Waterbury"/>
    <s v="Connecticut"/>
    <n v="6708"/>
    <x v="3"/>
    <x v="1792"/>
    <x v="1"/>
    <x v="12"/>
    <x v="1782"/>
    <x v="5581"/>
    <n v="1.76"/>
    <n v="1.76"/>
    <n v="1"/>
  </r>
  <r>
    <n v="6172"/>
    <x v="3653"/>
    <s v="19/12/2017"/>
    <s v="24/12/2017"/>
    <x v="2"/>
    <s v="MH-17440"/>
    <x v="707"/>
    <x v="1"/>
    <s v="United States"/>
    <s v="New York City"/>
    <s v="New York"/>
    <n v="10035"/>
    <x v="3"/>
    <x v="1792"/>
    <x v="1"/>
    <x v="12"/>
    <x v="1782"/>
    <x v="5581"/>
    <n v="1.76"/>
    <n v="1.76"/>
    <n v="1"/>
  </r>
  <r>
    <n v="7084"/>
    <x v="192"/>
    <s v="21/07/2018"/>
    <s v="25/07/2018"/>
    <x v="2"/>
    <s v="AR-10825"/>
    <x v="166"/>
    <x v="1"/>
    <s v="United States"/>
    <s v="Concord"/>
    <s v="California"/>
    <n v="94521"/>
    <x v="2"/>
    <x v="1793"/>
    <x v="1"/>
    <x v="12"/>
    <x v="1783"/>
    <x v="5581"/>
    <n v="1.76"/>
    <n v="1.76"/>
    <n v="1"/>
  </r>
  <r>
    <n v="8147"/>
    <x v="1086"/>
    <s v="20/06/2015"/>
    <s v="27/06/2015"/>
    <x v="0"/>
    <s v="Co-12640"/>
    <x v="547"/>
    <x v="2"/>
    <s v="United States"/>
    <s v="Lawton"/>
    <s v="Oklahoma"/>
    <n v="73505"/>
    <x v="1"/>
    <x v="1793"/>
    <x v="1"/>
    <x v="12"/>
    <x v="1783"/>
    <x v="5581"/>
    <n v="1.76"/>
    <n v="1.76"/>
    <n v="1"/>
  </r>
  <r>
    <n v="8708"/>
    <x v="2136"/>
    <d v="2015-08-09T00:00:00"/>
    <s v="13/09/2015"/>
    <x v="0"/>
    <s v="PP-18955"/>
    <x v="102"/>
    <x v="0"/>
    <s v="United States"/>
    <s v="New York City"/>
    <s v="New York"/>
    <n v="10009"/>
    <x v="3"/>
    <x v="1793"/>
    <x v="1"/>
    <x v="12"/>
    <x v="1783"/>
    <x v="5581"/>
    <n v="1.76"/>
    <n v="1.76"/>
    <n v="1"/>
  </r>
  <r>
    <n v="6073"/>
    <x v="2262"/>
    <s v="31/12/2016"/>
    <d v="2017-04-01T00:00:00"/>
    <x v="0"/>
    <s v="BG-11035"/>
    <x v="221"/>
    <x v="2"/>
    <s v="United States"/>
    <s v="Austin"/>
    <s v="Texas"/>
    <n v="78745"/>
    <x v="1"/>
    <x v="1727"/>
    <x v="1"/>
    <x v="16"/>
    <x v="1720"/>
    <x v="5582"/>
    <n v="1.744"/>
    <n v="1.744"/>
    <n v="1"/>
  </r>
  <r>
    <n v="6266"/>
    <x v="2325"/>
    <d v="2015-03-11T00:00:00"/>
    <d v="2015-08-11T00:00:00"/>
    <x v="0"/>
    <s v="AT-10735"/>
    <x v="81"/>
    <x v="2"/>
    <s v="United States"/>
    <s v="Nashville"/>
    <s v="Tennessee"/>
    <n v="37211"/>
    <x v="0"/>
    <x v="1817"/>
    <x v="1"/>
    <x v="14"/>
    <x v="1806"/>
    <x v="5582"/>
    <n v="1.744"/>
    <n v="1.744"/>
    <n v="1"/>
  </r>
  <r>
    <n v="8315"/>
    <x v="985"/>
    <d v="2015-12-07T00:00:00"/>
    <s v="16/07/2015"/>
    <x v="0"/>
    <s v="PV-18985"/>
    <x v="180"/>
    <x v="0"/>
    <s v="United States"/>
    <s v="League City"/>
    <s v="Texas"/>
    <n v="77573"/>
    <x v="1"/>
    <x v="1727"/>
    <x v="1"/>
    <x v="16"/>
    <x v="1720"/>
    <x v="5582"/>
    <n v="1.744"/>
    <n v="1.744"/>
    <n v="1"/>
  </r>
  <r>
    <n v="9188"/>
    <x v="744"/>
    <s v="21/08/2016"/>
    <s v="25/08/2016"/>
    <x v="0"/>
    <s v="SM-20320"/>
    <x v="0"/>
    <x v="0"/>
    <s v="United States"/>
    <s v="Allentown"/>
    <s v="Pennsylvania"/>
    <n v="18103"/>
    <x v="3"/>
    <x v="1816"/>
    <x v="1"/>
    <x v="3"/>
    <x v="1140"/>
    <x v="5582"/>
    <n v="1.744"/>
    <n v="1.744"/>
    <n v="1"/>
  </r>
  <r>
    <n v="4686"/>
    <x v="1791"/>
    <s v="29/08/2017"/>
    <d v="2017-03-09T00:00:00"/>
    <x v="0"/>
    <s v="GB-14530"/>
    <x v="706"/>
    <x v="1"/>
    <s v="United States"/>
    <s v="Philadelphia"/>
    <s v="Pennsylvania"/>
    <n v="19120"/>
    <x v="3"/>
    <x v="1576"/>
    <x v="1"/>
    <x v="2"/>
    <x v="1578"/>
    <x v="5583"/>
    <n v="1.7430000000000001"/>
    <n v="1.7430000000000001"/>
    <n v="1"/>
  </r>
  <r>
    <n v="3294"/>
    <x v="4431"/>
    <s v="26/12/2015"/>
    <s v="30/12/2015"/>
    <x v="0"/>
    <s v="CK-12595"/>
    <x v="612"/>
    <x v="2"/>
    <s v="United States"/>
    <s v="San Diego"/>
    <s v="California"/>
    <n v="92024"/>
    <x v="2"/>
    <x v="1775"/>
    <x v="2"/>
    <x v="11"/>
    <x v="1766"/>
    <x v="5584"/>
    <n v="1.74"/>
    <n v="1.74"/>
    <n v="1"/>
  </r>
  <r>
    <n v="3459"/>
    <x v="949"/>
    <s v="16/09/2018"/>
    <s v="18/09/2018"/>
    <x v="1"/>
    <s v="AS-10090"/>
    <x v="327"/>
    <x v="2"/>
    <s v="United States"/>
    <s v="Philadelphia"/>
    <s v="Pennsylvania"/>
    <n v="19143"/>
    <x v="3"/>
    <x v="1672"/>
    <x v="1"/>
    <x v="2"/>
    <x v="1668"/>
    <x v="5585"/>
    <n v="1.722"/>
    <n v="1.722"/>
    <n v="1"/>
  </r>
  <r>
    <n v="6257"/>
    <x v="4849"/>
    <d v="2016-06-09T00:00:00"/>
    <d v="2016-08-09T00:00:00"/>
    <x v="2"/>
    <s v="AT-10435"/>
    <x v="379"/>
    <x v="0"/>
    <s v="United States"/>
    <s v="Tamarac"/>
    <s v="Florida"/>
    <n v="33319"/>
    <x v="0"/>
    <x v="1692"/>
    <x v="1"/>
    <x v="2"/>
    <x v="1688"/>
    <x v="5585"/>
    <n v="1.722"/>
    <n v="1.722"/>
    <n v="1"/>
  </r>
  <r>
    <n v="6454"/>
    <x v="4850"/>
    <d v="2016-08-10T00:00:00"/>
    <s v="13/10/2016"/>
    <x v="0"/>
    <s v="BT-11680"/>
    <x v="338"/>
    <x v="2"/>
    <s v="United States"/>
    <s v="Houston"/>
    <s v="Texas"/>
    <n v="77036"/>
    <x v="1"/>
    <x v="1602"/>
    <x v="1"/>
    <x v="12"/>
    <x v="1603"/>
    <x v="5586"/>
    <n v="1.72"/>
    <n v="1.72"/>
    <n v="1"/>
  </r>
  <r>
    <n v="9630"/>
    <x v="3577"/>
    <s v="13/01/2015"/>
    <s v="18/01/2015"/>
    <x v="0"/>
    <s v="MM-17920"/>
    <x v="158"/>
    <x v="2"/>
    <s v="United States"/>
    <s v="Newark"/>
    <s v="Ohio"/>
    <n v="43055"/>
    <x v="3"/>
    <x v="1270"/>
    <x v="1"/>
    <x v="2"/>
    <x v="1276"/>
    <x v="5587"/>
    <n v="1.7190000000000001"/>
    <n v="1.7190000000000001"/>
    <n v="1"/>
  </r>
  <r>
    <n v="1484"/>
    <x v="4556"/>
    <s v="25/08/2018"/>
    <s v="28/08/2018"/>
    <x v="2"/>
    <s v="DW-13540"/>
    <x v="750"/>
    <x v="2"/>
    <s v="United States"/>
    <s v="Jackson"/>
    <s v="Tennessee"/>
    <n v="38301"/>
    <x v="0"/>
    <x v="1468"/>
    <x v="1"/>
    <x v="14"/>
    <x v="1472"/>
    <x v="5588"/>
    <n v="1.712"/>
    <n v="1.712"/>
    <n v="1"/>
  </r>
  <r>
    <n v="8274"/>
    <x v="4851"/>
    <s v="13/06/2016"/>
    <s v="15/06/2016"/>
    <x v="2"/>
    <s v="FC-14245"/>
    <x v="129"/>
    <x v="0"/>
    <s v="United States"/>
    <s v="Springfield"/>
    <s v="Ohio"/>
    <n v="45503"/>
    <x v="3"/>
    <x v="1469"/>
    <x v="1"/>
    <x v="12"/>
    <x v="1473"/>
    <x v="5588"/>
    <n v="1.712"/>
    <n v="1.712"/>
    <n v="1"/>
  </r>
  <r>
    <n v="5174"/>
    <x v="4852"/>
    <d v="2016-08-03T00:00:00"/>
    <d v="2016-10-03T00:00:00"/>
    <x v="1"/>
    <s v="FC-14335"/>
    <x v="162"/>
    <x v="1"/>
    <s v="United States"/>
    <s v="Pueblo"/>
    <s v="Colorado"/>
    <n v="81001"/>
    <x v="2"/>
    <x v="1368"/>
    <x v="1"/>
    <x v="12"/>
    <x v="1371"/>
    <x v="5589"/>
    <n v="1.704"/>
    <n v="1.704"/>
    <n v="1"/>
  </r>
  <r>
    <n v="982"/>
    <x v="828"/>
    <d v="2015-11-11T00:00:00"/>
    <s v="14/11/2015"/>
    <x v="2"/>
    <s v="TZ-21580"/>
    <x v="516"/>
    <x v="2"/>
    <s v="United States"/>
    <s v="Louisville"/>
    <s v="Colorado"/>
    <n v="80027"/>
    <x v="2"/>
    <x v="1426"/>
    <x v="1"/>
    <x v="12"/>
    <x v="1432"/>
    <x v="5590"/>
    <n v="1.696"/>
    <n v="1.696"/>
    <n v="1"/>
  </r>
  <r>
    <n v="3507"/>
    <x v="991"/>
    <s v="20/06/2015"/>
    <s v="24/06/2015"/>
    <x v="0"/>
    <s v="SC-20020"/>
    <x v="536"/>
    <x v="2"/>
    <s v="United States"/>
    <s v="Plano"/>
    <s v="Texas"/>
    <n v="75023"/>
    <x v="1"/>
    <x v="1371"/>
    <x v="1"/>
    <x v="2"/>
    <x v="1374"/>
    <x v="5590"/>
    <n v="1.696"/>
    <n v="1.696"/>
    <n v="1"/>
  </r>
  <r>
    <n v="1892"/>
    <x v="4506"/>
    <s v="14/03/2015"/>
    <s v="18/03/2015"/>
    <x v="0"/>
    <s v="DK-13225"/>
    <x v="246"/>
    <x v="1"/>
    <s v="United States"/>
    <s v="Huntington Beach"/>
    <s v="California"/>
    <n v="92646"/>
    <x v="2"/>
    <x v="1694"/>
    <x v="1"/>
    <x v="12"/>
    <x v="1690"/>
    <x v="5591"/>
    <n v="1.69"/>
    <n v="1.69"/>
    <n v="1"/>
  </r>
  <r>
    <n v="5336"/>
    <x v="4179"/>
    <s v="26/08/2015"/>
    <d v="2015-01-09T00:00:00"/>
    <x v="0"/>
    <s v="KB-16315"/>
    <x v="587"/>
    <x v="2"/>
    <s v="United States"/>
    <s v="Newark"/>
    <s v="Delaware"/>
    <n v="19711"/>
    <x v="3"/>
    <x v="1572"/>
    <x v="1"/>
    <x v="14"/>
    <x v="1574"/>
    <x v="5591"/>
    <n v="1.69"/>
    <n v="1.69"/>
    <n v="1"/>
  </r>
  <r>
    <n v="3198"/>
    <x v="4853"/>
    <d v="2016-10-07T00:00:00"/>
    <d v="2016-10-07T00:00:00"/>
    <x v="3"/>
    <s v="EH-13945"/>
    <x v="759"/>
    <x v="2"/>
    <s v="United States"/>
    <s v="Tempe"/>
    <s v="Arizona"/>
    <n v="85281"/>
    <x v="2"/>
    <x v="1794"/>
    <x v="1"/>
    <x v="2"/>
    <x v="1784"/>
    <x v="5592"/>
    <n v="1.6830000000000001"/>
    <n v="1.6830000000000001"/>
    <n v="1"/>
  </r>
  <r>
    <n v="4885"/>
    <x v="2143"/>
    <d v="2018-08-03T00:00:00"/>
    <s v="15/03/2018"/>
    <x v="0"/>
    <s v="AH-10210"/>
    <x v="179"/>
    <x v="2"/>
    <s v="United States"/>
    <s v="Anaheim"/>
    <s v="California"/>
    <n v="92804"/>
    <x v="2"/>
    <x v="1809"/>
    <x v="1"/>
    <x v="12"/>
    <x v="1799"/>
    <x v="5593"/>
    <n v="1.68"/>
    <n v="1.68"/>
    <n v="1"/>
  </r>
  <r>
    <n v="9052"/>
    <x v="3795"/>
    <s v="26/03/2015"/>
    <s v="31/03/2015"/>
    <x v="2"/>
    <s v="DK-12835"/>
    <x v="388"/>
    <x v="1"/>
    <s v="United States"/>
    <s v="San Francisco"/>
    <s v="California"/>
    <n v="94122"/>
    <x v="2"/>
    <x v="1853"/>
    <x v="1"/>
    <x v="12"/>
    <x v="1840"/>
    <x v="5593"/>
    <n v="1.68"/>
    <n v="1.68"/>
    <n v="1"/>
  </r>
  <r>
    <n v="8235"/>
    <x v="71"/>
    <d v="2018-01-05T00:00:00"/>
    <d v="2018-06-05T00:00:00"/>
    <x v="0"/>
    <s v="CJ-12010"/>
    <x v="40"/>
    <x v="2"/>
    <s v="United States"/>
    <s v="Jacksonville"/>
    <s v="Florida"/>
    <n v="32216"/>
    <x v="0"/>
    <x v="1845"/>
    <x v="1"/>
    <x v="3"/>
    <x v="1832"/>
    <x v="5594"/>
    <n v="1.6639999999999999"/>
    <n v="1.6639999999999999"/>
    <n v="1"/>
  </r>
  <r>
    <n v="656"/>
    <x v="2379"/>
    <s v="22/08/2017"/>
    <s v="28/08/2017"/>
    <x v="0"/>
    <s v="CR-12730"/>
    <x v="370"/>
    <x v="2"/>
    <s v="United States"/>
    <s v="Columbus"/>
    <s v="Ohio"/>
    <n v="43229"/>
    <x v="3"/>
    <x v="1364"/>
    <x v="1"/>
    <x v="2"/>
    <x v="1367"/>
    <x v="5595"/>
    <n v="1.659"/>
    <n v="1.659"/>
    <n v="1"/>
  </r>
  <r>
    <n v="5243"/>
    <x v="4854"/>
    <d v="2018-04-08T00:00:00"/>
    <d v="2018-08-08T00:00:00"/>
    <x v="0"/>
    <s v="HM-14860"/>
    <x v="21"/>
    <x v="1"/>
    <s v="United States"/>
    <s v="Carrollton"/>
    <s v="Texas"/>
    <n v="75007"/>
    <x v="1"/>
    <x v="1364"/>
    <x v="1"/>
    <x v="2"/>
    <x v="1367"/>
    <x v="5595"/>
    <n v="1.659"/>
    <n v="1.659"/>
    <n v="1"/>
  </r>
  <r>
    <n v="5503"/>
    <x v="545"/>
    <d v="2018-02-11T00:00:00"/>
    <d v="2018-06-11T00:00:00"/>
    <x v="0"/>
    <s v="TH-21115"/>
    <x v="184"/>
    <x v="1"/>
    <s v="United States"/>
    <s v="Philadelphia"/>
    <s v="Pennsylvania"/>
    <n v="19140"/>
    <x v="3"/>
    <x v="1771"/>
    <x v="2"/>
    <x v="11"/>
    <x v="1762"/>
    <x v="5596"/>
    <n v="1.6559999999999999"/>
    <n v="1.6559999999999999"/>
    <n v="1"/>
  </r>
  <r>
    <n v="109"/>
    <x v="2957"/>
    <s v="23/11/2018"/>
    <s v="28/11/2018"/>
    <x v="0"/>
    <s v="JM-15250"/>
    <x v="368"/>
    <x v="2"/>
    <s v="United States"/>
    <s v="Charlotte"/>
    <s v="North Carolina"/>
    <n v="28205"/>
    <x v="0"/>
    <x v="1622"/>
    <x v="1"/>
    <x v="12"/>
    <x v="1621"/>
    <x v="5597"/>
    <n v="1.6519999999999999"/>
    <n v="1.6519999999999999"/>
    <n v="1"/>
  </r>
  <r>
    <n v="4466"/>
    <x v="4855"/>
    <d v="2016-07-08T00:00:00"/>
    <d v="2016-11-08T00:00:00"/>
    <x v="0"/>
    <s v="NS-18640"/>
    <x v="594"/>
    <x v="1"/>
    <s v="United States"/>
    <s v="Boise"/>
    <s v="Idaho"/>
    <n v="83704"/>
    <x v="2"/>
    <x v="1521"/>
    <x v="1"/>
    <x v="2"/>
    <x v="1522"/>
    <x v="5597"/>
    <n v="1.6519999999999999"/>
    <n v="1.6519999999999999"/>
    <n v="1"/>
  </r>
  <r>
    <n v="5116"/>
    <x v="4856"/>
    <s v="25/07/2018"/>
    <s v="29/07/2018"/>
    <x v="0"/>
    <s v="DD-13570"/>
    <x v="766"/>
    <x v="2"/>
    <s v="United States"/>
    <s v="Philadelphia"/>
    <s v="Pennsylvania"/>
    <n v="19134"/>
    <x v="3"/>
    <x v="1492"/>
    <x v="1"/>
    <x v="13"/>
    <x v="1493"/>
    <x v="5597"/>
    <n v="1.6519999999999999"/>
    <n v="1.6519999999999999"/>
    <n v="1"/>
  </r>
  <r>
    <n v="8015"/>
    <x v="743"/>
    <s v="25/05/2018"/>
    <s v="25/05/2018"/>
    <x v="3"/>
    <s v="TB-21625"/>
    <x v="308"/>
    <x v="2"/>
    <s v="United States"/>
    <s v="New York City"/>
    <s v="New York"/>
    <n v="10009"/>
    <x v="3"/>
    <x v="1485"/>
    <x v="1"/>
    <x v="16"/>
    <x v="1487"/>
    <x v="5598"/>
    <n v="1.645"/>
    <n v="1.645"/>
    <n v="1"/>
  </r>
  <r>
    <n v="608"/>
    <x v="3222"/>
    <s v="23/05/2015"/>
    <s v="27/05/2015"/>
    <x v="0"/>
    <s v="AR-10510"/>
    <x v="763"/>
    <x v="2"/>
    <s v="United States"/>
    <s v="Philadelphia"/>
    <s v="Pennsylvania"/>
    <n v="19134"/>
    <x v="3"/>
    <x v="1754"/>
    <x v="1"/>
    <x v="2"/>
    <x v="1746"/>
    <x v="5599"/>
    <n v="1.641"/>
    <n v="1.641"/>
    <n v="1"/>
  </r>
  <r>
    <n v="979"/>
    <x v="4857"/>
    <s v="30/05/2017"/>
    <s v="31/05/2017"/>
    <x v="1"/>
    <s v="RW-19690"/>
    <x v="130"/>
    <x v="2"/>
    <s v="United States"/>
    <s v="Wilmington"/>
    <s v="North Carolina"/>
    <n v="28403"/>
    <x v="0"/>
    <x v="1754"/>
    <x v="1"/>
    <x v="2"/>
    <x v="1746"/>
    <x v="5599"/>
    <n v="1.641"/>
    <n v="1.641"/>
    <n v="1"/>
  </r>
  <r>
    <n v="180"/>
    <x v="4858"/>
    <s v="15/12/2016"/>
    <s v="19/12/2016"/>
    <x v="0"/>
    <s v="JK-15640"/>
    <x v="100"/>
    <x v="0"/>
    <s v="United States"/>
    <s v="New York City"/>
    <s v="New York"/>
    <n v="10009"/>
    <x v="3"/>
    <x v="1704"/>
    <x v="1"/>
    <x v="12"/>
    <x v="1699"/>
    <x v="5600"/>
    <n v="1.64"/>
    <n v="1.64"/>
    <n v="1"/>
  </r>
  <r>
    <n v="4113"/>
    <x v="2200"/>
    <s v="25/12/2016"/>
    <d v="2017-01-01T00:00:00"/>
    <x v="0"/>
    <s v="DL-13495"/>
    <x v="138"/>
    <x v="1"/>
    <s v="United States"/>
    <s v="Detroit"/>
    <s v="Michigan"/>
    <n v="48227"/>
    <x v="1"/>
    <x v="1579"/>
    <x v="1"/>
    <x v="12"/>
    <x v="1581"/>
    <x v="5600"/>
    <n v="1.64"/>
    <n v="1.64"/>
    <n v="1"/>
  </r>
  <r>
    <n v="7109"/>
    <x v="1112"/>
    <s v="19/04/2017"/>
    <s v="26/04/2017"/>
    <x v="0"/>
    <s v="KM-16720"/>
    <x v="342"/>
    <x v="2"/>
    <s v="United States"/>
    <s v="New York City"/>
    <s v="New York"/>
    <n v="10035"/>
    <x v="3"/>
    <x v="1813"/>
    <x v="1"/>
    <x v="12"/>
    <x v="1803"/>
    <x v="5600"/>
    <n v="1.64"/>
    <n v="1.64"/>
    <n v="1"/>
  </r>
  <r>
    <n v="9410"/>
    <x v="2802"/>
    <d v="2018-10-12T00:00:00"/>
    <s v="13/12/2018"/>
    <x v="1"/>
    <s v="WB-21850"/>
    <x v="380"/>
    <x v="2"/>
    <s v="United States"/>
    <s v="Philadelphia"/>
    <s v="Pennsylvania"/>
    <n v="19143"/>
    <x v="3"/>
    <x v="1005"/>
    <x v="1"/>
    <x v="2"/>
    <x v="1017"/>
    <x v="5601"/>
    <n v="1.6365000000000001"/>
    <n v="1.6365000000000001"/>
    <n v="1"/>
  </r>
  <r>
    <n v="31"/>
    <x v="55"/>
    <s v="17/09/2016"/>
    <s v="21/09/2016"/>
    <x v="0"/>
    <s v="TB-21520"/>
    <x v="55"/>
    <x v="2"/>
    <s v="United States"/>
    <s v="Philadelphia"/>
    <s v="Pennsylvania"/>
    <n v="19140"/>
    <x v="3"/>
    <x v="1743"/>
    <x v="1"/>
    <x v="15"/>
    <x v="1736"/>
    <x v="5602"/>
    <n v="1.6319999999999999"/>
    <n v="1.6319999999999999"/>
    <n v="1"/>
  </r>
  <r>
    <n v="2828"/>
    <x v="1559"/>
    <s v="25/09/2015"/>
    <s v="30/09/2015"/>
    <x v="0"/>
    <s v="MT-18070"/>
    <x v="567"/>
    <x v="0"/>
    <s v="United States"/>
    <s v="Houston"/>
    <s v="Texas"/>
    <n v="77041"/>
    <x v="1"/>
    <x v="1743"/>
    <x v="1"/>
    <x v="15"/>
    <x v="1736"/>
    <x v="5602"/>
    <n v="1.6319999999999999"/>
    <n v="1.6319999999999999"/>
    <n v="1"/>
  </r>
  <r>
    <n v="8217"/>
    <x v="4514"/>
    <s v="25/09/2016"/>
    <d v="2016-02-10T00:00:00"/>
    <x v="0"/>
    <s v="ML-17395"/>
    <x v="590"/>
    <x v="1"/>
    <s v="United States"/>
    <s v="Murfreesboro"/>
    <s v="Tennessee"/>
    <n v="37130"/>
    <x v="0"/>
    <x v="1818"/>
    <x v="1"/>
    <x v="2"/>
    <x v="1807"/>
    <x v="5602"/>
    <n v="1.6319999999999999"/>
    <n v="1.6319999999999999"/>
    <n v="1"/>
  </r>
  <r>
    <n v="1944"/>
    <x v="3369"/>
    <s v="29/08/2018"/>
    <d v="2018-01-09T00:00:00"/>
    <x v="1"/>
    <s v="CP-12085"/>
    <x v="37"/>
    <x v="1"/>
    <s v="United States"/>
    <s v="Quincy"/>
    <s v="Illinois"/>
    <n v="62301"/>
    <x v="1"/>
    <x v="1763"/>
    <x v="1"/>
    <x v="2"/>
    <x v="1755"/>
    <x v="5603"/>
    <n v="1.62"/>
    <n v="1.62"/>
    <n v="1"/>
  </r>
  <r>
    <n v="3359"/>
    <x v="3851"/>
    <d v="2017-06-05T00:00:00"/>
    <d v="2017-10-05T00:00:00"/>
    <x v="0"/>
    <s v="AF-10870"/>
    <x v="481"/>
    <x v="2"/>
    <s v="United States"/>
    <s v="Chicago"/>
    <s v="Illinois"/>
    <n v="60610"/>
    <x v="1"/>
    <x v="1764"/>
    <x v="1"/>
    <x v="2"/>
    <x v="1756"/>
    <x v="5604"/>
    <n v="1.6040000000000001"/>
    <n v="1.6040000000000001"/>
    <n v="1"/>
  </r>
  <r>
    <n v="2687"/>
    <x v="2714"/>
    <d v="2017-06-09T00:00:00"/>
    <d v="2017-11-09T00:00:00"/>
    <x v="0"/>
    <s v="KB-16315"/>
    <x v="587"/>
    <x v="2"/>
    <s v="United States"/>
    <s v="Thomasville"/>
    <s v="North Carolina"/>
    <n v="27360"/>
    <x v="0"/>
    <x v="1606"/>
    <x v="1"/>
    <x v="2"/>
    <x v="1605"/>
    <x v="5605"/>
    <n v="1.6020000000000001"/>
    <n v="1.6020000000000001"/>
    <n v="1"/>
  </r>
  <r>
    <n v="7807"/>
    <x v="667"/>
    <s v="22/09/2016"/>
    <s v="26/09/2016"/>
    <x v="0"/>
    <s v="SJ-20125"/>
    <x v="211"/>
    <x v="0"/>
    <s v="United States"/>
    <s v="Franklin"/>
    <s v="Tennessee"/>
    <n v="37064"/>
    <x v="0"/>
    <x v="1693"/>
    <x v="1"/>
    <x v="2"/>
    <x v="1689"/>
    <x v="5605"/>
    <n v="1.6020000000000001"/>
    <n v="1.6020000000000001"/>
    <n v="1"/>
  </r>
  <r>
    <n v="1252"/>
    <x v="170"/>
    <s v="18/12/2018"/>
    <s v="24/12/2018"/>
    <x v="0"/>
    <s v="DJ-13630"/>
    <x v="148"/>
    <x v="2"/>
    <s v="United States"/>
    <s v="New York City"/>
    <s v="New York"/>
    <n v="10009"/>
    <x v="3"/>
    <x v="1825"/>
    <x v="1"/>
    <x v="12"/>
    <x v="1813"/>
    <x v="5606"/>
    <n v="1.6"/>
    <n v="1.6"/>
    <n v="1"/>
  </r>
  <r>
    <n v="819"/>
    <x v="320"/>
    <s v="28/06/2015"/>
    <d v="2015-02-07T00:00:00"/>
    <x v="0"/>
    <s v="CA-12775"/>
    <x v="266"/>
    <x v="2"/>
    <s v="United States"/>
    <s v="Philadelphia"/>
    <s v="Pennsylvania"/>
    <n v="19140"/>
    <x v="3"/>
    <x v="1791"/>
    <x v="1"/>
    <x v="2"/>
    <x v="1781"/>
    <x v="5607"/>
    <n v="1.5840000000000001"/>
    <n v="1.5840000000000001"/>
    <n v="1"/>
  </r>
  <r>
    <n v="1648"/>
    <x v="3622"/>
    <d v="2016-01-11T00:00:00"/>
    <d v="2016-03-11T00:00:00"/>
    <x v="1"/>
    <s v="VM-21685"/>
    <x v="247"/>
    <x v="0"/>
    <s v="United States"/>
    <s v="Philadelphia"/>
    <s v="Pennsylvania"/>
    <n v="19140"/>
    <x v="3"/>
    <x v="1847"/>
    <x v="1"/>
    <x v="16"/>
    <x v="1834"/>
    <x v="5607"/>
    <n v="1.5840000000000001"/>
    <n v="1.5840000000000001"/>
    <n v="1"/>
  </r>
  <r>
    <n v="3172"/>
    <x v="958"/>
    <s v="21/03/2017"/>
    <s v="28/03/2017"/>
    <x v="0"/>
    <s v="KT-16465"/>
    <x v="346"/>
    <x v="2"/>
    <s v="United States"/>
    <s v="Chicago"/>
    <s v="Illinois"/>
    <n v="60623"/>
    <x v="1"/>
    <x v="1659"/>
    <x v="1"/>
    <x v="2"/>
    <x v="1656"/>
    <x v="5607"/>
    <n v="1.5840000000000001"/>
    <n v="1.5840000000000001"/>
    <n v="1"/>
  </r>
  <r>
    <n v="4117"/>
    <x v="1121"/>
    <s v="24/11/2016"/>
    <s v="29/11/2016"/>
    <x v="0"/>
    <s v="TS-21340"/>
    <x v="596"/>
    <x v="2"/>
    <s v="United States"/>
    <s v="Los Angeles"/>
    <s v="California"/>
    <n v="90036"/>
    <x v="2"/>
    <x v="1829"/>
    <x v="1"/>
    <x v="2"/>
    <x v="1817"/>
    <x v="5607"/>
    <n v="1.5840000000000001"/>
    <n v="1.5840000000000001"/>
    <n v="1"/>
  </r>
  <r>
    <n v="4642"/>
    <x v="875"/>
    <s v="22/10/2018"/>
    <s v="24/10/2018"/>
    <x v="2"/>
    <s v="HA-14905"/>
    <x v="535"/>
    <x v="2"/>
    <s v="United States"/>
    <s v="Fort Collins"/>
    <s v="Colorado"/>
    <n v="80525"/>
    <x v="2"/>
    <x v="1851"/>
    <x v="1"/>
    <x v="2"/>
    <x v="1838"/>
    <x v="5607"/>
    <n v="1.5840000000000001"/>
    <n v="1.5840000000000001"/>
    <n v="1"/>
  </r>
  <r>
    <n v="7947"/>
    <x v="3420"/>
    <s v="25/12/2018"/>
    <d v="2019-01-01T00:00:00"/>
    <x v="0"/>
    <s v="GA-14725"/>
    <x v="660"/>
    <x v="2"/>
    <s v="United States"/>
    <s v="Dallas"/>
    <s v="Texas"/>
    <n v="75081"/>
    <x v="1"/>
    <x v="1527"/>
    <x v="1"/>
    <x v="2"/>
    <x v="1528"/>
    <x v="5607"/>
    <n v="1.5840000000000001"/>
    <n v="1.5840000000000001"/>
    <n v="1"/>
  </r>
  <r>
    <n v="5756"/>
    <x v="132"/>
    <s v="14/10/2015"/>
    <s v="18/10/2015"/>
    <x v="0"/>
    <s v="HG-15025"/>
    <x v="121"/>
    <x v="2"/>
    <s v="United States"/>
    <s v="Fort Worth"/>
    <s v="Texas"/>
    <n v="76106"/>
    <x v="1"/>
    <x v="1642"/>
    <x v="1"/>
    <x v="10"/>
    <x v="1639"/>
    <x v="5608"/>
    <n v="1.58"/>
    <n v="1.58"/>
    <n v="1"/>
  </r>
  <r>
    <n v="9622"/>
    <x v="3687"/>
    <s v="26/09/2015"/>
    <s v="30/09/2015"/>
    <x v="0"/>
    <s v="DA-13450"/>
    <x v="783"/>
    <x v="0"/>
    <s v="United States"/>
    <s v="Lancaster"/>
    <s v="Ohio"/>
    <n v="43130"/>
    <x v="3"/>
    <x v="1830"/>
    <x v="0"/>
    <x v="8"/>
    <x v="1818"/>
    <x v="5609"/>
    <n v="1.5760000000000001"/>
    <n v="1.5760000000000001"/>
    <n v="1"/>
  </r>
  <r>
    <n v="1089"/>
    <x v="2983"/>
    <s v="15/08/2017"/>
    <s v="20/08/2017"/>
    <x v="2"/>
    <s v="CY-12745"/>
    <x v="510"/>
    <x v="1"/>
    <s v="United States"/>
    <s v="Oakland"/>
    <s v="California"/>
    <n v="94601"/>
    <x v="2"/>
    <x v="1593"/>
    <x v="1"/>
    <x v="13"/>
    <x v="1594"/>
    <x v="5610"/>
    <n v="1.575"/>
    <n v="1.575"/>
    <n v="1"/>
  </r>
  <r>
    <n v="1777"/>
    <x v="1012"/>
    <s v="28/04/2015"/>
    <d v="2015-03-05T00:00:00"/>
    <x v="0"/>
    <s v="MY-18295"/>
    <x v="312"/>
    <x v="1"/>
    <s v="United States"/>
    <s v="Baltimore"/>
    <s v="Maryland"/>
    <n v="21215"/>
    <x v="3"/>
    <x v="1593"/>
    <x v="1"/>
    <x v="13"/>
    <x v="1594"/>
    <x v="5610"/>
    <n v="1.575"/>
    <n v="1.575"/>
    <n v="1"/>
  </r>
  <r>
    <n v="2466"/>
    <x v="2365"/>
    <d v="2018-03-12T00:00:00"/>
    <d v="2018-09-12T00:00:00"/>
    <x v="0"/>
    <s v="CS-12460"/>
    <x v="688"/>
    <x v="2"/>
    <s v="United States"/>
    <s v="New York City"/>
    <s v="New York"/>
    <n v="10009"/>
    <x v="3"/>
    <x v="1592"/>
    <x v="1"/>
    <x v="13"/>
    <x v="1593"/>
    <x v="5610"/>
    <n v="1.575"/>
    <n v="1.575"/>
    <n v="1"/>
  </r>
  <r>
    <n v="5769"/>
    <x v="3973"/>
    <s v="25/02/2016"/>
    <d v="2016-01-03T00:00:00"/>
    <x v="0"/>
    <s v="SS-20875"/>
    <x v="686"/>
    <x v="2"/>
    <s v="United States"/>
    <s v="Leominster"/>
    <s v="Massachusetts"/>
    <n v="1453"/>
    <x v="3"/>
    <x v="1455"/>
    <x v="1"/>
    <x v="13"/>
    <x v="1460"/>
    <x v="5610"/>
    <n v="1.575"/>
    <n v="1.575"/>
    <n v="1"/>
  </r>
  <r>
    <n v="6561"/>
    <x v="1200"/>
    <s v="21/07/2017"/>
    <s v="26/07/2017"/>
    <x v="0"/>
    <s v="DK-12835"/>
    <x v="388"/>
    <x v="1"/>
    <s v="United States"/>
    <s v="Roseville"/>
    <s v="California"/>
    <n v="95661"/>
    <x v="2"/>
    <x v="1500"/>
    <x v="1"/>
    <x v="13"/>
    <x v="1501"/>
    <x v="5610"/>
    <n v="1.575"/>
    <n v="1.575"/>
    <n v="1"/>
  </r>
  <r>
    <n v="3260"/>
    <x v="4859"/>
    <s v="13/11/2017"/>
    <s v="17/11/2017"/>
    <x v="0"/>
    <s v="LB-16795"/>
    <x v="299"/>
    <x v="0"/>
    <s v="United States"/>
    <s v="Highland Park"/>
    <s v="Illinois"/>
    <n v="60035"/>
    <x v="1"/>
    <x v="1457"/>
    <x v="1"/>
    <x v="2"/>
    <x v="1462"/>
    <x v="5611"/>
    <n v="1.5680000000000001"/>
    <n v="1.5680000000000001"/>
    <n v="1"/>
  </r>
  <r>
    <n v="3786"/>
    <x v="4860"/>
    <s v="26/12/2018"/>
    <s v="30/12/2018"/>
    <x v="0"/>
    <s v="TC-21535"/>
    <x v="627"/>
    <x v="0"/>
    <s v="United States"/>
    <s v="Columbus"/>
    <s v="Ohio"/>
    <n v="43229"/>
    <x v="3"/>
    <x v="1857"/>
    <x v="1"/>
    <x v="2"/>
    <x v="1844"/>
    <x v="5612"/>
    <n v="1.5660000000000001"/>
    <n v="1.5660000000000001"/>
    <n v="1"/>
  </r>
  <r>
    <n v="4989"/>
    <x v="284"/>
    <s v="24/04/2017"/>
    <s v="28/04/2017"/>
    <x v="0"/>
    <s v="CL-12700"/>
    <x v="236"/>
    <x v="0"/>
    <s v="United States"/>
    <s v="Colorado Springs"/>
    <s v="Colorado"/>
    <n v="80906"/>
    <x v="2"/>
    <x v="1274"/>
    <x v="1"/>
    <x v="2"/>
    <x v="1280"/>
    <x v="5613"/>
    <n v="1.554"/>
    <n v="1.554"/>
    <n v="1"/>
  </r>
  <r>
    <n v="4065"/>
    <x v="4060"/>
    <s v="23/06/2015"/>
    <s v="26/06/2015"/>
    <x v="1"/>
    <s v="DL-13330"/>
    <x v="625"/>
    <x v="2"/>
    <s v="United States"/>
    <s v="Concord"/>
    <s v="North Carolina"/>
    <n v="28027"/>
    <x v="0"/>
    <x v="1723"/>
    <x v="1"/>
    <x v="3"/>
    <x v="1716"/>
    <x v="5614"/>
    <n v="1.552"/>
    <n v="1.552"/>
    <n v="1"/>
  </r>
  <r>
    <n v="1295"/>
    <x v="2530"/>
    <s v="27/08/2016"/>
    <d v="2016-01-09T00:00:00"/>
    <x v="0"/>
    <s v="PF-19165"/>
    <x v="256"/>
    <x v="2"/>
    <s v="United States"/>
    <s v="San Diego"/>
    <s v="California"/>
    <n v="92105"/>
    <x v="2"/>
    <x v="1504"/>
    <x v="1"/>
    <x v="13"/>
    <x v="1505"/>
    <x v="5615"/>
    <n v="1.54"/>
    <n v="1.54"/>
    <n v="1"/>
  </r>
  <r>
    <n v="352"/>
    <x v="32"/>
    <d v="2017-01-09T00:00:00"/>
    <d v="2017-03-09T00:00:00"/>
    <x v="1"/>
    <s v="AB-10060"/>
    <x v="32"/>
    <x v="0"/>
    <s v="United States"/>
    <s v="New York City"/>
    <s v="New York"/>
    <n v="10009"/>
    <x v="3"/>
    <x v="1728"/>
    <x v="1"/>
    <x v="2"/>
    <x v="1721"/>
    <x v="5616"/>
    <n v="1.524"/>
    <n v="1.524"/>
    <n v="1"/>
  </r>
  <r>
    <n v="3942"/>
    <x v="4310"/>
    <s v="18/05/2018"/>
    <s v="23/05/2018"/>
    <x v="0"/>
    <s v="TS-21340"/>
    <x v="596"/>
    <x v="2"/>
    <s v="United States"/>
    <s v="New York City"/>
    <s v="New York"/>
    <n v="10024"/>
    <x v="3"/>
    <x v="1656"/>
    <x v="1"/>
    <x v="2"/>
    <x v="1653"/>
    <x v="5616"/>
    <n v="1.524"/>
    <n v="1.524"/>
    <n v="1"/>
  </r>
  <r>
    <n v="5621"/>
    <x v="1006"/>
    <s v="25/09/2017"/>
    <s v="30/09/2017"/>
    <x v="0"/>
    <s v="SC-20695"/>
    <x v="460"/>
    <x v="1"/>
    <s v="United States"/>
    <s v="La Crosse"/>
    <s v="Wisconsin"/>
    <n v="54601"/>
    <x v="1"/>
    <x v="1510"/>
    <x v="1"/>
    <x v="12"/>
    <x v="1511"/>
    <x v="5617"/>
    <n v="1.52"/>
    <n v="1.52"/>
    <n v="1"/>
  </r>
  <r>
    <n v="1214"/>
    <x v="138"/>
    <d v="2018-09-09T00:00:00"/>
    <s v="13/09/2018"/>
    <x v="0"/>
    <s v="SP-20620"/>
    <x v="126"/>
    <x v="1"/>
    <s v="United States"/>
    <s v="Philadelphia"/>
    <s v="Pennsylvania"/>
    <n v="19134"/>
    <x v="3"/>
    <x v="1546"/>
    <x v="1"/>
    <x v="2"/>
    <x v="1547"/>
    <x v="5618"/>
    <n v="1.518"/>
    <n v="1.518"/>
    <n v="1"/>
  </r>
  <r>
    <n v="7283"/>
    <x v="4861"/>
    <s v="22/06/2018"/>
    <s v="29/06/2018"/>
    <x v="0"/>
    <s v="JK-15730"/>
    <x v="224"/>
    <x v="2"/>
    <s v="United States"/>
    <s v="Chicago"/>
    <s v="Illinois"/>
    <n v="60653"/>
    <x v="1"/>
    <x v="1546"/>
    <x v="1"/>
    <x v="2"/>
    <x v="1547"/>
    <x v="5618"/>
    <n v="1.518"/>
    <n v="1.518"/>
    <n v="1"/>
  </r>
  <r>
    <n v="5092"/>
    <x v="4862"/>
    <s v="30/12/2018"/>
    <d v="2019-03-01T00:00:00"/>
    <x v="0"/>
    <s v="JM-15580"/>
    <x v="756"/>
    <x v="2"/>
    <s v="United States"/>
    <s v="Loveland"/>
    <s v="Colorado"/>
    <n v="80538"/>
    <x v="2"/>
    <x v="1835"/>
    <x v="1"/>
    <x v="16"/>
    <x v="1823"/>
    <x v="5619"/>
    <n v="1.512"/>
    <n v="1.512"/>
    <n v="1"/>
  </r>
  <r>
    <n v="7755"/>
    <x v="4863"/>
    <s v="21/12/2016"/>
    <s v="23/12/2016"/>
    <x v="2"/>
    <s v="AH-10075"/>
    <x v="410"/>
    <x v="1"/>
    <s v="United States"/>
    <s v="Columbus"/>
    <s v="Ohio"/>
    <n v="43229"/>
    <x v="3"/>
    <x v="1810"/>
    <x v="1"/>
    <x v="12"/>
    <x v="1800"/>
    <x v="5620"/>
    <n v="1.504"/>
    <n v="1.504"/>
    <n v="1"/>
  </r>
  <r>
    <n v="9556"/>
    <x v="2996"/>
    <s v="28/11/2016"/>
    <d v="2016-02-12T00:00:00"/>
    <x v="0"/>
    <s v="EB-14110"/>
    <x v="276"/>
    <x v="2"/>
    <s v="United States"/>
    <s v="Columbus"/>
    <s v="Ohio"/>
    <n v="43229"/>
    <x v="3"/>
    <x v="1778"/>
    <x v="1"/>
    <x v="16"/>
    <x v="1182"/>
    <x v="5620"/>
    <n v="1.504"/>
    <n v="1.504"/>
    <n v="1"/>
  </r>
  <r>
    <n v="4664"/>
    <x v="4864"/>
    <s v="18/09/2017"/>
    <s v="22/09/2017"/>
    <x v="0"/>
    <s v="PO-18850"/>
    <x v="31"/>
    <x v="2"/>
    <s v="United States"/>
    <s v="Jacksonville"/>
    <s v="Florida"/>
    <n v="32216"/>
    <x v="0"/>
    <x v="1529"/>
    <x v="1"/>
    <x v="13"/>
    <x v="1530"/>
    <x v="5621"/>
    <n v="1.5"/>
    <n v="1.5"/>
    <n v="1"/>
  </r>
  <r>
    <n v="8473"/>
    <x v="1276"/>
    <s v="23/04/2018"/>
    <s v="27/04/2018"/>
    <x v="0"/>
    <s v="PN-18775"/>
    <x v="542"/>
    <x v="0"/>
    <s v="United States"/>
    <s v="Clarksville"/>
    <s v="Tennessee"/>
    <n v="37042"/>
    <x v="0"/>
    <x v="1586"/>
    <x v="1"/>
    <x v="13"/>
    <x v="1588"/>
    <x v="5621"/>
    <n v="1.5"/>
    <n v="1.5"/>
    <n v="1"/>
  </r>
  <r>
    <n v="9035"/>
    <x v="2570"/>
    <d v="2016-01-10T00:00:00"/>
    <d v="2016-05-10T00:00:00"/>
    <x v="0"/>
    <s v="EM-13960"/>
    <x v="538"/>
    <x v="2"/>
    <s v="United States"/>
    <s v="Quincy"/>
    <s v="Illinois"/>
    <n v="62301"/>
    <x v="1"/>
    <x v="1794"/>
    <x v="1"/>
    <x v="2"/>
    <x v="1784"/>
    <x v="5622"/>
    <n v="1.496"/>
    <n v="1.496"/>
    <n v="1"/>
  </r>
  <r>
    <n v="9338"/>
    <x v="2303"/>
    <s v="19/10/2015"/>
    <s v="22/10/2015"/>
    <x v="2"/>
    <s v="RP-19270"/>
    <x v="640"/>
    <x v="1"/>
    <s v="United States"/>
    <s v="San Francisco"/>
    <s v="California"/>
    <n v="94110"/>
    <x v="2"/>
    <x v="1794"/>
    <x v="1"/>
    <x v="2"/>
    <x v="1784"/>
    <x v="5622"/>
    <n v="1.496"/>
    <n v="1.496"/>
    <n v="1"/>
  </r>
  <r>
    <n v="1331"/>
    <x v="3817"/>
    <d v="2018-02-06T00:00:00"/>
    <d v="2018-06-06T00:00:00"/>
    <x v="0"/>
    <s v="AB-10255"/>
    <x v="585"/>
    <x v="0"/>
    <s v="United States"/>
    <s v="Lorain"/>
    <s v="Ohio"/>
    <n v="44052"/>
    <x v="3"/>
    <x v="1641"/>
    <x v="0"/>
    <x v="4"/>
    <x v="1638"/>
    <x v="5623"/>
    <n v="1.4850000000000001"/>
    <n v="1.4850000000000001"/>
    <n v="1"/>
  </r>
  <r>
    <n v="3270"/>
    <x v="4720"/>
    <s v="15/07/2015"/>
    <s v="19/07/2015"/>
    <x v="0"/>
    <s v="VW-21775"/>
    <x v="263"/>
    <x v="1"/>
    <s v="United States"/>
    <s v="Sioux Falls"/>
    <s v="South Dakota"/>
    <n v="57103"/>
    <x v="1"/>
    <x v="1828"/>
    <x v="0"/>
    <x v="8"/>
    <x v="1816"/>
    <x v="5623"/>
    <n v="1.4850000000000001"/>
    <n v="1.4850000000000001"/>
    <n v="1"/>
  </r>
  <r>
    <n v="7927"/>
    <x v="887"/>
    <s v="20/11/2018"/>
    <s v="24/11/2018"/>
    <x v="2"/>
    <s v="KH-16330"/>
    <x v="414"/>
    <x v="1"/>
    <s v="United States"/>
    <s v="New York City"/>
    <s v="New York"/>
    <n v="10035"/>
    <x v="3"/>
    <x v="1859"/>
    <x v="0"/>
    <x v="8"/>
    <x v="1847"/>
    <x v="5623"/>
    <n v="1.4850000000000001"/>
    <n v="1.4850000000000001"/>
    <n v="1"/>
  </r>
  <r>
    <n v="388"/>
    <x v="1041"/>
    <d v="2016-03-12T00:00:00"/>
    <d v="2016-07-12T00:00:00"/>
    <x v="0"/>
    <s v="DK-13225"/>
    <x v="246"/>
    <x v="1"/>
    <s v="United States"/>
    <s v="Philadelphia"/>
    <s v="Pennsylvania"/>
    <n v="19140"/>
    <x v="3"/>
    <x v="1570"/>
    <x v="2"/>
    <x v="11"/>
    <x v="1572"/>
    <x v="5624"/>
    <n v="1.48"/>
    <n v="1.48"/>
    <n v="1"/>
  </r>
  <r>
    <n v="1655"/>
    <x v="2150"/>
    <s v="18/11/2018"/>
    <s v="21/11/2018"/>
    <x v="1"/>
    <s v="CD-12280"/>
    <x v="735"/>
    <x v="2"/>
    <s v="United States"/>
    <s v="Seattle"/>
    <s v="Washington"/>
    <n v="98105"/>
    <x v="2"/>
    <x v="1782"/>
    <x v="1"/>
    <x v="16"/>
    <x v="1772"/>
    <x v="5624"/>
    <n v="1.48"/>
    <n v="1.48"/>
    <n v="1"/>
  </r>
  <r>
    <n v="6822"/>
    <x v="2538"/>
    <s v="28/12/2018"/>
    <d v="2019-01-01T00:00:00"/>
    <x v="0"/>
    <s v="LO-17170"/>
    <x v="704"/>
    <x v="1"/>
    <s v="United States"/>
    <s v="Peoria"/>
    <s v="Illinois"/>
    <n v="61604"/>
    <x v="1"/>
    <x v="1570"/>
    <x v="2"/>
    <x v="11"/>
    <x v="1572"/>
    <x v="5624"/>
    <n v="1.48"/>
    <n v="1.48"/>
    <n v="1"/>
  </r>
  <r>
    <n v="1907"/>
    <x v="3833"/>
    <s v="17/05/2017"/>
    <s v="21/05/2017"/>
    <x v="0"/>
    <s v="RP-19855"/>
    <x v="466"/>
    <x v="1"/>
    <s v="United States"/>
    <s v="Apopka"/>
    <s v="Florida"/>
    <n v="32712"/>
    <x v="0"/>
    <x v="1644"/>
    <x v="1"/>
    <x v="2"/>
    <x v="1641"/>
    <x v="5625"/>
    <n v="1.476"/>
    <n v="1.476"/>
    <n v="1"/>
  </r>
  <r>
    <n v="8292"/>
    <x v="1926"/>
    <d v="2015-12-08T00:00:00"/>
    <s v="16/08/2015"/>
    <x v="0"/>
    <s v="DH-13675"/>
    <x v="620"/>
    <x v="0"/>
    <s v="United States"/>
    <s v="Miami"/>
    <s v="Florida"/>
    <n v="33180"/>
    <x v="0"/>
    <x v="1683"/>
    <x v="1"/>
    <x v="13"/>
    <x v="1679"/>
    <x v="5625"/>
    <n v="1.476"/>
    <n v="1.476"/>
    <n v="1"/>
  </r>
  <r>
    <n v="199"/>
    <x v="4223"/>
    <d v="2018-06-07T00:00:00"/>
    <s v="13/07/2018"/>
    <x v="0"/>
    <s v="FH-14365"/>
    <x v="54"/>
    <x v="1"/>
    <s v="United States"/>
    <s v="Philadelphia"/>
    <s v="Pennsylvania"/>
    <n v="19120"/>
    <x v="3"/>
    <x v="1507"/>
    <x v="1"/>
    <x v="2"/>
    <x v="1508"/>
    <x v="5626"/>
    <n v="1.4730000000000001"/>
    <n v="1.4730000000000001"/>
    <n v="1"/>
  </r>
  <r>
    <n v="3259"/>
    <x v="2886"/>
    <d v="2017-09-12T00:00:00"/>
    <s v="14/12/2017"/>
    <x v="2"/>
    <s v="DK-12835"/>
    <x v="388"/>
    <x v="1"/>
    <s v="United States"/>
    <s v="Franklin"/>
    <s v="Tennessee"/>
    <n v="37064"/>
    <x v="0"/>
    <x v="1407"/>
    <x v="1"/>
    <x v="2"/>
    <x v="1413"/>
    <x v="5626"/>
    <n v="1.4730000000000001"/>
    <n v="1.4730000000000001"/>
    <n v="1"/>
  </r>
  <r>
    <n v="3649"/>
    <x v="3225"/>
    <s v="22/11/2016"/>
    <s v="27/11/2016"/>
    <x v="0"/>
    <s v="MC-17275"/>
    <x v="343"/>
    <x v="2"/>
    <s v="United States"/>
    <s v="Memphis"/>
    <s v="Tennessee"/>
    <n v="38109"/>
    <x v="0"/>
    <x v="1407"/>
    <x v="1"/>
    <x v="2"/>
    <x v="1413"/>
    <x v="5626"/>
    <n v="1.4730000000000001"/>
    <n v="1.4730000000000001"/>
    <n v="1"/>
  </r>
  <r>
    <n v="9065"/>
    <x v="1471"/>
    <s v="14/10/2015"/>
    <s v="20/10/2015"/>
    <x v="0"/>
    <s v="BD-11500"/>
    <x v="65"/>
    <x v="2"/>
    <s v="United States"/>
    <s v="Chicago"/>
    <s v="Illinois"/>
    <n v="60653"/>
    <x v="1"/>
    <x v="1507"/>
    <x v="1"/>
    <x v="2"/>
    <x v="1508"/>
    <x v="5626"/>
    <n v="1.4730000000000001"/>
    <n v="1.4730000000000001"/>
    <n v="1"/>
  </r>
  <r>
    <n v="9437"/>
    <x v="4865"/>
    <s v="25/09/2016"/>
    <s v="25/09/2016"/>
    <x v="3"/>
    <s v="BM-11785"/>
    <x v="591"/>
    <x v="2"/>
    <s v="United States"/>
    <s v="Philadelphia"/>
    <s v="Pennsylvania"/>
    <n v="19143"/>
    <x v="3"/>
    <x v="1407"/>
    <x v="1"/>
    <x v="2"/>
    <x v="1413"/>
    <x v="5626"/>
    <n v="1.4730000000000001"/>
    <n v="1.4730000000000001"/>
    <n v="1"/>
  </r>
  <r>
    <n v="3947"/>
    <x v="3428"/>
    <s v="18/11/2018"/>
    <s v="23/11/2018"/>
    <x v="0"/>
    <s v="AF-10870"/>
    <x v="481"/>
    <x v="2"/>
    <s v="United States"/>
    <s v="Homestead"/>
    <s v="Florida"/>
    <n v="33030"/>
    <x v="0"/>
    <x v="1543"/>
    <x v="1"/>
    <x v="3"/>
    <x v="1140"/>
    <x v="5627"/>
    <n v="1.472"/>
    <n v="1.472"/>
    <n v="1"/>
  </r>
  <r>
    <n v="5654"/>
    <x v="4866"/>
    <d v="2015-04-11T00:00:00"/>
    <d v="2015-11-11T00:00:00"/>
    <x v="0"/>
    <s v="TH-21235"/>
    <x v="635"/>
    <x v="1"/>
    <s v="United States"/>
    <s v="Long Beach"/>
    <s v="California"/>
    <n v="90805"/>
    <x v="2"/>
    <x v="1702"/>
    <x v="1"/>
    <x v="12"/>
    <x v="1697"/>
    <x v="5628"/>
    <n v="1.47"/>
    <n v="1.47"/>
    <n v="1"/>
  </r>
  <r>
    <n v="1104"/>
    <x v="4867"/>
    <s v="21/04/2018"/>
    <s v="27/04/2018"/>
    <x v="0"/>
    <s v="RP-19390"/>
    <x v="70"/>
    <x v="2"/>
    <s v="United States"/>
    <s v="Houston"/>
    <s v="Texas"/>
    <n v="77041"/>
    <x v="1"/>
    <x v="1738"/>
    <x v="1"/>
    <x v="2"/>
    <x v="1732"/>
    <x v="5629"/>
    <n v="1.4670000000000001"/>
    <n v="1.4670000000000001"/>
    <n v="1"/>
  </r>
  <r>
    <n v="8126"/>
    <x v="733"/>
    <d v="2016-06-02T00:00:00"/>
    <s v="13/02/2016"/>
    <x v="0"/>
    <s v="TS-21655"/>
    <x v="365"/>
    <x v="2"/>
    <s v="United States"/>
    <s v="Houston"/>
    <s v="Texas"/>
    <n v="77070"/>
    <x v="1"/>
    <x v="1738"/>
    <x v="1"/>
    <x v="2"/>
    <x v="1732"/>
    <x v="5629"/>
    <n v="1.4670000000000001"/>
    <n v="1.4670000000000001"/>
    <n v="1"/>
  </r>
  <r>
    <n v="3592"/>
    <x v="4868"/>
    <s v="13/12/2015"/>
    <s v="15/12/2015"/>
    <x v="2"/>
    <s v="RA-19285"/>
    <x v="277"/>
    <x v="2"/>
    <s v="United States"/>
    <s v="Houston"/>
    <s v="Texas"/>
    <n v="77070"/>
    <x v="1"/>
    <x v="1797"/>
    <x v="1"/>
    <x v="3"/>
    <x v="1787"/>
    <x v="5630"/>
    <n v="1.46"/>
    <n v="1.46"/>
    <n v="1"/>
  </r>
  <r>
    <n v="5262"/>
    <x v="1983"/>
    <d v="2015-07-09T00:00:00"/>
    <d v="2015-10-09T00:00:00"/>
    <x v="1"/>
    <s v="SZ-20035"/>
    <x v="497"/>
    <x v="0"/>
    <s v="United States"/>
    <s v="Houston"/>
    <s v="Texas"/>
    <n v="77036"/>
    <x v="1"/>
    <x v="1262"/>
    <x v="1"/>
    <x v="2"/>
    <x v="1268"/>
    <x v="5630"/>
    <n v="1.46"/>
    <n v="1.46"/>
    <n v="1"/>
  </r>
  <r>
    <n v="2572"/>
    <x v="4869"/>
    <s v="16/07/2018"/>
    <s v="21/07/2018"/>
    <x v="0"/>
    <s v="VM-21685"/>
    <x v="247"/>
    <x v="0"/>
    <s v="United States"/>
    <s v="Woodstock"/>
    <s v="Illinois"/>
    <n v="60098"/>
    <x v="1"/>
    <x v="1705"/>
    <x v="1"/>
    <x v="12"/>
    <x v="1700"/>
    <x v="5631"/>
    <n v="1.456"/>
    <n v="1.456"/>
    <n v="1"/>
  </r>
  <r>
    <n v="7208"/>
    <x v="4038"/>
    <d v="2017-11-09T00:00:00"/>
    <s v="13/09/2017"/>
    <x v="1"/>
    <s v="LC-16930"/>
    <x v="98"/>
    <x v="1"/>
    <s v="United States"/>
    <s v="Phoenix"/>
    <s v="Arizona"/>
    <n v="85023"/>
    <x v="2"/>
    <x v="1705"/>
    <x v="1"/>
    <x v="12"/>
    <x v="1700"/>
    <x v="5631"/>
    <n v="1.456"/>
    <n v="1.456"/>
    <n v="1"/>
  </r>
  <r>
    <n v="447"/>
    <x v="4870"/>
    <s v="20/03/2018"/>
    <s v="25/03/2018"/>
    <x v="2"/>
    <s v="TB-21595"/>
    <x v="445"/>
    <x v="2"/>
    <s v="United States"/>
    <s v="Columbus"/>
    <s v="Indiana"/>
    <n v="47201"/>
    <x v="1"/>
    <x v="1665"/>
    <x v="2"/>
    <x v="11"/>
    <x v="1661"/>
    <x v="5632"/>
    <n v="1.4550000000000001"/>
    <n v="1.4550000000000001"/>
    <n v="1"/>
  </r>
  <r>
    <n v="5399"/>
    <x v="4871"/>
    <s v="27/09/2017"/>
    <d v="2017-02-10T00:00:00"/>
    <x v="0"/>
    <s v="BM-11650"/>
    <x v="164"/>
    <x v="1"/>
    <s v="United States"/>
    <s v="Lancaster"/>
    <s v="Ohio"/>
    <n v="43130"/>
    <x v="3"/>
    <x v="1676"/>
    <x v="1"/>
    <x v="2"/>
    <x v="1672"/>
    <x v="5633"/>
    <n v="1.4535"/>
    <n v="1.4535"/>
    <n v="1"/>
  </r>
  <r>
    <n v="1974"/>
    <x v="3634"/>
    <s v="14/12/2015"/>
    <s v="19/12/2015"/>
    <x v="0"/>
    <s v="JD-16015"/>
    <x v="746"/>
    <x v="2"/>
    <s v="United States"/>
    <s v="Chicago"/>
    <s v="Illinois"/>
    <n v="60610"/>
    <x v="1"/>
    <x v="1840"/>
    <x v="1"/>
    <x v="16"/>
    <x v="1827"/>
    <x v="5634"/>
    <n v="1.448"/>
    <n v="1.448"/>
    <n v="1"/>
  </r>
  <r>
    <n v="2227"/>
    <x v="2440"/>
    <s v="29/07/2018"/>
    <d v="2018-03-08T00:00:00"/>
    <x v="0"/>
    <s v="LA-16780"/>
    <x v="46"/>
    <x v="1"/>
    <s v="United States"/>
    <s v="Austin"/>
    <s v="Texas"/>
    <n v="78745"/>
    <x v="1"/>
    <x v="1840"/>
    <x v="1"/>
    <x v="16"/>
    <x v="1827"/>
    <x v="5634"/>
    <n v="1.448"/>
    <n v="1.448"/>
    <n v="1"/>
  </r>
  <r>
    <n v="3233"/>
    <x v="3696"/>
    <s v="16/04/2018"/>
    <s v="22/04/2018"/>
    <x v="0"/>
    <s v="ND-18370"/>
    <x v="127"/>
    <x v="2"/>
    <s v="United States"/>
    <s v="Houston"/>
    <s v="Texas"/>
    <n v="77095"/>
    <x v="1"/>
    <x v="897"/>
    <x v="1"/>
    <x v="2"/>
    <x v="908"/>
    <x v="5634"/>
    <n v="1.448"/>
    <n v="1.448"/>
    <n v="1"/>
  </r>
  <r>
    <n v="3382"/>
    <x v="4872"/>
    <s v="27/08/2018"/>
    <s v="30/08/2018"/>
    <x v="1"/>
    <s v="SP-20620"/>
    <x v="126"/>
    <x v="1"/>
    <s v="United States"/>
    <s v="Tampa"/>
    <s v="Florida"/>
    <n v="33614"/>
    <x v="0"/>
    <x v="1739"/>
    <x v="1"/>
    <x v="15"/>
    <x v="1733"/>
    <x v="5634"/>
    <n v="1.448"/>
    <n v="1.448"/>
    <n v="1"/>
  </r>
  <r>
    <n v="7302"/>
    <x v="1191"/>
    <s v="18/11/2015"/>
    <s v="21/11/2015"/>
    <x v="1"/>
    <s v="JK-15730"/>
    <x v="224"/>
    <x v="2"/>
    <s v="United States"/>
    <s v="Des Plaines"/>
    <s v="Illinois"/>
    <n v="60016"/>
    <x v="1"/>
    <x v="1205"/>
    <x v="1"/>
    <x v="2"/>
    <x v="1211"/>
    <x v="5635"/>
    <n v="1.446"/>
    <n v="1.446"/>
    <n v="1"/>
  </r>
  <r>
    <n v="8851"/>
    <x v="2219"/>
    <d v="2016-02-07T00:00:00"/>
    <d v="2016-04-07T00:00:00"/>
    <x v="1"/>
    <s v="FA-14230"/>
    <x v="398"/>
    <x v="1"/>
    <s v="United States"/>
    <s v="Raleigh"/>
    <s v="North Carolina"/>
    <n v="27604"/>
    <x v="0"/>
    <x v="1205"/>
    <x v="1"/>
    <x v="2"/>
    <x v="1211"/>
    <x v="5635"/>
    <n v="1.446"/>
    <n v="1.446"/>
    <n v="1"/>
  </r>
  <r>
    <n v="866"/>
    <x v="3277"/>
    <d v="2015-10-01T00:00:00"/>
    <s v="15/01/2015"/>
    <x v="0"/>
    <s v="AJ-10780"/>
    <x v="146"/>
    <x v="1"/>
    <s v="United States"/>
    <s v="Springfield"/>
    <s v="Virginia"/>
    <n v="22153"/>
    <x v="0"/>
    <x v="1819"/>
    <x v="1"/>
    <x v="13"/>
    <x v="1808"/>
    <x v="5636"/>
    <n v="1.4450000000000001"/>
    <n v="1.4450000000000001"/>
    <n v="1"/>
  </r>
  <r>
    <n v="7787"/>
    <x v="3752"/>
    <s v="17/05/2017"/>
    <s v="20/05/2017"/>
    <x v="1"/>
    <s v="LW-17215"/>
    <x v="44"/>
    <x v="2"/>
    <s v="United States"/>
    <s v="Chicago"/>
    <s v="Illinois"/>
    <n v="60653"/>
    <x v="1"/>
    <x v="1268"/>
    <x v="1"/>
    <x v="2"/>
    <x v="1274"/>
    <x v="5636"/>
    <n v="1.4450000000000001"/>
    <n v="1.4450000000000001"/>
    <n v="1"/>
  </r>
  <r>
    <n v="753"/>
    <x v="2235"/>
    <d v="2018-02-10T00:00:00"/>
    <d v="2018-06-10T00:00:00"/>
    <x v="0"/>
    <s v="RF-19735"/>
    <x v="564"/>
    <x v="2"/>
    <s v="United States"/>
    <s v="Trenton"/>
    <s v="Michigan"/>
    <n v="48183"/>
    <x v="1"/>
    <x v="1630"/>
    <x v="1"/>
    <x v="2"/>
    <x v="1628"/>
    <x v="5637"/>
    <n v="1.44"/>
    <n v="1.44"/>
    <n v="1"/>
  </r>
  <r>
    <n v="3590"/>
    <x v="239"/>
    <s v="24/11/2018"/>
    <s v="30/11/2018"/>
    <x v="0"/>
    <s v="FM-14290"/>
    <x v="193"/>
    <x v="0"/>
    <s v="United States"/>
    <s v="Richmond"/>
    <s v="Kentucky"/>
    <n v="40475"/>
    <x v="0"/>
    <x v="1630"/>
    <x v="1"/>
    <x v="2"/>
    <x v="1628"/>
    <x v="5637"/>
    <n v="1.44"/>
    <n v="1.44"/>
    <n v="1"/>
  </r>
  <r>
    <n v="4383"/>
    <x v="481"/>
    <s v="20/07/2016"/>
    <s v="27/07/2016"/>
    <x v="0"/>
    <s v="RA-19915"/>
    <x v="123"/>
    <x v="2"/>
    <s v="United States"/>
    <s v="Highland Park"/>
    <s v="Illinois"/>
    <n v="60035"/>
    <x v="1"/>
    <x v="1630"/>
    <x v="1"/>
    <x v="2"/>
    <x v="1628"/>
    <x v="5637"/>
    <n v="1.44"/>
    <n v="1.44"/>
    <n v="1"/>
  </r>
  <r>
    <n v="4655"/>
    <x v="4873"/>
    <s v="24/06/2018"/>
    <s v="26/06/2018"/>
    <x v="2"/>
    <s v="KT-16480"/>
    <x v="142"/>
    <x v="2"/>
    <s v="United States"/>
    <s v="San Francisco"/>
    <s v="California"/>
    <n v="94110"/>
    <x v="2"/>
    <x v="1689"/>
    <x v="1"/>
    <x v="16"/>
    <x v="1685"/>
    <x v="5637"/>
    <n v="1.44"/>
    <n v="1.44"/>
    <n v="1"/>
  </r>
  <r>
    <n v="8173"/>
    <x v="3463"/>
    <d v="2015-09-07T00:00:00"/>
    <s v="13/07/2015"/>
    <x v="0"/>
    <s v="GH-14410"/>
    <x v="335"/>
    <x v="0"/>
    <s v="United States"/>
    <s v="Los Angeles"/>
    <s v="California"/>
    <n v="90049"/>
    <x v="2"/>
    <x v="1631"/>
    <x v="1"/>
    <x v="13"/>
    <x v="1629"/>
    <x v="5637"/>
    <n v="1.44"/>
    <n v="1.44"/>
    <n v="1"/>
  </r>
  <r>
    <n v="9504"/>
    <x v="3707"/>
    <s v="22/04/2017"/>
    <s v="29/04/2017"/>
    <x v="0"/>
    <s v="MM-17920"/>
    <x v="158"/>
    <x v="2"/>
    <s v="United States"/>
    <s v="Rome"/>
    <s v="New York"/>
    <n v="13440"/>
    <x v="3"/>
    <x v="1787"/>
    <x v="1"/>
    <x v="12"/>
    <x v="1777"/>
    <x v="5637"/>
    <n v="1.44"/>
    <n v="1.44"/>
    <n v="1"/>
  </r>
  <r>
    <n v="8327"/>
    <x v="2730"/>
    <s v="21/07/2018"/>
    <s v="24/07/2018"/>
    <x v="2"/>
    <s v="KL-16555"/>
    <x v="226"/>
    <x v="1"/>
    <s v="United States"/>
    <s v="Aurora"/>
    <s v="Illinois"/>
    <n v="60505"/>
    <x v="1"/>
    <x v="1453"/>
    <x v="1"/>
    <x v="2"/>
    <x v="1458"/>
    <x v="5638"/>
    <n v="1.4319999999999999"/>
    <n v="1.4319999999999999"/>
    <n v="1"/>
  </r>
  <r>
    <n v="8886"/>
    <x v="4028"/>
    <s v="25/08/2015"/>
    <s v="30/08/2015"/>
    <x v="0"/>
    <s v="BS-11590"/>
    <x v="298"/>
    <x v="1"/>
    <s v="United States"/>
    <s v="Columbus"/>
    <s v="Ohio"/>
    <n v="43229"/>
    <x v="3"/>
    <x v="1808"/>
    <x v="1"/>
    <x v="2"/>
    <x v="1798"/>
    <x v="5639"/>
    <n v="1.431"/>
    <n v="1.431"/>
    <n v="1"/>
  </r>
  <r>
    <n v="7574"/>
    <x v="854"/>
    <s v="21/10/2015"/>
    <s v="26/10/2015"/>
    <x v="0"/>
    <s v="FH-14275"/>
    <x v="361"/>
    <x v="1"/>
    <s v="United States"/>
    <s v="Newport News"/>
    <s v="Virginia"/>
    <n v="23602"/>
    <x v="0"/>
    <x v="1850"/>
    <x v="1"/>
    <x v="12"/>
    <x v="1837"/>
    <x v="5640"/>
    <n v="1.42"/>
    <n v="1.42"/>
    <n v="1"/>
  </r>
  <r>
    <n v="2218"/>
    <x v="4874"/>
    <s v="20/09/2015"/>
    <s v="25/09/2015"/>
    <x v="0"/>
    <s v="DB-13555"/>
    <x v="359"/>
    <x v="1"/>
    <s v="United States"/>
    <s v="Jacksonville"/>
    <s v="Florida"/>
    <n v="32216"/>
    <x v="0"/>
    <x v="1793"/>
    <x v="1"/>
    <x v="12"/>
    <x v="1783"/>
    <x v="5641"/>
    <n v="1.4079999999999999"/>
    <n v="1.4079999999999999"/>
    <n v="1"/>
  </r>
  <r>
    <n v="7806"/>
    <x v="667"/>
    <s v="22/09/2016"/>
    <s v="26/09/2016"/>
    <x v="0"/>
    <s v="SJ-20125"/>
    <x v="211"/>
    <x v="0"/>
    <s v="United States"/>
    <s v="Franklin"/>
    <s v="Tennessee"/>
    <n v="37064"/>
    <x v="0"/>
    <x v="1768"/>
    <x v="1"/>
    <x v="12"/>
    <x v="1760"/>
    <x v="5641"/>
    <n v="1.4079999999999999"/>
    <n v="1.4079999999999999"/>
    <n v="1"/>
  </r>
  <r>
    <n v="2121"/>
    <x v="4875"/>
    <d v="2018-07-01T00:00:00"/>
    <s v="13/01/2018"/>
    <x v="0"/>
    <s v="TS-21085"/>
    <x v="792"/>
    <x v="2"/>
    <s v="United States"/>
    <s v="Ormond Beach"/>
    <s v="Florida"/>
    <n v="32174"/>
    <x v="0"/>
    <x v="1716"/>
    <x v="1"/>
    <x v="2"/>
    <x v="1709"/>
    <x v="5642"/>
    <n v="1.4039999999999999"/>
    <n v="1.4039999999999999"/>
    <n v="1"/>
  </r>
  <r>
    <n v="4156"/>
    <x v="3558"/>
    <s v="29/12/2017"/>
    <d v="2018-03-01T00:00:00"/>
    <x v="0"/>
    <s v="MP-17965"/>
    <x v="157"/>
    <x v="1"/>
    <s v="United States"/>
    <s v="Bristol"/>
    <s v="Tennessee"/>
    <n v="37620"/>
    <x v="0"/>
    <x v="1716"/>
    <x v="1"/>
    <x v="2"/>
    <x v="1709"/>
    <x v="5642"/>
    <n v="1.4039999999999999"/>
    <n v="1.4039999999999999"/>
    <n v="1"/>
  </r>
  <r>
    <n v="9146"/>
    <x v="4876"/>
    <s v="20/09/2016"/>
    <s v="24/09/2016"/>
    <x v="0"/>
    <s v="TP-21130"/>
    <x v="176"/>
    <x v="2"/>
    <s v="United States"/>
    <s v="Naperville"/>
    <s v="Illinois"/>
    <n v="60540"/>
    <x v="1"/>
    <x v="1662"/>
    <x v="1"/>
    <x v="2"/>
    <x v="1658"/>
    <x v="5642"/>
    <n v="1.4039999999999999"/>
    <n v="1.4039999999999999"/>
    <n v="1"/>
  </r>
  <r>
    <n v="4301"/>
    <x v="31"/>
    <s v="23/08/2018"/>
    <s v="26/08/2018"/>
    <x v="2"/>
    <s v="PO-18850"/>
    <x v="31"/>
    <x v="2"/>
    <s v="United States"/>
    <s v="Tallahassee"/>
    <s v="Florida"/>
    <n v="32303"/>
    <x v="0"/>
    <x v="1775"/>
    <x v="2"/>
    <x v="11"/>
    <x v="1766"/>
    <x v="5643"/>
    <n v="1.3919999999999999"/>
    <n v="1.3919999999999999"/>
    <n v="1"/>
  </r>
  <r>
    <n v="1232"/>
    <x v="2888"/>
    <s v="31/10/2016"/>
    <d v="2016-02-11T00:00:00"/>
    <x v="2"/>
    <s v="KT-16480"/>
    <x v="142"/>
    <x v="2"/>
    <s v="United States"/>
    <s v="Buffalo"/>
    <s v="New York"/>
    <n v="14215"/>
    <x v="3"/>
    <x v="1843"/>
    <x v="1"/>
    <x v="12"/>
    <x v="1830"/>
    <x v="5644"/>
    <n v="1.39"/>
    <n v="1.39"/>
    <n v="1"/>
  </r>
  <r>
    <n v="1562"/>
    <x v="4877"/>
    <d v="2018-05-09T00:00:00"/>
    <d v="2018-06-09T00:00:00"/>
    <x v="1"/>
    <s v="CS-12400"/>
    <x v="449"/>
    <x v="0"/>
    <s v="United States"/>
    <s v="Seattle"/>
    <s v="Washington"/>
    <n v="98115"/>
    <x v="2"/>
    <x v="1648"/>
    <x v="1"/>
    <x v="12"/>
    <x v="1645"/>
    <x v="5644"/>
    <n v="1.39"/>
    <n v="1.39"/>
    <n v="1"/>
  </r>
  <r>
    <n v="5894"/>
    <x v="4878"/>
    <d v="2018-10-09T00:00:00"/>
    <s v="14/09/2018"/>
    <x v="0"/>
    <s v="SS-20410"/>
    <x v="262"/>
    <x v="2"/>
    <s v="United States"/>
    <s v="Atlanta"/>
    <s v="Georgia"/>
    <n v="30318"/>
    <x v="0"/>
    <x v="1795"/>
    <x v="1"/>
    <x v="2"/>
    <x v="1785"/>
    <x v="5644"/>
    <n v="1.39"/>
    <n v="1.39"/>
    <n v="1"/>
  </r>
  <r>
    <n v="9248"/>
    <x v="4550"/>
    <s v="22/05/2018"/>
    <s v="26/05/2018"/>
    <x v="0"/>
    <s v="VF-21715"/>
    <x v="498"/>
    <x v="0"/>
    <s v="United States"/>
    <s v="San Francisco"/>
    <s v="California"/>
    <n v="94109"/>
    <x v="2"/>
    <x v="1648"/>
    <x v="1"/>
    <x v="12"/>
    <x v="1645"/>
    <x v="5644"/>
    <n v="1.39"/>
    <n v="1.39"/>
    <n v="1"/>
  </r>
  <r>
    <n v="1285"/>
    <x v="4879"/>
    <d v="2016-06-12T00:00:00"/>
    <d v="2016-12-12T00:00:00"/>
    <x v="0"/>
    <s v="KW-16435"/>
    <x v="56"/>
    <x v="2"/>
    <s v="United States"/>
    <s v="Austin"/>
    <s v="Texas"/>
    <n v="78745"/>
    <x v="1"/>
    <x v="1829"/>
    <x v="1"/>
    <x v="2"/>
    <x v="1817"/>
    <x v="5645"/>
    <n v="1.3859999999999999"/>
    <n v="1.3859999999999999"/>
    <n v="1"/>
  </r>
  <r>
    <n v="2666"/>
    <x v="1314"/>
    <d v="2017-01-05T00:00:00"/>
    <d v="2017-04-05T00:00:00"/>
    <x v="1"/>
    <s v="HF-14995"/>
    <x v="549"/>
    <x v="2"/>
    <s v="United States"/>
    <s v="Memphis"/>
    <s v="Tennessee"/>
    <n v="38109"/>
    <x v="0"/>
    <x v="1674"/>
    <x v="1"/>
    <x v="2"/>
    <x v="1670"/>
    <x v="5646"/>
    <n v="1.371"/>
    <n v="1.371"/>
    <n v="1"/>
  </r>
  <r>
    <n v="507"/>
    <x v="14"/>
    <s v="16/03/2016"/>
    <s v="22/03/2016"/>
    <x v="0"/>
    <s v="CM-12385"/>
    <x v="14"/>
    <x v="2"/>
    <s v="United States"/>
    <s v="Atlanta"/>
    <s v="Georgia"/>
    <n v="30318"/>
    <x v="0"/>
    <x v="1596"/>
    <x v="1"/>
    <x v="12"/>
    <x v="1597"/>
    <x v="5647"/>
    <n v="1.37"/>
    <n v="1.37"/>
    <n v="1"/>
  </r>
  <r>
    <n v="663"/>
    <x v="437"/>
    <s v="24/08/2016"/>
    <s v="28/08/2016"/>
    <x v="0"/>
    <s v="CB-12025"/>
    <x v="337"/>
    <x v="2"/>
    <s v="United States"/>
    <s v="Arlington"/>
    <s v="Texas"/>
    <n v="76017"/>
    <x v="1"/>
    <x v="1295"/>
    <x v="1"/>
    <x v="2"/>
    <x v="1301"/>
    <x v="5648"/>
    <n v="1.3620000000000001"/>
    <n v="1.3620000000000001"/>
    <n v="1"/>
  </r>
  <r>
    <n v="2827"/>
    <x v="1559"/>
    <s v="25/09/2015"/>
    <s v="30/09/2015"/>
    <x v="0"/>
    <s v="MT-18070"/>
    <x v="567"/>
    <x v="0"/>
    <s v="United States"/>
    <s v="Houston"/>
    <s v="Texas"/>
    <n v="77041"/>
    <x v="1"/>
    <x v="1372"/>
    <x v="1"/>
    <x v="2"/>
    <x v="1375"/>
    <x v="5648"/>
    <n v="1.3620000000000001"/>
    <n v="1.3620000000000001"/>
    <n v="1"/>
  </r>
  <r>
    <n v="7974"/>
    <x v="974"/>
    <s v="16/08/2016"/>
    <s v="20/08/2016"/>
    <x v="0"/>
    <s v="SP-20860"/>
    <x v="152"/>
    <x v="1"/>
    <s v="United States"/>
    <s v="Philadelphia"/>
    <s v="Pennsylvania"/>
    <n v="19134"/>
    <x v="3"/>
    <x v="1295"/>
    <x v="1"/>
    <x v="2"/>
    <x v="1301"/>
    <x v="5648"/>
    <n v="1.3620000000000001"/>
    <n v="1.3620000000000001"/>
    <n v="1"/>
  </r>
  <r>
    <n v="699"/>
    <x v="1981"/>
    <s v="14/05/2016"/>
    <s v="17/05/2016"/>
    <x v="1"/>
    <s v="JO-15550"/>
    <x v="597"/>
    <x v="0"/>
    <s v="United States"/>
    <s v="Chester"/>
    <s v="Pennsylvania"/>
    <n v="19013"/>
    <x v="3"/>
    <x v="1750"/>
    <x v="1"/>
    <x v="12"/>
    <x v="1742"/>
    <x v="5649"/>
    <n v="1.3480000000000001"/>
    <n v="1.3480000000000001"/>
    <n v="1"/>
  </r>
  <r>
    <n v="1103"/>
    <x v="4867"/>
    <s v="21/04/2018"/>
    <s v="27/04/2018"/>
    <x v="0"/>
    <s v="RP-19390"/>
    <x v="70"/>
    <x v="2"/>
    <s v="United States"/>
    <s v="Houston"/>
    <s v="Texas"/>
    <n v="77041"/>
    <x v="1"/>
    <x v="1741"/>
    <x v="1"/>
    <x v="2"/>
    <x v="1339"/>
    <x v="5650"/>
    <n v="1.347"/>
    <n v="1.347"/>
    <n v="1"/>
  </r>
  <r>
    <n v="3688"/>
    <x v="4880"/>
    <s v="20/05/2017"/>
    <s v="24/05/2017"/>
    <x v="0"/>
    <s v="DB-13210"/>
    <x v="382"/>
    <x v="2"/>
    <s v="United States"/>
    <s v="Port Saint Lucie"/>
    <s v="Florida"/>
    <n v="34952"/>
    <x v="0"/>
    <x v="1741"/>
    <x v="1"/>
    <x v="2"/>
    <x v="1339"/>
    <x v="5650"/>
    <n v="1.347"/>
    <n v="1.347"/>
    <n v="1"/>
  </r>
  <r>
    <n v="677"/>
    <x v="2080"/>
    <s v="18/03/2018"/>
    <s v="23/03/2018"/>
    <x v="0"/>
    <s v="CD-11980"/>
    <x v="669"/>
    <x v="2"/>
    <s v="United States"/>
    <s v="Tyler"/>
    <s v="Texas"/>
    <n v="75701"/>
    <x v="1"/>
    <x v="1517"/>
    <x v="1"/>
    <x v="10"/>
    <x v="1518"/>
    <x v="5651"/>
    <n v="1.3440000000000001"/>
    <n v="1.3440000000000001"/>
    <n v="1"/>
  </r>
  <r>
    <n v="5153"/>
    <x v="4717"/>
    <s v="30/06/2015"/>
    <d v="2015-06-07T00:00:00"/>
    <x v="0"/>
    <s v="CS-11860"/>
    <x v="586"/>
    <x v="2"/>
    <s v="United States"/>
    <s v="New York City"/>
    <s v="New York"/>
    <n v="10011"/>
    <x v="3"/>
    <x v="1557"/>
    <x v="1"/>
    <x v="2"/>
    <x v="1559"/>
    <x v="5651"/>
    <n v="1.3440000000000001"/>
    <n v="1.3440000000000001"/>
    <n v="1"/>
  </r>
  <r>
    <n v="6520"/>
    <x v="957"/>
    <s v="15/09/2018"/>
    <s v="19/09/2018"/>
    <x v="0"/>
    <s v="RD-19480"/>
    <x v="154"/>
    <x v="2"/>
    <s v="United States"/>
    <s v="San Francisco"/>
    <s v="California"/>
    <n v="94122"/>
    <x v="2"/>
    <x v="1557"/>
    <x v="1"/>
    <x v="2"/>
    <x v="1559"/>
    <x v="5651"/>
    <n v="1.3440000000000001"/>
    <n v="1.3440000000000001"/>
    <n v="1"/>
  </r>
  <r>
    <n v="6569"/>
    <x v="1489"/>
    <s v="18/04/2015"/>
    <s v="22/04/2015"/>
    <x v="0"/>
    <s v="KM-16720"/>
    <x v="342"/>
    <x v="2"/>
    <s v="United States"/>
    <s v="Houston"/>
    <s v="Texas"/>
    <n v="77095"/>
    <x v="1"/>
    <x v="1804"/>
    <x v="1"/>
    <x v="12"/>
    <x v="1794"/>
    <x v="5651"/>
    <n v="1.3440000000000001"/>
    <n v="1.3440000000000001"/>
    <n v="1"/>
  </r>
  <r>
    <n v="3544"/>
    <x v="2674"/>
    <s v="18/09/2017"/>
    <s v="20/09/2017"/>
    <x v="1"/>
    <s v="SV-20365"/>
    <x v="67"/>
    <x v="2"/>
    <s v="United States"/>
    <s v="Columbus"/>
    <s v="Ohio"/>
    <n v="43229"/>
    <x v="3"/>
    <x v="1706"/>
    <x v="1"/>
    <x v="12"/>
    <x v="1701"/>
    <x v="5652"/>
    <n v="1.3360000000000001"/>
    <n v="1.3360000000000001"/>
    <n v="1"/>
  </r>
  <r>
    <n v="5551"/>
    <x v="2897"/>
    <d v="2015-12-11T00:00:00"/>
    <s v="16/11/2015"/>
    <x v="0"/>
    <s v="DB-12970"/>
    <x v="391"/>
    <x v="1"/>
    <s v="United States"/>
    <s v="Houston"/>
    <s v="Texas"/>
    <n v="77036"/>
    <x v="1"/>
    <x v="1663"/>
    <x v="1"/>
    <x v="12"/>
    <x v="1659"/>
    <x v="5652"/>
    <n v="1.3360000000000001"/>
    <n v="1.3360000000000001"/>
    <n v="1"/>
  </r>
  <r>
    <n v="8054"/>
    <x v="4881"/>
    <s v="28/09/2018"/>
    <d v="2018-05-10T00:00:00"/>
    <x v="0"/>
    <s v="SF-20965"/>
    <x v="215"/>
    <x v="1"/>
    <s v="United States"/>
    <s v="Philadelphia"/>
    <s v="Pennsylvania"/>
    <n v="19134"/>
    <x v="3"/>
    <x v="1518"/>
    <x v="1"/>
    <x v="2"/>
    <x v="1519"/>
    <x v="5653"/>
    <n v="1.3274999999999999"/>
    <n v="1.3274999999999999"/>
    <n v="1"/>
  </r>
  <r>
    <n v="2373"/>
    <x v="1738"/>
    <d v="2017-07-07T00:00:00"/>
    <d v="2017-11-07T00:00:00"/>
    <x v="2"/>
    <s v="BF-11020"/>
    <x v="324"/>
    <x v="1"/>
    <s v="United States"/>
    <s v="Aurora"/>
    <s v="Illinois"/>
    <n v="60505"/>
    <x v="1"/>
    <x v="1485"/>
    <x v="1"/>
    <x v="16"/>
    <x v="1487"/>
    <x v="5654"/>
    <n v="1.3160000000000001"/>
    <n v="1.3160000000000001"/>
    <n v="1"/>
  </r>
  <r>
    <n v="1035"/>
    <x v="4241"/>
    <s v="20/11/2017"/>
    <s v="22/11/2017"/>
    <x v="1"/>
    <s v="AG-10390"/>
    <x v="770"/>
    <x v="2"/>
    <s v="United States"/>
    <s v="Cincinnati"/>
    <s v="Ohio"/>
    <n v="45231"/>
    <x v="3"/>
    <x v="1292"/>
    <x v="1"/>
    <x v="2"/>
    <x v="1298"/>
    <x v="5655"/>
    <n v="1.3140000000000001"/>
    <n v="1.3140000000000001"/>
    <n v="1"/>
  </r>
  <r>
    <n v="389"/>
    <x v="4882"/>
    <s v="24/11/2015"/>
    <s v="26/11/2015"/>
    <x v="1"/>
    <s v="NG-18430"/>
    <x v="557"/>
    <x v="2"/>
    <s v="United States"/>
    <s v="Cincinnati"/>
    <s v="Ohio"/>
    <n v="45231"/>
    <x v="3"/>
    <x v="1580"/>
    <x v="1"/>
    <x v="12"/>
    <x v="1582"/>
    <x v="5656"/>
    <n v="1.3120000000000001"/>
    <n v="1.3120000000000001"/>
    <n v="1"/>
  </r>
  <r>
    <n v="3596"/>
    <x v="4883"/>
    <d v="2018-09-12T00:00:00"/>
    <s v="15/12/2018"/>
    <x v="0"/>
    <s v="KM-16225"/>
    <x v="518"/>
    <x v="1"/>
    <s v="United States"/>
    <s v="Philadelphia"/>
    <s v="Pennsylvania"/>
    <n v="19143"/>
    <x v="3"/>
    <x v="1580"/>
    <x v="1"/>
    <x v="12"/>
    <x v="1582"/>
    <x v="5656"/>
    <n v="1.3120000000000001"/>
    <n v="1.3120000000000001"/>
    <n v="1"/>
  </r>
  <r>
    <n v="5703"/>
    <x v="1701"/>
    <s v="14/12/2015"/>
    <s v="21/12/2015"/>
    <x v="0"/>
    <s v="SS-20875"/>
    <x v="686"/>
    <x v="2"/>
    <s v="United States"/>
    <s v="Marion"/>
    <s v="Ohio"/>
    <n v="43302"/>
    <x v="3"/>
    <x v="1643"/>
    <x v="1"/>
    <x v="12"/>
    <x v="1640"/>
    <x v="5656"/>
    <n v="1.3120000000000001"/>
    <n v="1.3120000000000001"/>
    <n v="1"/>
  </r>
  <r>
    <n v="8208"/>
    <x v="2044"/>
    <s v="26/04/2016"/>
    <s v="30/04/2016"/>
    <x v="0"/>
    <s v="SA-20830"/>
    <x v="75"/>
    <x v="2"/>
    <s v="United States"/>
    <s v="Daytona Beach"/>
    <s v="Florida"/>
    <n v="32114"/>
    <x v="0"/>
    <x v="1580"/>
    <x v="1"/>
    <x v="12"/>
    <x v="1582"/>
    <x v="5656"/>
    <n v="1.3120000000000001"/>
    <n v="1.3120000000000001"/>
    <n v="1"/>
  </r>
  <r>
    <n v="565"/>
    <x v="4829"/>
    <d v="2016-07-12T00:00:00"/>
    <d v="2016-09-12T00:00:00"/>
    <x v="1"/>
    <s v="JF-15490"/>
    <x v="685"/>
    <x v="2"/>
    <s v="United States"/>
    <s v="Seattle"/>
    <s v="Washington"/>
    <n v="98105"/>
    <x v="2"/>
    <x v="1715"/>
    <x v="1"/>
    <x v="13"/>
    <x v="1708"/>
    <x v="5657"/>
    <n v="1.3049999999999999"/>
    <n v="1.3049999999999999"/>
    <n v="1"/>
  </r>
  <r>
    <n v="3586"/>
    <x v="593"/>
    <d v="2016-10-12T00:00:00"/>
    <s v="16/12/2016"/>
    <x v="0"/>
    <s v="KD-16495"/>
    <x v="24"/>
    <x v="1"/>
    <s v="United States"/>
    <s v="Jackson"/>
    <s v="Michigan"/>
    <n v="49201"/>
    <x v="1"/>
    <x v="1757"/>
    <x v="1"/>
    <x v="13"/>
    <x v="1749"/>
    <x v="5657"/>
    <n v="1.3049999999999999"/>
    <n v="1.3049999999999999"/>
    <n v="1"/>
  </r>
  <r>
    <n v="8580"/>
    <x v="4884"/>
    <s v="27/12/2017"/>
    <d v="2018-02-01T00:00:00"/>
    <x v="0"/>
    <s v="JW-15955"/>
    <x v="677"/>
    <x v="2"/>
    <s v="United States"/>
    <s v="Louisville"/>
    <s v="Kentucky"/>
    <n v="40214"/>
    <x v="0"/>
    <x v="1831"/>
    <x v="1"/>
    <x v="13"/>
    <x v="1819"/>
    <x v="5657"/>
    <n v="1.3049999999999999"/>
    <n v="1.3049999999999999"/>
    <n v="1"/>
  </r>
  <r>
    <n v="203"/>
    <x v="1895"/>
    <d v="2015-03-08T00:00:00"/>
    <d v="2015-05-08T00:00:00"/>
    <x v="1"/>
    <s v="BS-11755"/>
    <x v="435"/>
    <x v="2"/>
    <s v="United States"/>
    <s v="Denver"/>
    <s v="Colorado"/>
    <n v="80219"/>
    <x v="2"/>
    <x v="1351"/>
    <x v="1"/>
    <x v="10"/>
    <x v="1355"/>
    <x v="5658"/>
    <n v="1.3"/>
    <n v="1.3"/>
    <n v="1"/>
  </r>
  <r>
    <n v="5089"/>
    <x v="1101"/>
    <d v="2016-05-03T00:00:00"/>
    <d v="2016-09-03T00:00:00"/>
    <x v="0"/>
    <s v="KN-16390"/>
    <x v="522"/>
    <x v="1"/>
    <s v="United States"/>
    <s v="Philadelphia"/>
    <s v="Pennsylvania"/>
    <n v="19120"/>
    <x v="3"/>
    <x v="1790"/>
    <x v="1"/>
    <x v="2"/>
    <x v="1780"/>
    <x v="5659"/>
    <n v="1.278"/>
    <n v="1.278"/>
    <n v="1"/>
  </r>
  <r>
    <n v="16"/>
    <x v="3025"/>
    <s v="22/11/2016"/>
    <s v="26/11/2016"/>
    <x v="0"/>
    <s v="HP-14815"/>
    <x v="265"/>
    <x v="0"/>
    <s v="United States"/>
    <s v="Fort Worth"/>
    <s v="Texas"/>
    <n v="76106"/>
    <x v="1"/>
    <x v="1371"/>
    <x v="1"/>
    <x v="2"/>
    <x v="1374"/>
    <x v="5660"/>
    <n v="1.272"/>
    <n v="1.272"/>
    <n v="1"/>
  </r>
  <r>
    <n v="2609"/>
    <x v="323"/>
    <s v="25/11/2015"/>
    <s v="30/11/2015"/>
    <x v="0"/>
    <s v="MC-17590"/>
    <x v="268"/>
    <x v="1"/>
    <s v="United States"/>
    <s v="Arlington"/>
    <s v="Texas"/>
    <n v="76017"/>
    <x v="1"/>
    <x v="1592"/>
    <x v="1"/>
    <x v="13"/>
    <x v="1593"/>
    <x v="5661"/>
    <n v="1.26"/>
    <n v="1.26"/>
    <n v="1"/>
  </r>
  <r>
    <n v="4958"/>
    <x v="4122"/>
    <s v="20/03/2016"/>
    <s v="26/03/2016"/>
    <x v="0"/>
    <s v="JK-15730"/>
    <x v="224"/>
    <x v="2"/>
    <s v="United States"/>
    <s v="Carrollton"/>
    <s v="Texas"/>
    <n v="75007"/>
    <x v="1"/>
    <x v="1374"/>
    <x v="1"/>
    <x v="2"/>
    <x v="1377"/>
    <x v="5662"/>
    <n v="1.256"/>
    <n v="1.256"/>
    <n v="1"/>
  </r>
  <r>
    <n v="4914"/>
    <x v="2542"/>
    <s v="14/01/2018"/>
    <s v="18/01/2018"/>
    <x v="0"/>
    <s v="BH-11710"/>
    <x v="147"/>
    <x v="2"/>
    <s v="United States"/>
    <s v="Johnson City"/>
    <s v="Tennessee"/>
    <n v="37604"/>
    <x v="0"/>
    <x v="1430"/>
    <x v="1"/>
    <x v="2"/>
    <x v="1436"/>
    <x v="5663"/>
    <n v="1.254"/>
    <n v="1.254"/>
    <n v="1"/>
  </r>
  <r>
    <n v="1449"/>
    <x v="4885"/>
    <s v="23/04/2015"/>
    <s v="24/04/2015"/>
    <x v="1"/>
    <s v="TS-21160"/>
    <x v="523"/>
    <x v="1"/>
    <s v="United States"/>
    <s v="Philadelphia"/>
    <s v="Pennsylvania"/>
    <n v="19134"/>
    <x v="3"/>
    <x v="1795"/>
    <x v="1"/>
    <x v="2"/>
    <x v="1785"/>
    <x v="5664"/>
    <n v="1.2509999999999999"/>
    <n v="1.2509999999999999"/>
    <n v="1"/>
  </r>
  <r>
    <n v="2050"/>
    <x v="1405"/>
    <d v="2016-11-07T00:00:00"/>
    <s v="13/07/2016"/>
    <x v="1"/>
    <s v="CK-12595"/>
    <x v="612"/>
    <x v="2"/>
    <s v="United States"/>
    <s v="Philadelphia"/>
    <s v="Pennsylvania"/>
    <n v="19134"/>
    <x v="3"/>
    <x v="1752"/>
    <x v="1"/>
    <x v="2"/>
    <x v="1744"/>
    <x v="5664"/>
    <n v="1.2509999999999999"/>
    <n v="1.2509999999999999"/>
    <n v="1"/>
  </r>
  <r>
    <n v="6910"/>
    <x v="4886"/>
    <s v="13/09/2015"/>
    <s v="18/09/2015"/>
    <x v="2"/>
    <s v="LH-16900"/>
    <x v="493"/>
    <x v="2"/>
    <s v="United States"/>
    <s v="Columbus"/>
    <s v="Ohio"/>
    <n v="43229"/>
    <x v="3"/>
    <x v="1752"/>
    <x v="1"/>
    <x v="2"/>
    <x v="1744"/>
    <x v="5664"/>
    <n v="1.2509999999999999"/>
    <n v="1.2509999999999999"/>
    <n v="1"/>
  </r>
  <r>
    <n v="9753"/>
    <x v="4887"/>
    <d v="2017-01-07T00:00:00"/>
    <d v="2017-02-07T00:00:00"/>
    <x v="1"/>
    <s v="NZ-18565"/>
    <x v="411"/>
    <x v="0"/>
    <s v="United States"/>
    <s v="Seattle"/>
    <s v="Washington"/>
    <n v="98115"/>
    <x v="2"/>
    <x v="1716"/>
    <x v="1"/>
    <x v="2"/>
    <x v="1709"/>
    <x v="5665"/>
    <n v="1.248"/>
    <n v="1.248"/>
    <n v="1"/>
  </r>
  <r>
    <n v="6947"/>
    <x v="4888"/>
    <d v="2016-09-11T00:00:00"/>
    <s v="13/11/2016"/>
    <x v="0"/>
    <s v="JO-15550"/>
    <x v="597"/>
    <x v="0"/>
    <s v="United States"/>
    <s v="Roseville"/>
    <s v="California"/>
    <n v="95661"/>
    <x v="2"/>
    <x v="1855"/>
    <x v="1"/>
    <x v="16"/>
    <x v="1842"/>
    <x v="5666"/>
    <n v="1.24"/>
    <n v="1.24"/>
    <n v="1"/>
  </r>
  <r>
    <n v="7485"/>
    <x v="3869"/>
    <s v="28/12/2018"/>
    <d v="2019-02-01T00:00:00"/>
    <x v="0"/>
    <s v="CS-12400"/>
    <x v="449"/>
    <x v="0"/>
    <s v="United States"/>
    <s v="Fargo"/>
    <s v="North Dakota"/>
    <n v="58103"/>
    <x v="1"/>
    <x v="1838"/>
    <x v="1"/>
    <x v="12"/>
    <x v="946"/>
    <x v="5666"/>
    <n v="1.24"/>
    <n v="1.24"/>
    <n v="1"/>
  </r>
  <r>
    <n v="8216"/>
    <x v="4514"/>
    <s v="25/09/2016"/>
    <d v="2016-02-10T00:00:00"/>
    <x v="0"/>
    <s v="ML-17395"/>
    <x v="590"/>
    <x v="1"/>
    <s v="United States"/>
    <s v="Murfreesboro"/>
    <s v="Tennessee"/>
    <n v="37130"/>
    <x v="0"/>
    <x v="1528"/>
    <x v="1"/>
    <x v="2"/>
    <x v="1529"/>
    <x v="5667"/>
    <n v="1.2344999999999999"/>
    <n v="1.2344999999999999"/>
    <n v="1"/>
  </r>
  <r>
    <n v="6448"/>
    <x v="2632"/>
    <d v="2018-04-03T00:00:00"/>
    <d v="2018-06-03T00:00:00"/>
    <x v="2"/>
    <s v="TT-21460"/>
    <x v="133"/>
    <x v="0"/>
    <s v="United States"/>
    <s v="Houston"/>
    <s v="Texas"/>
    <n v="77095"/>
    <x v="1"/>
    <x v="1600"/>
    <x v="1"/>
    <x v="13"/>
    <x v="1601"/>
    <x v="5668"/>
    <n v="1.232"/>
    <n v="1.232"/>
    <n v="1"/>
  </r>
  <r>
    <n v="6353"/>
    <x v="4889"/>
    <s v="13/09/2016"/>
    <s v="19/09/2016"/>
    <x v="0"/>
    <s v="HG-14845"/>
    <x v="673"/>
    <x v="2"/>
    <s v="United States"/>
    <s v="Philadelphia"/>
    <s v="Pennsylvania"/>
    <n v="19120"/>
    <x v="3"/>
    <x v="1336"/>
    <x v="1"/>
    <x v="2"/>
    <x v="1342"/>
    <x v="5669"/>
    <n v="1.206"/>
    <n v="1.206"/>
    <n v="1"/>
  </r>
  <r>
    <n v="6252"/>
    <x v="4890"/>
    <d v="2015-02-12T00:00:00"/>
    <d v="2015-04-12T00:00:00"/>
    <x v="1"/>
    <s v="MC-17575"/>
    <x v="646"/>
    <x v="2"/>
    <s v="United States"/>
    <s v="Chicago"/>
    <s v="Illinois"/>
    <n v="60623"/>
    <x v="1"/>
    <x v="1022"/>
    <x v="1"/>
    <x v="10"/>
    <x v="1014"/>
    <x v="5670"/>
    <n v="1.1970000000000001"/>
    <n v="1.1970000000000001"/>
    <n v="1"/>
  </r>
  <r>
    <n v="127"/>
    <x v="1774"/>
    <d v="2018-05-11T00:00:00"/>
    <d v="2018-12-11T00:00:00"/>
    <x v="0"/>
    <s v="TS-21610"/>
    <x v="272"/>
    <x v="2"/>
    <s v="United States"/>
    <s v="Phoenix"/>
    <s v="Arizona"/>
    <n v="85023"/>
    <x v="2"/>
    <x v="1710"/>
    <x v="1"/>
    <x v="2"/>
    <x v="1704"/>
    <x v="5671"/>
    <n v="1.194"/>
    <n v="1.194"/>
    <n v="1"/>
  </r>
  <r>
    <n v="504"/>
    <x v="595"/>
    <s v="30/05/2017"/>
    <d v="2017-04-06T00:00:00"/>
    <x v="0"/>
    <s v="MY-17380"/>
    <x v="424"/>
    <x v="1"/>
    <s v="United States"/>
    <s v="Parker"/>
    <s v="Colorado"/>
    <n v="80134"/>
    <x v="2"/>
    <x v="1851"/>
    <x v="1"/>
    <x v="2"/>
    <x v="1838"/>
    <x v="5672"/>
    <n v="1.1879999999999999"/>
    <n v="1.1879999999999999"/>
    <n v="1"/>
  </r>
  <r>
    <n v="2780"/>
    <x v="3942"/>
    <s v="30/04/2018"/>
    <d v="2018-05-05T00:00:00"/>
    <x v="0"/>
    <s v="SS-20140"/>
    <x v="618"/>
    <x v="1"/>
    <s v="United States"/>
    <s v="Pompano Beach"/>
    <s v="Florida"/>
    <n v="33068"/>
    <x v="0"/>
    <x v="1859"/>
    <x v="0"/>
    <x v="8"/>
    <x v="1847"/>
    <x v="5672"/>
    <n v="1.1879999999999999"/>
    <n v="1.1879999999999999"/>
    <n v="1"/>
  </r>
  <r>
    <n v="9164"/>
    <x v="2332"/>
    <d v="2016-08-06T00:00:00"/>
    <d v="2016-12-06T00:00:00"/>
    <x v="0"/>
    <s v="MG-17695"/>
    <x v="413"/>
    <x v="2"/>
    <s v="United States"/>
    <s v="Chicago"/>
    <s v="Illinois"/>
    <n v="60610"/>
    <x v="1"/>
    <x v="1859"/>
    <x v="0"/>
    <x v="8"/>
    <x v="1847"/>
    <x v="5672"/>
    <n v="1.1879999999999999"/>
    <n v="1.1879999999999999"/>
    <n v="1"/>
  </r>
  <r>
    <n v="3836"/>
    <x v="4109"/>
    <d v="2015-08-04T00:00:00"/>
    <s v="15/04/2015"/>
    <x v="0"/>
    <s v="JM-15655"/>
    <x v="632"/>
    <x v="1"/>
    <s v="United States"/>
    <s v="Glendale"/>
    <s v="Arizona"/>
    <n v="85301"/>
    <x v="2"/>
    <x v="1782"/>
    <x v="1"/>
    <x v="16"/>
    <x v="1772"/>
    <x v="5673"/>
    <n v="1.1839999999999999"/>
    <n v="1.1839999999999999"/>
    <n v="1"/>
  </r>
  <r>
    <n v="3899"/>
    <x v="4891"/>
    <s v="30/11/2018"/>
    <d v="2018-04-12T00:00:00"/>
    <x v="0"/>
    <s v="SC-20800"/>
    <x v="739"/>
    <x v="2"/>
    <s v="United States"/>
    <s v="Edinburg"/>
    <s v="Texas"/>
    <n v="78539"/>
    <x v="1"/>
    <x v="1782"/>
    <x v="1"/>
    <x v="16"/>
    <x v="1772"/>
    <x v="5673"/>
    <n v="1.1839999999999999"/>
    <n v="1.1839999999999999"/>
    <n v="1"/>
  </r>
  <r>
    <n v="8982"/>
    <x v="2225"/>
    <d v="2017-06-03T00:00:00"/>
    <d v="2017-12-03T00:00:00"/>
    <x v="0"/>
    <s v="LC-16870"/>
    <x v="655"/>
    <x v="2"/>
    <s v="United States"/>
    <s v="Chicago"/>
    <s v="Illinois"/>
    <n v="60623"/>
    <x v="1"/>
    <x v="1718"/>
    <x v="1"/>
    <x v="10"/>
    <x v="1711"/>
    <x v="5674"/>
    <n v="1.167"/>
    <n v="1.167"/>
    <n v="1"/>
  </r>
  <r>
    <n v="1107"/>
    <x v="2656"/>
    <s v="19/11/2017"/>
    <s v="24/11/2017"/>
    <x v="0"/>
    <s v="EH-13945"/>
    <x v="759"/>
    <x v="2"/>
    <s v="United States"/>
    <s v="Houston"/>
    <s v="Texas"/>
    <n v="77041"/>
    <x v="1"/>
    <x v="1665"/>
    <x v="2"/>
    <x v="11"/>
    <x v="1661"/>
    <x v="5675"/>
    <n v="1.1639999999999999"/>
    <n v="1.1639999999999999"/>
    <n v="1"/>
  </r>
  <r>
    <n v="8562"/>
    <x v="1126"/>
    <s v="23/12/2017"/>
    <s v="26/12/2017"/>
    <x v="2"/>
    <s v="LA-16780"/>
    <x v="46"/>
    <x v="1"/>
    <s v="United States"/>
    <s v="Houston"/>
    <s v="Texas"/>
    <n v="77041"/>
    <x v="1"/>
    <x v="1665"/>
    <x v="2"/>
    <x v="11"/>
    <x v="1661"/>
    <x v="5675"/>
    <n v="1.1639999999999999"/>
    <n v="1.1639999999999999"/>
    <n v="1"/>
  </r>
  <r>
    <n v="2958"/>
    <x v="4892"/>
    <d v="2018-04-05T00:00:00"/>
    <d v="2018-09-05T00:00:00"/>
    <x v="0"/>
    <s v="SH-20395"/>
    <x v="358"/>
    <x v="2"/>
    <s v="United States"/>
    <s v="Springfield"/>
    <s v="Ohio"/>
    <n v="45503"/>
    <x v="3"/>
    <x v="1298"/>
    <x v="1"/>
    <x v="2"/>
    <x v="1304"/>
    <x v="5676"/>
    <n v="1.1565000000000001"/>
    <n v="1.1565000000000001"/>
    <n v="1"/>
  </r>
  <r>
    <n v="659"/>
    <x v="692"/>
    <s v="19/09/2017"/>
    <s v="19/09/2017"/>
    <x v="3"/>
    <s v="EH-14125"/>
    <x v="448"/>
    <x v="0"/>
    <s v="United States"/>
    <s v="Aurora"/>
    <s v="Illinois"/>
    <n v="60505"/>
    <x v="1"/>
    <x v="1196"/>
    <x v="1"/>
    <x v="2"/>
    <x v="1495"/>
    <x v="5677"/>
    <n v="1.1539999999999999"/>
    <n v="1.1539999999999999"/>
    <n v="1"/>
  </r>
  <r>
    <n v="2502"/>
    <x v="4417"/>
    <s v="17/06/2018"/>
    <s v="20/06/2018"/>
    <x v="1"/>
    <s v="LS-17200"/>
    <x v="513"/>
    <x v="1"/>
    <s v="United States"/>
    <s v="Skokie"/>
    <s v="Illinois"/>
    <n v="60076"/>
    <x v="1"/>
    <x v="1630"/>
    <x v="1"/>
    <x v="2"/>
    <x v="1628"/>
    <x v="5678"/>
    <n v="1.1519999999999999"/>
    <n v="1.1519999999999999"/>
    <n v="1"/>
  </r>
  <r>
    <n v="2548"/>
    <x v="147"/>
    <s v="16/08/2016"/>
    <s v="22/08/2016"/>
    <x v="0"/>
    <s v="JM-15865"/>
    <x v="25"/>
    <x v="2"/>
    <s v="United States"/>
    <s v="Phoenix"/>
    <s v="Arizona"/>
    <n v="85023"/>
    <x v="2"/>
    <x v="1820"/>
    <x v="1"/>
    <x v="12"/>
    <x v="1809"/>
    <x v="5678"/>
    <n v="1.1519999999999999"/>
    <n v="1.1519999999999999"/>
    <n v="1"/>
  </r>
  <r>
    <n v="5200"/>
    <x v="42"/>
    <d v="2017-03-03T00:00:00"/>
    <d v="2017-08-03T00:00:00"/>
    <x v="0"/>
    <s v="AA-10315"/>
    <x v="42"/>
    <x v="2"/>
    <s v="United States"/>
    <s v="Round Rock"/>
    <s v="Texas"/>
    <n v="78664"/>
    <x v="1"/>
    <x v="1689"/>
    <x v="1"/>
    <x v="16"/>
    <x v="1685"/>
    <x v="5678"/>
    <n v="1.1519999999999999"/>
    <n v="1.1519999999999999"/>
    <n v="1"/>
  </r>
  <r>
    <n v="4530"/>
    <x v="4893"/>
    <s v="14/11/2017"/>
    <s v="18/11/2017"/>
    <x v="0"/>
    <s v="KC-16540"/>
    <x v="52"/>
    <x v="2"/>
    <s v="United States"/>
    <s v="Houston"/>
    <s v="Texas"/>
    <n v="77041"/>
    <x v="1"/>
    <x v="1672"/>
    <x v="1"/>
    <x v="2"/>
    <x v="1668"/>
    <x v="5679"/>
    <n v="1.1479999999999999"/>
    <n v="1.1479999999999999"/>
    <n v="1"/>
  </r>
  <r>
    <n v="4921"/>
    <x v="4894"/>
    <s v="19/08/2018"/>
    <s v="23/08/2018"/>
    <x v="0"/>
    <s v="SC-20575"/>
    <x v="487"/>
    <x v="2"/>
    <s v="United States"/>
    <s v="Chicago"/>
    <s v="Illinois"/>
    <n v="60653"/>
    <x v="1"/>
    <x v="1672"/>
    <x v="1"/>
    <x v="2"/>
    <x v="1668"/>
    <x v="5679"/>
    <n v="1.1479999999999999"/>
    <n v="1.1479999999999999"/>
    <n v="1"/>
  </r>
  <r>
    <n v="3308"/>
    <x v="1448"/>
    <s v="30/12/2015"/>
    <d v="2016-01-01T00:00:00"/>
    <x v="2"/>
    <s v="SP-20620"/>
    <x v="126"/>
    <x v="1"/>
    <s v="United States"/>
    <s v="Laredo"/>
    <s v="Texas"/>
    <n v="78041"/>
    <x v="1"/>
    <x v="1728"/>
    <x v="1"/>
    <x v="2"/>
    <x v="1721"/>
    <x v="5680"/>
    <n v="1.143"/>
    <n v="1.143"/>
    <n v="1"/>
  </r>
  <r>
    <n v="4324"/>
    <x v="1462"/>
    <s v="14/02/2016"/>
    <s v="19/02/2016"/>
    <x v="0"/>
    <s v="KB-16315"/>
    <x v="587"/>
    <x v="2"/>
    <s v="United States"/>
    <s v="Akron"/>
    <s v="Ohio"/>
    <n v="44312"/>
    <x v="3"/>
    <x v="1728"/>
    <x v="1"/>
    <x v="2"/>
    <x v="1721"/>
    <x v="5680"/>
    <n v="1.143"/>
    <n v="1.143"/>
    <n v="1"/>
  </r>
  <r>
    <n v="4101"/>
    <x v="2307"/>
    <s v="19/06/2018"/>
    <s v="23/06/2018"/>
    <x v="0"/>
    <s v="ZC-21910"/>
    <x v="190"/>
    <x v="2"/>
    <s v="United States"/>
    <s v="Houston"/>
    <s v="Texas"/>
    <n v="77095"/>
    <x v="1"/>
    <x v="1284"/>
    <x v="1"/>
    <x v="10"/>
    <x v="1290"/>
    <x v="5681"/>
    <n v="1.1319999999999999"/>
    <n v="1.1319999999999999"/>
    <n v="1"/>
  </r>
  <r>
    <n v="7763"/>
    <x v="4895"/>
    <s v="26/09/2018"/>
    <s v="28/09/2018"/>
    <x v="1"/>
    <s v="SL-20155"/>
    <x v="208"/>
    <x v="0"/>
    <s v="United States"/>
    <s v="Salem"/>
    <s v="Oregon"/>
    <n v="97301"/>
    <x v="2"/>
    <x v="1746"/>
    <x v="1"/>
    <x v="12"/>
    <x v="1632"/>
    <x v="5682"/>
    <n v="1.1120000000000001"/>
    <n v="1.1120000000000001"/>
    <n v="1"/>
  </r>
  <r>
    <n v="8451"/>
    <x v="782"/>
    <s v="23/10/2018"/>
    <s v="24/10/2018"/>
    <x v="1"/>
    <s v="AH-10075"/>
    <x v="410"/>
    <x v="1"/>
    <s v="United States"/>
    <s v="Cranston"/>
    <s v="Rhode Island"/>
    <n v="2920"/>
    <x v="3"/>
    <x v="1858"/>
    <x v="1"/>
    <x v="10"/>
    <x v="1846"/>
    <x v="5683"/>
    <n v="1.1100000000000001"/>
    <n v="1.1100000000000001"/>
    <n v="1"/>
  </r>
  <r>
    <n v="4879"/>
    <x v="4896"/>
    <s v="29/07/2017"/>
    <s v="31/07/2017"/>
    <x v="1"/>
    <s v="PW-19240"/>
    <x v="89"/>
    <x v="2"/>
    <s v="United States"/>
    <s v="Pensacola"/>
    <s v="Florida"/>
    <n v="32503"/>
    <x v="0"/>
    <x v="1773"/>
    <x v="1"/>
    <x v="2"/>
    <x v="1764"/>
    <x v="5684"/>
    <n v="1.107"/>
    <n v="1.107"/>
    <n v="1"/>
  </r>
  <r>
    <n v="8047"/>
    <x v="4897"/>
    <s v="15/12/2017"/>
    <s v="17/12/2017"/>
    <x v="2"/>
    <s v="SH-20395"/>
    <x v="358"/>
    <x v="2"/>
    <s v="United States"/>
    <s v="Cuyahoga Falls"/>
    <s v="Ohio"/>
    <n v="44221"/>
    <x v="3"/>
    <x v="1773"/>
    <x v="1"/>
    <x v="2"/>
    <x v="1764"/>
    <x v="5684"/>
    <n v="1.107"/>
    <n v="1.107"/>
    <n v="1"/>
  </r>
  <r>
    <n v="5782"/>
    <x v="3597"/>
    <d v="2016-12-12T00:00:00"/>
    <s v="16/12/2016"/>
    <x v="2"/>
    <s v="XP-21865"/>
    <x v="657"/>
    <x v="2"/>
    <s v="United States"/>
    <s v="Chico"/>
    <s v="California"/>
    <n v="95928"/>
    <x v="2"/>
    <x v="1725"/>
    <x v="1"/>
    <x v="12"/>
    <x v="1718"/>
    <x v="5685"/>
    <n v="1.105"/>
    <n v="1.105"/>
    <n v="1"/>
  </r>
  <r>
    <n v="7178"/>
    <x v="4574"/>
    <d v="2018-04-05T00:00:00"/>
    <d v="2018-10-05T00:00:00"/>
    <x v="0"/>
    <s v="MY-18295"/>
    <x v="312"/>
    <x v="1"/>
    <s v="United States"/>
    <s v="Philadelphia"/>
    <s v="Pennsylvania"/>
    <n v="19140"/>
    <x v="3"/>
    <x v="1522"/>
    <x v="1"/>
    <x v="2"/>
    <x v="1523"/>
    <x v="5686"/>
    <n v="1.101"/>
    <n v="1.101"/>
    <n v="1"/>
  </r>
  <r>
    <n v="226"/>
    <x v="808"/>
    <d v="2016-09-08T00:00:00"/>
    <s v="16/08/2016"/>
    <x v="0"/>
    <s v="DS-13180"/>
    <x v="509"/>
    <x v="1"/>
    <s v="United States"/>
    <s v="Detroit"/>
    <s v="Michigan"/>
    <n v="48227"/>
    <x v="1"/>
    <x v="1594"/>
    <x v="1"/>
    <x v="12"/>
    <x v="1595"/>
    <x v="5687"/>
    <n v="1.1000000000000001"/>
    <n v="1.1000000000000001"/>
    <n v="1"/>
  </r>
  <r>
    <n v="4436"/>
    <x v="3821"/>
    <d v="2017-03-05T00:00:00"/>
    <d v="2017-08-05T00:00:00"/>
    <x v="0"/>
    <s v="CB-12415"/>
    <x v="206"/>
    <x v="2"/>
    <s v="United States"/>
    <s v="Chicago"/>
    <s v="Illinois"/>
    <n v="60653"/>
    <x v="1"/>
    <x v="1005"/>
    <x v="1"/>
    <x v="2"/>
    <x v="1017"/>
    <x v="5688"/>
    <n v="1.091"/>
    <n v="1.091"/>
    <n v="1"/>
  </r>
  <r>
    <n v="6086"/>
    <x v="3926"/>
    <s v="22/11/2017"/>
    <s v="27/11/2017"/>
    <x v="0"/>
    <s v="JE-15475"/>
    <x v="438"/>
    <x v="2"/>
    <s v="United States"/>
    <s v="Houston"/>
    <s v="Texas"/>
    <n v="77095"/>
    <x v="1"/>
    <x v="1615"/>
    <x v="1"/>
    <x v="13"/>
    <x v="1614"/>
    <x v="5689"/>
    <n v="1.044"/>
    <n v="1.044"/>
    <n v="1"/>
  </r>
  <r>
    <n v="281"/>
    <x v="367"/>
    <s v="26/09/2016"/>
    <s v="28/09/2016"/>
    <x v="2"/>
    <s v="SC-20725"/>
    <x v="296"/>
    <x v="2"/>
    <s v="United States"/>
    <s v="Houston"/>
    <s v="Texas"/>
    <n v="77070"/>
    <x v="1"/>
    <x v="1823"/>
    <x v="1"/>
    <x v="2"/>
    <x v="1811"/>
    <x v="5690"/>
    <n v="1.04"/>
    <n v="1.04"/>
    <n v="1"/>
  </r>
  <r>
    <n v="5175"/>
    <x v="1450"/>
    <s v="19/10/2018"/>
    <s v="24/10/2018"/>
    <x v="0"/>
    <s v="CA-12265"/>
    <x v="366"/>
    <x v="2"/>
    <s v="United States"/>
    <s v="Waco"/>
    <s v="Texas"/>
    <n v="76706"/>
    <x v="1"/>
    <x v="1264"/>
    <x v="1"/>
    <x v="2"/>
    <x v="1270"/>
    <x v="5691"/>
    <n v="1.036"/>
    <n v="1.036"/>
    <n v="1"/>
  </r>
  <r>
    <n v="6056"/>
    <x v="2850"/>
    <s v="18/08/2017"/>
    <s v="20/08/2017"/>
    <x v="1"/>
    <s v="NF-18385"/>
    <x v="116"/>
    <x v="2"/>
    <s v="United States"/>
    <s v="Edinburg"/>
    <s v="Texas"/>
    <n v="78539"/>
    <x v="1"/>
    <x v="1232"/>
    <x v="1"/>
    <x v="2"/>
    <x v="1238"/>
    <x v="5692"/>
    <n v="1.034"/>
    <n v="1.034"/>
    <n v="1"/>
  </r>
  <r>
    <n v="5441"/>
    <x v="4898"/>
    <s v="13/11/2018"/>
    <s v="18/11/2018"/>
    <x v="2"/>
    <s v="TC-21295"/>
    <x v="165"/>
    <x v="2"/>
    <s v="United States"/>
    <s v="Jupiter"/>
    <s v="Florida"/>
    <n v="33458"/>
    <x v="0"/>
    <x v="1677"/>
    <x v="1"/>
    <x v="12"/>
    <x v="1673"/>
    <x v="5693"/>
    <n v="1.032"/>
    <n v="1.032"/>
    <n v="1"/>
  </r>
  <r>
    <n v="8444"/>
    <x v="1180"/>
    <d v="2017-06-03T00:00:00"/>
    <d v="2017-10-03T00:00:00"/>
    <x v="0"/>
    <s v="JB-16045"/>
    <x v="255"/>
    <x v="0"/>
    <s v="United States"/>
    <s v="Philadelphia"/>
    <s v="Pennsylvania"/>
    <n v="19120"/>
    <x v="3"/>
    <x v="1372"/>
    <x v="1"/>
    <x v="2"/>
    <x v="1375"/>
    <x v="5694"/>
    <n v="1.0215000000000001"/>
    <n v="1.0215000000000001"/>
    <n v="1"/>
  </r>
  <r>
    <n v="9390"/>
    <x v="936"/>
    <s v="19/01/2018"/>
    <s v="23/01/2018"/>
    <x v="0"/>
    <s v="RM-19375"/>
    <x v="554"/>
    <x v="2"/>
    <s v="United States"/>
    <s v="Burlington"/>
    <s v="Vermont"/>
    <m/>
    <x v="3"/>
    <x v="1743"/>
    <x v="1"/>
    <x v="15"/>
    <x v="1736"/>
    <x v="5695"/>
    <n v="1.02"/>
    <n v="1.02"/>
    <n v="1"/>
  </r>
  <r>
    <n v="3334"/>
    <x v="1861"/>
    <s v="14/12/2018"/>
    <s v="20/12/2018"/>
    <x v="0"/>
    <s v="GM-14455"/>
    <x v="419"/>
    <x v="0"/>
    <s v="United States"/>
    <s v="Chicago"/>
    <s v="Illinois"/>
    <n v="60653"/>
    <x v="1"/>
    <x v="1627"/>
    <x v="2"/>
    <x v="11"/>
    <x v="1625"/>
    <x v="5696"/>
    <n v="1.016"/>
    <n v="1.016"/>
    <n v="1"/>
  </r>
  <r>
    <n v="1451"/>
    <x v="4899"/>
    <s v="19/07/2016"/>
    <s v="20/07/2016"/>
    <x v="1"/>
    <s v="TS-21085"/>
    <x v="792"/>
    <x v="2"/>
    <s v="United States"/>
    <s v="Phoenix"/>
    <s v="Arizona"/>
    <n v="85023"/>
    <x v="2"/>
    <x v="1428"/>
    <x v="1"/>
    <x v="2"/>
    <x v="1434"/>
    <x v="5697"/>
    <n v="1.0125"/>
    <n v="1.0125"/>
    <n v="1"/>
  </r>
  <r>
    <n v="4188"/>
    <x v="4593"/>
    <s v="18/05/2018"/>
    <s v="23/05/2018"/>
    <x v="0"/>
    <s v="SG-20890"/>
    <x v="786"/>
    <x v="1"/>
    <s v="United States"/>
    <s v="Mcallen"/>
    <s v="Texas"/>
    <n v="78501"/>
    <x v="1"/>
    <x v="1343"/>
    <x v="1"/>
    <x v="2"/>
    <x v="1349"/>
    <x v="5698"/>
    <n v="0.998"/>
    <n v="0.998"/>
    <n v="1"/>
  </r>
  <r>
    <n v="1359"/>
    <x v="4900"/>
    <s v="26/04/2018"/>
    <s v="27/04/2018"/>
    <x v="1"/>
    <s v="LB-16735"/>
    <x v="785"/>
    <x v="2"/>
    <s v="United States"/>
    <s v="Fort Worth"/>
    <s v="Texas"/>
    <n v="76106"/>
    <x v="1"/>
    <x v="1345"/>
    <x v="2"/>
    <x v="11"/>
    <x v="1351"/>
    <x v="5699"/>
    <n v="0.99399999999999999"/>
    <n v="0.99399999999999999"/>
    <n v="1"/>
  </r>
  <r>
    <n v="3770"/>
    <x v="423"/>
    <s v="16/12/2015"/>
    <s v="20/12/2015"/>
    <x v="2"/>
    <s v="KB-16585"/>
    <x v="331"/>
    <x v="1"/>
    <s v="United States"/>
    <s v="Hialeah"/>
    <s v="Florida"/>
    <n v="33012"/>
    <x v="0"/>
    <x v="1855"/>
    <x v="1"/>
    <x v="16"/>
    <x v="1842"/>
    <x v="5700"/>
    <n v="0.99199999999999999"/>
    <n v="0.99199999999999999"/>
    <n v="1"/>
  </r>
  <r>
    <n v="7991"/>
    <x v="3571"/>
    <s v="23/08/2017"/>
    <s v="29/08/2017"/>
    <x v="0"/>
    <s v="MA-17560"/>
    <x v="426"/>
    <x v="0"/>
    <s v="United States"/>
    <s v="Sheboygan"/>
    <s v="Wisconsin"/>
    <n v="53081"/>
    <x v="1"/>
    <x v="1859"/>
    <x v="0"/>
    <x v="8"/>
    <x v="1847"/>
    <x v="5701"/>
    <n v="0.99"/>
    <n v="0.99"/>
    <n v="1"/>
  </r>
  <r>
    <n v="9546"/>
    <x v="2940"/>
    <s v="29/10/2015"/>
    <d v="2015-02-11T00:00:00"/>
    <x v="0"/>
    <s v="NC-18625"/>
    <x v="452"/>
    <x v="1"/>
    <s v="United States"/>
    <s v="Columbus"/>
    <s v="Indiana"/>
    <n v="47201"/>
    <x v="1"/>
    <x v="1859"/>
    <x v="0"/>
    <x v="8"/>
    <x v="1847"/>
    <x v="5701"/>
    <n v="0.99"/>
    <n v="0.99"/>
    <n v="1"/>
  </r>
  <r>
    <n v="4225"/>
    <x v="4901"/>
    <s v="30/09/2017"/>
    <d v="2017-03-10T00:00:00"/>
    <x v="1"/>
    <s v="SJ-20215"/>
    <x v="671"/>
    <x v="2"/>
    <s v="United States"/>
    <s v="Quincy"/>
    <s v="Illinois"/>
    <n v="62301"/>
    <x v="1"/>
    <x v="1507"/>
    <x v="1"/>
    <x v="2"/>
    <x v="1508"/>
    <x v="5702"/>
    <n v="0.98199999999999998"/>
    <n v="0.98199999999999998"/>
    <n v="1"/>
  </r>
  <r>
    <n v="7068"/>
    <x v="2862"/>
    <s v="21/05/2017"/>
    <s v="26/05/2017"/>
    <x v="0"/>
    <s v="AS-10285"/>
    <x v="78"/>
    <x v="1"/>
    <s v="United States"/>
    <s v="Dallas"/>
    <s v="Texas"/>
    <n v="75081"/>
    <x v="1"/>
    <x v="1507"/>
    <x v="1"/>
    <x v="2"/>
    <x v="1508"/>
    <x v="5702"/>
    <n v="0.98199999999999998"/>
    <n v="0.98199999999999998"/>
    <n v="1"/>
  </r>
  <r>
    <n v="3304"/>
    <x v="945"/>
    <s v="18/11/2015"/>
    <s v="22/11/2015"/>
    <x v="0"/>
    <s v="CS-11950"/>
    <x v="531"/>
    <x v="2"/>
    <s v="United States"/>
    <s v="Philadelphia"/>
    <s v="Pennsylvania"/>
    <n v="19140"/>
    <x v="3"/>
    <x v="1777"/>
    <x v="1"/>
    <x v="2"/>
    <x v="1768"/>
    <x v="5703"/>
    <n v="0.97199999999999998"/>
    <n v="0.97199999999999998"/>
    <n v="1"/>
  </r>
  <r>
    <n v="2071"/>
    <x v="4902"/>
    <s v="21/07/2017"/>
    <s v="23/07/2017"/>
    <x v="2"/>
    <s v="CC-12610"/>
    <x v="274"/>
    <x v="1"/>
    <s v="United States"/>
    <s v="Philadelphia"/>
    <s v="Pennsylvania"/>
    <n v="19134"/>
    <x v="3"/>
    <x v="1363"/>
    <x v="1"/>
    <x v="2"/>
    <x v="1366"/>
    <x v="5704"/>
    <n v="0.97050000000000003"/>
    <n v="0.97050000000000003"/>
    <n v="1"/>
  </r>
  <r>
    <n v="7718"/>
    <x v="3774"/>
    <d v="2016-06-01T00:00:00"/>
    <d v="2016-12-01T00:00:00"/>
    <x v="0"/>
    <s v="SP-20620"/>
    <x v="126"/>
    <x v="1"/>
    <s v="United States"/>
    <s v="Colorado Springs"/>
    <s v="Colorado"/>
    <n v="80906"/>
    <x v="2"/>
    <x v="1676"/>
    <x v="1"/>
    <x v="2"/>
    <x v="1672"/>
    <x v="5705"/>
    <n v="0.96899999999999997"/>
    <n v="0.96899999999999997"/>
    <n v="1"/>
  </r>
  <r>
    <n v="4547"/>
    <x v="753"/>
    <d v="2016-12-07T00:00:00"/>
    <s v="17/07/2016"/>
    <x v="2"/>
    <s v="RL-19615"/>
    <x v="225"/>
    <x v="2"/>
    <s v="United States"/>
    <s v="Chicago"/>
    <s v="Illinois"/>
    <n v="60610"/>
    <x v="1"/>
    <x v="1577"/>
    <x v="1"/>
    <x v="2"/>
    <x v="1579"/>
    <x v="5706"/>
    <n v="0.96399999999999997"/>
    <n v="0.96399999999999997"/>
    <n v="1"/>
  </r>
  <r>
    <n v="4757"/>
    <x v="4903"/>
    <s v="21/09/2018"/>
    <s v="25/09/2018"/>
    <x v="0"/>
    <s v="EB-13870"/>
    <x v="318"/>
    <x v="2"/>
    <s v="United States"/>
    <s v="Philadelphia"/>
    <s v="Pennsylvania"/>
    <n v="19143"/>
    <x v="3"/>
    <x v="1808"/>
    <x v="1"/>
    <x v="2"/>
    <x v="1798"/>
    <x v="5707"/>
    <n v="0.95399999999999996"/>
    <n v="0.95399999999999996"/>
    <n v="1"/>
  </r>
  <r>
    <n v="6110"/>
    <x v="4740"/>
    <d v="2017-11-09T00:00:00"/>
    <s v="16/09/2017"/>
    <x v="0"/>
    <s v="AS-10090"/>
    <x v="327"/>
    <x v="2"/>
    <s v="United States"/>
    <s v="Chicago"/>
    <s v="Illinois"/>
    <n v="60653"/>
    <x v="1"/>
    <x v="1808"/>
    <x v="1"/>
    <x v="2"/>
    <x v="1798"/>
    <x v="5707"/>
    <n v="0.95399999999999996"/>
    <n v="0.95399999999999996"/>
    <n v="1"/>
  </r>
  <r>
    <n v="8184"/>
    <x v="3975"/>
    <s v="18/05/2018"/>
    <s v="22/05/2018"/>
    <x v="0"/>
    <s v="BM-11575"/>
    <x v="714"/>
    <x v="1"/>
    <s v="United States"/>
    <s v="Chicago"/>
    <s v="Illinois"/>
    <n v="60653"/>
    <x v="1"/>
    <x v="1433"/>
    <x v="2"/>
    <x v="11"/>
    <x v="1439"/>
    <x v="5708"/>
    <n v="0.94599999999999995"/>
    <n v="0.94599999999999995"/>
    <n v="1"/>
  </r>
  <r>
    <n v="1202"/>
    <x v="551"/>
    <s v="18/07/2017"/>
    <s v="24/07/2017"/>
    <x v="0"/>
    <s v="LS-16945"/>
    <x v="401"/>
    <x v="1"/>
    <s v="United States"/>
    <s v="Denver"/>
    <s v="Colorado"/>
    <n v="80219"/>
    <x v="2"/>
    <x v="1823"/>
    <x v="1"/>
    <x v="2"/>
    <x v="1811"/>
    <x v="5709"/>
    <n v="0.93600000000000005"/>
    <n v="0.93600000000000005"/>
    <n v="1"/>
  </r>
  <r>
    <n v="7312"/>
    <x v="3578"/>
    <d v="2016-09-10T00:00:00"/>
    <s v="13/10/2016"/>
    <x v="0"/>
    <s v="SC-20575"/>
    <x v="487"/>
    <x v="2"/>
    <s v="United States"/>
    <s v="Miami"/>
    <s v="Florida"/>
    <n v="33178"/>
    <x v="0"/>
    <x v="1716"/>
    <x v="1"/>
    <x v="2"/>
    <x v="1709"/>
    <x v="5709"/>
    <n v="0.93600000000000005"/>
    <n v="0.93600000000000005"/>
    <n v="1"/>
  </r>
  <r>
    <n v="5480"/>
    <x v="4904"/>
    <s v="31/03/2015"/>
    <d v="2015-04-04T00:00:00"/>
    <x v="0"/>
    <s v="KB-16240"/>
    <x v="250"/>
    <x v="1"/>
    <s v="United States"/>
    <s v="Miami"/>
    <s v="Florida"/>
    <n v="33180"/>
    <x v="0"/>
    <x v="1636"/>
    <x v="1"/>
    <x v="2"/>
    <x v="1634"/>
    <x v="5710"/>
    <n v="0.9345"/>
    <n v="0.9345"/>
    <n v="1"/>
  </r>
  <r>
    <n v="4872"/>
    <x v="3335"/>
    <s v="23/05/2018"/>
    <s v="27/05/2018"/>
    <x v="0"/>
    <s v="KL-16645"/>
    <x v="10"/>
    <x v="2"/>
    <s v="United States"/>
    <s v="Houston"/>
    <s v="Texas"/>
    <n v="77095"/>
    <x v="1"/>
    <x v="1849"/>
    <x v="1"/>
    <x v="16"/>
    <x v="1836"/>
    <x v="5711"/>
    <n v="0.91200000000000003"/>
    <n v="0.91200000000000003"/>
    <n v="1"/>
  </r>
  <r>
    <n v="8716"/>
    <x v="4905"/>
    <s v="16/11/2018"/>
    <s v="20/11/2018"/>
    <x v="2"/>
    <s v="BM-11650"/>
    <x v="164"/>
    <x v="1"/>
    <s v="United States"/>
    <s v="Elyria"/>
    <s v="Ohio"/>
    <n v="44035"/>
    <x v="3"/>
    <x v="1555"/>
    <x v="1"/>
    <x v="2"/>
    <x v="1557"/>
    <x v="5711"/>
    <n v="0.91200000000000003"/>
    <n v="0.91200000000000003"/>
    <n v="1"/>
  </r>
  <r>
    <n v="3416"/>
    <x v="4628"/>
    <d v="2017-02-09T00:00:00"/>
    <d v="2017-02-09T00:00:00"/>
    <x v="3"/>
    <s v="SS-20590"/>
    <x v="725"/>
    <x v="2"/>
    <s v="United States"/>
    <s v="Madison"/>
    <s v="Wisconsin"/>
    <n v="53711"/>
    <x v="1"/>
    <x v="1769"/>
    <x v="1"/>
    <x v="16"/>
    <x v="1761"/>
    <x v="5712"/>
    <n v="0.90500000000000003"/>
    <n v="0.90500000000000003"/>
    <n v="1"/>
  </r>
  <r>
    <n v="5527"/>
    <x v="4906"/>
    <s v="24/04/2018"/>
    <s v="28/04/2018"/>
    <x v="0"/>
    <s v="MG-17890"/>
    <x v="741"/>
    <x v="0"/>
    <s v="United States"/>
    <s v="Santa Barbara"/>
    <s v="California"/>
    <n v="93101"/>
    <x v="2"/>
    <x v="1769"/>
    <x v="1"/>
    <x v="16"/>
    <x v="1761"/>
    <x v="5712"/>
    <n v="0.90500000000000003"/>
    <n v="0.90500000000000003"/>
    <n v="1"/>
  </r>
  <r>
    <n v="7792"/>
    <x v="4907"/>
    <s v="19/12/2017"/>
    <s v="24/12/2017"/>
    <x v="0"/>
    <s v="BP-11050"/>
    <x v="544"/>
    <x v="1"/>
    <s v="United States"/>
    <s v="Chicago"/>
    <s v="Illinois"/>
    <n v="60623"/>
    <x v="1"/>
    <x v="1763"/>
    <x v="1"/>
    <x v="2"/>
    <x v="1755"/>
    <x v="5713"/>
    <n v="0.9"/>
    <n v="0.9"/>
    <n v="1"/>
  </r>
  <r>
    <n v="102"/>
    <x v="2709"/>
    <s v="29/08/2017"/>
    <d v="2017-02-09T00:00:00"/>
    <x v="0"/>
    <s v="RB-19465"/>
    <x v="315"/>
    <x v="0"/>
    <s v="United States"/>
    <s v="Chicago"/>
    <s v="Illinois"/>
    <n v="60610"/>
    <x v="1"/>
    <x v="1742"/>
    <x v="1"/>
    <x v="2"/>
    <x v="1735"/>
    <x v="5714"/>
    <n v="0.89400000000000002"/>
    <n v="0.89400000000000002"/>
    <n v="1"/>
  </r>
  <r>
    <n v="3765"/>
    <x v="4908"/>
    <s v="25/02/2018"/>
    <d v="2018-02-03T00:00:00"/>
    <x v="0"/>
    <s v="MH-18025"/>
    <x v="191"/>
    <x v="2"/>
    <s v="United States"/>
    <s v="Chicago"/>
    <s v="Illinois"/>
    <n v="60623"/>
    <x v="1"/>
    <x v="1742"/>
    <x v="1"/>
    <x v="2"/>
    <x v="1735"/>
    <x v="5714"/>
    <n v="0.89400000000000002"/>
    <n v="0.89400000000000002"/>
    <n v="1"/>
  </r>
  <r>
    <n v="8221"/>
    <x v="3720"/>
    <d v="2015-03-10T00:00:00"/>
    <d v="2015-07-10T00:00:00"/>
    <x v="0"/>
    <s v="RD-19930"/>
    <x v="508"/>
    <x v="2"/>
    <s v="United States"/>
    <s v="Dallas"/>
    <s v="Texas"/>
    <n v="75217"/>
    <x v="1"/>
    <x v="1742"/>
    <x v="1"/>
    <x v="2"/>
    <x v="1735"/>
    <x v="5714"/>
    <n v="0.89400000000000002"/>
    <n v="0.89400000000000002"/>
    <n v="1"/>
  </r>
  <r>
    <n v="4006"/>
    <x v="2646"/>
    <d v="2016-10-12T00:00:00"/>
    <s v="16/12/2016"/>
    <x v="0"/>
    <s v="KM-16660"/>
    <x v="730"/>
    <x v="2"/>
    <s v="United States"/>
    <s v="Roswell"/>
    <s v="Georgia"/>
    <n v="30076"/>
    <x v="0"/>
    <x v="1707"/>
    <x v="1"/>
    <x v="12"/>
    <x v="946"/>
    <x v="5715"/>
    <n v="0.89"/>
    <n v="0.89"/>
    <n v="1"/>
  </r>
  <r>
    <n v="8318"/>
    <x v="4023"/>
    <d v="2018-11-04T00:00:00"/>
    <s v="16/04/2018"/>
    <x v="0"/>
    <s v="HM-14980"/>
    <x v="572"/>
    <x v="2"/>
    <s v="United States"/>
    <s v="Burlington"/>
    <s v="North Carolina"/>
    <n v="27217"/>
    <x v="0"/>
    <x v="1774"/>
    <x v="1"/>
    <x v="12"/>
    <x v="1765"/>
    <x v="5716"/>
    <n v="0.876"/>
    <n v="0.876"/>
    <n v="1"/>
  </r>
  <r>
    <n v="1069"/>
    <x v="4909"/>
    <s v="28/09/2018"/>
    <s v="30/09/2018"/>
    <x v="2"/>
    <s v="CM-12160"/>
    <x v="118"/>
    <x v="2"/>
    <s v="United States"/>
    <s v="Brownsville"/>
    <s v="Texas"/>
    <n v="78521"/>
    <x v="1"/>
    <x v="1816"/>
    <x v="1"/>
    <x v="3"/>
    <x v="1140"/>
    <x v="5717"/>
    <n v="0.872"/>
    <n v="0.872"/>
    <n v="1"/>
  </r>
  <r>
    <n v="1225"/>
    <x v="2026"/>
    <d v="2017-04-12T00:00:00"/>
    <d v="2017-05-12T00:00:00"/>
    <x v="1"/>
    <s v="BM-11140"/>
    <x v="11"/>
    <x v="2"/>
    <s v="United States"/>
    <s v="New York City"/>
    <s v="New York"/>
    <n v="10024"/>
    <x v="3"/>
    <x v="1777"/>
    <x v="1"/>
    <x v="2"/>
    <x v="1768"/>
    <x v="5718"/>
    <n v="0.86399999999999999"/>
    <n v="0.86399999999999999"/>
    <n v="1"/>
  </r>
  <r>
    <n v="8926"/>
    <x v="244"/>
    <s v="30/01/2017"/>
    <d v="2017-03-02T00:00:00"/>
    <x v="0"/>
    <s v="DF-13135"/>
    <x v="207"/>
    <x v="2"/>
    <s v="United States"/>
    <s v="Rockford"/>
    <s v="Illinois"/>
    <n v="61107"/>
    <x v="1"/>
    <x v="1630"/>
    <x v="1"/>
    <x v="2"/>
    <x v="1628"/>
    <x v="5718"/>
    <n v="0.86399999999999999"/>
    <n v="0.86399999999999999"/>
    <n v="1"/>
  </r>
  <r>
    <n v="8983"/>
    <x v="2225"/>
    <d v="2017-06-03T00:00:00"/>
    <d v="2017-12-03T00:00:00"/>
    <x v="0"/>
    <s v="LC-16870"/>
    <x v="655"/>
    <x v="2"/>
    <s v="United States"/>
    <s v="Chicago"/>
    <s v="Illinois"/>
    <n v="60623"/>
    <x v="1"/>
    <x v="1777"/>
    <x v="1"/>
    <x v="2"/>
    <x v="1768"/>
    <x v="5718"/>
    <n v="0.86399999999999999"/>
    <n v="0.86399999999999999"/>
    <n v="1"/>
  </r>
  <r>
    <n v="8980"/>
    <x v="4910"/>
    <s v="19/10/2016"/>
    <s v="24/10/2016"/>
    <x v="2"/>
    <s v="CS-11860"/>
    <x v="586"/>
    <x v="2"/>
    <s v="United States"/>
    <s v="Dallas"/>
    <s v="Texas"/>
    <n v="75220"/>
    <x v="1"/>
    <x v="1302"/>
    <x v="1"/>
    <x v="2"/>
    <x v="1308"/>
    <x v="5719"/>
    <n v="0.86"/>
    <n v="0.86"/>
    <n v="1"/>
  </r>
  <r>
    <n v="8766"/>
    <x v="3911"/>
    <s v="21/11/2016"/>
    <s v="27/11/2016"/>
    <x v="0"/>
    <s v="BB-11545"/>
    <x v="145"/>
    <x v="1"/>
    <s v="United States"/>
    <s v="Fort Worth"/>
    <s v="Texas"/>
    <n v="76106"/>
    <x v="1"/>
    <x v="1371"/>
    <x v="1"/>
    <x v="2"/>
    <x v="1374"/>
    <x v="5720"/>
    <n v="0.84799999999999998"/>
    <n v="0.84799999999999998"/>
    <n v="1"/>
  </r>
  <r>
    <n v="62"/>
    <x v="1483"/>
    <s v="17/06/2017"/>
    <s v="18/06/2017"/>
    <x v="1"/>
    <s v="TB-21055"/>
    <x v="668"/>
    <x v="2"/>
    <s v="United States"/>
    <s v="Troy"/>
    <s v="New York"/>
    <n v="12180"/>
    <x v="3"/>
    <x v="1804"/>
    <x v="1"/>
    <x v="12"/>
    <x v="1794"/>
    <x v="5721"/>
    <n v="0.84"/>
    <n v="0.84"/>
    <n v="1"/>
  </r>
  <r>
    <n v="6819"/>
    <x v="2538"/>
    <s v="28/12/2018"/>
    <d v="2019-01-01T00:00:00"/>
    <x v="0"/>
    <s v="LO-17170"/>
    <x v="704"/>
    <x v="1"/>
    <s v="United States"/>
    <s v="Peoria"/>
    <s v="Illinois"/>
    <n v="61604"/>
    <x v="1"/>
    <x v="1842"/>
    <x v="1"/>
    <x v="2"/>
    <x v="1829"/>
    <x v="5721"/>
    <n v="0.84"/>
    <n v="0.84"/>
    <n v="1"/>
  </r>
  <r>
    <n v="2728"/>
    <x v="792"/>
    <s v="22/12/2018"/>
    <s v="24/12/2018"/>
    <x v="1"/>
    <s v="SK-19990"/>
    <x v="503"/>
    <x v="2"/>
    <s v="United States"/>
    <s v="Toledo"/>
    <s v="Ohio"/>
    <n v="43615"/>
    <x v="3"/>
    <x v="1754"/>
    <x v="1"/>
    <x v="2"/>
    <x v="1746"/>
    <x v="5722"/>
    <n v="0.82050000000000001"/>
    <n v="0.82050000000000001"/>
    <n v="1"/>
  </r>
  <r>
    <n v="4246"/>
    <x v="403"/>
    <s v="28/11/2018"/>
    <d v="2018-04-12T00:00:00"/>
    <x v="0"/>
    <s v="LS-16975"/>
    <x v="316"/>
    <x v="0"/>
    <s v="United States"/>
    <s v="Baltimore"/>
    <s v="Maryland"/>
    <n v="21215"/>
    <x v="3"/>
    <x v="1813"/>
    <x v="1"/>
    <x v="12"/>
    <x v="1803"/>
    <x v="5723"/>
    <n v="0.82"/>
    <n v="0.82"/>
    <n v="1"/>
  </r>
  <r>
    <n v="5343"/>
    <x v="1688"/>
    <s v="21/11/2015"/>
    <s v="27/11/2015"/>
    <x v="0"/>
    <s v="JK-15325"/>
    <x v="699"/>
    <x v="1"/>
    <s v="United States"/>
    <s v="Dallas"/>
    <s v="Texas"/>
    <n v="75220"/>
    <x v="1"/>
    <x v="1743"/>
    <x v="1"/>
    <x v="15"/>
    <x v="1736"/>
    <x v="5724"/>
    <n v="0.81599999999999995"/>
    <n v="0.81599999999999995"/>
    <n v="1"/>
  </r>
  <r>
    <n v="262"/>
    <x v="4911"/>
    <d v="2018-08-06T00:00:00"/>
    <d v="2018-12-06T00:00:00"/>
    <x v="0"/>
    <s v="Dl-13600"/>
    <x v="483"/>
    <x v="1"/>
    <s v="United States"/>
    <s v="Pasadena"/>
    <s v="Texas"/>
    <n v="77506"/>
    <x v="1"/>
    <x v="1860"/>
    <x v="1"/>
    <x v="10"/>
    <x v="1848"/>
    <x v="5725"/>
    <n v="0.81200000000000006"/>
    <n v="0.81200000000000006"/>
    <n v="1"/>
  </r>
  <r>
    <n v="5541"/>
    <x v="2087"/>
    <s v="22/05/2018"/>
    <s v="26/05/2018"/>
    <x v="0"/>
    <s v="LE-16810"/>
    <x v="492"/>
    <x v="2"/>
    <s v="United States"/>
    <s v="Chicago"/>
    <s v="Illinois"/>
    <n v="60653"/>
    <x v="1"/>
    <x v="1710"/>
    <x v="1"/>
    <x v="2"/>
    <x v="1704"/>
    <x v="5726"/>
    <n v="0.79600000000000004"/>
    <n v="0.79600000000000004"/>
    <n v="1"/>
  </r>
  <r>
    <n v="7901"/>
    <x v="195"/>
    <s v="13/08/2018"/>
    <s v="18/08/2018"/>
    <x v="0"/>
    <s v="DC-12850"/>
    <x v="169"/>
    <x v="2"/>
    <s v="United States"/>
    <s v="Memphis"/>
    <s v="Tennessee"/>
    <n v="38109"/>
    <x v="0"/>
    <x v="1828"/>
    <x v="0"/>
    <x v="8"/>
    <x v="1816"/>
    <x v="5727"/>
    <n v="0.79200000000000004"/>
    <n v="0.79200000000000004"/>
    <n v="1"/>
  </r>
  <r>
    <n v="7495"/>
    <x v="986"/>
    <d v="2018-11-09T00:00:00"/>
    <s v="16/09/2018"/>
    <x v="0"/>
    <s v="CC-12475"/>
    <x v="471"/>
    <x v="2"/>
    <s v="United States"/>
    <s v="Houston"/>
    <s v="Texas"/>
    <n v="77070"/>
    <x v="1"/>
    <x v="1718"/>
    <x v="1"/>
    <x v="10"/>
    <x v="1711"/>
    <x v="5728"/>
    <n v="0.77800000000000002"/>
    <n v="0.77800000000000002"/>
    <n v="1"/>
  </r>
  <r>
    <n v="8723"/>
    <x v="1295"/>
    <d v="2017-12-06T00:00:00"/>
    <s v="16/06/2017"/>
    <x v="2"/>
    <s v="AW-10930"/>
    <x v="293"/>
    <x v="0"/>
    <s v="United States"/>
    <s v="Houston"/>
    <s v="Texas"/>
    <n v="77070"/>
    <x v="1"/>
    <x v="1673"/>
    <x v="1"/>
    <x v="2"/>
    <x v="1669"/>
    <x v="5729"/>
    <n v="0.76200000000000001"/>
    <n v="0.76200000000000001"/>
    <n v="1"/>
  </r>
  <r>
    <n v="3214"/>
    <x v="3638"/>
    <s v="26/05/2017"/>
    <d v="2017-01-06T00:00:00"/>
    <x v="0"/>
    <s v="TH-21235"/>
    <x v="635"/>
    <x v="1"/>
    <s v="United States"/>
    <s v="Philadelphia"/>
    <s v="Pennsylvania"/>
    <n v="19134"/>
    <x v="3"/>
    <x v="1810"/>
    <x v="1"/>
    <x v="12"/>
    <x v="1800"/>
    <x v="5730"/>
    <n v="0.752"/>
    <n v="0.752"/>
    <n v="1"/>
  </r>
  <r>
    <n v="4782"/>
    <x v="714"/>
    <d v="2015-07-11T00:00:00"/>
    <d v="2015-12-11T00:00:00"/>
    <x v="0"/>
    <s v="SC-20725"/>
    <x v="296"/>
    <x v="2"/>
    <s v="United States"/>
    <s v="Houston"/>
    <s v="Texas"/>
    <n v="77070"/>
    <x v="1"/>
    <x v="1773"/>
    <x v="1"/>
    <x v="2"/>
    <x v="1764"/>
    <x v="5731"/>
    <n v="0.73799999999999999"/>
    <n v="0.73799999999999999"/>
    <n v="1"/>
  </r>
  <r>
    <n v="9305"/>
    <x v="1767"/>
    <s v="18/04/2016"/>
    <s v="22/04/2016"/>
    <x v="2"/>
    <s v="MP-17965"/>
    <x v="157"/>
    <x v="1"/>
    <s v="United States"/>
    <s v="Mcallen"/>
    <s v="Texas"/>
    <n v="78501"/>
    <x v="1"/>
    <x v="1326"/>
    <x v="1"/>
    <x v="2"/>
    <x v="1332"/>
    <x v="5731"/>
    <n v="0.73799999999999999"/>
    <n v="0.73799999999999999"/>
    <n v="1"/>
  </r>
  <r>
    <n v="1066"/>
    <x v="2502"/>
    <s v="16/04/2016"/>
    <s v="21/04/2016"/>
    <x v="0"/>
    <s v="TS-21160"/>
    <x v="523"/>
    <x v="1"/>
    <s v="United States"/>
    <s v="Toledo"/>
    <s v="Ohio"/>
    <n v="43615"/>
    <x v="3"/>
    <x v="1840"/>
    <x v="1"/>
    <x v="16"/>
    <x v="1827"/>
    <x v="5732"/>
    <n v="0.72399999999999998"/>
    <n v="0.72399999999999998"/>
    <n v="1"/>
  </r>
  <r>
    <n v="2214"/>
    <x v="1788"/>
    <d v="2018-01-10T00:00:00"/>
    <d v="2018-02-10T00:00:00"/>
    <x v="1"/>
    <s v="NS-18505"/>
    <x v="383"/>
    <x v="2"/>
    <s v="United States"/>
    <s v="San Jose"/>
    <s v="California"/>
    <n v="95123"/>
    <x v="2"/>
    <x v="1763"/>
    <x v="1"/>
    <x v="2"/>
    <x v="1755"/>
    <x v="5733"/>
    <n v="0.72"/>
    <n v="0.72"/>
    <n v="1"/>
  </r>
  <r>
    <n v="7357"/>
    <x v="2151"/>
    <d v="2017-09-10T00:00:00"/>
    <s v="14/10/2017"/>
    <x v="0"/>
    <s v="MZ-17335"/>
    <x v="638"/>
    <x v="0"/>
    <s v="United States"/>
    <s v="Phoenix"/>
    <s v="Arizona"/>
    <n v="85023"/>
    <x v="2"/>
    <x v="1768"/>
    <x v="1"/>
    <x v="12"/>
    <x v="1760"/>
    <x v="5734"/>
    <n v="0.70399999999999996"/>
    <n v="0.70399999999999996"/>
    <n v="1"/>
  </r>
  <r>
    <n v="9225"/>
    <x v="3263"/>
    <d v="2018-04-11T00:00:00"/>
    <d v="2018-04-11T00:00:00"/>
    <x v="3"/>
    <s v="FM-14290"/>
    <x v="193"/>
    <x v="0"/>
    <s v="United States"/>
    <s v="Bryan"/>
    <s v="Texas"/>
    <n v="77803"/>
    <x v="1"/>
    <x v="1791"/>
    <x v="1"/>
    <x v="2"/>
    <x v="1781"/>
    <x v="5734"/>
    <n v="0.70399999999999996"/>
    <n v="0.70399999999999996"/>
    <n v="1"/>
  </r>
  <r>
    <n v="6990"/>
    <x v="4912"/>
    <d v="2018-11-12T00:00:00"/>
    <s v="13/12/2018"/>
    <x v="1"/>
    <s v="DK-13375"/>
    <x v="347"/>
    <x v="2"/>
    <s v="United States"/>
    <s v="Abilene"/>
    <s v="Texas"/>
    <n v="79605"/>
    <x v="1"/>
    <x v="1698"/>
    <x v="1"/>
    <x v="10"/>
    <x v="1693"/>
    <x v="5735"/>
    <n v="0.69599999999999995"/>
    <n v="0.69599999999999995"/>
    <n v="1"/>
  </r>
  <r>
    <n v="6598"/>
    <x v="3115"/>
    <d v="2015-06-06T00:00:00"/>
    <d v="2015-12-06T00:00:00"/>
    <x v="0"/>
    <s v="SV-20785"/>
    <x v="404"/>
    <x v="2"/>
    <s v="United States"/>
    <s v="Jacksonville"/>
    <s v="Florida"/>
    <n v="32216"/>
    <x v="0"/>
    <x v="1390"/>
    <x v="1"/>
    <x v="2"/>
    <x v="1393"/>
    <x v="5736"/>
    <n v="0.6825"/>
    <n v="0.6825"/>
    <n v="1"/>
  </r>
  <r>
    <n v="5857"/>
    <x v="3673"/>
    <d v="2016-05-08T00:00:00"/>
    <d v="2016-11-08T00:00:00"/>
    <x v="0"/>
    <s v="AH-10690"/>
    <x v="106"/>
    <x v="1"/>
    <s v="United States"/>
    <s v="Dallas"/>
    <s v="Texas"/>
    <n v="75220"/>
    <x v="1"/>
    <x v="1372"/>
    <x v="1"/>
    <x v="2"/>
    <x v="1375"/>
    <x v="5737"/>
    <n v="0.68100000000000005"/>
    <n v="0.68100000000000005"/>
    <n v="1"/>
  </r>
  <r>
    <n v="2428"/>
    <x v="4403"/>
    <d v="2017-11-06T00:00:00"/>
    <s v="17/06/2017"/>
    <x v="0"/>
    <s v="MZ-17515"/>
    <x v="115"/>
    <x v="1"/>
    <s v="United States"/>
    <s v="Arlington"/>
    <s v="Texas"/>
    <n v="76017"/>
    <x v="1"/>
    <x v="1842"/>
    <x v="1"/>
    <x v="2"/>
    <x v="1829"/>
    <x v="5738"/>
    <n v="0.67200000000000004"/>
    <n v="0.67200000000000004"/>
    <n v="1"/>
  </r>
  <r>
    <n v="3767"/>
    <x v="2675"/>
    <s v="21/03/2017"/>
    <s v="25/03/2017"/>
    <x v="0"/>
    <s v="DM-12955"/>
    <x v="430"/>
    <x v="1"/>
    <s v="United States"/>
    <s v="Houston"/>
    <s v="Texas"/>
    <n v="77036"/>
    <x v="1"/>
    <x v="1804"/>
    <x v="1"/>
    <x v="12"/>
    <x v="1794"/>
    <x v="5738"/>
    <n v="0.67200000000000004"/>
    <n v="0.67200000000000004"/>
    <n v="1"/>
  </r>
  <r>
    <n v="7118"/>
    <x v="3120"/>
    <s v="18/10/2015"/>
    <s v="23/10/2015"/>
    <x v="2"/>
    <s v="IG-15085"/>
    <x v="639"/>
    <x v="2"/>
    <s v="United States"/>
    <s v="Seattle"/>
    <s v="Washington"/>
    <n v="98103"/>
    <x v="2"/>
    <x v="1842"/>
    <x v="1"/>
    <x v="2"/>
    <x v="1829"/>
    <x v="5738"/>
    <n v="0.67200000000000004"/>
    <n v="0.67200000000000004"/>
    <n v="1"/>
  </r>
  <r>
    <n v="9383"/>
    <x v="1190"/>
    <s v="23/12/2015"/>
    <s v="27/12/2015"/>
    <x v="2"/>
    <s v="CC-12670"/>
    <x v="362"/>
    <x v="2"/>
    <s v="United States"/>
    <s v="Tampa"/>
    <s v="Florida"/>
    <n v="33614"/>
    <x v="0"/>
    <x v="1804"/>
    <x v="1"/>
    <x v="12"/>
    <x v="1794"/>
    <x v="5738"/>
    <n v="0.67200000000000004"/>
    <n v="0.67200000000000004"/>
    <n v="1"/>
  </r>
  <r>
    <n v="2347"/>
    <x v="911"/>
    <s v="13/03/2017"/>
    <s v="18/03/2017"/>
    <x v="0"/>
    <s v="LT-17110"/>
    <x v="385"/>
    <x v="2"/>
    <s v="United States"/>
    <s v="San Antonio"/>
    <s v="Texas"/>
    <n v="78207"/>
    <x v="1"/>
    <x v="1808"/>
    <x v="1"/>
    <x v="2"/>
    <x v="1798"/>
    <x v="5739"/>
    <n v="0.63600000000000001"/>
    <n v="0.63600000000000001"/>
    <n v="1"/>
  </r>
  <r>
    <n v="76"/>
    <x v="3824"/>
    <d v="2018-09-12T00:00:00"/>
    <d v="2018-11-12T00:00:00"/>
    <x v="1"/>
    <s v="KB-16600"/>
    <x v="504"/>
    <x v="1"/>
    <s v="United States"/>
    <s v="Houston"/>
    <s v="Texas"/>
    <n v="77041"/>
    <x v="1"/>
    <x v="1731"/>
    <x v="1"/>
    <x v="2"/>
    <x v="1725"/>
    <x v="5740"/>
    <n v="0.624"/>
    <n v="0.624"/>
    <n v="1"/>
  </r>
  <r>
    <n v="8966"/>
    <x v="4913"/>
    <d v="2018-06-11T00:00:00"/>
    <d v="2018-12-11T00:00:00"/>
    <x v="0"/>
    <s v="CC-12370"/>
    <x v="9"/>
    <x v="2"/>
    <s v="United States"/>
    <s v="Houston"/>
    <s v="Texas"/>
    <n v="77070"/>
    <x v="1"/>
    <x v="1716"/>
    <x v="1"/>
    <x v="2"/>
    <x v="1709"/>
    <x v="5740"/>
    <n v="0.624"/>
    <n v="0.624"/>
    <n v="1"/>
  </r>
  <r>
    <n v="5207"/>
    <x v="2600"/>
    <d v="2016-12-09T00:00:00"/>
    <s v="18/09/2016"/>
    <x v="0"/>
    <s v="TM-21010"/>
    <x v="213"/>
    <x v="2"/>
    <s v="United States"/>
    <s v="Auburn"/>
    <s v="New York"/>
    <n v="13021"/>
    <x v="3"/>
    <x v="1855"/>
    <x v="1"/>
    <x v="16"/>
    <x v="1842"/>
    <x v="5741"/>
    <n v="0.62"/>
    <n v="0.62"/>
    <n v="1"/>
  </r>
  <r>
    <n v="3326"/>
    <x v="505"/>
    <d v="2015-11-11T00:00:00"/>
    <s v="15/11/2015"/>
    <x v="0"/>
    <s v="KD-16270"/>
    <x v="20"/>
    <x v="2"/>
    <s v="United States"/>
    <s v="Houston"/>
    <s v="Texas"/>
    <n v="77095"/>
    <x v="1"/>
    <x v="1297"/>
    <x v="1"/>
    <x v="2"/>
    <x v="1303"/>
    <x v="5742"/>
    <n v="0.61699999999999999"/>
    <n v="0.61699999999999999"/>
    <n v="1"/>
  </r>
  <r>
    <n v="1113"/>
    <x v="2656"/>
    <s v="19/11/2017"/>
    <s v="24/11/2017"/>
    <x v="0"/>
    <s v="EH-13945"/>
    <x v="759"/>
    <x v="2"/>
    <s v="United States"/>
    <s v="Houston"/>
    <s v="Texas"/>
    <n v="77041"/>
    <x v="1"/>
    <x v="1742"/>
    <x v="1"/>
    <x v="2"/>
    <x v="1735"/>
    <x v="5743"/>
    <n v="0.59599999999999997"/>
    <n v="0.59599999999999997"/>
    <n v="1"/>
  </r>
  <r>
    <n v="1686"/>
    <x v="2677"/>
    <s v="24/04/2018"/>
    <s v="27/04/2018"/>
    <x v="1"/>
    <s v="DK-12835"/>
    <x v="388"/>
    <x v="1"/>
    <s v="United States"/>
    <s v="Philadelphia"/>
    <s v="Pennsylvania"/>
    <n v="19143"/>
    <x v="3"/>
    <x v="1829"/>
    <x v="1"/>
    <x v="2"/>
    <x v="1817"/>
    <x v="5744"/>
    <n v="0.59399999999999997"/>
    <n v="0.59399999999999997"/>
    <n v="1"/>
  </r>
  <r>
    <n v="4875"/>
    <x v="3335"/>
    <s v="23/05/2018"/>
    <s v="27/05/2018"/>
    <x v="0"/>
    <s v="KL-16645"/>
    <x v="10"/>
    <x v="2"/>
    <s v="United States"/>
    <s v="Houston"/>
    <s v="Texas"/>
    <n v="77095"/>
    <x v="1"/>
    <x v="1145"/>
    <x v="1"/>
    <x v="2"/>
    <x v="1152"/>
    <x v="5744"/>
    <n v="0.59399999999999997"/>
    <n v="0.59399999999999997"/>
    <n v="1"/>
  </r>
  <r>
    <n v="6090"/>
    <x v="4914"/>
    <s v="28/12/2018"/>
    <s v="31/12/2018"/>
    <x v="2"/>
    <s v="PC-18745"/>
    <x v="181"/>
    <x v="1"/>
    <s v="United States"/>
    <s v="Loveland"/>
    <s v="Colorado"/>
    <n v="80538"/>
    <x v="2"/>
    <x v="1829"/>
    <x v="1"/>
    <x v="2"/>
    <x v="1817"/>
    <x v="5744"/>
    <n v="0.59399999999999997"/>
    <n v="0.59399999999999997"/>
    <n v="1"/>
  </r>
  <r>
    <n v="2606"/>
    <x v="4915"/>
    <s v="16/12/2015"/>
    <s v="21/12/2015"/>
    <x v="0"/>
    <s v="KN-16450"/>
    <x v="309"/>
    <x v="1"/>
    <s v="United States"/>
    <s v="Jacksonville"/>
    <s v="Florida"/>
    <n v="32216"/>
    <x v="0"/>
    <x v="1784"/>
    <x v="1"/>
    <x v="2"/>
    <x v="1774"/>
    <x v="5745"/>
    <n v="0.58350000000000002"/>
    <n v="0.58350000000000002"/>
    <n v="1"/>
  </r>
  <r>
    <n v="988"/>
    <x v="4916"/>
    <d v="2016-10-03T00:00:00"/>
    <d v="2016-10-03T00:00:00"/>
    <x v="3"/>
    <s v="TS-21340"/>
    <x v="596"/>
    <x v="2"/>
    <s v="United States"/>
    <s v="Houston"/>
    <s v="Texas"/>
    <n v="77041"/>
    <x v="1"/>
    <x v="1752"/>
    <x v="1"/>
    <x v="2"/>
    <x v="1744"/>
    <x v="5746"/>
    <n v="0.55600000000000005"/>
    <n v="0.55600000000000005"/>
    <n v="1"/>
  </r>
  <r>
    <n v="977"/>
    <x v="4917"/>
    <d v="2018-09-07T00:00:00"/>
    <s v="15/07/2018"/>
    <x v="0"/>
    <s v="TD-20995"/>
    <x v="332"/>
    <x v="2"/>
    <s v="United States"/>
    <s v="Portland"/>
    <s v="Oregon"/>
    <n v="97206"/>
    <x v="2"/>
    <x v="1763"/>
    <x v="1"/>
    <x v="2"/>
    <x v="1755"/>
    <x v="5747"/>
    <n v="0.54"/>
    <n v="0.54"/>
    <n v="1"/>
  </r>
  <r>
    <n v="1333"/>
    <x v="4643"/>
    <s v="16/02/2015"/>
    <s v="21/02/2015"/>
    <x v="0"/>
    <s v="MN-17935"/>
    <x v="341"/>
    <x v="2"/>
    <s v="United States"/>
    <s v="Dallas"/>
    <s v="Texas"/>
    <n v="75220"/>
    <x v="1"/>
    <x v="1763"/>
    <x v="1"/>
    <x v="2"/>
    <x v="1755"/>
    <x v="5747"/>
    <n v="0.54"/>
    <n v="0.54"/>
    <n v="1"/>
  </r>
  <r>
    <n v="4934"/>
    <x v="4405"/>
    <s v="28/09/2016"/>
    <d v="2016-04-10T00:00:00"/>
    <x v="0"/>
    <s v="ZC-21910"/>
    <x v="190"/>
    <x v="2"/>
    <s v="United States"/>
    <s v="Aurora"/>
    <s v="Colorado"/>
    <n v="80013"/>
    <x v="2"/>
    <x v="1763"/>
    <x v="1"/>
    <x v="2"/>
    <x v="1755"/>
    <x v="5747"/>
    <n v="0.54"/>
    <n v="0.54"/>
    <n v="1"/>
  </r>
  <r>
    <n v="8025"/>
    <x v="757"/>
    <s v="21/07/2015"/>
    <s v="25/07/2015"/>
    <x v="0"/>
    <s v="HM-14860"/>
    <x v="21"/>
    <x v="1"/>
    <s v="United States"/>
    <s v="Dallas"/>
    <s v="Texas"/>
    <n v="75217"/>
    <x v="1"/>
    <x v="1857"/>
    <x v="1"/>
    <x v="2"/>
    <x v="1844"/>
    <x v="5748"/>
    <n v="0.52200000000000002"/>
    <n v="0.52200000000000002"/>
    <n v="1"/>
  </r>
  <r>
    <n v="2762"/>
    <x v="2649"/>
    <d v="2018-12-10T00:00:00"/>
    <s v="14/10/2018"/>
    <x v="1"/>
    <s v="NK-18490"/>
    <x v="690"/>
    <x v="0"/>
    <s v="United States"/>
    <s v="San Francisco"/>
    <s v="California"/>
    <n v="94110"/>
    <x v="2"/>
    <x v="1828"/>
    <x v="0"/>
    <x v="8"/>
    <x v="1816"/>
    <x v="5749"/>
    <n v="0.495"/>
    <n v="0.495"/>
    <n v="1"/>
  </r>
  <r>
    <n v="8034"/>
    <x v="2944"/>
    <s v="25/06/2016"/>
    <s v="28/06/2016"/>
    <x v="1"/>
    <s v="MV-17485"/>
    <x v="616"/>
    <x v="2"/>
    <s v="United States"/>
    <s v="Houston"/>
    <s v="Texas"/>
    <n v="77041"/>
    <x v="1"/>
    <x v="1773"/>
    <x v="1"/>
    <x v="2"/>
    <x v="1764"/>
    <x v="5750"/>
    <n v="0.49199999999999999"/>
    <n v="0.49199999999999999"/>
    <n v="1"/>
  </r>
  <r>
    <n v="7549"/>
    <x v="639"/>
    <d v="2015-10-10T00:00:00"/>
    <s v="15/10/2015"/>
    <x v="0"/>
    <s v="CM-12715"/>
    <x v="267"/>
    <x v="1"/>
    <s v="United States"/>
    <s v="Huntsville"/>
    <s v="Texas"/>
    <n v="77340"/>
    <x v="1"/>
    <x v="1741"/>
    <x v="1"/>
    <x v="2"/>
    <x v="1339"/>
    <x v="5751"/>
    <n v="0.44900000000000001"/>
    <n v="0.44900000000000001"/>
    <n v="1"/>
  </r>
  <r>
    <n v="2107"/>
    <x v="4918"/>
    <s v="26/09/2015"/>
    <s v="26/09/2015"/>
    <x v="3"/>
    <s v="HG-14965"/>
    <x v="132"/>
    <x v="1"/>
    <s v="United States"/>
    <s v="Mesquite"/>
    <s v="Texas"/>
    <n v="75150"/>
    <x v="1"/>
    <x v="1292"/>
    <x v="1"/>
    <x v="2"/>
    <x v="1298"/>
    <x v="5752"/>
    <n v="0.438"/>
    <n v="0.438"/>
    <n v="1"/>
  </r>
  <r>
    <n v="4712"/>
    <x v="4919"/>
    <s v="31/03/2015"/>
    <s v="31/03/2015"/>
    <x v="3"/>
    <s v="JO-15280"/>
    <x v="323"/>
    <x v="2"/>
    <s v="United States"/>
    <s v="Philadelphia"/>
    <s v="Pennsylvania"/>
    <n v="19120"/>
    <x v="3"/>
    <x v="1790"/>
    <x v="1"/>
    <x v="2"/>
    <x v="1780"/>
    <x v="5753"/>
    <n v="0.42599999999999999"/>
    <n v="0.42599999999999999"/>
    <n v="1"/>
  </r>
  <r>
    <n v="8659"/>
    <x v="4920"/>
    <s v="21/06/2017"/>
    <s v="25/06/2017"/>
    <x v="0"/>
    <s v="KB-16600"/>
    <x v="504"/>
    <x v="1"/>
    <s v="United States"/>
    <s v="Chicago"/>
    <s v="Illinois"/>
    <n v="60623"/>
    <x v="1"/>
    <x v="1430"/>
    <x v="1"/>
    <x v="2"/>
    <x v="1436"/>
    <x v="5754"/>
    <n v="0.41799999999999998"/>
    <n v="0.41799999999999998"/>
    <n v="1"/>
  </r>
  <r>
    <n v="9293"/>
    <x v="4921"/>
    <d v="2018-02-03T00:00:00"/>
    <d v="2018-02-03T00:00:00"/>
    <x v="3"/>
    <s v="RS-19765"/>
    <x v="259"/>
    <x v="1"/>
    <s v="United States"/>
    <s v="Waco"/>
    <s v="Texas"/>
    <n v="76706"/>
    <x v="1"/>
    <x v="1752"/>
    <x v="1"/>
    <x v="2"/>
    <x v="1744"/>
    <x v="5755"/>
    <n v="0.27800000000000002"/>
    <n v="0.27800000000000002"/>
    <n v="1"/>
  </r>
  <r>
    <n v="4102"/>
    <x v="2307"/>
    <s v="19/06/2018"/>
    <s v="23/06/2018"/>
    <x v="0"/>
    <s v="ZC-21910"/>
    <x v="190"/>
    <x v="2"/>
    <s v="United States"/>
    <s v="Houston"/>
    <s v="Texas"/>
    <n v="77095"/>
    <x v="1"/>
    <x v="1858"/>
    <x v="1"/>
    <x v="10"/>
    <x v="1846"/>
    <x v="5756"/>
    <n v="0.222"/>
    <n v="0.22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FBF48E-9ED4-453D-9BEF-BD64DFAF48FD}"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 rowHeaderCaption="Segments">
  <location ref="A2718:B2722" firstHeaderRow="1" firstDataRow="1" firstDataCol="1"/>
  <pivotFields count="25">
    <pivotField showAll="0"/>
    <pivotField showAll="0"/>
    <pivotField showAll="0"/>
    <pivotField showAll="0"/>
    <pivotField showAll="0">
      <items count="5">
        <item h="1" x="1"/>
        <item h="1" x="3"/>
        <item x="2"/>
        <item h="1" x="0"/>
        <item t="default"/>
      </items>
    </pivotField>
    <pivotField showAll="0"/>
    <pivotField showAll="0"/>
    <pivotField axis="axisRow" showAll="0">
      <items count="4">
        <item x="2"/>
        <item x="1"/>
        <item x="0"/>
        <item t="default"/>
      </items>
    </pivotField>
    <pivotField showAll="0"/>
    <pivotField showAll="0"/>
    <pivotField showAll="0"/>
    <pivotField showAll="0"/>
    <pivotField showAll="0">
      <items count="5">
        <item h="1" x="1"/>
        <item x="3"/>
        <item h="1" x="0"/>
        <item h="1"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C88F46-60A6-44A8-A820-F2FDFCC23A33}"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roduct Name">
  <location ref="A1905:D1906" firstHeaderRow="0"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0">
        <item x="1804"/>
        <item x="1198"/>
        <item x="1475"/>
        <item x="1696"/>
        <item x="1117"/>
        <item x="876"/>
        <item x="919"/>
        <item x="1457"/>
        <item x="203"/>
        <item x="1296"/>
        <item x="1820"/>
        <item x="723"/>
        <item x="909"/>
        <item x="895"/>
        <item x="158"/>
        <item x="800"/>
        <item x="135"/>
        <item x="783"/>
        <item x="4"/>
        <item x="162"/>
        <item x="1572"/>
        <item x="805"/>
        <item x="1538"/>
        <item x="921"/>
        <item x="266"/>
        <item x="917"/>
        <item x="1792"/>
        <item x="1812"/>
        <item x="1407"/>
        <item x="1235"/>
        <item x="1185"/>
        <item x="880"/>
        <item x="137"/>
        <item x="252"/>
        <item x="1298"/>
        <item x="1438"/>
        <item x="995"/>
        <item x="1016"/>
        <item x="1250"/>
        <item x="105"/>
        <item x="1685"/>
        <item x="1554"/>
        <item x="1181"/>
        <item x="1230"/>
        <item x="1844"/>
        <item x="1758"/>
        <item x="903"/>
        <item x="1486"/>
        <item x="1643"/>
        <item x="1721"/>
        <item x="1487"/>
        <item x="1091"/>
        <item x="966"/>
        <item x="1047"/>
        <item x="1607"/>
        <item x="1669"/>
        <item x="1413"/>
        <item x="1653"/>
        <item x="1228"/>
        <item x="1307"/>
        <item x="1544"/>
        <item x="1274"/>
        <item x="1694"/>
        <item x="1059"/>
        <item x="698"/>
        <item x="745"/>
        <item x="1744"/>
        <item x="1658"/>
        <item x="1522"/>
        <item x="1440"/>
        <item x="1784"/>
        <item x="886"/>
        <item x="953"/>
        <item x="1512"/>
        <item x="1333"/>
        <item x="1437"/>
        <item x="1124"/>
        <item x="926"/>
        <item x="1007"/>
        <item x="1716"/>
        <item x="1687"/>
        <item x="1252"/>
        <item x="1499"/>
        <item x="1705"/>
        <item x="1822"/>
        <item x="1279"/>
        <item x="1336"/>
        <item x="1242"/>
        <item x="1513"/>
        <item x="1787"/>
        <item x="1606"/>
        <item x="1596"/>
        <item x="1251"/>
        <item x="1146"/>
        <item x="1395"/>
        <item x="1577"/>
        <item x="1200"/>
        <item x="1314"/>
        <item x="1671"/>
        <item x="113"/>
        <item x="1045"/>
        <item x="242"/>
        <item x="420"/>
        <item x="646"/>
        <item x="1498"/>
        <item x="1034"/>
        <item x="1372"/>
        <item x="929"/>
        <item x="1292"/>
        <item x="1719"/>
        <item x="1220"/>
        <item x="466"/>
        <item x="1105"/>
        <item x="1652"/>
        <item x="1587"/>
        <item x="531"/>
        <item x="1573"/>
        <item x="1352"/>
        <item x="1833"/>
        <item x="1810"/>
        <item x="987"/>
        <item x="951"/>
        <item x="1075"/>
        <item x="1062"/>
        <item x="1589"/>
        <item x="1775"/>
        <item x="350"/>
        <item x="1516"/>
        <item x="1806"/>
        <item x="1471"/>
        <item x="1379"/>
        <item x="1740"/>
        <item x="1509"/>
        <item x="1268"/>
        <item x="1746"/>
        <item x="1415"/>
        <item x="1052"/>
        <item x="798"/>
        <item x="1170"/>
        <item x="595"/>
        <item x="661"/>
        <item x="544"/>
        <item x="1030"/>
        <item x="17"/>
        <item x="301"/>
        <item x="43"/>
        <item x="1112"/>
        <item x="1469"/>
        <item x="1391"/>
        <item x="1147"/>
        <item x="1827"/>
        <item x="1257"/>
        <item x="448"/>
        <item x="455"/>
        <item x="265"/>
        <item x="674"/>
        <item x="374"/>
        <item x="564"/>
        <item x="770"/>
        <item x="205"/>
        <item x="498"/>
        <item x="620"/>
        <item x="335"/>
        <item x="263"/>
        <item x="339"/>
        <item x="12"/>
        <item x="537"/>
        <item x="126"/>
        <item x="125"/>
        <item x="168"/>
        <item x="296"/>
        <item x="235"/>
        <item x="765"/>
        <item x="887"/>
        <item x="227"/>
        <item x="148"/>
        <item x="1763"/>
        <item x="1237"/>
        <item x="463"/>
        <item x="1081"/>
        <item x="1580"/>
        <item x="860"/>
        <item x="1620"/>
        <item x="606"/>
        <item x="1354"/>
        <item x="1819"/>
        <item x="1192"/>
        <item x="1530"/>
        <item x="1506"/>
        <item x="1808"/>
        <item x="1703"/>
        <item x="1801"/>
        <item x="791"/>
        <item x="1180"/>
        <item x="1543"/>
        <item x="1594"/>
        <item x="1331"/>
        <item x="1629"/>
        <item x="1260"/>
        <item x="1493"/>
        <item x="1686"/>
        <item x="1706"/>
        <item x="1614"/>
        <item x="1236"/>
        <item x="1588"/>
        <item x="1601"/>
        <item x="1626"/>
        <item x="1424"/>
        <item x="1835"/>
        <item x="1015"/>
        <item x="1297"/>
        <item x="1679"/>
        <item x="1825"/>
        <item x="1227"/>
        <item x="1073"/>
        <item x="1492"/>
        <item x="1666"/>
        <item x="1489"/>
        <item x="1708"/>
        <item x="1627"/>
        <item x="1769"/>
        <item x="1505"/>
        <item x="1533"/>
        <item x="1254"/>
        <item x="1734"/>
        <item x="1378"/>
        <item x="1179"/>
        <item x="1665"/>
        <item x="1460"/>
        <item x="1491"/>
        <item x="1664"/>
        <item x="1593"/>
        <item x="989"/>
        <item x="670"/>
        <item x="1774"/>
        <item x="1495"/>
        <item x="1628"/>
        <item x="1301"/>
        <item x="1367"/>
        <item x="1656"/>
        <item x="1436"/>
        <item x="1704"/>
        <item x="1630"/>
        <item x="937"/>
        <item x="1659"/>
        <item x="1349"/>
        <item x="1323"/>
        <item x="1463"/>
        <item x="1189"/>
        <item x="1735"/>
        <item x="1845"/>
        <item x="1088"/>
        <item x="1690"/>
        <item x="1750"/>
        <item x="1821"/>
        <item x="1382"/>
        <item x="1634"/>
        <item x="967"/>
        <item x="1276"/>
        <item x="1339"/>
        <item x="1402"/>
        <item x="1131"/>
        <item x="1458"/>
        <item x="997"/>
        <item x="1308"/>
        <item x="1134"/>
        <item x="1817"/>
        <item x="1780"/>
        <item x="1375"/>
        <item x="784"/>
        <item x="574"/>
        <item x="1764"/>
        <item x="1350"/>
        <item x="1574"/>
        <item x="25"/>
        <item x="1823"/>
        <item x="634"/>
        <item x="44"/>
        <item x="532"/>
        <item x="1453"/>
        <item x="405"/>
        <item x="850"/>
        <item x="517"/>
        <item x="647"/>
        <item x="489"/>
        <item x="406"/>
        <item x="1155"/>
        <item x="516"/>
        <item x="802"/>
        <item x="1317"/>
        <item x="583"/>
        <item x="613"/>
        <item x="325"/>
        <item x="708"/>
        <item x="912"/>
        <item x="980"/>
        <item x="546"/>
        <item x="709"/>
        <item x="555"/>
        <item x="865"/>
        <item x="1417"/>
        <item x="1086"/>
        <item x="695"/>
        <item x="611"/>
        <item x="645"/>
        <item x="1069"/>
        <item x="954"/>
        <item x="957"/>
        <item x="465"/>
        <item x="118"/>
        <item x="139"/>
        <item x="343"/>
        <item x="65"/>
        <item x="508"/>
        <item x="163"/>
        <item x="500"/>
        <item x="208"/>
        <item x="212"/>
        <item x="428"/>
        <item x="228"/>
        <item x="1803"/>
        <item x="1432"/>
        <item x="1695"/>
        <item x="1448"/>
        <item x="1365"/>
        <item x="1772"/>
        <item x="1668"/>
        <item x="834"/>
        <item x="1503"/>
        <item x="1742"/>
        <item x="1603"/>
        <item x="1824"/>
        <item x="1702"/>
        <item x="975"/>
        <item x="590"/>
        <item x="1032"/>
        <item x="1523"/>
        <item x="1682"/>
        <item x="1142"/>
        <item x="243"/>
        <item x="1660"/>
        <item x="467"/>
        <item x="677"/>
        <item x="822"/>
        <item x="186"/>
        <item x="621"/>
        <item x="1253"/>
        <item x="1420"/>
        <item x="1383"/>
        <item x="882"/>
        <item x="1133"/>
        <item x="752"/>
        <item x="1353"/>
        <item x="1724"/>
        <item x="753"/>
        <item x="840"/>
        <item x="492"/>
        <item x="1094"/>
        <item x="869"/>
        <item x="728"/>
        <item x="793"/>
        <item x="804"/>
        <item x="725"/>
        <item x="281"/>
        <item x="245"/>
        <item x="1355"/>
        <item x="80"/>
        <item x="174"/>
        <item x="39"/>
        <item x="27"/>
        <item x="1834"/>
        <item x="178"/>
        <item x="526"/>
        <item x="958"/>
        <item x="1483"/>
        <item x="981"/>
        <item x="97"/>
        <item x="89"/>
        <item x="229"/>
        <item x="294"/>
        <item x="262"/>
        <item x="452"/>
        <item x="134"/>
        <item x="179"/>
        <item x="565"/>
        <item x="896"/>
        <item x="372"/>
        <item x="475"/>
        <item x="1000"/>
        <item x="541"/>
        <item x="523"/>
        <item x="521"/>
        <item x="211"/>
        <item x="35"/>
        <item x="1"/>
        <item x="30"/>
        <item x="26"/>
        <item x="13"/>
        <item x="60"/>
        <item x="580"/>
        <item x="120"/>
        <item x="32"/>
        <item x="813"/>
        <item x="1231"/>
        <item x="1636"/>
        <item x="1651"/>
        <item x="1392"/>
        <item x="1412"/>
        <item x="1559"/>
        <item x="1248"/>
        <item x="1157"/>
        <item x="961"/>
        <item x="408"/>
        <item x="290"/>
        <item x="561"/>
        <item x="450"/>
        <item x="641"/>
        <item x="476"/>
        <item x="418"/>
        <item x="70"/>
        <item x="111"/>
        <item x="23"/>
        <item x="246"/>
        <item x="102"/>
        <item x="110"/>
        <item x="675"/>
        <item x="286"/>
        <item x="33"/>
        <item x="302"/>
        <item x="491"/>
        <item x="176"/>
        <item x="219"/>
        <item x="534"/>
        <item x="691"/>
        <item x="249"/>
        <item x="686"/>
        <item x="91"/>
        <item x="619"/>
        <item x="149"/>
        <item x="838"/>
        <item x="0"/>
        <item x="151"/>
        <item x="502"/>
        <item x="654"/>
        <item x="898"/>
        <item x="57"/>
        <item x="333"/>
        <item x="699"/>
        <item x="592"/>
        <item x="789"/>
        <item x="1439"/>
        <item x="1427"/>
        <item x="1373"/>
        <item x="1647"/>
        <item x="1796"/>
        <item x="1728"/>
        <item x="1761"/>
        <item x="918"/>
        <item x="1622"/>
        <item x="1711"/>
        <item x="259"/>
        <item x="673"/>
        <item x="1829"/>
        <item x="741"/>
        <item x="940"/>
        <item x="672"/>
        <item x="671"/>
        <item x="1542"/>
        <item x="976"/>
        <item x="715"/>
        <item x="927"/>
        <item x="1733"/>
        <item x="1210"/>
        <item x="1700"/>
        <item x="1582"/>
        <item x="14"/>
        <item x="8"/>
        <item x="1638"/>
        <item x="1356"/>
        <item x="630"/>
        <item x="536"/>
        <item x="1455"/>
        <item x="854"/>
        <item x="872"/>
        <item x="1259"/>
        <item x="1422"/>
        <item x="1078"/>
        <item x="1049"/>
        <item x="1340"/>
        <item x="1144"/>
        <item x="1167"/>
        <item x="1097"/>
        <item x="1159"/>
        <item x="697"/>
        <item x="1208"/>
        <item x="1118"/>
        <item x="1050"/>
        <item x="1351"/>
        <item x="737"/>
        <item x="1042"/>
        <item x="1273"/>
        <item x="992"/>
        <item x="257"/>
        <item x="870"/>
        <item x="433"/>
        <item x="576"/>
        <item x="459"/>
        <item x="1101"/>
        <item x="394"/>
        <item x="833"/>
        <item x="1068"/>
        <item x="1186"/>
        <item x="831"/>
        <item x="74"/>
        <item x="1830"/>
        <item x="688"/>
        <item x="702"/>
        <item x="278"/>
        <item x="1748"/>
        <item x="1418"/>
        <item x="1673"/>
        <item x="1371"/>
        <item x="1209"/>
        <item x="626"/>
        <item x="1591"/>
        <item x="1320"/>
        <item x="1802"/>
        <item x="1569"/>
        <item x="177"/>
        <item x="24"/>
        <item x="1550"/>
        <item x="274"/>
        <item x="147"/>
        <item x="1657"/>
        <item x="1304"/>
        <item x="1149"/>
        <item x="279"/>
        <item x="766"/>
        <item x="598"/>
        <item x="1384"/>
        <item x="1788"/>
        <item x="1725"/>
        <item x="216"/>
        <item x="1496"/>
        <item x="510"/>
        <item x="1767"/>
        <item x="1461"/>
        <item x="1194"/>
        <item x="1414"/>
        <item x="1103"/>
        <item x="1555"/>
        <item x="1421"/>
        <item x="1082"/>
        <item x="773"/>
        <item x="792"/>
        <item x="387"/>
        <item x="733"/>
        <item x="787"/>
        <item x="482"/>
        <item x="610"/>
        <item x="814"/>
        <item x="878"/>
        <item x="1122"/>
        <item x="718"/>
        <item x="1368"/>
        <item x="1277"/>
        <item x="1104"/>
        <item x="1196"/>
        <item x="1218"/>
        <item x="1245"/>
        <item x="1348"/>
        <item x="1592"/>
        <item x="1054"/>
        <item x="810"/>
        <item x="851"/>
        <item x="1762"/>
        <item x="1548"/>
        <item x="1558"/>
        <item x="1019"/>
        <item x="665"/>
        <item x="1737"/>
        <item x="777"/>
        <item x="612"/>
        <item x="722"/>
        <item x="1717"/>
        <item x="1766"/>
        <item x="1035"/>
        <item x="1018"/>
        <item x="1701"/>
        <item x="1136"/>
        <item x="1095"/>
        <item x="1116"/>
        <item x="160"/>
        <item x="551"/>
        <item x="220"/>
        <item x="1011"/>
        <item x="1261"/>
        <item x="932"/>
        <item x="295"/>
        <item x="429"/>
        <item x="788"/>
        <item x="712"/>
        <item x="322"/>
        <item x="703"/>
        <item x="1848"/>
        <item x="727"/>
        <item x="1358"/>
        <item x="272"/>
        <item x="1556"/>
        <item x="629"/>
        <item x="478"/>
        <item x="390"/>
        <item x="1077"/>
        <item x="785"/>
        <item x="1096"/>
        <item x="1313"/>
        <item x="960"/>
        <item x="1061"/>
        <item x="1381"/>
        <item x="859"/>
        <item x="1008"/>
        <item x="1217"/>
        <item x="1079"/>
        <item x="1454"/>
        <item x="1325"/>
        <item x="375"/>
        <item x="1731"/>
        <item x="1247"/>
        <item x="640"/>
        <item x="780"/>
        <item x="924"/>
        <item x="943"/>
        <item x="614"/>
        <item x="361"/>
        <item x="589"/>
        <item x="724"/>
        <item x="1001"/>
        <item x="890"/>
        <item x="1578"/>
        <item x="539"/>
        <item x="1115"/>
        <item x="488"/>
        <item x="299"/>
        <item x="1048"/>
        <item x="370"/>
        <item x="866"/>
        <item x="293"/>
        <item x="255"/>
        <item x="42"/>
        <item x="9"/>
        <item x="935"/>
        <item x="103"/>
        <item x="575"/>
        <item x="905"/>
        <item x="277"/>
        <item x="755"/>
        <item x="222"/>
        <item x="282"/>
        <item x="170"/>
        <item x="642"/>
        <item x="270"/>
        <item x="692"/>
        <item x="1342"/>
        <item x="806"/>
        <item x="560"/>
        <item x="451"/>
        <item x="461"/>
        <item x="1021"/>
        <item x="1295"/>
        <item x="1119"/>
        <item x="1502"/>
        <item x="891"/>
        <item x="1191"/>
        <item x="853"/>
        <item x="1568"/>
        <item x="1590"/>
        <item x="1609"/>
        <item x="1127"/>
        <item x="1160"/>
        <item x="64"/>
        <item x="123"/>
        <item x="318"/>
        <item x="10"/>
        <item x="367"/>
        <item x="239"/>
        <item x="22"/>
        <item x="991"/>
        <item x="2"/>
        <item x="1056"/>
        <item x="1608"/>
        <item x="1366"/>
        <item x="1310"/>
        <item x="1239"/>
        <item x="1188"/>
        <item x="1332"/>
        <item x="1688"/>
        <item x="1036"/>
        <item x="857"/>
        <item x="1137"/>
        <item x="855"/>
        <item x="774"/>
        <item x="79"/>
        <item x="444"/>
        <item x="1549"/>
        <item x="683"/>
        <item x="419"/>
        <item x="811"/>
        <item x="1519"/>
        <item x="1377"/>
        <item x="1213"/>
        <item x="971"/>
        <item x="358"/>
        <item x="568"/>
        <item x="1025"/>
        <item x="933"/>
        <item x="826"/>
        <item x="633"/>
        <item x="579"/>
        <item x="1667"/>
        <item x="908"/>
        <item x="1238"/>
        <item x="1063"/>
        <item x="319"/>
        <item x="364"/>
        <item x="192"/>
        <item x="1174"/>
        <item x="355"/>
        <item x="625"/>
        <item x="1661"/>
        <item x="1064"/>
        <item x="999"/>
        <item x="315"/>
        <item x="1408"/>
        <item x="72"/>
        <item x="107"/>
        <item x="351"/>
        <item x="494"/>
        <item x="659"/>
        <item x="106"/>
        <item x="238"/>
        <item x="142"/>
        <item x="195"/>
        <item x="51"/>
        <item x="460"/>
        <item x="558"/>
        <item x="716"/>
        <item x="556"/>
        <item x="323"/>
        <item x="710"/>
        <item x="210"/>
        <item x="136"/>
        <item x="233"/>
        <item x="326"/>
        <item x="363"/>
        <item x="190"/>
        <item x="275"/>
        <item x="287"/>
        <item x="94"/>
        <item x="108"/>
        <item x="181"/>
        <item x="578"/>
        <item x="409"/>
        <item x="198"/>
        <item x="280"/>
        <item x="662"/>
        <item x="631"/>
        <item x="347"/>
        <item x="889"/>
        <item x="59"/>
        <item x="495"/>
        <item x="376"/>
        <item x="379"/>
        <item x="911"/>
        <item x="84"/>
        <item x="434"/>
        <item x="632"/>
        <item x="651"/>
        <item x="648"/>
        <item x="1151"/>
        <item x="557"/>
        <item x="775"/>
        <item x="910"/>
        <item x="874"/>
        <item x="1828"/>
        <item x="45"/>
        <item x="1633"/>
        <item x="1726"/>
        <item x="849"/>
        <item x="986"/>
        <item x="403"/>
        <item x="393"/>
        <item x="254"/>
        <item x="1265"/>
        <item x="1017"/>
        <item x="132"/>
        <item x="82"/>
        <item x="11"/>
        <item x="1057"/>
        <item x="34"/>
        <item x="354"/>
        <item x="267"/>
        <item x="440"/>
        <item x="955"/>
        <item x="29"/>
        <item x="6"/>
        <item x="93"/>
        <item x="815"/>
        <item x="1175"/>
        <item x="312"/>
        <item x="1123"/>
        <item x="964"/>
        <item x="1176"/>
        <item x="1003"/>
        <item x="602"/>
        <item x="1290"/>
        <item x="639"/>
        <item x="157"/>
        <item x="171"/>
        <item x="357"/>
        <item x="348"/>
        <item x="445"/>
        <item x="38"/>
        <item x="247"/>
        <item x="53"/>
        <item x="400"/>
        <item x="77"/>
        <item x="19"/>
        <item x="879"/>
        <item x="46"/>
        <item x="331"/>
        <item x="207"/>
        <item x="85"/>
        <item x="309"/>
        <item x="490"/>
        <item x="129"/>
        <item x="122"/>
        <item x="311"/>
        <item x="328"/>
        <item x="329"/>
        <item x="253"/>
        <item x="130"/>
        <item x="185"/>
        <item x="48"/>
        <item x="144"/>
        <item x="52"/>
        <item x="121"/>
        <item x="226"/>
        <item x="68"/>
        <item x="399"/>
        <item x="711"/>
        <item x="88"/>
        <item x="73"/>
        <item x="373"/>
        <item x="426"/>
        <item x="1693"/>
        <item x="432"/>
        <item x="1302"/>
        <item x="1111"/>
        <item x="1518"/>
        <item x="1846"/>
        <item x="1639"/>
        <item x="56"/>
        <item x="100"/>
        <item x="193"/>
        <item x="119"/>
        <item x="425"/>
        <item x="689"/>
        <item x="430"/>
        <item x="587"/>
        <item x="304"/>
        <item x="566"/>
        <item x="624"/>
        <item x="524"/>
        <item x="471"/>
        <item x="473"/>
        <item x="740"/>
        <item x="607"/>
        <item x="5"/>
        <item x="1165"/>
        <item x="1337"/>
        <item x="655"/>
        <item x="907"/>
        <item x="547"/>
        <item x="297"/>
        <item x="188"/>
        <item x="704"/>
        <item x="1269"/>
        <item x="563"/>
        <item x="635"/>
        <item x="982"/>
        <item x="518"/>
        <item x="942"/>
        <item x="1275"/>
        <item x="221"/>
        <item x="3"/>
        <item x="173"/>
        <item x="76"/>
        <item x="638"/>
        <item x="1262"/>
        <item x="509"/>
        <item x="1567"/>
        <item x="1428"/>
        <item x="668"/>
        <item x="1041"/>
        <item x="747"/>
        <item x="127"/>
        <item x="507"/>
        <item x="199"/>
        <item x="1738"/>
        <item x="591"/>
        <item x="707"/>
        <item x="201"/>
        <item x="133"/>
        <item x="748"/>
        <item x="1038"/>
        <item x="897"/>
        <item x="893"/>
        <item x="778"/>
        <item x="862"/>
        <item x="616"/>
        <item x="474"/>
        <item x="1281"/>
        <item x="1610"/>
        <item x="1517"/>
        <item x="1212"/>
        <item x="636"/>
        <item x="1798"/>
        <item x="1756"/>
        <item x="1013"/>
        <item x="1005"/>
        <item x="894"/>
        <item x="835"/>
        <item x="818"/>
        <item x="1139"/>
        <item x="1387"/>
        <item x="268"/>
        <item x="320"/>
        <item x="264"/>
        <item x="248"/>
        <item x="762"/>
        <item x="284"/>
        <item x="321"/>
        <item x="757"/>
        <item x="847"/>
        <item x="719"/>
        <item x="1485"/>
        <item x="1241"/>
        <item x="256"/>
        <item x="1043"/>
        <item x="382"/>
        <item x="884"/>
        <item x="104"/>
        <item x="172"/>
        <item x="317"/>
        <item x="424"/>
        <item x="1037"/>
        <item x="352"/>
        <item x="594"/>
        <item x="730"/>
        <item x="1004"/>
        <item x="993"/>
        <item x="1401"/>
        <item x="395"/>
        <item x="366"/>
        <item x="1090"/>
        <item x="959"/>
        <item x="962"/>
        <item x="1655"/>
        <item x="1107"/>
        <item x="1832"/>
        <item x="231"/>
        <item x="548"/>
        <item x="250"/>
        <item x="877"/>
        <item x="1135"/>
        <item x="512"/>
        <item x="931"/>
        <item x="230"/>
        <item x="481"/>
        <item x="1757"/>
        <item x="214"/>
        <item x="681"/>
        <item x="1841"/>
        <item x="977"/>
        <item x="413"/>
        <item x="412"/>
        <item x="7"/>
        <item x="656"/>
        <item x="484"/>
        <item x="1300"/>
        <item x="496"/>
        <item x="288"/>
        <item x="131"/>
        <item x="360"/>
        <item x="128"/>
        <item x="1153"/>
        <item x="956"/>
        <item x="571"/>
        <item x="706"/>
        <item x="925"/>
        <item x="714"/>
        <item x="913"/>
        <item x="69"/>
        <item x="570"/>
        <item x="417"/>
        <item x="184"/>
        <item x="392"/>
        <item x="441"/>
        <item x="369"/>
        <item x="480"/>
        <item x="442"/>
        <item x="236"/>
        <item x="776"/>
        <item x="443"/>
        <item x="1080"/>
        <item x="979"/>
        <item x="705"/>
        <item x="324"/>
        <item x="759"/>
        <item x="530"/>
        <item x="415"/>
        <item x="690"/>
        <item x="183"/>
        <item x="567"/>
        <item x="416"/>
        <item x="603"/>
        <item x="423"/>
        <item x="658"/>
        <item x="1171"/>
        <item x="743"/>
        <item x="31"/>
        <item x="117"/>
        <item x="696"/>
        <item x="112"/>
        <item x="1305"/>
        <item x="1786"/>
        <item x="1177"/>
        <item x="827"/>
        <item x="271"/>
        <item x="845"/>
        <item x="559"/>
        <item x="202"/>
        <item x="391"/>
        <item x="807"/>
        <item x="1560"/>
        <item x="1031"/>
        <item x="1511"/>
        <item x="1207"/>
        <item x="15"/>
        <item x="1132"/>
        <item x="1388"/>
        <item x="1411"/>
        <item x="1625"/>
        <item x="1390"/>
        <item x="1219"/>
        <item x="1479"/>
        <item x="1847"/>
        <item x="768"/>
        <item x="628"/>
        <item x="1816"/>
        <item x="1255"/>
        <item x="1033"/>
        <item x="1106"/>
        <item x="1818"/>
        <item x="825"/>
        <item x="945"/>
        <item x="87"/>
        <item x="637"/>
        <item x="1464"/>
        <item x="1098"/>
        <item x="1263"/>
        <item x="888"/>
        <item x="763"/>
        <item x="1416"/>
        <item x="939"/>
        <item x="920"/>
        <item x="904"/>
        <item x="1234"/>
        <item x="1148"/>
        <item x="837"/>
        <item x="796"/>
        <item x="1741"/>
        <item x="687"/>
        <item x="1072"/>
        <item x="1443"/>
        <item x="1429"/>
        <item x="1442"/>
        <item x="462"/>
        <item x="969"/>
        <item x="1168"/>
        <item x="844"/>
        <item x="663"/>
        <item x="821"/>
        <item x="384"/>
        <item x="627"/>
        <item x="721"/>
        <item x="388"/>
        <item x="234"/>
        <item x="83"/>
        <item x="779"/>
        <item x="875"/>
        <item x="365"/>
        <item x="873"/>
        <item x="200"/>
        <item x="794"/>
        <item x="182"/>
        <item x="684"/>
        <item x="153"/>
        <item x="341"/>
        <item x="538"/>
        <item x="846"/>
        <item x="934"/>
        <item x="414"/>
        <item x="209"/>
        <item x="438"/>
        <item x="1169"/>
        <item x="499"/>
        <item x="1793"/>
        <item x="1840"/>
        <item x="1130"/>
        <item x="1386"/>
        <item x="1760"/>
        <item x="1718"/>
        <item x="1315"/>
        <item x="1747"/>
        <item x="1410"/>
        <item x="1319"/>
        <item x="1510"/>
        <item x="1611"/>
        <item x="1644"/>
        <item x="900"/>
        <item x="1777"/>
        <item x="1473"/>
        <item x="1583"/>
        <item x="1826"/>
        <item x="1799"/>
        <item x="1187"/>
        <item x="1385"/>
        <item x="1782"/>
        <item x="1637"/>
        <item x="1335"/>
        <item x="1698"/>
        <item x="1678"/>
        <item x="1565"/>
        <item x="1490"/>
        <item x="1623"/>
        <item x="1645"/>
        <item x="901"/>
        <item x="1778"/>
        <item x="1563"/>
        <item x="1839"/>
        <item x="1729"/>
        <item x="1739"/>
        <item x="923"/>
        <item x="1684"/>
        <item x="1604"/>
        <item x="1795"/>
        <item x="1697"/>
        <item x="1745"/>
        <item x="1143"/>
        <item x="1809"/>
        <item x="1431"/>
        <item x="1575"/>
        <item x="1584"/>
        <item x="1640"/>
        <item x="1585"/>
        <item x="1581"/>
        <item x="1670"/>
        <item x="1621"/>
        <item x="140"/>
        <item x="819"/>
        <item x="337"/>
        <item x="1783"/>
        <item x="449"/>
        <item x="251"/>
        <item x="166"/>
        <item x="381"/>
        <item x="486"/>
        <item x="437"/>
        <item x="334"/>
        <item x="527"/>
        <item x="963"/>
        <item x="1773"/>
        <item x="1214"/>
        <item x="803"/>
        <item x="1070"/>
        <item x="58"/>
        <item x="213"/>
        <item x="169"/>
        <item x="353"/>
        <item x="469"/>
        <item x="359"/>
        <item x="115"/>
        <item x="511"/>
        <item x="436"/>
        <item x="138"/>
        <item x="40"/>
        <item x="456"/>
        <item x="349"/>
        <item x="385"/>
        <item x="1800"/>
        <item x="1459"/>
        <item x="1842"/>
        <item x="1683"/>
        <item x="1344"/>
        <item x="1561"/>
        <item x="1836"/>
        <item x="307"/>
        <item x="756"/>
        <item x="258"/>
        <item x="152"/>
        <item x="63"/>
        <item x="18"/>
        <item x="338"/>
        <item x="114"/>
        <item x="734"/>
        <item x="389"/>
        <item x="159"/>
        <item x="790"/>
        <item x="306"/>
        <item x="528"/>
        <item x="371"/>
        <item x="346"/>
        <item x="145"/>
        <item x="154"/>
        <item x="292"/>
        <item x="224"/>
        <item x="842"/>
        <item x="843"/>
        <item x="1009"/>
        <item x="820"/>
        <item x="483"/>
        <item x="377"/>
        <item x="617"/>
        <item x="928"/>
        <item x="1204"/>
        <item x="760"/>
        <item x="1076"/>
        <item x="713"/>
        <item x="62"/>
        <item x="156"/>
        <item x="479"/>
        <item x="514"/>
        <item x="453"/>
        <item x="729"/>
        <item x="422"/>
        <item x="501"/>
        <item x="217"/>
        <item x="155"/>
        <item x="600"/>
        <item x="1150"/>
        <item x="1394"/>
        <item x="1087"/>
        <item x="1598"/>
        <item x="1126"/>
        <item x="1768"/>
        <item x="972"/>
        <item x="1765"/>
        <item x="996"/>
        <item x="731"/>
        <item x="769"/>
        <item x="1435"/>
        <item x="1749"/>
        <item x="1201"/>
        <item x="795"/>
        <item x="1267"/>
        <item x="990"/>
        <item x="1293"/>
        <item x="1020"/>
        <item x="947"/>
        <item x="485"/>
        <item x="439"/>
        <item x="191"/>
        <item x="218"/>
        <item x="493"/>
        <item x="283"/>
        <item x="66"/>
        <item x="676"/>
        <item x="187"/>
        <item x="868"/>
        <item x="327"/>
        <item x="78"/>
        <item x="1484"/>
        <item x="378"/>
        <item x="345"/>
        <item x="941"/>
        <item x="1743"/>
        <item x="1576"/>
        <item x="1797"/>
        <item x="916"/>
        <item x="1736"/>
        <item x="383"/>
        <item x="61"/>
        <item x="116"/>
        <item x="260"/>
        <item x="165"/>
        <item x="143"/>
        <item x="141"/>
        <item x="1246"/>
        <item x="1027"/>
        <item x="1233"/>
        <item x="1099"/>
        <item x="1521"/>
        <item x="1632"/>
        <item x="1794"/>
        <item x="223"/>
        <item x="303"/>
        <item x="693"/>
        <item x="828"/>
        <item x="746"/>
        <item x="1409"/>
        <item x="1508"/>
        <item x="1689"/>
        <item x="1605"/>
        <item x="1641"/>
        <item x="1393"/>
        <item x="1557"/>
        <item x="899"/>
        <item x="974"/>
        <item x="596"/>
        <item x="196"/>
        <item x="717"/>
        <item x="949"/>
        <item x="1805"/>
        <item x="1681"/>
        <item x="1425"/>
        <item x="237"/>
        <item x="368"/>
        <item x="146"/>
        <item x="657"/>
        <item x="797"/>
        <item x="540"/>
        <item x="470"/>
        <item x="545"/>
        <item x="356"/>
        <item x="1089"/>
        <item x="936"/>
        <item x="1024"/>
        <item x="1334"/>
        <item x="1085"/>
        <item x="1154"/>
        <item x="1672"/>
        <item x="585"/>
        <item x="404"/>
        <item x="1166"/>
        <item x="1067"/>
        <item x="1635"/>
        <item x="1727"/>
        <item x="1312"/>
        <item x="1520"/>
        <item x="1791"/>
        <item x="1789"/>
        <item x="503"/>
        <item x="1341"/>
        <item x="75"/>
        <item x="477"/>
        <item x="20"/>
        <item x="1012"/>
        <item x="1597"/>
        <item x="1110"/>
        <item x="817"/>
        <item x="1129"/>
        <item x="1811"/>
        <item x="968"/>
        <item x="1722"/>
        <item x="1531"/>
        <item x="316"/>
        <item x="150"/>
        <item x="533"/>
        <item x="1256"/>
        <item x="99"/>
        <item x="232"/>
        <item x="402"/>
        <item x="669"/>
        <item x="407"/>
        <item x="261"/>
        <item x="86"/>
        <item x="569"/>
        <item x="396"/>
        <item x="573"/>
        <item x="313"/>
        <item x="332"/>
        <item x="427"/>
        <item x="1071"/>
        <item x="175"/>
        <item x="98"/>
        <item x="720"/>
        <item x="653"/>
        <item x="411"/>
        <item x="801"/>
        <item x="431"/>
        <item x="21"/>
        <item x="50"/>
        <item x="273"/>
        <item x="71"/>
        <item x="81"/>
        <item x="28"/>
        <item x="90"/>
        <item x="885"/>
        <item x="1441"/>
        <item x="618"/>
        <item x="1190"/>
        <item x="983"/>
        <item x="1710"/>
        <item x="458"/>
        <item x="1515"/>
        <item x="950"/>
        <item x="767"/>
        <item x="660"/>
        <item x="584"/>
        <item x="1536"/>
        <item x="1699"/>
        <item x="1369"/>
        <item x="1730"/>
        <item x="1162"/>
        <item x="1837"/>
        <item x="1240"/>
        <item x="1813"/>
        <item x="1006"/>
        <item x="1595"/>
        <item x="1752"/>
        <item x="1815"/>
        <item x="55"/>
        <item x="47"/>
        <item x="421"/>
        <item x="487"/>
        <item x="472"/>
        <item x="435"/>
        <item x="276"/>
        <item x="726"/>
        <item x="457"/>
        <item x="189"/>
        <item x="410"/>
        <item x="298"/>
        <item x="206"/>
        <item x="344"/>
        <item x="1476"/>
        <item x="771"/>
        <item x="1178"/>
        <item x="1619"/>
        <item x="1501"/>
        <item x="1781"/>
        <item x="397"/>
        <item x="1680"/>
        <item x="750"/>
        <item x="938"/>
        <item x="839"/>
        <item x="902"/>
        <item x="863"/>
        <item x="1156"/>
        <item x="244"/>
        <item x="41"/>
        <item x="1419"/>
        <item x="225"/>
        <item x="1002"/>
        <item x="310"/>
        <item x="1488"/>
        <item x="1270"/>
        <item x="1692"/>
        <item x="37"/>
        <item x="1481"/>
        <item x="1600"/>
        <item x="497"/>
        <item x="988"/>
        <item x="398"/>
        <item x="952"/>
        <item x="948"/>
        <item x="758"/>
        <item x="1514"/>
        <item x="593"/>
        <item x="786"/>
        <item x="667"/>
        <item x="823"/>
        <item x="1039"/>
        <item x="930"/>
        <item x="1066"/>
        <item x="1707"/>
        <item x="1044"/>
        <item x="622"/>
        <item x="1613"/>
        <item x="1232"/>
        <item x="291"/>
        <item x="305"/>
        <item x="552"/>
        <item x="1145"/>
        <item x="1229"/>
        <item x="1028"/>
        <item x="1389"/>
        <item x="1497"/>
        <item x="1316"/>
        <item x="1053"/>
        <item x="1040"/>
        <item x="1602"/>
        <item x="1677"/>
        <item x="1552"/>
        <item x="883"/>
        <item x="164"/>
        <item x="1109"/>
        <item x="892"/>
        <item x="644"/>
        <item x="1014"/>
        <item x="1114"/>
        <item x="1140"/>
        <item x="1058"/>
        <item x="1616"/>
        <item x="1182"/>
        <item x="946"/>
        <item x="204"/>
        <item x="308"/>
        <item x="215"/>
        <item x="586"/>
        <item x="1074"/>
        <item x="1526"/>
        <item x="1723"/>
        <item x="1102"/>
        <item x="1843"/>
        <item x="1720"/>
        <item x="1152"/>
        <item x="1374"/>
        <item x="1838"/>
        <item x="701"/>
        <item x="1120"/>
        <item x="1113"/>
        <item x="1675"/>
        <item x="241"/>
        <item x="1751"/>
        <item x="1173"/>
        <item x="812"/>
        <item x="167"/>
        <item x="1599"/>
        <item x="1477"/>
        <item x="1347"/>
        <item x="340"/>
        <item x="386"/>
        <item x="180"/>
        <item x="601"/>
        <item x="588"/>
        <item x="285"/>
        <item x="1138"/>
        <item x="864"/>
        <item x="542"/>
        <item x="1060"/>
        <item x="922"/>
        <item x="856"/>
        <item x="1029"/>
        <item x="867"/>
        <item x="380"/>
        <item x="694"/>
        <item x="49"/>
        <item x="92"/>
        <item x="1046"/>
        <item x="124"/>
        <item x="650"/>
        <item x="965"/>
        <item x="816"/>
        <item x="269"/>
        <item x="95"/>
        <item x="109"/>
        <item x="194"/>
        <item x="1326"/>
        <item x="1108"/>
        <item x="858"/>
        <item x="871"/>
        <item x="1480"/>
        <item x="944"/>
        <item x="1264"/>
        <item x="1376"/>
        <item x="1370"/>
        <item x="1158"/>
        <item x="736"/>
        <item x="829"/>
        <item x="1197"/>
        <item x="1654"/>
        <item x="649"/>
        <item x="1571"/>
        <item x="240"/>
        <item x="1759"/>
        <item x="520"/>
        <item x="623"/>
        <item x="680"/>
        <item x="464"/>
        <item x="330"/>
        <item x="515"/>
        <item x="1579"/>
        <item x="682"/>
        <item x="1631"/>
        <item x="581"/>
        <item x="852"/>
        <item x="562"/>
        <item x="513"/>
        <item x="1141"/>
        <item x="1055"/>
        <item x="985"/>
        <item x="1206"/>
        <item x="1732"/>
        <item x="1306"/>
        <item x="1303"/>
        <item x="1713"/>
        <item x="1771"/>
        <item x="781"/>
        <item x="1202"/>
        <item x="1324"/>
        <item x="1271"/>
        <item x="994"/>
        <item x="1199"/>
        <item x="1507"/>
        <item x="1205"/>
        <item x="754"/>
        <item x="1083"/>
        <item x="314"/>
        <item x="336"/>
        <item x="529"/>
        <item x="1674"/>
        <item x="522"/>
        <item x="197"/>
        <item x="666"/>
        <item x="1065"/>
        <item x="1084"/>
        <item x="1193"/>
        <item x="1184"/>
        <item x="1586"/>
        <item x="973"/>
        <item x="519"/>
        <item x="506"/>
        <item x="848"/>
        <item x="978"/>
        <item x="362"/>
        <item x="101"/>
        <item x="1221"/>
        <item x="1528"/>
        <item x="1216"/>
        <item x="1299"/>
        <item x="824"/>
        <item x="1125"/>
        <item x="1807"/>
        <item x="1529"/>
        <item x="1434"/>
        <item x="1755"/>
        <item x="609"/>
        <item x="1532"/>
        <item x="1570"/>
        <item x="1500"/>
        <item x="652"/>
        <item x="1280"/>
        <item x="1203"/>
        <item x="1318"/>
        <item x="535"/>
        <item x="841"/>
        <item x="1547"/>
        <item x="1785"/>
        <item x="1211"/>
        <item x="96"/>
        <item x="1470"/>
        <item x="1244"/>
        <item x="1291"/>
        <item x="1343"/>
        <item x="1309"/>
        <item x="1051"/>
        <item x="1272"/>
        <item x="1478"/>
        <item x="1642"/>
        <item x="1249"/>
        <item x="1779"/>
        <item x="161"/>
        <item x="1615"/>
        <item x="401"/>
        <item x="1287"/>
        <item x="643"/>
        <item x="1022"/>
        <item x="782"/>
        <item x="572"/>
        <item x="836"/>
        <item x="577"/>
        <item x="664"/>
        <item x="861"/>
        <item x="599"/>
        <item x="605"/>
        <item x="468"/>
        <item x="830"/>
        <item x="553"/>
        <item x="906"/>
        <item x="582"/>
        <item x="1092"/>
        <item x="1215"/>
        <item x="1482"/>
        <item x="1456"/>
        <item x="1266"/>
        <item x="1662"/>
        <item x="772"/>
        <item x="1553"/>
        <item x="1430"/>
        <item x="1691"/>
        <item x="1278"/>
        <item x="1321"/>
        <item x="1285"/>
        <item x="550"/>
        <item x="1243"/>
        <item x="447"/>
        <item x="700"/>
        <item x="761"/>
        <item x="738"/>
        <item x="742"/>
        <item x="984"/>
        <item x="554"/>
        <item x="604"/>
        <item x="342"/>
        <item x="608"/>
        <item x="454"/>
        <item x="808"/>
        <item x="504"/>
        <item x="1449"/>
        <item x="1404"/>
        <item x="1562"/>
        <item x="1770"/>
        <item x="1380"/>
        <item x="1504"/>
        <item x="881"/>
        <item x="1423"/>
        <item x="1624"/>
        <item x="1258"/>
        <item x="915"/>
        <item x="1405"/>
        <item x="1360"/>
        <item x="1359"/>
        <item x="1026"/>
        <item x="1023"/>
        <item x="446"/>
        <item x="749"/>
        <item x="1172"/>
        <item x="739"/>
        <item x="615"/>
        <item x="744"/>
        <item x="764"/>
        <item x="685"/>
        <item x="289"/>
        <item x="732"/>
        <item x="525"/>
        <item x="735"/>
        <item x="505"/>
        <item x="1288"/>
        <item x="1322"/>
        <item x="1100"/>
        <item x="1406"/>
        <item x="1345"/>
        <item x="1494"/>
        <item x="543"/>
        <item x="1128"/>
        <item x="1545"/>
        <item x="1433"/>
        <item x="998"/>
        <item x="1121"/>
        <item x="1534"/>
        <item x="1650"/>
        <item x="1164"/>
        <item x="1663"/>
        <item x="597"/>
        <item x="1474"/>
        <item x="1527"/>
        <item x="549"/>
        <item x="1676"/>
        <item x="1467"/>
        <item x="1452"/>
        <item x="1163"/>
        <item x="1776"/>
        <item x="678"/>
        <item x="1551"/>
        <item x="1311"/>
        <item x="1790"/>
        <item x="914"/>
        <item x="1564"/>
        <item x="1715"/>
        <item x="1618"/>
        <item x="1346"/>
        <item x="1426"/>
        <item x="809"/>
        <item x="1294"/>
        <item x="1546"/>
        <item x="1524"/>
        <item x="832"/>
        <item x="1566"/>
        <item x="1754"/>
        <item x="1712"/>
        <item x="1161"/>
        <item x="1338"/>
        <item x="679"/>
        <item x="1814"/>
        <item x="1472"/>
        <item x="1612"/>
        <item x="751"/>
        <item x="1403"/>
        <item x="1223"/>
        <item x="1535"/>
        <item x="1327"/>
        <item x="1364"/>
        <item x="1330"/>
        <item x="1396"/>
        <item x="1714"/>
        <item x="1537"/>
        <item x="1831"/>
        <item x="1540"/>
        <item x="1539"/>
        <item x="1329"/>
        <item x="1357"/>
        <item x="1451"/>
        <item x="1284"/>
        <item x="1222"/>
        <item x="1649"/>
        <item x="1617"/>
        <item x="1363"/>
        <item x="1224"/>
        <item x="1400"/>
        <item x="1466"/>
        <item x="1328"/>
        <item x="1398"/>
        <item x="1446"/>
        <item x="1225"/>
        <item x="1648"/>
        <item x="1226"/>
        <item x="1289"/>
        <item x="1753"/>
        <item x="1286"/>
        <item x="1399"/>
        <item x="1465"/>
        <item x="1450"/>
        <item x="1447"/>
        <item x="1444"/>
        <item x="1397"/>
        <item x="1282"/>
        <item x="1183"/>
        <item x="1468"/>
        <item x="1362"/>
        <item x="1361"/>
        <item x="1445"/>
        <item x="1283"/>
        <item x="1541"/>
        <item x="1093"/>
        <item x="1525"/>
        <item x="970"/>
        <item x="799"/>
        <item x="54"/>
        <item x="67"/>
        <item x="1195"/>
        <item x="1010"/>
        <item x="1462"/>
        <item x="300"/>
        <item x="36"/>
        <item x="1646"/>
        <item x="16"/>
        <item x="1709"/>
        <item t="default"/>
      </items>
    </pivotField>
    <pivotField dataField="1" showAll="0"/>
    <pivotField showAll="0"/>
    <pivotField showAll="0"/>
    <pivotField dataField="1"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
    <i>
      <x v="440"/>
    </i>
  </rowItems>
  <colFields count="1">
    <field x="-2"/>
  </colFields>
  <colItems count="3">
    <i>
      <x/>
    </i>
    <i i="1">
      <x v="1"/>
    </i>
    <i i="2">
      <x v="2"/>
    </i>
  </colItems>
  <dataFields count="3">
    <dataField name="Sum of Sales" fld="17" baseField="0" baseItem="0"/>
    <dataField name="Sum of Qty" fld="20" baseField="0" baseItem="0"/>
    <dataField name="Highest Unit Sale" fld="21" baseField="16" baseItem="440" numFmtId="165"/>
  </dataFields>
  <formats count="3">
    <format dxfId="13">
      <pivotArea outline="0" collapsedLevelsAreSubtotals="1" fieldPosition="0">
        <references count="1">
          <reference field="4294967294" count="1" selected="0">
            <x v="2"/>
          </reference>
        </references>
      </pivotArea>
    </format>
    <format dxfId="12">
      <pivotArea collapsedLevelsAreSubtotals="1" fieldPosition="0">
        <references count="1">
          <reference field="16" count="1">
            <x v="440"/>
          </reference>
        </references>
      </pivotArea>
    </format>
    <format dxfId="11">
      <pivotArea dataOnly="0" labelOnly="1" fieldPosition="0">
        <references count="1">
          <reference field="16" count="1">
            <x v="440"/>
          </reference>
        </references>
      </pivotArea>
    </format>
  </formats>
  <pivotTableStyleInfo name="PivotStyleLight16" showRowHeaders="1" showColHeaders="1" showRowStripes="0" showColStripes="0" showLastColumn="1"/>
  <filters count="1">
    <filter fld="16" type="count" evalOrder="-1" id="1" iMeasureFld="2">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F9495E-6C44-42FA-ABDB-F8EE52BAFE7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 rowHeaderCaption="Segments">
  <location ref="A2733:B2736" firstHeaderRow="1" firstDataRow="1" firstDataCol="1"/>
  <pivotFields count="25">
    <pivotField showAll="0"/>
    <pivotField showAll="0"/>
    <pivotField showAll="0"/>
    <pivotField showAll="0"/>
    <pivotField showAll="0">
      <items count="5">
        <item h="1" x="1"/>
        <item h="1" x="3"/>
        <item x="2"/>
        <item h="1" x="0"/>
        <item t="default"/>
      </items>
    </pivotField>
    <pivotField dataField="1" showAll="0"/>
    <pivotField showAll="0"/>
    <pivotField axis="axisRow" showAll="0">
      <items count="4">
        <item x="2"/>
        <item x="1"/>
        <item x="0"/>
        <item t="default"/>
      </items>
    </pivotField>
    <pivotField showAll="0"/>
    <pivotField showAll="0"/>
    <pivotField showAll="0"/>
    <pivotField showAll="0"/>
    <pivotField showAll="0">
      <items count="5">
        <item h="1" x="1"/>
        <item x="3"/>
        <item h="1" x="0"/>
        <item h="1"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x v="2"/>
    </i>
  </rowItems>
  <colItems count="1">
    <i/>
  </colItems>
  <dataFields count="1">
    <dataField name="Percentage of Customer ID" fld="5" subtotal="count" showDataAs="percentOfTota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626488-1BFB-4A7D-9499-FB2B9591842B}"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roduct Names">
  <location ref="A35:B1884"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804"/>
        <item x="1198"/>
        <item x="1475"/>
        <item x="1696"/>
        <item x="1117"/>
        <item x="876"/>
        <item x="919"/>
        <item x="1457"/>
        <item x="203"/>
        <item x="1296"/>
        <item x="1820"/>
        <item x="723"/>
        <item x="909"/>
        <item x="895"/>
        <item x="158"/>
        <item x="800"/>
        <item x="135"/>
        <item x="783"/>
        <item x="4"/>
        <item x="162"/>
        <item x="1572"/>
        <item x="805"/>
        <item x="1538"/>
        <item x="921"/>
        <item x="266"/>
        <item x="917"/>
        <item x="1792"/>
        <item x="1812"/>
        <item x="1407"/>
        <item x="1235"/>
        <item x="1185"/>
        <item x="880"/>
        <item x="137"/>
        <item x="252"/>
        <item x="1298"/>
        <item x="1438"/>
        <item x="995"/>
        <item x="1016"/>
        <item x="1250"/>
        <item x="105"/>
        <item x="1685"/>
        <item x="1554"/>
        <item x="1181"/>
        <item x="1230"/>
        <item x="1844"/>
        <item x="1758"/>
        <item x="903"/>
        <item x="1486"/>
        <item x="1643"/>
        <item x="1721"/>
        <item x="1487"/>
        <item x="1091"/>
        <item x="966"/>
        <item x="1047"/>
        <item x="1607"/>
        <item x="1669"/>
        <item x="1413"/>
        <item x="1653"/>
        <item x="1228"/>
        <item x="1307"/>
        <item x="1544"/>
        <item x="1274"/>
        <item x="1694"/>
        <item x="1059"/>
        <item x="698"/>
        <item x="745"/>
        <item x="1744"/>
        <item x="1658"/>
        <item x="1522"/>
        <item x="1440"/>
        <item x="1784"/>
        <item x="886"/>
        <item x="953"/>
        <item x="1512"/>
        <item x="1333"/>
        <item x="1437"/>
        <item x="1124"/>
        <item x="926"/>
        <item x="1007"/>
        <item x="1716"/>
        <item x="1687"/>
        <item x="1252"/>
        <item x="1499"/>
        <item x="1705"/>
        <item x="1822"/>
        <item x="1279"/>
        <item x="1336"/>
        <item x="1242"/>
        <item x="1513"/>
        <item x="1787"/>
        <item x="1606"/>
        <item x="1596"/>
        <item x="1251"/>
        <item x="1146"/>
        <item x="1395"/>
        <item x="1577"/>
        <item x="1200"/>
        <item x="1314"/>
        <item x="1671"/>
        <item x="113"/>
        <item x="1045"/>
        <item x="242"/>
        <item x="420"/>
        <item x="646"/>
        <item x="1498"/>
        <item x="1034"/>
        <item x="1372"/>
        <item x="929"/>
        <item x="1292"/>
        <item x="1719"/>
        <item x="1220"/>
        <item x="466"/>
        <item x="1105"/>
        <item x="1652"/>
        <item x="1587"/>
        <item x="531"/>
        <item x="1573"/>
        <item x="1352"/>
        <item x="1833"/>
        <item x="1810"/>
        <item x="987"/>
        <item x="951"/>
        <item x="1075"/>
        <item x="1062"/>
        <item x="1589"/>
        <item x="1775"/>
        <item x="350"/>
        <item x="1516"/>
        <item x="1806"/>
        <item x="1471"/>
        <item x="1379"/>
        <item x="1740"/>
        <item x="1509"/>
        <item x="1268"/>
        <item x="1746"/>
        <item x="1415"/>
        <item x="1052"/>
        <item x="798"/>
        <item x="1170"/>
        <item x="595"/>
        <item x="661"/>
        <item x="544"/>
        <item x="1030"/>
        <item x="17"/>
        <item x="301"/>
        <item x="43"/>
        <item x="1112"/>
        <item x="1469"/>
        <item x="1391"/>
        <item x="1147"/>
        <item x="1827"/>
        <item x="1257"/>
        <item x="448"/>
        <item x="455"/>
        <item x="265"/>
        <item x="674"/>
        <item x="374"/>
        <item x="564"/>
        <item x="770"/>
        <item x="205"/>
        <item x="498"/>
        <item x="620"/>
        <item x="335"/>
        <item x="263"/>
        <item x="339"/>
        <item x="12"/>
        <item x="537"/>
        <item x="126"/>
        <item x="125"/>
        <item x="168"/>
        <item x="296"/>
        <item x="235"/>
        <item x="765"/>
        <item x="887"/>
        <item x="227"/>
        <item x="148"/>
        <item x="1763"/>
        <item x="1237"/>
        <item x="463"/>
        <item x="1081"/>
        <item x="1580"/>
        <item x="860"/>
        <item x="1620"/>
        <item x="606"/>
        <item x="1354"/>
        <item x="1819"/>
        <item x="1192"/>
        <item x="1530"/>
        <item x="1506"/>
        <item x="1808"/>
        <item x="1703"/>
        <item x="1801"/>
        <item x="791"/>
        <item x="1180"/>
        <item x="1543"/>
        <item x="1594"/>
        <item x="1331"/>
        <item x="1629"/>
        <item x="1260"/>
        <item x="1493"/>
        <item x="1686"/>
        <item x="1706"/>
        <item x="1614"/>
        <item x="1236"/>
        <item x="1588"/>
        <item x="1601"/>
        <item x="1626"/>
        <item x="1424"/>
        <item x="1835"/>
        <item x="1015"/>
        <item x="1297"/>
        <item x="1679"/>
        <item x="1825"/>
        <item x="1227"/>
        <item x="1073"/>
        <item x="1492"/>
        <item x="1666"/>
        <item x="1489"/>
        <item x="1708"/>
        <item x="1627"/>
        <item x="1769"/>
        <item x="1505"/>
        <item x="1533"/>
        <item x="1254"/>
        <item x="1734"/>
        <item x="1378"/>
        <item x="1179"/>
        <item x="1665"/>
        <item x="1460"/>
        <item x="1491"/>
        <item x="1664"/>
        <item x="1593"/>
        <item x="989"/>
        <item x="670"/>
        <item x="1774"/>
        <item x="1495"/>
        <item x="1628"/>
        <item x="1301"/>
        <item x="1367"/>
        <item x="1656"/>
        <item x="1436"/>
        <item x="1704"/>
        <item x="1630"/>
        <item x="937"/>
        <item x="1659"/>
        <item x="1349"/>
        <item x="1323"/>
        <item x="1463"/>
        <item x="1189"/>
        <item x="1735"/>
        <item x="1845"/>
        <item x="1088"/>
        <item x="1690"/>
        <item x="1750"/>
        <item x="1821"/>
        <item x="1382"/>
        <item x="1634"/>
        <item x="967"/>
        <item x="1276"/>
        <item x="1339"/>
        <item x="1402"/>
        <item x="1131"/>
        <item x="1458"/>
        <item x="997"/>
        <item x="1308"/>
        <item x="1134"/>
        <item x="1817"/>
        <item x="1780"/>
        <item x="1375"/>
        <item x="784"/>
        <item x="574"/>
        <item x="1764"/>
        <item x="1350"/>
        <item x="1574"/>
        <item x="25"/>
        <item x="1823"/>
        <item x="634"/>
        <item x="44"/>
        <item x="532"/>
        <item x="1453"/>
        <item x="405"/>
        <item x="850"/>
        <item x="517"/>
        <item x="647"/>
        <item x="489"/>
        <item x="406"/>
        <item x="1155"/>
        <item x="516"/>
        <item x="802"/>
        <item x="1317"/>
        <item x="583"/>
        <item x="613"/>
        <item x="325"/>
        <item x="708"/>
        <item x="912"/>
        <item x="980"/>
        <item x="546"/>
        <item x="709"/>
        <item x="555"/>
        <item x="865"/>
        <item x="1417"/>
        <item x="1086"/>
        <item x="695"/>
        <item x="611"/>
        <item x="645"/>
        <item x="1069"/>
        <item x="954"/>
        <item x="957"/>
        <item x="465"/>
        <item x="118"/>
        <item x="139"/>
        <item x="343"/>
        <item x="65"/>
        <item x="508"/>
        <item x="163"/>
        <item x="500"/>
        <item x="208"/>
        <item x="212"/>
        <item x="428"/>
        <item x="228"/>
        <item x="1803"/>
        <item x="1432"/>
        <item x="1695"/>
        <item x="1448"/>
        <item x="1365"/>
        <item x="1772"/>
        <item x="1668"/>
        <item x="834"/>
        <item x="1503"/>
        <item x="1742"/>
        <item x="1603"/>
        <item x="1824"/>
        <item x="1702"/>
        <item x="975"/>
        <item x="590"/>
        <item x="1032"/>
        <item x="1523"/>
        <item x="1682"/>
        <item x="1142"/>
        <item x="243"/>
        <item x="1660"/>
        <item x="467"/>
        <item x="677"/>
        <item x="822"/>
        <item x="186"/>
        <item x="621"/>
        <item x="1253"/>
        <item x="1420"/>
        <item x="1383"/>
        <item x="882"/>
        <item x="1133"/>
        <item x="752"/>
        <item x="1353"/>
        <item x="1724"/>
        <item x="753"/>
        <item x="840"/>
        <item x="492"/>
        <item x="1094"/>
        <item x="869"/>
        <item x="728"/>
        <item x="793"/>
        <item x="804"/>
        <item x="725"/>
        <item x="281"/>
        <item x="245"/>
        <item x="1355"/>
        <item x="80"/>
        <item x="174"/>
        <item x="39"/>
        <item x="27"/>
        <item x="1834"/>
        <item x="178"/>
        <item x="526"/>
        <item x="958"/>
        <item x="1483"/>
        <item x="981"/>
        <item x="97"/>
        <item x="89"/>
        <item x="229"/>
        <item x="294"/>
        <item x="262"/>
        <item x="452"/>
        <item x="134"/>
        <item x="179"/>
        <item x="565"/>
        <item x="896"/>
        <item x="372"/>
        <item x="475"/>
        <item x="1000"/>
        <item x="541"/>
        <item x="523"/>
        <item x="521"/>
        <item x="211"/>
        <item x="35"/>
        <item x="1"/>
        <item x="30"/>
        <item x="26"/>
        <item x="13"/>
        <item x="60"/>
        <item x="580"/>
        <item x="120"/>
        <item x="32"/>
        <item x="813"/>
        <item x="1231"/>
        <item x="1636"/>
        <item x="1651"/>
        <item x="1392"/>
        <item x="1412"/>
        <item x="1559"/>
        <item x="1248"/>
        <item x="1157"/>
        <item x="961"/>
        <item x="408"/>
        <item x="290"/>
        <item x="561"/>
        <item x="450"/>
        <item x="641"/>
        <item x="476"/>
        <item x="418"/>
        <item x="70"/>
        <item x="111"/>
        <item x="23"/>
        <item x="246"/>
        <item x="102"/>
        <item x="110"/>
        <item x="675"/>
        <item x="286"/>
        <item x="33"/>
        <item x="302"/>
        <item x="491"/>
        <item x="176"/>
        <item x="219"/>
        <item x="534"/>
        <item x="691"/>
        <item x="249"/>
        <item x="686"/>
        <item x="91"/>
        <item x="619"/>
        <item x="149"/>
        <item x="838"/>
        <item x="0"/>
        <item x="151"/>
        <item x="502"/>
        <item x="654"/>
        <item x="898"/>
        <item x="57"/>
        <item x="333"/>
        <item x="699"/>
        <item x="592"/>
        <item x="789"/>
        <item x="1439"/>
        <item x="1427"/>
        <item x="1373"/>
        <item x="1647"/>
        <item x="1796"/>
        <item x="1728"/>
        <item x="1761"/>
        <item x="918"/>
        <item x="1622"/>
        <item x="1711"/>
        <item x="259"/>
        <item x="673"/>
        <item x="1829"/>
        <item x="741"/>
        <item x="940"/>
        <item x="672"/>
        <item x="671"/>
        <item x="1542"/>
        <item x="976"/>
        <item x="715"/>
        <item x="927"/>
        <item x="1733"/>
        <item x="1210"/>
        <item x="1700"/>
        <item x="1582"/>
        <item x="14"/>
        <item x="8"/>
        <item x="1638"/>
        <item x="1356"/>
        <item x="630"/>
        <item x="536"/>
        <item x="1455"/>
        <item x="854"/>
        <item x="872"/>
        <item x="1259"/>
        <item x="1422"/>
        <item x="1078"/>
        <item x="1049"/>
        <item x="1340"/>
        <item x="1144"/>
        <item x="1167"/>
        <item x="1097"/>
        <item x="1159"/>
        <item x="697"/>
        <item x="1208"/>
        <item x="1118"/>
        <item x="1050"/>
        <item x="1351"/>
        <item x="737"/>
        <item x="1042"/>
        <item x="1273"/>
        <item x="992"/>
        <item x="257"/>
        <item x="870"/>
        <item x="433"/>
        <item x="576"/>
        <item x="459"/>
        <item x="1101"/>
        <item x="394"/>
        <item x="833"/>
        <item x="1068"/>
        <item x="1186"/>
        <item x="831"/>
        <item x="74"/>
        <item x="1830"/>
        <item x="688"/>
        <item x="702"/>
        <item x="278"/>
        <item x="1748"/>
        <item x="1418"/>
        <item x="1673"/>
        <item x="1371"/>
        <item x="1209"/>
        <item x="626"/>
        <item x="1591"/>
        <item x="1320"/>
        <item x="1802"/>
        <item x="1569"/>
        <item x="177"/>
        <item x="24"/>
        <item x="1550"/>
        <item x="274"/>
        <item x="147"/>
        <item x="1657"/>
        <item x="1304"/>
        <item x="1149"/>
        <item x="279"/>
        <item x="766"/>
        <item x="598"/>
        <item x="1384"/>
        <item x="1788"/>
        <item x="1725"/>
        <item x="216"/>
        <item x="1496"/>
        <item x="510"/>
        <item x="1767"/>
        <item x="1461"/>
        <item x="1194"/>
        <item x="1414"/>
        <item x="1103"/>
        <item x="1555"/>
        <item x="1421"/>
        <item x="1082"/>
        <item x="773"/>
        <item x="792"/>
        <item x="387"/>
        <item x="733"/>
        <item x="787"/>
        <item x="482"/>
        <item x="610"/>
        <item x="814"/>
        <item x="878"/>
        <item x="1122"/>
        <item x="718"/>
        <item x="1368"/>
        <item x="1277"/>
        <item x="1104"/>
        <item x="1196"/>
        <item x="1218"/>
        <item x="1245"/>
        <item x="1348"/>
        <item x="1592"/>
        <item x="1054"/>
        <item x="810"/>
        <item x="851"/>
        <item x="1762"/>
        <item x="1548"/>
        <item x="1558"/>
        <item x="1019"/>
        <item x="665"/>
        <item x="1737"/>
        <item x="777"/>
        <item x="612"/>
        <item x="722"/>
        <item x="1717"/>
        <item x="1766"/>
        <item x="1035"/>
        <item x="1018"/>
        <item x="1701"/>
        <item x="1136"/>
        <item x="1095"/>
        <item x="1116"/>
        <item x="160"/>
        <item x="551"/>
        <item x="220"/>
        <item x="1011"/>
        <item x="1261"/>
        <item x="932"/>
        <item x="295"/>
        <item x="429"/>
        <item x="788"/>
        <item x="712"/>
        <item x="322"/>
        <item x="703"/>
        <item x="1848"/>
        <item x="727"/>
        <item x="1358"/>
        <item x="272"/>
        <item x="1556"/>
        <item x="629"/>
        <item x="478"/>
        <item x="390"/>
        <item x="1077"/>
        <item x="785"/>
        <item x="1096"/>
        <item x="1313"/>
        <item x="960"/>
        <item x="1061"/>
        <item x="1381"/>
        <item x="859"/>
        <item x="1008"/>
        <item x="1217"/>
        <item x="1079"/>
        <item x="1454"/>
        <item x="1325"/>
        <item x="375"/>
        <item x="1731"/>
        <item x="1247"/>
        <item x="640"/>
        <item x="780"/>
        <item x="924"/>
        <item x="943"/>
        <item x="614"/>
        <item x="361"/>
        <item x="589"/>
        <item x="724"/>
        <item x="1001"/>
        <item x="890"/>
        <item x="1578"/>
        <item x="539"/>
        <item x="1115"/>
        <item x="488"/>
        <item x="299"/>
        <item x="1048"/>
        <item x="370"/>
        <item x="866"/>
        <item x="293"/>
        <item x="255"/>
        <item x="42"/>
        <item x="9"/>
        <item x="935"/>
        <item x="103"/>
        <item x="575"/>
        <item x="905"/>
        <item x="277"/>
        <item x="755"/>
        <item x="222"/>
        <item x="282"/>
        <item x="170"/>
        <item x="642"/>
        <item x="270"/>
        <item x="692"/>
        <item x="1342"/>
        <item x="806"/>
        <item x="560"/>
        <item x="451"/>
        <item x="461"/>
        <item x="1021"/>
        <item x="1295"/>
        <item x="1119"/>
        <item x="1502"/>
        <item x="891"/>
        <item x="1191"/>
        <item x="853"/>
        <item x="1568"/>
        <item x="1590"/>
        <item x="1609"/>
        <item x="1127"/>
        <item x="1160"/>
        <item x="64"/>
        <item x="123"/>
        <item x="318"/>
        <item x="10"/>
        <item x="367"/>
        <item x="239"/>
        <item x="22"/>
        <item x="991"/>
        <item x="2"/>
        <item x="1056"/>
        <item x="1608"/>
        <item x="1366"/>
        <item x="1310"/>
        <item x="1239"/>
        <item x="1188"/>
        <item x="1332"/>
        <item x="1688"/>
        <item x="1036"/>
        <item x="857"/>
        <item x="1137"/>
        <item x="855"/>
        <item x="774"/>
        <item x="79"/>
        <item x="444"/>
        <item x="1549"/>
        <item x="683"/>
        <item x="419"/>
        <item x="811"/>
        <item x="1519"/>
        <item x="1377"/>
        <item x="1213"/>
        <item x="971"/>
        <item x="358"/>
        <item x="568"/>
        <item x="1025"/>
        <item x="933"/>
        <item x="826"/>
        <item x="633"/>
        <item x="579"/>
        <item x="1667"/>
        <item x="908"/>
        <item x="1238"/>
        <item x="1063"/>
        <item x="319"/>
        <item x="364"/>
        <item x="192"/>
        <item x="1174"/>
        <item x="355"/>
        <item x="625"/>
        <item x="1661"/>
        <item x="1064"/>
        <item x="999"/>
        <item x="315"/>
        <item x="1408"/>
        <item x="72"/>
        <item x="107"/>
        <item x="351"/>
        <item x="494"/>
        <item x="659"/>
        <item x="106"/>
        <item x="238"/>
        <item x="142"/>
        <item x="195"/>
        <item x="51"/>
        <item x="460"/>
        <item x="558"/>
        <item x="716"/>
        <item x="556"/>
        <item x="323"/>
        <item x="710"/>
        <item x="210"/>
        <item x="136"/>
        <item x="233"/>
        <item x="326"/>
        <item x="363"/>
        <item x="190"/>
        <item x="275"/>
        <item x="287"/>
        <item x="94"/>
        <item x="108"/>
        <item x="181"/>
        <item x="578"/>
        <item x="409"/>
        <item x="198"/>
        <item x="280"/>
        <item x="662"/>
        <item x="631"/>
        <item x="347"/>
        <item x="889"/>
        <item x="59"/>
        <item x="495"/>
        <item x="376"/>
        <item x="379"/>
        <item x="911"/>
        <item x="84"/>
        <item x="434"/>
        <item x="632"/>
        <item x="651"/>
        <item x="648"/>
        <item x="1151"/>
        <item x="557"/>
        <item x="775"/>
        <item x="910"/>
        <item x="874"/>
        <item x="1828"/>
        <item x="45"/>
        <item x="1633"/>
        <item x="1726"/>
        <item x="849"/>
        <item x="986"/>
        <item x="403"/>
        <item x="393"/>
        <item x="254"/>
        <item x="1265"/>
        <item x="1017"/>
        <item x="132"/>
        <item x="82"/>
        <item x="11"/>
        <item x="1057"/>
        <item x="34"/>
        <item x="354"/>
        <item x="267"/>
        <item x="440"/>
        <item x="955"/>
        <item x="29"/>
        <item x="6"/>
        <item x="93"/>
        <item x="815"/>
        <item x="1175"/>
        <item x="312"/>
        <item x="1123"/>
        <item x="964"/>
        <item x="1176"/>
        <item x="1003"/>
        <item x="602"/>
        <item x="1290"/>
        <item x="639"/>
        <item x="157"/>
        <item x="171"/>
        <item x="357"/>
        <item x="348"/>
        <item x="445"/>
        <item x="38"/>
        <item x="247"/>
        <item x="53"/>
        <item x="400"/>
        <item x="77"/>
        <item x="19"/>
        <item x="879"/>
        <item x="46"/>
        <item x="331"/>
        <item x="207"/>
        <item x="85"/>
        <item x="309"/>
        <item x="490"/>
        <item x="129"/>
        <item x="122"/>
        <item x="311"/>
        <item x="328"/>
        <item x="329"/>
        <item x="253"/>
        <item x="130"/>
        <item x="185"/>
        <item x="48"/>
        <item x="144"/>
        <item x="52"/>
        <item x="121"/>
        <item x="226"/>
        <item x="68"/>
        <item x="399"/>
        <item x="711"/>
        <item x="88"/>
        <item x="73"/>
        <item x="373"/>
        <item x="426"/>
        <item x="1693"/>
        <item x="432"/>
        <item x="1302"/>
        <item x="1111"/>
        <item x="1518"/>
        <item x="1846"/>
        <item x="1639"/>
        <item x="56"/>
        <item x="100"/>
        <item x="193"/>
        <item x="119"/>
        <item x="425"/>
        <item x="689"/>
        <item x="430"/>
        <item x="587"/>
        <item x="304"/>
        <item x="566"/>
        <item x="624"/>
        <item x="524"/>
        <item x="471"/>
        <item x="473"/>
        <item x="740"/>
        <item x="607"/>
        <item x="5"/>
        <item x="1165"/>
        <item x="1337"/>
        <item x="655"/>
        <item x="907"/>
        <item x="547"/>
        <item x="297"/>
        <item x="188"/>
        <item x="704"/>
        <item x="1269"/>
        <item x="563"/>
        <item x="635"/>
        <item x="982"/>
        <item x="518"/>
        <item x="942"/>
        <item x="1275"/>
        <item x="221"/>
        <item x="3"/>
        <item x="173"/>
        <item x="76"/>
        <item x="638"/>
        <item x="1262"/>
        <item x="509"/>
        <item x="1567"/>
        <item x="1428"/>
        <item x="668"/>
        <item x="1041"/>
        <item x="747"/>
        <item x="127"/>
        <item x="507"/>
        <item x="199"/>
        <item x="1738"/>
        <item x="591"/>
        <item x="707"/>
        <item x="201"/>
        <item x="133"/>
        <item x="748"/>
        <item x="1038"/>
        <item x="897"/>
        <item x="893"/>
        <item x="778"/>
        <item x="862"/>
        <item x="616"/>
        <item x="474"/>
        <item x="1281"/>
        <item x="1610"/>
        <item x="1517"/>
        <item x="1212"/>
        <item x="636"/>
        <item x="1798"/>
        <item x="1756"/>
        <item x="1013"/>
        <item x="1005"/>
        <item x="894"/>
        <item x="835"/>
        <item x="818"/>
        <item x="1139"/>
        <item x="1387"/>
        <item x="268"/>
        <item x="320"/>
        <item x="264"/>
        <item x="248"/>
        <item x="762"/>
        <item x="284"/>
        <item x="321"/>
        <item x="757"/>
        <item x="847"/>
        <item x="719"/>
        <item x="1485"/>
        <item x="1241"/>
        <item x="256"/>
        <item x="1043"/>
        <item x="382"/>
        <item x="884"/>
        <item x="104"/>
        <item x="172"/>
        <item x="317"/>
        <item x="424"/>
        <item x="1037"/>
        <item x="352"/>
        <item x="594"/>
        <item x="730"/>
        <item x="1004"/>
        <item x="993"/>
        <item x="1401"/>
        <item x="395"/>
        <item x="366"/>
        <item x="1090"/>
        <item x="959"/>
        <item x="962"/>
        <item x="1655"/>
        <item x="1107"/>
        <item x="1832"/>
        <item x="231"/>
        <item x="548"/>
        <item x="250"/>
        <item x="877"/>
        <item x="1135"/>
        <item x="512"/>
        <item x="931"/>
        <item x="230"/>
        <item x="481"/>
        <item x="1757"/>
        <item x="214"/>
        <item x="681"/>
        <item x="1841"/>
        <item x="977"/>
        <item x="413"/>
        <item x="412"/>
        <item x="7"/>
        <item x="656"/>
        <item x="484"/>
        <item x="1300"/>
        <item x="496"/>
        <item x="288"/>
        <item x="131"/>
        <item x="360"/>
        <item x="128"/>
        <item x="1153"/>
        <item x="956"/>
        <item x="571"/>
        <item x="706"/>
        <item x="925"/>
        <item x="714"/>
        <item x="913"/>
        <item x="69"/>
        <item x="570"/>
        <item x="417"/>
        <item x="184"/>
        <item x="392"/>
        <item x="441"/>
        <item x="369"/>
        <item x="480"/>
        <item x="442"/>
        <item x="236"/>
        <item x="776"/>
        <item x="443"/>
        <item x="1080"/>
        <item x="979"/>
        <item x="705"/>
        <item x="324"/>
        <item x="759"/>
        <item x="530"/>
        <item x="415"/>
        <item x="690"/>
        <item x="183"/>
        <item x="567"/>
        <item x="416"/>
        <item x="603"/>
        <item x="423"/>
        <item x="658"/>
        <item x="1171"/>
        <item x="743"/>
        <item x="31"/>
        <item x="117"/>
        <item x="696"/>
        <item x="112"/>
        <item x="1305"/>
        <item x="1786"/>
        <item x="1177"/>
        <item x="827"/>
        <item x="271"/>
        <item x="845"/>
        <item x="559"/>
        <item x="202"/>
        <item x="391"/>
        <item x="807"/>
        <item x="1560"/>
        <item x="1031"/>
        <item x="1511"/>
        <item x="1207"/>
        <item x="15"/>
        <item x="1132"/>
        <item x="1388"/>
        <item x="1411"/>
        <item x="1625"/>
        <item x="1390"/>
        <item x="1219"/>
        <item x="1479"/>
        <item x="1847"/>
        <item x="768"/>
        <item x="628"/>
        <item x="1816"/>
        <item x="1255"/>
        <item x="1033"/>
        <item x="1106"/>
        <item x="1818"/>
        <item x="825"/>
        <item x="945"/>
        <item x="87"/>
        <item x="637"/>
        <item x="1464"/>
        <item x="1098"/>
        <item x="1263"/>
        <item x="888"/>
        <item x="763"/>
        <item x="1416"/>
        <item x="939"/>
        <item x="920"/>
        <item x="904"/>
        <item x="1234"/>
        <item x="1148"/>
        <item x="837"/>
        <item x="796"/>
        <item x="1741"/>
        <item x="687"/>
        <item x="1072"/>
        <item x="1443"/>
        <item x="1429"/>
        <item x="1442"/>
        <item x="462"/>
        <item x="969"/>
        <item x="1168"/>
        <item x="844"/>
        <item x="663"/>
        <item x="821"/>
        <item x="384"/>
        <item x="627"/>
        <item x="721"/>
        <item x="388"/>
        <item x="234"/>
        <item x="83"/>
        <item x="779"/>
        <item x="875"/>
        <item x="365"/>
        <item x="873"/>
        <item x="200"/>
        <item x="794"/>
        <item x="182"/>
        <item x="684"/>
        <item x="153"/>
        <item x="341"/>
        <item x="538"/>
        <item x="846"/>
        <item x="934"/>
        <item x="414"/>
        <item x="209"/>
        <item x="438"/>
        <item x="1169"/>
        <item x="499"/>
        <item x="1793"/>
        <item x="1840"/>
        <item x="1130"/>
        <item x="1386"/>
        <item x="1760"/>
        <item x="1718"/>
        <item x="1315"/>
        <item x="1747"/>
        <item x="1410"/>
        <item x="1319"/>
        <item x="1510"/>
        <item x="1611"/>
        <item x="1644"/>
        <item x="900"/>
        <item x="1777"/>
        <item x="1473"/>
        <item x="1583"/>
        <item x="1826"/>
        <item x="1799"/>
        <item x="1187"/>
        <item x="1385"/>
        <item x="1782"/>
        <item x="1637"/>
        <item x="1335"/>
        <item x="1698"/>
        <item x="1678"/>
        <item x="1565"/>
        <item x="1490"/>
        <item x="1623"/>
        <item x="1645"/>
        <item x="901"/>
        <item x="1778"/>
        <item x="1563"/>
        <item x="1839"/>
        <item x="1729"/>
        <item x="1739"/>
        <item x="923"/>
        <item x="1684"/>
        <item x="1604"/>
        <item x="1795"/>
        <item x="1697"/>
        <item x="1745"/>
        <item x="1143"/>
        <item x="1809"/>
        <item x="1431"/>
        <item x="1575"/>
        <item x="1584"/>
        <item x="1640"/>
        <item x="1585"/>
        <item x="1581"/>
        <item x="1670"/>
        <item x="1621"/>
        <item x="140"/>
        <item x="819"/>
        <item x="337"/>
        <item x="1783"/>
        <item x="449"/>
        <item x="251"/>
        <item x="166"/>
        <item x="381"/>
        <item x="486"/>
        <item x="437"/>
        <item x="334"/>
        <item x="527"/>
        <item x="963"/>
        <item x="1773"/>
        <item x="1214"/>
        <item x="803"/>
        <item x="1070"/>
        <item x="58"/>
        <item x="213"/>
        <item x="169"/>
        <item x="353"/>
        <item x="469"/>
        <item x="359"/>
        <item x="115"/>
        <item x="511"/>
        <item x="436"/>
        <item x="138"/>
        <item x="40"/>
        <item x="456"/>
        <item x="349"/>
        <item x="385"/>
        <item x="1800"/>
        <item x="1459"/>
        <item x="1842"/>
        <item x="1683"/>
        <item x="1344"/>
        <item x="1561"/>
        <item x="1836"/>
        <item x="307"/>
        <item x="756"/>
        <item x="258"/>
        <item x="152"/>
        <item x="63"/>
        <item x="18"/>
        <item x="338"/>
        <item x="114"/>
        <item x="734"/>
        <item x="389"/>
        <item x="159"/>
        <item x="790"/>
        <item x="306"/>
        <item x="528"/>
        <item x="371"/>
        <item x="346"/>
        <item x="145"/>
        <item x="154"/>
        <item x="292"/>
        <item x="224"/>
        <item x="842"/>
        <item x="843"/>
        <item x="1009"/>
        <item x="820"/>
        <item x="483"/>
        <item x="377"/>
        <item x="617"/>
        <item x="928"/>
        <item x="1204"/>
        <item x="760"/>
        <item x="1076"/>
        <item x="713"/>
        <item x="62"/>
        <item x="156"/>
        <item x="479"/>
        <item x="514"/>
        <item x="453"/>
        <item x="729"/>
        <item x="422"/>
        <item x="501"/>
        <item x="217"/>
        <item x="155"/>
        <item x="600"/>
        <item x="1150"/>
        <item x="1394"/>
        <item x="1087"/>
        <item x="1598"/>
        <item x="1126"/>
        <item x="1768"/>
        <item x="972"/>
        <item x="1765"/>
        <item x="996"/>
        <item x="731"/>
        <item x="769"/>
        <item x="1435"/>
        <item x="1749"/>
        <item x="1201"/>
        <item x="795"/>
        <item x="1267"/>
        <item x="990"/>
        <item x="1293"/>
        <item x="1020"/>
        <item x="947"/>
        <item x="485"/>
        <item x="439"/>
        <item x="191"/>
        <item x="218"/>
        <item x="493"/>
        <item x="283"/>
        <item x="66"/>
        <item x="676"/>
        <item x="187"/>
        <item x="868"/>
        <item x="327"/>
        <item x="78"/>
        <item x="1484"/>
        <item x="378"/>
        <item x="345"/>
        <item x="941"/>
        <item x="1743"/>
        <item x="1576"/>
        <item x="1797"/>
        <item x="916"/>
        <item x="1736"/>
        <item x="383"/>
        <item x="61"/>
        <item x="116"/>
        <item x="260"/>
        <item x="165"/>
        <item x="143"/>
        <item x="141"/>
        <item x="1246"/>
        <item x="1027"/>
        <item x="1233"/>
        <item x="1099"/>
        <item x="1521"/>
        <item x="1632"/>
        <item x="1794"/>
        <item x="223"/>
        <item x="303"/>
        <item x="693"/>
        <item x="828"/>
        <item x="746"/>
        <item x="1409"/>
        <item x="1508"/>
        <item x="1689"/>
        <item x="1605"/>
        <item x="1641"/>
        <item x="1393"/>
        <item x="1557"/>
        <item x="899"/>
        <item x="974"/>
        <item x="596"/>
        <item x="196"/>
        <item x="717"/>
        <item x="949"/>
        <item x="1805"/>
        <item x="1681"/>
        <item x="1425"/>
        <item x="237"/>
        <item x="368"/>
        <item x="146"/>
        <item x="657"/>
        <item x="797"/>
        <item x="540"/>
        <item x="470"/>
        <item x="545"/>
        <item x="356"/>
        <item x="1089"/>
        <item x="936"/>
        <item x="1024"/>
        <item x="1334"/>
        <item x="1085"/>
        <item x="1154"/>
        <item x="1672"/>
        <item x="585"/>
        <item x="404"/>
        <item x="1166"/>
        <item x="1067"/>
        <item x="1635"/>
        <item x="1727"/>
        <item x="1312"/>
        <item x="1520"/>
        <item x="1791"/>
        <item x="1789"/>
        <item x="503"/>
        <item x="1341"/>
        <item x="75"/>
        <item x="477"/>
        <item x="20"/>
        <item x="1012"/>
        <item x="1597"/>
        <item x="1110"/>
        <item x="817"/>
        <item x="1129"/>
        <item x="1811"/>
        <item x="968"/>
        <item x="1722"/>
        <item x="1531"/>
        <item x="316"/>
        <item x="150"/>
        <item x="533"/>
        <item x="1256"/>
        <item x="99"/>
        <item x="232"/>
        <item x="402"/>
        <item x="669"/>
        <item x="407"/>
        <item x="261"/>
        <item x="86"/>
        <item x="569"/>
        <item x="396"/>
        <item x="573"/>
        <item x="313"/>
        <item x="332"/>
        <item x="427"/>
        <item x="1071"/>
        <item x="175"/>
        <item x="98"/>
        <item x="720"/>
        <item x="653"/>
        <item x="411"/>
        <item x="801"/>
        <item x="431"/>
        <item x="21"/>
        <item x="50"/>
        <item x="273"/>
        <item x="71"/>
        <item x="81"/>
        <item x="28"/>
        <item x="90"/>
        <item x="885"/>
        <item x="1441"/>
        <item x="618"/>
        <item x="1190"/>
        <item x="983"/>
        <item x="1710"/>
        <item x="458"/>
        <item x="1515"/>
        <item x="950"/>
        <item x="767"/>
        <item x="660"/>
        <item x="584"/>
        <item x="1536"/>
        <item x="1699"/>
        <item x="1369"/>
        <item x="1730"/>
        <item x="1162"/>
        <item x="1837"/>
        <item x="1240"/>
        <item x="1813"/>
        <item x="1006"/>
        <item x="1595"/>
        <item x="1752"/>
        <item x="1815"/>
        <item x="55"/>
        <item x="47"/>
        <item x="421"/>
        <item x="487"/>
        <item x="472"/>
        <item x="435"/>
        <item x="276"/>
        <item x="726"/>
        <item x="457"/>
        <item x="189"/>
        <item x="410"/>
        <item x="298"/>
        <item x="206"/>
        <item x="344"/>
        <item x="1476"/>
        <item x="771"/>
        <item x="1178"/>
        <item x="1619"/>
        <item x="1501"/>
        <item x="1781"/>
        <item x="397"/>
        <item x="1680"/>
        <item x="750"/>
        <item x="938"/>
        <item x="839"/>
        <item x="902"/>
        <item x="863"/>
        <item x="1156"/>
        <item x="244"/>
        <item x="41"/>
        <item x="1419"/>
        <item x="225"/>
        <item x="1002"/>
        <item x="310"/>
        <item x="1488"/>
        <item x="1270"/>
        <item x="1692"/>
        <item x="37"/>
        <item x="1481"/>
        <item x="1600"/>
        <item x="497"/>
        <item x="988"/>
        <item x="398"/>
        <item x="952"/>
        <item x="948"/>
        <item x="758"/>
        <item x="1514"/>
        <item x="593"/>
        <item x="786"/>
        <item x="667"/>
        <item x="823"/>
        <item x="1039"/>
        <item x="930"/>
        <item x="1066"/>
        <item x="1707"/>
        <item x="1044"/>
        <item x="622"/>
        <item x="1613"/>
        <item x="1232"/>
        <item x="291"/>
        <item x="305"/>
        <item x="552"/>
        <item x="1145"/>
        <item x="1229"/>
        <item x="1028"/>
        <item x="1389"/>
        <item x="1497"/>
        <item x="1316"/>
        <item x="1053"/>
        <item x="1040"/>
        <item x="1602"/>
        <item x="1677"/>
        <item x="1552"/>
        <item x="883"/>
        <item x="164"/>
        <item x="1109"/>
        <item x="892"/>
        <item x="644"/>
        <item x="1014"/>
        <item x="1114"/>
        <item x="1140"/>
        <item x="1058"/>
        <item x="1616"/>
        <item x="1182"/>
        <item x="946"/>
        <item x="204"/>
        <item x="308"/>
        <item x="215"/>
        <item x="586"/>
        <item x="1074"/>
        <item x="1526"/>
        <item x="1723"/>
        <item x="1102"/>
        <item x="1843"/>
        <item x="1720"/>
        <item x="1152"/>
        <item x="1374"/>
        <item x="1838"/>
        <item x="701"/>
        <item x="1120"/>
        <item x="1113"/>
        <item x="1675"/>
        <item x="241"/>
        <item x="1751"/>
        <item x="1173"/>
        <item x="812"/>
        <item x="167"/>
        <item x="1599"/>
        <item x="1477"/>
        <item x="1347"/>
        <item x="340"/>
        <item x="386"/>
        <item x="180"/>
        <item x="601"/>
        <item x="588"/>
        <item x="285"/>
        <item x="1138"/>
        <item x="864"/>
        <item x="542"/>
        <item x="1060"/>
        <item x="922"/>
        <item x="856"/>
        <item x="1029"/>
        <item x="867"/>
        <item x="380"/>
        <item x="694"/>
        <item x="49"/>
        <item x="92"/>
        <item x="1046"/>
        <item x="124"/>
        <item x="650"/>
        <item x="965"/>
        <item x="816"/>
        <item x="269"/>
        <item x="95"/>
        <item x="109"/>
        <item x="194"/>
        <item x="1326"/>
        <item x="1108"/>
        <item x="858"/>
        <item x="871"/>
        <item x="1480"/>
        <item x="944"/>
        <item x="1264"/>
        <item x="1376"/>
        <item x="1370"/>
        <item x="1158"/>
        <item x="736"/>
        <item x="829"/>
        <item x="1197"/>
        <item x="1654"/>
        <item x="649"/>
        <item x="1571"/>
        <item x="240"/>
        <item x="1759"/>
        <item x="520"/>
        <item x="623"/>
        <item x="680"/>
        <item x="464"/>
        <item x="330"/>
        <item x="515"/>
        <item x="1579"/>
        <item x="682"/>
        <item x="1631"/>
        <item x="581"/>
        <item x="852"/>
        <item x="562"/>
        <item x="513"/>
        <item x="1141"/>
        <item x="1055"/>
        <item x="985"/>
        <item x="1206"/>
        <item x="1732"/>
        <item x="1306"/>
        <item x="1303"/>
        <item x="1713"/>
        <item x="1771"/>
        <item x="781"/>
        <item x="1202"/>
        <item x="1324"/>
        <item x="1271"/>
        <item x="994"/>
        <item x="1199"/>
        <item x="1507"/>
        <item x="1205"/>
        <item x="754"/>
        <item x="1083"/>
        <item x="314"/>
        <item x="336"/>
        <item x="529"/>
        <item x="1674"/>
        <item x="522"/>
        <item x="197"/>
        <item x="666"/>
        <item x="1065"/>
        <item x="1084"/>
        <item x="1193"/>
        <item x="1184"/>
        <item x="1586"/>
        <item x="973"/>
        <item x="519"/>
        <item x="506"/>
        <item x="848"/>
        <item x="978"/>
        <item x="362"/>
        <item x="101"/>
        <item x="1221"/>
        <item x="1528"/>
        <item x="1216"/>
        <item x="1299"/>
        <item x="824"/>
        <item x="1125"/>
        <item x="1807"/>
        <item x="1529"/>
        <item x="1434"/>
        <item x="1755"/>
        <item x="609"/>
        <item x="1532"/>
        <item x="1570"/>
        <item x="1500"/>
        <item x="652"/>
        <item x="1280"/>
        <item x="1203"/>
        <item x="1318"/>
        <item x="535"/>
        <item x="841"/>
        <item x="1547"/>
        <item x="1785"/>
        <item x="1211"/>
        <item x="96"/>
        <item x="1470"/>
        <item x="1244"/>
        <item x="1291"/>
        <item x="1343"/>
        <item x="1309"/>
        <item x="1051"/>
        <item x="1272"/>
        <item x="1478"/>
        <item x="1642"/>
        <item x="1249"/>
        <item x="1779"/>
        <item x="161"/>
        <item x="1615"/>
        <item x="401"/>
        <item x="1287"/>
        <item x="643"/>
        <item x="1022"/>
        <item x="782"/>
        <item x="572"/>
        <item x="836"/>
        <item x="577"/>
        <item x="664"/>
        <item x="861"/>
        <item x="599"/>
        <item x="605"/>
        <item x="468"/>
        <item x="830"/>
        <item x="553"/>
        <item x="906"/>
        <item x="582"/>
        <item x="1092"/>
        <item x="1215"/>
        <item x="1482"/>
        <item x="1456"/>
        <item x="1266"/>
        <item x="1662"/>
        <item x="772"/>
        <item x="1553"/>
        <item x="1430"/>
        <item x="1691"/>
        <item x="1278"/>
        <item x="1321"/>
        <item x="1285"/>
        <item x="550"/>
        <item x="1243"/>
        <item x="447"/>
        <item x="700"/>
        <item x="761"/>
        <item x="738"/>
        <item x="742"/>
        <item x="984"/>
        <item x="554"/>
        <item x="604"/>
        <item x="342"/>
        <item x="608"/>
        <item x="454"/>
        <item x="808"/>
        <item x="504"/>
        <item x="1449"/>
        <item x="1404"/>
        <item x="1562"/>
        <item x="1770"/>
        <item x="1380"/>
        <item x="1504"/>
        <item x="881"/>
        <item x="1423"/>
        <item x="1624"/>
        <item x="1258"/>
        <item x="915"/>
        <item x="1405"/>
        <item x="1360"/>
        <item x="1359"/>
        <item x="1026"/>
        <item x="1023"/>
        <item x="446"/>
        <item x="749"/>
        <item x="1172"/>
        <item x="739"/>
        <item x="615"/>
        <item x="744"/>
        <item x="764"/>
        <item x="685"/>
        <item x="289"/>
        <item x="732"/>
        <item x="525"/>
        <item x="735"/>
        <item x="505"/>
        <item x="1288"/>
        <item x="1322"/>
        <item x="1100"/>
        <item x="1406"/>
        <item x="1345"/>
        <item x="1494"/>
        <item x="543"/>
        <item x="1128"/>
        <item x="1545"/>
        <item x="1433"/>
        <item x="998"/>
        <item x="1121"/>
        <item x="1534"/>
        <item x="1650"/>
        <item x="1164"/>
        <item x="1663"/>
        <item x="597"/>
        <item x="1474"/>
        <item x="1527"/>
        <item x="549"/>
        <item x="1676"/>
        <item x="1467"/>
        <item x="1452"/>
        <item x="1163"/>
        <item x="1776"/>
        <item x="678"/>
        <item x="1551"/>
        <item x="1311"/>
        <item x="1790"/>
        <item x="914"/>
        <item x="1564"/>
        <item x="1715"/>
        <item x="1618"/>
        <item x="1346"/>
        <item x="1426"/>
        <item x="809"/>
        <item x="1294"/>
        <item x="1546"/>
        <item x="1524"/>
        <item x="832"/>
        <item x="1566"/>
        <item x="1754"/>
        <item x="1712"/>
        <item x="1161"/>
        <item x="1338"/>
        <item x="679"/>
        <item x="1814"/>
        <item x="1472"/>
        <item x="1612"/>
        <item x="751"/>
        <item x="1403"/>
        <item x="1223"/>
        <item x="1535"/>
        <item x="1327"/>
        <item x="1364"/>
        <item x="1330"/>
        <item x="1396"/>
        <item x="1714"/>
        <item x="1537"/>
        <item x="1831"/>
        <item x="1540"/>
        <item x="1539"/>
        <item x="1329"/>
        <item x="1357"/>
        <item x="1451"/>
        <item x="1284"/>
        <item x="1222"/>
        <item x="1649"/>
        <item x="1617"/>
        <item x="1363"/>
        <item x="1224"/>
        <item x="1400"/>
        <item x="1466"/>
        <item x="1328"/>
        <item x="1398"/>
        <item x="1446"/>
        <item x="1225"/>
        <item x="1648"/>
        <item x="1226"/>
        <item x="1289"/>
        <item x="1753"/>
        <item x="1286"/>
        <item x="1399"/>
        <item x="1465"/>
        <item x="1450"/>
        <item x="1447"/>
        <item x="1444"/>
        <item x="1397"/>
        <item x="1282"/>
        <item x="1183"/>
        <item x="1468"/>
        <item x="1362"/>
        <item x="1361"/>
        <item x="1445"/>
        <item x="1283"/>
        <item x="1541"/>
        <item x="1093"/>
        <item x="1525"/>
        <item x="970"/>
        <item x="799"/>
        <item x="54"/>
        <item x="67"/>
        <item x="1195"/>
        <item x="1010"/>
        <item x="1462"/>
        <item x="300"/>
        <item x="36"/>
        <item x="1646"/>
        <item x="16"/>
        <item x="1709"/>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8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BC5F8-7B42-4453-A03E-1FA8A50D114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 rowHeaderCaption="Categories">
  <location ref="A2742:B2964" firstHeaderRow="1" firstDataRow="1" firstDataCol="1"/>
  <pivotFields count="25">
    <pivotField showAll="0"/>
    <pivotField showAll="0"/>
    <pivotField showAll="0"/>
    <pivotField showAll="0"/>
    <pivotField showAll="0">
      <items count="5">
        <item h="1" x="1"/>
        <item h="1" x="3"/>
        <item x="2"/>
        <item h="1" x="0"/>
        <item t="default"/>
      </items>
    </pivotField>
    <pivotField showAll="0"/>
    <pivotField axis="axisRow" showAll="0">
      <items count="794">
        <item x="652"/>
        <item x="478"/>
        <item x="205"/>
        <item x="32"/>
        <item x="410"/>
        <item x="327"/>
        <item x="5"/>
        <item x="636"/>
        <item x="782"/>
        <item x="589"/>
        <item x="678"/>
        <item x="62"/>
        <item x="350"/>
        <item x="179"/>
        <item x="220"/>
        <item x="744"/>
        <item x="585"/>
        <item x="233"/>
        <item x="78"/>
        <item x="715"/>
        <item x="42"/>
        <item x="732"/>
        <item x="562"/>
        <item x="709"/>
        <item x="575"/>
        <item x="770"/>
        <item x="197"/>
        <item x="467"/>
        <item x="379"/>
        <item x="143"/>
        <item x="227"/>
        <item x="588"/>
        <item x="615"/>
        <item x="763"/>
        <item x="546"/>
        <item x="15"/>
        <item x="760"/>
        <item x="775"/>
        <item x="631"/>
        <item x="378"/>
        <item x="252"/>
        <item x="658"/>
        <item x="238"/>
        <item x="724"/>
        <item x="99"/>
        <item x="106"/>
        <item x="170"/>
        <item x="734"/>
        <item x="81"/>
        <item x="548"/>
        <item x="752"/>
        <item x="146"/>
        <item x="280"/>
        <item x="738"/>
        <item x="166"/>
        <item x="674"/>
        <item x="153"/>
        <item x="481"/>
        <item x="648"/>
        <item x="328"/>
        <item x="406"/>
        <item x="293"/>
        <item x="494"/>
        <item x="601"/>
        <item x="672"/>
        <item x="650"/>
        <item x="482"/>
        <item x="324"/>
        <item x="221"/>
        <item x="544"/>
        <item x="665"/>
        <item x="761"/>
        <item x="532"/>
        <item x="58"/>
        <item x="473"/>
        <item x="11"/>
        <item x="340"/>
        <item x="254"/>
        <item x="292"/>
        <item x="423"/>
        <item x="469"/>
        <item x="329"/>
        <item x="491"/>
        <item x="719"/>
        <item x="643"/>
        <item x="495"/>
        <item x="198"/>
        <item x="85"/>
        <item x="128"/>
        <item x="175"/>
        <item x="7"/>
        <item x="369"/>
        <item x="300"/>
        <item x="161"/>
        <item x="748"/>
        <item x="647"/>
        <item x="726"/>
        <item x="736"/>
        <item x="645"/>
        <item x="65"/>
        <item x="595"/>
        <item x="381"/>
        <item x="145"/>
        <item x="742"/>
        <item x="714"/>
        <item x="298"/>
        <item x="235"/>
        <item x="659"/>
        <item x="713"/>
        <item x="164"/>
        <item x="244"/>
        <item x="338"/>
        <item x="403"/>
        <item x="147"/>
        <item x="475"/>
        <item x="580"/>
        <item x="435"/>
        <item x="708"/>
        <item x="591"/>
        <item x="574"/>
        <item x="539"/>
        <item x="348"/>
        <item x="586"/>
        <item x="787"/>
        <item x="434"/>
        <item x="527"/>
        <item x="260"/>
        <item x="600"/>
        <item x="531"/>
        <item x="122"/>
        <item x="669"/>
        <item x="389"/>
        <item x="40"/>
        <item x="337"/>
        <item x="605"/>
        <item x="568"/>
        <item x="289"/>
        <item x="37"/>
        <item x="506"/>
        <item x="474"/>
        <item x="653"/>
        <item x="131"/>
        <item x="118"/>
        <item x="689"/>
        <item x="512"/>
        <item x="322"/>
        <item x="496"/>
        <item x="216"/>
        <item x="489"/>
        <item x="366"/>
        <item x="735"/>
        <item x="281"/>
        <item x="583"/>
        <item x="286"/>
        <item x="177"/>
        <item x="511"/>
        <item x="9"/>
        <item x="14"/>
        <item x="449"/>
        <item x="206"/>
        <item x="565"/>
        <item x="774"/>
        <item x="688"/>
        <item x="471"/>
        <item x="545"/>
        <item x="27"/>
        <item x="450"/>
        <item x="183"/>
        <item x="779"/>
        <item x="88"/>
        <item x="155"/>
        <item x="612"/>
        <item x="274"/>
        <item x="687"/>
        <item x="547"/>
        <item x="105"/>
        <item x="362"/>
        <item x="339"/>
        <item x="236"/>
        <item x="267"/>
        <item x="370"/>
        <item x="510"/>
        <item x="485"/>
        <item x="266"/>
        <item x="390"/>
        <item x="400"/>
        <item x="606"/>
        <item x="388"/>
        <item x="169"/>
        <item x="731"/>
        <item x="376"/>
        <item x="397"/>
        <item x="364"/>
        <item x="243"/>
        <item x="16"/>
        <item x="430"/>
        <item x="391"/>
        <item x="490"/>
        <item x="641"/>
        <item x="72"/>
        <item x="705"/>
        <item x="457"/>
        <item x="239"/>
        <item x="374"/>
        <item x="353"/>
        <item x="345"/>
        <item x="186"/>
        <item x="207"/>
        <item x="621"/>
        <item x="384"/>
        <item x="509"/>
        <item x="670"/>
        <item x="382"/>
        <item x="246"/>
        <item x="103"/>
        <item x="212"/>
        <item x="113"/>
        <item x="603"/>
        <item x="124"/>
        <item x="642"/>
        <item x="625"/>
        <item x="77"/>
        <item x="609"/>
        <item x="347"/>
        <item x="26"/>
        <item x="560"/>
        <item x="201"/>
        <item x="637"/>
        <item x="783"/>
        <item x="375"/>
        <item x="120"/>
        <item x="138"/>
        <item x="171"/>
        <item x="437"/>
        <item x="750"/>
        <item x="359"/>
        <item x="766"/>
        <item x="581"/>
        <item x="483"/>
        <item x="351"/>
        <item x="148"/>
        <item x="680"/>
        <item x="526"/>
        <item x="620"/>
        <item x="407"/>
        <item x="248"/>
        <item x="314"/>
        <item x="764"/>
        <item x="189"/>
        <item x="19"/>
        <item x="229"/>
        <item x="278"/>
        <item x="230"/>
        <item x="578"/>
        <item x="598"/>
        <item x="387"/>
        <item x="318"/>
        <item x="83"/>
        <item x="555"/>
        <item x="356"/>
        <item x="561"/>
        <item x="759"/>
        <item x="538"/>
        <item x="354"/>
        <item x="663"/>
        <item x="624"/>
        <item x="101"/>
        <item x="520"/>
        <item x="703"/>
        <item x="740"/>
        <item x="241"/>
        <item x="577"/>
        <item x="276"/>
        <item x="448"/>
        <item x="194"/>
        <item x="372"/>
        <item x="422"/>
        <item x="530"/>
        <item x="683"/>
        <item x="317"/>
        <item x="398"/>
        <item x="129"/>
        <item x="604"/>
        <item x="361"/>
        <item x="193"/>
        <item x="204"/>
        <item x="242"/>
        <item x="162"/>
        <item x="427"/>
        <item x="54"/>
        <item x="628"/>
        <item x="781"/>
        <item x="335"/>
        <item x="53"/>
        <item x="237"/>
        <item x="419"/>
        <item x="344"/>
        <item x="303"/>
        <item x="505"/>
        <item x="203"/>
        <item x="706"/>
        <item x="160"/>
        <item x="326"/>
        <item x="149"/>
        <item x="302"/>
        <item x="501"/>
        <item x="84"/>
        <item x="12"/>
        <item x="608"/>
        <item x="768"/>
        <item x="209"/>
        <item x="36"/>
        <item x="39"/>
        <item x="660"/>
        <item x="757"/>
        <item x="772"/>
        <item x="470"/>
        <item x="758"/>
        <item x="733"/>
        <item x="265"/>
        <item x="96"/>
        <item x="673"/>
        <item x="21"/>
        <item x="737"/>
        <item x="97"/>
        <item x="535"/>
        <item x="477"/>
        <item x="196"/>
        <item x="455"/>
        <item x="132"/>
        <item x="572"/>
        <item x="549"/>
        <item x="753"/>
        <item x="121"/>
        <item x="4"/>
        <item x="784"/>
        <item x="137"/>
        <item x="639"/>
        <item x="202"/>
        <item x="141"/>
        <item x="360"/>
        <item x="182"/>
        <item x="257"/>
        <item x="408"/>
        <item x="617"/>
        <item x="135"/>
        <item x="18"/>
        <item x="446"/>
        <item x="368"/>
        <item x="325"/>
        <item x="323"/>
        <item x="718"/>
        <item x="468"/>
        <item x="699"/>
        <item x="780"/>
        <item x="409"/>
        <item x="610"/>
        <item x="432"/>
        <item x="630"/>
        <item x="200"/>
        <item x="749"/>
        <item x="676"/>
        <item x="321"/>
        <item x="438"/>
        <item x="685"/>
        <item x="199"/>
        <item x="305"/>
        <item x="428"/>
        <item x="597"/>
        <item x="173"/>
        <item x="756"/>
        <item x="433"/>
        <item x="63"/>
        <item x="405"/>
        <item x="100"/>
        <item x="632"/>
        <item x="529"/>
        <item x="629"/>
        <item x="394"/>
        <item x="86"/>
        <item x="224"/>
        <item x="93"/>
        <item x="751"/>
        <item x="461"/>
        <item x="140"/>
        <item x="464"/>
        <item x="716"/>
        <item x="82"/>
        <item x="291"/>
        <item x="25"/>
        <item x="168"/>
        <item x="112"/>
        <item x="681"/>
        <item x="584"/>
        <item x="702"/>
        <item x="677"/>
        <item x="23"/>
        <item x="34"/>
        <item x="664"/>
        <item x="746"/>
        <item x="519"/>
        <item x="255"/>
        <item x="717"/>
        <item x="349"/>
        <item x="92"/>
        <item x="684"/>
        <item x="373"/>
        <item x="582"/>
        <item x="91"/>
        <item x="125"/>
        <item x="402"/>
        <item x="418"/>
        <item x="459"/>
        <item x="518"/>
        <item x="250"/>
        <item x="240"/>
        <item x="20"/>
        <item x="38"/>
        <item x="777"/>
        <item x="587"/>
        <item x="414"/>
        <item x="396"/>
        <item x="273"/>
        <item x="150"/>
        <item x="522"/>
        <item x="613"/>
        <item x="521"/>
        <item x="56"/>
        <item x="309"/>
        <item x="346"/>
        <item x="142"/>
        <item x="24"/>
        <item x="232"/>
        <item x="667"/>
        <item x="52"/>
        <item x="226"/>
        <item x="720"/>
        <item x="331"/>
        <item x="504"/>
        <item x="675"/>
        <item x="261"/>
        <item x="10"/>
        <item x="730"/>
        <item x="626"/>
        <item x="47"/>
        <item x="287"/>
        <item x="342"/>
        <item x="785"/>
        <item x="696"/>
        <item x="723"/>
        <item x="46"/>
        <item x="299"/>
        <item x="492"/>
        <item x="537"/>
        <item x="279"/>
        <item x="791"/>
        <item x="655"/>
        <item x="59"/>
        <item x="493"/>
        <item x="275"/>
        <item x="98"/>
        <item x="401"/>
        <item x="79"/>
        <item x="316"/>
        <item x="151"/>
        <item x="219"/>
        <item x="754"/>
        <item x="431"/>
        <item x="392"/>
        <item x="488"/>
        <item x="599"/>
        <item x="119"/>
        <item x="385"/>
        <item x="444"/>
        <item x="310"/>
        <item x="656"/>
        <item x="704"/>
        <item x="110"/>
        <item x="513"/>
        <item x="44"/>
        <item x="729"/>
        <item x="691"/>
        <item x="500"/>
        <item x="343"/>
        <item x="436"/>
        <item x="622"/>
        <item x="61"/>
        <item x="638"/>
        <item x="306"/>
        <item x="48"/>
        <item x="424"/>
        <item x="590"/>
        <item x="415"/>
        <item x="60"/>
        <item x="707"/>
        <item x="210"/>
        <item x="377"/>
        <item x="616"/>
        <item x="456"/>
        <item x="115"/>
        <item x="682"/>
        <item x="649"/>
        <item x="426"/>
        <item x="646"/>
        <item x="268"/>
        <item x="476"/>
        <item x="284"/>
        <item x="602"/>
        <item x="304"/>
        <item x="551"/>
        <item x="195"/>
        <item x="413"/>
        <item x="579"/>
        <item x="465"/>
        <item x="28"/>
        <item x="479"/>
        <item x="412"/>
        <item x="451"/>
        <item x="454"/>
        <item x="94"/>
        <item x="711"/>
        <item x="156"/>
        <item x="367"/>
        <item x="429"/>
        <item x="741"/>
        <item x="320"/>
        <item x="158"/>
        <item x="341"/>
        <item x="776"/>
        <item x="157"/>
        <item x="700"/>
        <item x="172"/>
        <item x="425"/>
        <item x="191"/>
        <item x="524"/>
        <item x="440"/>
        <item x="567"/>
        <item x="507"/>
        <item x="441"/>
        <item x="282"/>
        <item x="371"/>
        <item x="295"/>
        <item x="540"/>
        <item x="294"/>
        <item x="393"/>
        <item x="789"/>
        <item x="228"/>
        <item x="76"/>
        <item x="576"/>
        <item x="767"/>
        <item x="722"/>
        <item x="312"/>
        <item x="528"/>
        <item x="269"/>
        <item x="462"/>
        <item x="533"/>
        <item x="127"/>
        <item x="116"/>
        <item x="73"/>
        <item x="188"/>
        <item x="557"/>
        <item x="41"/>
        <item x="231"/>
        <item x="697"/>
        <item x="690"/>
        <item x="383"/>
        <item x="159"/>
        <item x="22"/>
        <item x="571"/>
        <item x="411"/>
        <item x="743"/>
        <item x="363"/>
        <item x="264"/>
        <item x="452"/>
        <item x="594"/>
        <item x="634"/>
        <item x="111"/>
        <item x="336"/>
        <item x="45"/>
        <item x="502"/>
        <item x="222"/>
        <item x="181"/>
        <item x="623"/>
        <item x="542"/>
        <item x="472"/>
        <item x="727"/>
        <item x="525"/>
        <item x="417"/>
        <item x="31"/>
        <item x="514"/>
        <item x="541"/>
        <item x="573"/>
        <item x="285"/>
        <item x="765"/>
        <item x="311"/>
        <item x="102"/>
        <item x="644"/>
        <item x="180"/>
        <item x="334"/>
        <item x="217"/>
        <item x="251"/>
        <item x="50"/>
        <item x="654"/>
        <item x="33"/>
        <item x="762"/>
        <item x="515"/>
        <item x="35"/>
        <item x="108"/>
        <item x="592"/>
        <item x="256"/>
        <item x="333"/>
        <item x="651"/>
        <item x="771"/>
        <item x="301"/>
        <item x="89"/>
        <item x="30"/>
        <item x="640"/>
        <item x="277"/>
        <item x="416"/>
        <item x="563"/>
        <item x="484"/>
        <item x="258"/>
        <item x="2"/>
        <item x="554"/>
        <item x="70"/>
        <item x="778"/>
        <item x="288"/>
        <item x="453"/>
        <item x="710"/>
        <item x="315"/>
        <item x="154"/>
        <item x="104"/>
        <item x="51"/>
        <item x="234"/>
        <item x="90"/>
        <item x="463"/>
        <item x="728"/>
        <item x="313"/>
        <item x="607"/>
        <item x="225"/>
        <item x="297"/>
        <item x="773"/>
        <item x="178"/>
        <item x="69"/>
        <item x="130"/>
        <item x="307"/>
        <item x="698"/>
        <item x="564"/>
        <item x="769"/>
        <item x="259"/>
        <item x="174"/>
        <item x="114"/>
        <item x="614"/>
        <item x="662"/>
        <item x="633"/>
        <item x="466"/>
        <item x="790"/>
        <item x="271"/>
        <item x="395"/>
        <item x="123"/>
        <item x="508"/>
        <item x="570"/>
        <item x="695"/>
        <item x="556"/>
        <item x="503"/>
        <item x="755"/>
        <item x="536"/>
        <item x="497"/>
        <item x="136"/>
        <item x="701"/>
        <item x="245"/>
        <item x="6"/>
        <item x="8"/>
        <item x="211"/>
        <item x="618"/>
        <item x="208"/>
        <item x="399"/>
        <item x="64"/>
        <item x="80"/>
        <item x="671"/>
        <item x="68"/>
        <item x="712"/>
        <item x="185"/>
        <item x="386"/>
        <item x="57"/>
        <item x="71"/>
        <item x="0"/>
        <item x="355"/>
        <item x="566"/>
        <item x="67"/>
        <item x="144"/>
        <item x="358"/>
        <item x="262"/>
        <item x="87"/>
        <item x="283"/>
        <item x="270"/>
        <item x="319"/>
        <item x="43"/>
        <item x="447"/>
        <item x="693"/>
        <item x="745"/>
        <item x="593"/>
        <item x="442"/>
        <item x="487"/>
        <item x="725"/>
        <item x="167"/>
        <item x="126"/>
        <item x="214"/>
        <item x="692"/>
        <item x="352"/>
        <item x="421"/>
        <item x="460"/>
        <item x="559"/>
        <item x="296"/>
        <item x="49"/>
        <item x="534"/>
        <item x="458"/>
        <item x="404"/>
        <item x="739"/>
        <item x="357"/>
        <item x="75"/>
        <item x="788"/>
        <item x="152"/>
        <item x="686"/>
        <item x="786"/>
        <item x="611"/>
        <item x="187"/>
        <item x="550"/>
        <item x="139"/>
        <item x="215"/>
        <item x="1"/>
        <item x="332"/>
        <item x="213"/>
        <item x="117"/>
        <item x="253"/>
        <item x="668"/>
        <item x="95"/>
        <item x="792"/>
        <item x="192"/>
        <item x="184"/>
        <item x="176"/>
        <item x="569"/>
        <item x="523"/>
        <item x="107"/>
        <item x="439"/>
        <item x="109"/>
        <item x="558"/>
        <item x="635"/>
        <item x="499"/>
        <item x="666"/>
        <item x="249"/>
        <item x="165"/>
        <item x="330"/>
        <item x="694"/>
        <item x="596"/>
        <item x="679"/>
        <item x="17"/>
        <item x="3"/>
        <item x="13"/>
        <item x="29"/>
        <item x="223"/>
        <item x="133"/>
        <item x="619"/>
        <item x="553"/>
        <item x="480"/>
        <item x="55"/>
        <item x="627"/>
        <item x="163"/>
        <item x="486"/>
        <item x="516"/>
        <item x="445"/>
        <item x="272"/>
        <item x="308"/>
        <item x="290"/>
        <item x="365"/>
        <item x="218"/>
        <item x="247"/>
        <item x="543"/>
        <item x="498"/>
        <item x="552"/>
        <item x="443"/>
        <item x="134"/>
        <item x="263"/>
        <item x="721"/>
        <item x="661"/>
        <item x="517"/>
        <item x="747"/>
        <item x="380"/>
        <item x="657"/>
        <item x="74"/>
        <item x="66"/>
        <item x="190"/>
        <item x="420"/>
        <item t="default"/>
      </items>
    </pivotField>
    <pivotField showAll="0"/>
    <pivotField showAll="0"/>
    <pivotField showAll="0"/>
    <pivotField showAll="0"/>
    <pivotField showAll="0"/>
    <pivotField showAll="0">
      <items count="5">
        <item h="1" x="1"/>
        <item x="3"/>
        <item h="1" x="0"/>
        <item h="1"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222">
    <i>
      <x v="1"/>
    </i>
    <i>
      <x v="4"/>
    </i>
    <i>
      <x v="9"/>
    </i>
    <i>
      <x v="11"/>
    </i>
    <i>
      <x v="12"/>
    </i>
    <i>
      <x v="14"/>
    </i>
    <i>
      <x v="15"/>
    </i>
    <i>
      <x v="17"/>
    </i>
    <i>
      <x v="22"/>
    </i>
    <i>
      <x v="35"/>
    </i>
    <i>
      <x v="46"/>
    </i>
    <i>
      <x v="48"/>
    </i>
    <i>
      <x v="49"/>
    </i>
    <i>
      <x v="51"/>
    </i>
    <i>
      <x v="54"/>
    </i>
    <i>
      <x v="58"/>
    </i>
    <i>
      <x v="64"/>
    </i>
    <i>
      <x v="65"/>
    </i>
    <i>
      <x v="71"/>
    </i>
    <i>
      <x v="74"/>
    </i>
    <i>
      <x v="76"/>
    </i>
    <i>
      <x v="81"/>
    </i>
    <i>
      <x v="87"/>
    </i>
    <i>
      <x v="96"/>
    </i>
    <i>
      <x v="100"/>
    </i>
    <i>
      <x v="104"/>
    </i>
    <i>
      <x v="107"/>
    </i>
    <i>
      <x v="108"/>
    </i>
    <i>
      <x v="109"/>
    </i>
    <i>
      <x v="114"/>
    </i>
    <i>
      <x v="118"/>
    </i>
    <i>
      <x v="124"/>
    </i>
    <i>
      <x v="125"/>
    </i>
    <i>
      <x v="128"/>
    </i>
    <i>
      <x v="129"/>
    </i>
    <i>
      <x v="139"/>
    </i>
    <i>
      <x v="145"/>
    </i>
    <i>
      <x v="148"/>
    </i>
    <i>
      <x v="150"/>
    </i>
    <i>
      <x v="155"/>
    </i>
    <i>
      <x v="158"/>
    </i>
    <i>
      <x v="160"/>
    </i>
    <i>
      <x v="163"/>
    </i>
    <i>
      <x v="167"/>
    </i>
    <i>
      <x v="169"/>
    </i>
    <i>
      <x v="170"/>
    </i>
    <i>
      <x v="171"/>
    </i>
    <i>
      <x v="172"/>
    </i>
    <i>
      <x v="176"/>
    </i>
    <i>
      <x v="182"/>
    </i>
    <i>
      <x v="183"/>
    </i>
    <i>
      <x v="185"/>
    </i>
    <i>
      <x v="187"/>
    </i>
    <i>
      <x v="188"/>
    </i>
    <i>
      <x v="196"/>
    </i>
    <i>
      <x v="199"/>
    </i>
    <i>
      <x v="207"/>
    </i>
    <i>
      <x v="213"/>
    </i>
    <i>
      <x v="215"/>
    </i>
    <i>
      <x v="216"/>
    </i>
    <i>
      <x v="219"/>
    </i>
    <i>
      <x v="220"/>
    </i>
    <i>
      <x v="221"/>
    </i>
    <i>
      <x v="223"/>
    </i>
    <i>
      <x v="225"/>
    </i>
    <i>
      <x v="228"/>
    </i>
    <i>
      <x v="229"/>
    </i>
    <i>
      <x v="231"/>
    </i>
    <i>
      <x v="233"/>
    </i>
    <i>
      <x v="237"/>
    </i>
    <i>
      <x v="244"/>
    </i>
    <i>
      <x v="245"/>
    </i>
    <i>
      <x v="253"/>
    </i>
    <i>
      <x v="261"/>
    </i>
    <i>
      <x v="262"/>
    </i>
    <i>
      <x v="266"/>
    </i>
    <i>
      <x v="271"/>
    </i>
    <i>
      <x v="272"/>
    </i>
    <i>
      <x v="275"/>
    </i>
    <i>
      <x v="277"/>
    </i>
    <i>
      <x v="279"/>
    </i>
    <i>
      <x v="281"/>
    </i>
    <i>
      <x v="282"/>
    </i>
    <i>
      <x v="283"/>
    </i>
    <i>
      <x v="290"/>
    </i>
    <i>
      <x v="294"/>
    </i>
    <i>
      <x v="298"/>
    </i>
    <i>
      <x v="299"/>
    </i>
    <i>
      <x v="300"/>
    </i>
    <i>
      <x v="304"/>
    </i>
    <i>
      <x v="305"/>
    </i>
    <i>
      <x v="312"/>
    </i>
    <i>
      <x v="317"/>
    </i>
    <i>
      <x v="319"/>
    </i>
    <i>
      <x v="320"/>
    </i>
    <i>
      <x v="327"/>
    </i>
    <i>
      <x v="331"/>
    </i>
    <i>
      <x v="334"/>
    </i>
    <i>
      <x v="342"/>
    </i>
    <i>
      <x v="352"/>
    </i>
    <i>
      <x v="353"/>
    </i>
    <i>
      <x v="358"/>
    </i>
    <i>
      <x v="361"/>
    </i>
    <i>
      <x v="372"/>
    </i>
    <i>
      <x v="374"/>
    </i>
    <i>
      <x v="380"/>
    </i>
    <i>
      <x v="381"/>
    </i>
    <i>
      <x v="383"/>
    </i>
    <i>
      <x v="386"/>
    </i>
    <i>
      <x v="388"/>
    </i>
    <i>
      <x v="391"/>
    </i>
    <i>
      <x v="394"/>
    </i>
    <i>
      <x v="396"/>
    </i>
    <i>
      <x v="399"/>
    </i>
    <i>
      <x v="401"/>
    </i>
    <i>
      <x v="406"/>
    </i>
    <i>
      <x v="410"/>
    </i>
    <i>
      <x v="419"/>
    </i>
    <i>
      <x v="420"/>
    </i>
    <i>
      <x v="424"/>
    </i>
    <i>
      <x v="425"/>
    </i>
    <i>
      <x v="430"/>
    </i>
    <i>
      <x v="433"/>
    </i>
    <i>
      <x v="442"/>
    </i>
    <i>
      <x v="449"/>
    </i>
    <i>
      <x v="450"/>
    </i>
    <i>
      <x v="458"/>
    </i>
    <i>
      <x v="465"/>
    </i>
    <i>
      <x v="474"/>
    </i>
    <i>
      <x v="476"/>
    </i>
    <i>
      <x v="479"/>
    </i>
    <i>
      <x v="488"/>
    </i>
    <i>
      <x v="489"/>
    </i>
    <i>
      <x v="491"/>
    </i>
    <i>
      <x v="492"/>
    </i>
    <i>
      <x v="494"/>
    </i>
    <i>
      <x v="495"/>
    </i>
    <i>
      <x v="498"/>
    </i>
    <i>
      <x v="499"/>
    </i>
    <i>
      <x v="500"/>
    </i>
    <i>
      <x v="502"/>
    </i>
    <i>
      <x v="503"/>
    </i>
    <i>
      <x v="508"/>
    </i>
    <i>
      <x v="509"/>
    </i>
    <i>
      <x v="512"/>
    </i>
    <i>
      <x v="516"/>
    </i>
    <i>
      <x v="520"/>
    </i>
    <i>
      <x v="522"/>
    </i>
    <i>
      <x v="527"/>
    </i>
    <i>
      <x v="529"/>
    </i>
    <i>
      <x v="535"/>
    </i>
    <i>
      <x v="540"/>
    </i>
    <i>
      <x v="543"/>
    </i>
    <i>
      <x v="546"/>
    </i>
    <i>
      <x v="550"/>
    </i>
    <i>
      <x v="555"/>
    </i>
    <i>
      <x v="556"/>
    </i>
    <i>
      <x v="565"/>
    </i>
    <i>
      <x v="569"/>
    </i>
    <i>
      <x v="570"/>
    </i>
    <i>
      <x v="575"/>
    </i>
    <i>
      <x v="578"/>
    </i>
    <i>
      <x v="579"/>
    </i>
    <i>
      <x v="581"/>
    </i>
    <i>
      <x v="583"/>
    </i>
    <i>
      <x v="599"/>
    </i>
    <i>
      <x v="600"/>
    </i>
    <i>
      <x v="607"/>
    </i>
    <i>
      <x v="611"/>
    </i>
    <i>
      <x v="614"/>
    </i>
    <i>
      <x v="615"/>
    </i>
    <i>
      <x v="618"/>
    </i>
    <i>
      <x v="621"/>
    </i>
    <i>
      <x v="622"/>
    </i>
    <i>
      <x v="624"/>
    </i>
    <i>
      <x v="625"/>
    </i>
    <i>
      <x v="626"/>
    </i>
    <i>
      <x v="628"/>
    </i>
    <i>
      <x v="629"/>
    </i>
    <i>
      <x v="633"/>
    </i>
    <i>
      <x v="643"/>
    </i>
    <i>
      <x v="647"/>
    </i>
    <i>
      <x v="648"/>
    </i>
    <i>
      <x v="649"/>
    </i>
    <i>
      <x v="662"/>
    </i>
    <i>
      <x v="665"/>
    </i>
    <i>
      <x v="667"/>
    </i>
    <i>
      <x v="669"/>
    </i>
    <i>
      <x v="674"/>
    </i>
    <i>
      <x v="677"/>
    </i>
    <i>
      <x v="678"/>
    </i>
    <i>
      <x v="680"/>
    </i>
    <i>
      <x v="681"/>
    </i>
    <i>
      <x v="689"/>
    </i>
    <i>
      <x v="690"/>
    </i>
    <i>
      <x v="691"/>
    </i>
    <i>
      <x v="693"/>
    </i>
    <i>
      <x v="694"/>
    </i>
    <i>
      <x v="696"/>
    </i>
    <i>
      <x v="697"/>
    </i>
    <i>
      <x v="698"/>
    </i>
    <i>
      <x v="700"/>
    </i>
    <i>
      <x v="701"/>
    </i>
    <i>
      <x v="706"/>
    </i>
    <i>
      <x v="715"/>
    </i>
    <i>
      <x v="716"/>
    </i>
    <i>
      <x v="717"/>
    </i>
    <i>
      <x v="727"/>
    </i>
    <i>
      <x v="728"/>
    </i>
    <i>
      <x v="729"/>
    </i>
    <i>
      <x v="735"/>
    </i>
    <i>
      <x v="736"/>
    </i>
    <i>
      <x v="748"/>
    </i>
    <i>
      <x v="759"/>
    </i>
    <i>
      <x v="760"/>
    </i>
    <i>
      <x v="762"/>
    </i>
    <i>
      <x v="766"/>
    </i>
    <i>
      <x v="771"/>
    </i>
    <i>
      <x v="772"/>
    </i>
    <i>
      <x v="782"/>
    </i>
    <i>
      <x v="786"/>
    </i>
    <i>
      <x v="791"/>
    </i>
  </rowItems>
  <colItems count="1">
    <i/>
  </colItems>
  <dataFields count="1">
    <dataField name="Sum of Sales" fld="17" showDataAs="percentOfTotal" baseField="6"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48307F-C670-48B2-9626-73A458063C1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ub Categories">
  <location ref="A12:B29"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Total of Profit" fld="19"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5AF792-EDF2-4839-AF92-6390B8B4CFF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hip Modes">
  <location ref="A1895:B1900" firstHeaderRow="1" firstDataRow="1" firstDataCol="1"/>
  <pivotFields count="25">
    <pivotField showAll="0"/>
    <pivotField showAll="0"/>
    <pivotField showAll="0"/>
    <pivotField showAll="0"/>
    <pivotField axis="axisRow" dataField="1"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v="3"/>
    </i>
    <i>
      <x v="2"/>
    </i>
    <i>
      <x/>
    </i>
    <i>
      <x v="1"/>
    </i>
    <i t="grand">
      <x/>
    </i>
  </rowItems>
  <colItems count="1">
    <i/>
  </colItems>
  <dataFields count="1">
    <dataField name="Count of Ship Mode" fld="4" subtotal="count" baseField="0" baseItem="0"/>
  </dataFields>
  <formats count="2">
    <format dxfId="15">
      <pivotArea collapsedLevelsAreSubtotals="1" fieldPosition="0">
        <references count="1">
          <reference field="4" count="1">
            <x v="3"/>
          </reference>
        </references>
      </pivotArea>
    </format>
    <format dxfId="14">
      <pivotArea dataOnly="0" labelOnly="1" fieldPosition="0">
        <references count="1">
          <reference field="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FF9A51-12B1-4253-8A48-24573688FF58}"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ustomer Name">
  <location ref="A1917:B2710" firstHeaderRow="1" firstDataRow="1" firstDataCol="1"/>
  <pivotFields count="25">
    <pivotField showAll="0"/>
    <pivotField showAll="0"/>
    <pivotField showAll="0"/>
    <pivotField showAll="0"/>
    <pivotField showAll="0"/>
    <pivotField showAll="0"/>
    <pivotField axis="axisRow" showAll="0" sortType="descending">
      <items count="794">
        <item x="652"/>
        <item x="478"/>
        <item x="205"/>
        <item x="32"/>
        <item x="410"/>
        <item x="327"/>
        <item x="5"/>
        <item x="636"/>
        <item x="782"/>
        <item x="589"/>
        <item x="678"/>
        <item x="62"/>
        <item x="350"/>
        <item x="179"/>
        <item x="220"/>
        <item x="744"/>
        <item x="585"/>
        <item x="233"/>
        <item x="78"/>
        <item x="715"/>
        <item x="42"/>
        <item x="732"/>
        <item x="562"/>
        <item x="709"/>
        <item x="575"/>
        <item x="770"/>
        <item x="197"/>
        <item x="467"/>
        <item x="379"/>
        <item x="143"/>
        <item x="227"/>
        <item x="588"/>
        <item x="615"/>
        <item x="763"/>
        <item x="546"/>
        <item x="15"/>
        <item x="760"/>
        <item x="775"/>
        <item x="631"/>
        <item x="378"/>
        <item x="252"/>
        <item x="658"/>
        <item x="238"/>
        <item x="724"/>
        <item x="99"/>
        <item x="106"/>
        <item x="170"/>
        <item x="734"/>
        <item x="81"/>
        <item x="548"/>
        <item x="752"/>
        <item x="146"/>
        <item x="280"/>
        <item x="738"/>
        <item x="166"/>
        <item x="674"/>
        <item x="153"/>
        <item x="481"/>
        <item x="648"/>
        <item x="328"/>
        <item x="406"/>
        <item x="293"/>
        <item x="494"/>
        <item x="601"/>
        <item x="672"/>
        <item x="650"/>
        <item x="482"/>
        <item x="324"/>
        <item x="221"/>
        <item x="544"/>
        <item x="665"/>
        <item x="761"/>
        <item x="532"/>
        <item x="58"/>
        <item x="473"/>
        <item x="11"/>
        <item x="340"/>
        <item x="254"/>
        <item x="292"/>
        <item x="423"/>
        <item x="469"/>
        <item x="329"/>
        <item x="491"/>
        <item x="719"/>
        <item x="643"/>
        <item x="495"/>
        <item x="198"/>
        <item x="85"/>
        <item x="128"/>
        <item x="175"/>
        <item x="7"/>
        <item x="369"/>
        <item x="300"/>
        <item x="161"/>
        <item x="748"/>
        <item x="647"/>
        <item x="726"/>
        <item x="736"/>
        <item x="645"/>
        <item x="65"/>
        <item x="595"/>
        <item x="381"/>
        <item x="145"/>
        <item x="742"/>
        <item x="714"/>
        <item x="298"/>
        <item x="235"/>
        <item x="659"/>
        <item x="713"/>
        <item x="164"/>
        <item x="244"/>
        <item x="338"/>
        <item x="403"/>
        <item x="147"/>
        <item x="475"/>
        <item x="580"/>
        <item x="435"/>
        <item x="708"/>
        <item x="591"/>
        <item x="574"/>
        <item x="539"/>
        <item x="348"/>
        <item x="586"/>
        <item x="787"/>
        <item x="434"/>
        <item x="527"/>
        <item x="260"/>
        <item x="600"/>
        <item x="531"/>
        <item x="122"/>
        <item x="669"/>
        <item x="389"/>
        <item x="40"/>
        <item x="337"/>
        <item x="605"/>
        <item x="568"/>
        <item x="289"/>
        <item x="37"/>
        <item x="506"/>
        <item x="474"/>
        <item x="653"/>
        <item x="131"/>
        <item x="118"/>
        <item x="689"/>
        <item x="512"/>
        <item x="322"/>
        <item x="496"/>
        <item x="216"/>
        <item x="489"/>
        <item x="366"/>
        <item x="735"/>
        <item x="281"/>
        <item x="583"/>
        <item x="286"/>
        <item x="177"/>
        <item x="511"/>
        <item x="9"/>
        <item x="14"/>
        <item x="449"/>
        <item x="206"/>
        <item x="565"/>
        <item x="774"/>
        <item x="688"/>
        <item x="471"/>
        <item x="545"/>
        <item x="27"/>
        <item x="450"/>
        <item x="183"/>
        <item x="779"/>
        <item x="88"/>
        <item x="155"/>
        <item x="612"/>
        <item x="274"/>
        <item x="687"/>
        <item x="547"/>
        <item x="105"/>
        <item x="362"/>
        <item x="339"/>
        <item x="236"/>
        <item x="267"/>
        <item x="370"/>
        <item x="510"/>
        <item x="485"/>
        <item x="266"/>
        <item x="390"/>
        <item x="400"/>
        <item x="606"/>
        <item x="388"/>
        <item x="169"/>
        <item x="731"/>
        <item x="376"/>
        <item x="397"/>
        <item x="364"/>
        <item x="243"/>
        <item x="16"/>
        <item x="430"/>
        <item x="391"/>
        <item x="490"/>
        <item x="641"/>
        <item x="72"/>
        <item x="705"/>
        <item x="457"/>
        <item x="239"/>
        <item x="374"/>
        <item x="353"/>
        <item x="345"/>
        <item x="186"/>
        <item x="207"/>
        <item x="621"/>
        <item x="384"/>
        <item x="509"/>
        <item x="670"/>
        <item x="382"/>
        <item x="246"/>
        <item x="103"/>
        <item x="212"/>
        <item x="113"/>
        <item x="603"/>
        <item x="124"/>
        <item x="642"/>
        <item x="625"/>
        <item x="77"/>
        <item x="609"/>
        <item x="347"/>
        <item x="26"/>
        <item x="560"/>
        <item x="201"/>
        <item x="637"/>
        <item x="783"/>
        <item x="375"/>
        <item x="120"/>
        <item x="138"/>
        <item x="171"/>
        <item x="437"/>
        <item x="750"/>
        <item x="359"/>
        <item x="766"/>
        <item x="581"/>
        <item x="483"/>
        <item x="351"/>
        <item x="148"/>
        <item x="680"/>
        <item x="526"/>
        <item x="620"/>
        <item x="407"/>
        <item x="248"/>
        <item x="314"/>
        <item x="764"/>
        <item x="189"/>
        <item x="19"/>
        <item x="229"/>
        <item x="278"/>
        <item x="230"/>
        <item x="578"/>
        <item x="598"/>
        <item x="387"/>
        <item x="318"/>
        <item x="83"/>
        <item x="555"/>
        <item x="356"/>
        <item x="561"/>
        <item x="759"/>
        <item x="538"/>
        <item x="354"/>
        <item x="663"/>
        <item x="624"/>
        <item x="101"/>
        <item x="520"/>
        <item x="703"/>
        <item x="740"/>
        <item x="241"/>
        <item x="577"/>
        <item x="276"/>
        <item x="448"/>
        <item x="194"/>
        <item x="372"/>
        <item x="422"/>
        <item x="530"/>
        <item x="683"/>
        <item x="317"/>
        <item x="398"/>
        <item x="129"/>
        <item x="604"/>
        <item x="361"/>
        <item x="193"/>
        <item x="204"/>
        <item x="242"/>
        <item x="162"/>
        <item x="427"/>
        <item x="54"/>
        <item x="628"/>
        <item x="781"/>
        <item x="335"/>
        <item x="53"/>
        <item x="237"/>
        <item x="419"/>
        <item x="344"/>
        <item x="303"/>
        <item x="505"/>
        <item x="203"/>
        <item x="706"/>
        <item x="160"/>
        <item x="326"/>
        <item x="149"/>
        <item x="302"/>
        <item x="501"/>
        <item x="84"/>
        <item x="12"/>
        <item x="608"/>
        <item x="768"/>
        <item x="209"/>
        <item x="36"/>
        <item x="39"/>
        <item x="660"/>
        <item x="757"/>
        <item x="772"/>
        <item x="470"/>
        <item x="758"/>
        <item x="733"/>
        <item x="265"/>
        <item x="96"/>
        <item x="673"/>
        <item x="21"/>
        <item x="737"/>
        <item x="97"/>
        <item x="535"/>
        <item x="477"/>
        <item x="196"/>
        <item x="455"/>
        <item x="132"/>
        <item x="572"/>
        <item x="549"/>
        <item x="753"/>
        <item x="121"/>
        <item x="4"/>
        <item x="784"/>
        <item x="137"/>
        <item x="639"/>
        <item x="202"/>
        <item x="141"/>
        <item x="360"/>
        <item x="182"/>
        <item x="257"/>
        <item x="408"/>
        <item x="617"/>
        <item x="135"/>
        <item x="18"/>
        <item x="446"/>
        <item x="368"/>
        <item x="325"/>
        <item x="323"/>
        <item x="718"/>
        <item x="468"/>
        <item x="699"/>
        <item x="780"/>
        <item x="409"/>
        <item x="610"/>
        <item x="432"/>
        <item x="630"/>
        <item x="200"/>
        <item x="749"/>
        <item x="676"/>
        <item x="321"/>
        <item x="438"/>
        <item x="685"/>
        <item x="199"/>
        <item x="305"/>
        <item x="428"/>
        <item x="597"/>
        <item x="173"/>
        <item x="756"/>
        <item x="433"/>
        <item x="63"/>
        <item x="405"/>
        <item x="100"/>
        <item x="632"/>
        <item x="529"/>
        <item x="629"/>
        <item x="394"/>
        <item x="86"/>
        <item x="224"/>
        <item x="93"/>
        <item x="751"/>
        <item x="461"/>
        <item x="140"/>
        <item x="464"/>
        <item x="716"/>
        <item x="82"/>
        <item x="291"/>
        <item x="25"/>
        <item x="168"/>
        <item x="112"/>
        <item x="681"/>
        <item x="584"/>
        <item x="702"/>
        <item x="677"/>
        <item x="23"/>
        <item x="34"/>
        <item x="664"/>
        <item x="746"/>
        <item x="519"/>
        <item x="255"/>
        <item x="717"/>
        <item x="349"/>
        <item x="92"/>
        <item x="684"/>
        <item x="373"/>
        <item x="582"/>
        <item x="91"/>
        <item x="125"/>
        <item x="402"/>
        <item x="418"/>
        <item x="459"/>
        <item x="518"/>
        <item x="250"/>
        <item x="240"/>
        <item x="20"/>
        <item x="38"/>
        <item x="777"/>
        <item x="587"/>
        <item x="414"/>
        <item x="396"/>
        <item x="273"/>
        <item x="150"/>
        <item x="522"/>
        <item x="613"/>
        <item x="521"/>
        <item x="56"/>
        <item x="309"/>
        <item x="346"/>
        <item x="142"/>
        <item x="24"/>
        <item x="232"/>
        <item x="667"/>
        <item x="52"/>
        <item x="226"/>
        <item x="720"/>
        <item x="331"/>
        <item x="504"/>
        <item x="675"/>
        <item x="261"/>
        <item x="10"/>
        <item x="730"/>
        <item x="626"/>
        <item x="47"/>
        <item x="287"/>
        <item x="342"/>
        <item x="785"/>
        <item x="696"/>
        <item x="723"/>
        <item x="46"/>
        <item x="299"/>
        <item x="492"/>
        <item x="537"/>
        <item x="279"/>
        <item x="791"/>
        <item x="655"/>
        <item x="59"/>
        <item x="493"/>
        <item x="275"/>
        <item x="98"/>
        <item x="401"/>
        <item x="79"/>
        <item x="316"/>
        <item x="151"/>
        <item x="219"/>
        <item x="754"/>
        <item x="431"/>
        <item x="392"/>
        <item x="488"/>
        <item x="599"/>
        <item x="119"/>
        <item x="385"/>
        <item x="444"/>
        <item x="310"/>
        <item x="656"/>
        <item x="704"/>
        <item x="110"/>
        <item x="513"/>
        <item x="44"/>
        <item x="729"/>
        <item x="691"/>
        <item x="500"/>
        <item x="343"/>
        <item x="436"/>
        <item x="622"/>
        <item x="61"/>
        <item x="638"/>
        <item x="306"/>
        <item x="48"/>
        <item x="424"/>
        <item x="590"/>
        <item x="415"/>
        <item x="60"/>
        <item x="707"/>
        <item x="210"/>
        <item x="377"/>
        <item x="616"/>
        <item x="456"/>
        <item x="115"/>
        <item x="682"/>
        <item x="649"/>
        <item x="426"/>
        <item x="646"/>
        <item x="268"/>
        <item x="476"/>
        <item x="284"/>
        <item x="602"/>
        <item x="304"/>
        <item x="551"/>
        <item x="195"/>
        <item x="413"/>
        <item x="579"/>
        <item x="465"/>
        <item x="28"/>
        <item x="479"/>
        <item x="412"/>
        <item x="451"/>
        <item x="454"/>
        <item x="94"/>
        <item x="711"/>
        <item x="156"/>
        <item x="367"/>
        <item x="429"/>
        <item x="741"/>
        <item x="320"/>
        <item x="158"/>
        <item x="341"/>
        <item x="776"/>
        <item x="157"/>
        <item x="700"/>
        <item x="172"/>
        <item x="425"/>
        <item x="191"/>
        <item x="524"/>
        <item x="440"/>
        <item x="567"/>
        <item x="507"/>
        <item x="441"/>
        <item x="282"/>
        <item x="371"/>
        <item x="295"/>
        <item x="540"/>
        <item x="294"/>
        <item x="393"/>
        <item x="789"/>
        <item x="228"/>
        <item x="76"/>
        <item x="576"/>
        <item x="767"/>
        <item x="722"/>
        <item x="312"/>
        <item x="528"/>
        <item x="269"/>
        <item x="462"/>
        <item x="533"/>
        <item x="127"/>
        <item x="116"/>
        <item x="73"/>
        <item x="188"/>
        <item x="557"/>
        <item x="41"/>
        <item x="231"/>
        <item x="697"/>
        <item x="690"/>
        <item x="383"/>
        <item x="159"/>
        <item x="22"/>
        <item x="571"/>
        <item x="411"/>
        <item x="743"/>
        <item x="363"/>
        <item x="264"/>
        <item x="452"/>
        <item x="594"/>
        <item x="634"/>
        <item x="111"/>
        <item x="336"/>
        <item x="45"/>
        <item x="502"/>
        <item x="222"/>
        <item x="181"/>
        <item x="623"/>
        <item x="542"/>
        <item x="472"/>
        <item x="727"/>
        <item x="525"/>
        <item x="417"/>
        <item x="31"/>
        <item x="514"/>
        <item x="541"/>
        <item x="573"/>
        <item x="285"/>
        <item x="765"/>
        <item x="311"/>
        <item x="102"/>
        <item x="644"/>
        <item x="180"/>
        <item x="334"/>
        <item x="217"/>
        <item x="251"/>
        <item x="50"/>
        <item x="654"/>
        <item x="33"/>
        <item x="762"/>
        <item x="515"/>
        <item x="35"/>
        <item x="108"/>
        <item x="592"/>
        <item x="256"/>
        <item x="333"/>
        <item x="651"/>
        <item x="771"/>
        <item x="301"/>
        <item x="89"/>
        <item x="30"/>
        <item x="640"/>
        <item x="277"/>
        <item x="416"/>
        <item x="563"/>
        <item x="484"/>
        <item x="258"/>
        <item x="2"/>
        <item x="554"/>
        <item x="70"/>
        <item x="778"/>
        <item x="288"/>
        <item x="453"/>
        <item x="710"/>
        <item x="315"/>
        <item x="154"/>
        <item x="104"/>
        <item x="51"/>
        <item x="234"/>
        <item x="90"/>
        <item x="463"/>
        <item x="728"/>
        <item x="313"/>
        <item x="607"/>
        <item x="225"/>
        <item x="297"/>
        <item x="773"/>
        <item x="178"/>
        <item x="69"/>
        <item x="130"/>
        <item x="307"/>
        <item x="698"/>
        <item x="564"/>
        <item x="769"/>
        <item x="259"/>
        <item x="174"/>
        <item x="114"/>
        <item x="614"/>
        <item x="662"/>
        <item x="633"/>
        <item x="466"/>
        <item x="790"/>
        <item x="271"/>
        <item x="395"/>
        <item x="123"/>
        <item x="508"/>
        <item x="570"/>
        <item x="695"/>
        <item x="556"/>
        <item x="503"/>
        <item x="755"/>
        <item x="536"/>
        <item x="497"/>
        <item x="136"/>
        <item x="701"/>
        <item x="245"/>
        <item x="6"/>
        <item x="8"/>
        <item x="211"/>
        <item x="618"/>
        <item x="208"/>
        <item x="399"/>
        <item x="64"/>
        <item x="80"/>
        <item x="671"/>
        <item x="68"/>
        <item x="712"/>
        <item x="185"/>
        <item x="386"/>
        <item x="57"/>
        <item x="71"/>
        <item x="0"/>
        <item x="355"/>
        <item x="566"/>
        <item x="67"/>
        <item x="144"/>
        <item x="358"/>
        <item x="262"/>
        <item x="87"/>
        <item x="283"/>
        <item x="270"/>
        <item x="319"/>
        <item x="43"/>
        <item x="447"/>
        <item x="693"/>
        <item x="745"/>
        <item x="593"/>
        <item x="442"/>
        <item x="487"/>
        <item x="725"/>
        <item x="167"/>
        <item x="126"/>
        <item x="214"/>
        <item x="692"/>
        <item x="352"/>
        <item x="421"/>
        <item x="460"/>
        <item x="559"/>
        <item x="296"/>
        <item x="49"/>
        <item x="534"/>
        <item x="458"/>
        <item x="404"/>
        <item x="739"/>
        <item x="357"/>
        <item x="75"/>
        <item x="788"/>
        <item x="152"/>
        <item x="686"/>
        <item x="786"/>
        <item x="611"/>
        <item x="187"/>
        <item x="550"/>
        <item x="139"/>
        <item x="215"/>
        <item x="1"/>
        <item x="332"/>
        <item x="213"/>
        <item x="117"/>
        <item x="253"/>
        <item x="668"/>
        <item x="95"/>
        <item x="792"/>
        <item x="192"/>
        <item x="184"/>
        <item x="176"/>
        <item x="569"/>
        <item x="523"/>
        <item x="107"/>
        <item x="439"/>
        <item x="109"/>
        <item x="558"/>
        <item x="635"/>
        <item x="499"/>
        <item x="666"/>
        <item x="249"/>
        <item x="165"/>
        <item x="330"/>
        <item x="694"/>
        <item x="596"/>
        <item x="679"/>
        <item x="17"/>
        <item x="3"/>
        <item x="13"/>
        <item x="29"/>
        <item x="223"/>
        <item x="133"/>
        <item x="619"/>
        <item x="553"/>
        <item x="480"/>
        <item x="55"/>
        <item x="627"/>
        <item x="163"/>
        <item x="486"/>
        <item x="516"/>
        <item x="445"/>
        <item x="272"/>
        <item x="308"/>
        <item x="290"/>
        <item x="365"/>
        <item x="218"/>
        <item x="247"/>
        <item x="543"/>
        <item x="498"/>
        <item x="552"/>
        <item x="443"/>
        <item x="134"/>
        <item x="263"/>
        <item x="721"/>
        <item x="661"/>
        <item x="517"/>
        <item x="747"/>
        <item x="380"/>
        <item x="657"/>
        <item x="74"/>
        <item x="66"/>
        <item x="190"/>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793">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rowItems>
  <colItems count="1">
    <i/>
  </colItems>
  <dataFields count="1">
    <dataField name="Sum of Sales" fld="17" baseField="0" baseItem="0"/>
  </dataFields>
  <formats count="1">
    <format dxfId="16">
      <pivotArea dataOnly="0" fieldPosition="0">
        <references count="1">
          <reference field="6" count="3">
            <x v="622"/>
            <x v="686"/>
            <x v="7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02FABF-BD26-4A85-A518-67F1CE426BE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ategories">
  <location ref="A3:B6"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Total of Profit" fld="19" baseField="14" baseItem="0"/>
  </dataFields>
  <formats count="6">
    <format dxfId="22">
      <pivotArea type="all" dataOnly="0" outline="0" fieldPosition="0"/>
    </format>
    <format dxfId="21">
      <pivotArea outline="0" collapsedLevelsAreSubtotals="1" fieldPosition="0"/>
    </format>
    <format dxfId="20">
      <pivotArea field="14" type="button" dataOnly="0" labelOnly="1" outline="0" axis="axisRow" fieldPosition="0"/>
    </format>
    <format dxfId="19">
      <pivotArea dataOnly="0" labelOnly="1" fieldPosition="0">
        <references count="1">
          <reference field="14" count="0"/>
        </references>
      </pivotArea>
    </format>
    <format dxfId="18">
      <pivotArea dataOnly="0" labelOnly="1" grandRow="1" outline="0"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CE4DCB-5213-4688-82B7-F15E0FF66728}"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s" colHeaderCaption="Categories">
  <location ref="A12:C16" firstHeaderRow="0" firstDataRow="1" firstDataCol="1"/>
  <pivotFields count="25">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2"/>
  </colFields>
  <colItems count="2">
    <i>
      <x/>
    </i>
    <i i="1">
      <x v="1"/>
    </i>
  </colItems>
  <dataFields count="2">
    <dataField name="Average of Sales" fld="17" subtotal="average" baseField="0" baseItem="0" numFmtId="165"/>
    <dataField name="Count of Order ID" fld="1" subtotal="count" baseField="0" baseItem="0"/>
  </dataFields>
  <formats count="2">
    <format dxfId="7">
      <pivotArea collapsedLevelsAreSubtotals="1" fieldPosition="0">
        <references count="1">
          <reference field="12" count="1">
            <x v="0"/>
          </reference>
        </references>
      </pivotArea>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D96600-F021-4BDC-BE68-E5A99814A820}"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s" colHeaderCaption="Categories">
  <location ref="A3:B7"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12E16B-740C-4588-94EB-FC74D93D9381}"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s" colHeaderCaption="Categories">
  <location ref="A22:D27" firstHeaderRow="1" firstDataRow="2"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axis="axisCol" showAll="0">
      <items count="4">
        <item x="2"/>
        <item x="1"/>
        <item x="0"/>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14"/>
  </colFields>
  <colItems count="3">
    <i>
      <x/>
    </i>
    <i>
      <x v="1"/>
    </i>
    <i>
      <x v="2"/>
    </i>
  </colItems>
  <dataFields count="1">
    <dataField name="Sum of Sales" fld="17" baseField="12" baseItem="0" numFmtId="165"/>
  </dataFields>
  <formats count="3">
    <format dxfId="10">
      <pivotArea collapsedLevelsAreSubtotals="1" fieldPosition="0">
        <references count="1">
          <reference field="12" count="1">
            <x v="0"/>
          </reference>
        </references>
      </pivotArea>
    </format>
    <format dxfId="9">
      <pivotArea outline="0" collapsedLevelsAreSubtotals="1"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95085C-E836-495A-934C-44E181C6B63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
  <location ref="A6:C1868" firstHeaderRow="0"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62">
        <item x="259"/>
        <item x="469"/>
        <item x="204"/>
        <item x="726"/>
        <item x="325"/>
        <item x="222"/>
        <item x="342"/>
        <item x="385"/>
        <item x="988"/>
        <item x="341"/>
        <item x="307"/>
        <item x="523"/>
        <item x="368"/>
        <item x="167"/>
        <item x="406"/>
        <item x="159"/>
        <item x="532"/>
        <item x="885"/>
        <item x="24"/>
        <item x="483"/>
        <item x="126"/>
        <item x="326"/>
        <item x="125"/>
        <item x="560"/>
        <item x="781"/>
        <item x="150"/>
        <item x="367"/>
        <item x="432"/>
        <item x="154"/>
        <item x="72"/>
        <item x="718"/>
        <item x="536"/>
        <item x="472"/>
        <item x="396"/>
        <item x="449"/>
        <item x="273"/>
        <item x="407"/>
        <item x="289"/>
        <item x="454"/>
        <item x="227"/>
        <item x="178"/>
        <item x="145"/>
        <item x="528"/>
        <item x="647"/>
        <item x="462"/>
        <item x="302"/>
        <item x="114"/>
        <item x="518"/>
        <item x="20"/>
        <item x="130"/>
        <item x="236"/>
        <item x="323"/>
        <item x="319"/>
        <item x="106"/>
        <item x="359"/>
        <item x="85"/>
        <item x="93"/>
        <item x="459"/>
        <item x="86"/>
        <item x="347"/>
        <item x="115"/>
        <item x="208"/>
        <item x="136"/>
        <item x="331"/>
        <item x="144"/>
        <item x="491"/>
        <item x="457"/>
        <item x="59"/>
        <item x="389"/>
        <item x="108"/>
        <item x="433"/>
        <item x="328"/>
        <item x="168"/>
        <item x="284"/>
        <item x="398"/>
        <item x="486"/>
        <item x="40"/>
        <item x="553"/>
        <item x="381"/>
        <item x="1059"/>
        <item x="19"/>
        <item x="466"/>
        <item x="48"/>
        <item x="250"/>
        <item x="205"/>
        <item x="625"/>
        <item x="702"/>
        <item x="52"/>
        <item x="53"/>
        <item x="122"/>
        <item x="507"/>
        <item x="503"/>
        <item x="176"/>
        <item x="306"/>
        <item x="305"/>
        <item x="708"/>
        <item x="453"/>
        <item x="188"/>
        <item x="508"/>
        <item x="180"/>
        <item x="573"/>
        <item x="349"/>
        <item x="355"/>
        <item x="157"/>
        <item x="142"/>
        <item x="551"/>
        <item x="490"/>
        <item x="392"/>
        <item x="245"/>
        <item x="272"/>
        <item x="375"/>
        <item x="372"/>
        <item x="482"/>
        <item x="395"/>
        <item x="434"/>
        <item x="522"/>
        <item x="45"/>
        <item x="193"/>
        <item x="51"/>
        <item x="38"/>
        <item x="231"/>
        <item x="99"/>
        <item x="343"/>
        <item x="277"/>
        <item x="94"/>
        <item x="652"/>
        <item x="345"/>
        <item x="128"/>
        <item x="479"/>
        <item x="655"/>
        <item x="196"/>
        <item x="405"/>
        <item x="399"/>
        <item x="424"/>
        <item x="138"/>
        <item x="129"/>
        <item x="1345"/>
        <item x="1085"/>
        <item x="1092"/>
        <item x="791"/>
        <item x="1069"/>
        <item x="1030"/>
        <item x="854"/>
        <item x="1665"/>
        <item x="1405"/>
        <item x="853"/>
        <item x="1064"/>
        <item x="1179"/>
        <item x="254"/>
        <item x="383"/>
        <item x="686"/>
        <item x="456"/>
        <item x="1559"/>
        <item x="835"/>
        <item x="1168"/>
        <item x="1130"/>
        <item x="891"/>
        <item x="1550"/>
        <item x="200"/>
        <item x="870"/>
        <item x="1086"/>
        <item x="1161"/>
        <item x="571"/>
        <item x="1456"/>
        <item x="595"/>
        <item x="1095"/>
        <item x="689"/>
        <item x="1094"/>
        <item x="1128"/>
        <item x="1101"/>
        <item x="426"/>
        <item x="1556"/>
        <item x="1254"/>
        <item x="861"/>
        <item x="910"/>
        <item x="862"/>
        <item x="640"/>
        <item x="1137"/>
        <item x="421"/>
        <item x="371"/>
        <item x="1448"/>
        <item x="1416"/>
        <item x="179"/>
        <item x="710"/>
        <item x="916"/>
        <item x="1241"/>
        <item x="382"/>
        <item x="1449"/>
        <item x="824"/>
        <item x="918"/>
        <item x="805"/>
        <item x="1319"/>
        <item x="1299"/>
        <item x="1607"/>
        <item x="1271"/>
        <item x="1771"/>
        <item x="1775"/>
        <item x="843"/>
        <item x="1212"/>
        <item x="664"/>
        <item x="973"/>
        <item x="1433"/>
        <item x="1018"/>
        <item x="1570"/>
        <item x="1135"/>
        <item x="1341"/>
        <item x="531"/>
        <item x="624"/>
        <item x="1211"/>
        <item x="849"/>
        <item x="1208"/>
        <item x="1744"/>
        <item x="1387"/>
        <item x="583"/>
        <item x="1139"/>
        <item x="1588"/>
        <item x="1783"/>
        <item x="618"/>
        <item x="1200"/>
        <item x="312"/>
        <item x="1591"/>
        <item x="868"/>
        <item x="1334"/>
        <item x="1111"/>
        <item x="1213"/>
        <item x="952"/>
        <item x="1776"/>
        <item x="1320"/>
        <item x="1548"/>
        <item x="999"/>
        <item x="1073"/>
        <item x="1421"/>
        <item x="1109"/>
        <item x="1378"/>
        <item x="857"/>
        <item x="715"/>
        <item x="1037"/>
        <item x="1133"/>
        <item x="830"/>
        <item x="1558"/>
        <item x="604"/>
        <item x="351"/>
        <item x="1408"/>
        <item x="1627"/>
        <item x="1724"/>
        <item x="681"/>
        <item x="946"/>
        <item x="1475"/>
        <item x="1385"/>
        <item x="268"/>
        <item x="1365"/>
        <item x="774"/>
        <item x="714"/>
        <item x="1801"/>
        <item x="907"/>
        <item x="546"/>
        <item x="337"/>
        <item x="1058"/>
        <item x="1149"/>
        <item x="1540"/>
        <item x="601"/>
        <item x="519"/>
        <item x="794"/>
        <item x="390"/>
        <item x="844"/>
        <item x="160"/>
        <item x="1007"/>
        <item x="376"/>
        <item x="1053"/>
        <item x="1342"/>
        <item x="478"/>
        <item x="1043"/>
        <item x="927"/>
        <item x="282"/>
        <item x="1601"/>
        <item x="1190"/>
        <item x="1152"/>
        <item x="1146"/>
        <item x="1115"/>
        <item x="300"/>
        <item x="763"/>
        <item x="1087"/>
        <item x="1822"/>
        <item x="860"/>
        <item x="537"/>
        <item x="848"/>
        <item x="1369"/>
        <item x="1038"/>
        <item x="387"/>
        <item x="996"/>
        <item x="561"/>
        <item x="839"/>
        <item x="1553"/>
        <item x="554"/>
        <item x="950"/>
        <item x="1049"/>
        <item x="218"/>
        <item x="1046"/>
        <item x="1681"/>
        <item x="582"/>
        <item x="1610"/>
        <item x="1052"/>
        <item x="778"/>
        <item x="783"/>
        <item x="263"/>
        <item x="1068"/>
        <item x="1307"/>
        <item x="1188"/>
        <item x="731"/>
        <item x="429"/>
        <item x="468"/>
        <item x="470"/>
        <item x="506"/>
        <item x="964"/>
        <item x="780"/>
        <item x="740"/>
        <item x="1415"/>
        <item x="880"/>
        <item x="23"/>
        <item x="173"/>
        <item x="121"/>
        <item x="244"/>
        <item x="504"/>
        <item x="430"/>
        <item x="174"/>
        <item x="110"/>
        <item x="98"/>
        <item x="477"/>
        <item x="102"/>
        <item x="869"/>
        <item x="840"/>
        <item x="89"/>
        <item x="224"/>
        <item x="134"/>
        <item x="628"/>
        <item x="496"/>
        <item x="97"/>
        <item x="70"/>
        <item x="44"/>
        <item x="210"/>
        <item x="226"/>
        <item x="340"/>
        <item x="197"/>
        <item x="243"/>
        <item x="362"/>
        <item x="291"/>
        <item x="68"/>
        <item x="248"/>
        <item x="206"/>
        <item x="163"/>
        <item x="65"/>
        <item x="228"/>
        <item x="111"/>
        <item x="107"/>
        <item x="527"/>
        <item x="27"/>
        <item x="39"/>
        <item x="170"/>
        <item x="118"/>
        <item x="1508"/>
        <item x="46"/>
        <item x="391"/>
        <item x="442"/>
        <item x="401"/>
        <item x="75"/>
        <item x="344"/>
        <item x="80"/>
        <item x="278"/>
        <item x="474"/>
        <item x="139"/>
        <item x="77"/>
        <item x="353"/>
        <item x="183"/>
        <item x="564"/>
        <item x="58"/>
        <item x="461"/>
        <item x="1104"/>
        <item x="855"/>
        <item x="1432"/>
        <item x="550"/>
        <item x="369"/>
        <item x="541"/>
        <item x="1260"/>
        <item x="47"/>
        <item x="793"/>
        <item x="989"/>
        <item x="1066"/>
        <item x="485"/>
        <item x="1756"/>
        <item x="1036"/>
        <item x="953"/>
        <item x="1517"/>
        <item x="233"/>
        <item x="104"/>
        <item x="293"/>
        <item x="422"/>
        <item x="55"/>
        <item x="322"/>
        <item x="585"/>
        <item x="402"/>
        <item x="539"/>
        <item x="623"/>
        <item x="578"/>
        <item x="1169"/>
        <item x="1002"/>
        <item x="378"/>
        <item x="251"/>
        <item x="634"/>
        <item x="1047"/>
        <item x="605"/>
        <item x="428"/>
        <item x="1718"/>
        <item x="1698"/>
        <item x="983"/>
        <item x="1019"/>
        <item x="1116"/>
        <item x="201"/>
        <item x="607"/>
        <item x="1860"/>
        <item x="1153"/>
        <item x="1554"/>
        <item x="596"/>
        <item x="701"/>
        <item x="690"/>
        <item x="327"/>
        <item x="386"/>
        <item x="796"/>
        <item x="736"/>
        <item x="171"/>
        <item x="135"/>
        <item x="570"/>
        <item x="100"/>
        <item x="700"/>
        <item x="105"/>
        <item x="308"/>
        <item x="932"/>
        <item x="534"/>
        <item x="901"/>
        <item x="1858"/>
        <item x="73"/>
        <item x="806"/>
        <item x="770"/>
        <item x="88"/>
        <item x="719"/>
        <item x="269"/>
        <item x="1170"/>
        <item x="1311"/>
        <item x="1246"/>
        <item x="511"/>
        <item x="191"/>
        <item x="1351"/>
        <item x="313"/>
        <item x="776"/>
        <item x="56"/>
        <item x="913"/>
        <item x="745"/>
        <item x="1760"/>
        <item x="1148"/>
        <item x="963"/>
        <item x="1642"/>
        <item x="874"/>
        <item x="703"/>
        <item x="1022"/>
        <item x="663"/>
        <item x="253"/>
        <item x="1031"/>
        <item x="475"/>
        <item x="1284"/>
        <item x="684"/>
        <item x="991"/>
        <item x="1004"/>
        <item x="1296"/>
        <item x="906"/>
        <item x="1426"/>
        <item x="1404"/>
        <item x="1581"/>
        <item x="1561"/>
        <item x="1647"/>
        <item x="1329"/>
        <item x="1812"/>
        <item x="1843"/>
        <item x="558"/>
        <item x="1622"/>
        <item x="1249"/>
        <item x="1774"/>
        <item x="1825"/>
        <item x="1263"/>
        <item x="720"/>
        <item x="1136"/>
        <item x="1447"/>
        <item x="1469"/>
        <item x="1602"/>
        <item x="1182"/>
        <item x="1589"/>
        <item x="1650"/>
        <item x="1510"/>
        <item x="1803"/>
        <item x="1703"/>
        <item x="1380"/>
        <item x="620"/>
        <item x="1702"/>
        <item x="1850"/>
        <item x="1594"/>
        <item x="795"/>
        <item x="1750"/>
        <item x="1815"/>
        <item x="1535"/>
        <item x="1477"/>
        <item x="1582"/>
        <item x="1747"/>
        <item x="1314"/>
        <item x="1735"/>
        <item x="1736"/>
        <item x="1612"/>
        <item x="1768"/>
        <item x="1442"/>
        <item x="1382"/>
        <item x="1563"/>
        <item x="1122"/>
        <item x="994"/>
        <item x="1755"/>
        <item x="1792"/>
        <item x="1725"/>
        <item x="1785"/>
        <item x="912"/>
        <item x="1596"/>
        <item x="1171"/>
        <item x="1084"/>
        <item x="1379"/>
        <item x="1798"/>
        <item x="1361"/>
        <item x="1804"/>
        <item x="865"/>
        <item x="960"/>
        <item x="1810"/>
        <item x="1704"/>
        <item x="615"/>
        <item x="1489"/>
        <item x="889"/>
        <item x="1102"/>
        <item x="1809"/>
        <item x="1480"/>
        <item x="1403"/>
        <item x="890"/>
        <item x="488"/>
        <item x="1832"/>
        <item x="611"/>
        <item x="1820"/>
        <item x="1706"/>
        <item x="1362"/>
        <item x="1677"/>
        <item x="1579"/>
        <item x="1368"/>
        <item x="1234"/>
        <item x="1567"/>
        <item x="1788"/>
        <item x="1156"/>
        <item x="186"/>
        <item x="1730"/>
        <item x="1634"/>
        <item x="1737"/>
        <item x="917"/>
        <item x="1839"/>
        <item x="881"/>
        <item x="872"/>
        <item x="888"/>
        <item x="1520"/>
        <item x="1603"/>
        <item x="1707"/>
        <item x="1229"/>
        <item x="1566"/>
        <item x="1202"/>
        <item x="1663"/>
        <item x="1787"/>
        <item x="1509"/>
        <item x="1746"/>
        <item x="1381"/>
        <item x="717"/>
        <item x="1624"/>
        <item x="1412"/>
        <item x="1793"/>
        <item x="1824"/>
        <item x="1078"/>
        <item x="1573"/>
        <item x="1425"/>
        <item x="1401"/>
        <item x="1649"/>
        <item x="831"/>
        <item x="1685"/>
        <item x="1204"/>
        <item x="1583"/>
        <item x="1198"/>
        <item x="1694"/>
        <item x="947"/>
        <item x="1648"/>
        <item x="1181"/>
        <item x="1705"/>
        <item x="1688"/>
        <item x="1414"/>
        <item x="1640"/>
        <item x="1643"/>
        <item x="1753"/>
        <item x="1758"/>
        <item x="1679"/>
        <item x="579"/>
        <item x="1852"/>
        <item x="1833"/>
        <item x="696"/>
        <item x="750"/>
        <item x="1836"/>
        <item x="784"/>
        <item x="936"/>
        <item x="1309"/>
        <item x="1708"/>
        <item x="742"/>
        <item x="1383"/>
        <item x="1853"/>
        <item x="969"/>
        <item x="1700"/>
        <item x="1065"/>
        <item x="1366"/>
        <item x="1813"/>
        <item x="1348"/>
        <item x="859"/>
        <item x="743"/>
        <item x="1502"/>
        <item x="1125"/>
        <item x="1838"/>
        <item x="1664"/>
        <item x="1580"/>
        <item x="1495"/>
        <item x="1623"/>
        <item x="1633"/>
        <item x="1682"/>
        <item x="1805"/>
        <item x="1313"/>
        <item x="1005"/>
        <item x="1693"/>
        <item x="1262"/>
        <item x="845"/>
        <item x="1044"/>
        <item x="1397"/>
        <item x="1662"/>
        <item x="1716"/>
        <item x="1118"/>
        <item x="1773"/>
        <item x="1459"/>
        <item x="1268"/>
        <item x="1457"/>
        <item x="1363"/>
        <item x="1012"/>
        <item x="905"/>
        <item x="1326"/>
        <item x="1507"/>
        <item x="1302"/>
        <item x="1126"/>
        <item x="1857"/>
        <item x="2"/>
        <item x="1630"/>
        <item x="1784"/>
        <item x="1656"/>
        <item x="417"/>
        <item x="803"/>
        <item x="1371"/>
        <item x="1764"/>
        <item x="627"/>
        <item x="1542"/>
        <item x="1333"/>
        <item x="1851"/>
        <item x="1754"/>
        <item x="1304"/>
        <item x="892"/>
        <item x="505"/>
        <item x="1606"/>
        <item x="1225"/>
        <item x="441"/>
        <item x="1154"/>
        <item x="1222"/>
        <item x="1636"/>
        <item x="1224"/>
        <item x="897"/>
        <item x="1527"/>
        <item x="3"/>
        <item x="1301"/>
        <item x="1422"/>
        <item x="804"/>
        <item x="926"/>
        <item x="1184"/>
        <item x="1297"/>
        <item x="879"/>
        <item x="1374"/>
        <item x="22"/>
        <item x="930"/>
        <item x="822"/>
        <item x="847"/>
        <item x="1673"/>
        <item x="574"/>
        <item x="1386"/>
        <item x="1233"/>
        <item x="530"/>
        <item x="1232"/>
        <item x="1175"/>
        <item x="1293"/>
        <item x="1257"/>
        <item x="959"/>
        <item x="744"/>
        <item x="1609"/>
        <item x="363"/>
        <item x="672"/>
        <item x="1644"/>
        <item x="1210"/>
        <item x="1608"/>
        <item x="646"/>
        <item x="1531"/>
        <item x="1453"/>
        <item x="1141"/>
        <item x="1145"/>
        <item x="1818"/>
        <item x="819"/>
        <item x="1565"/>
        <item x="1763"/>
        <item x="661"/>
        <item x="1738"/>
        <item x="1576"/>
        <item x="1150"/>
        <item x="563"/>
        <item x="1244"/>
        <item x="603"/>
        <item x="1728"/>
        <item x="1654"/>
        <item x="1499"/>
        <item x="1028"/>
        <item x="1458"/>
        <item x="922"/>
        <item x="1672"/>
        <item x="1215"/>
        <item x="1547"/>
        <item x="685"/>
        <item x="1546"/>
        <item x="1147"/>
        <item x="887"/>
        <item x="1390"/>
        <item x="1343"/>
        <item x="1742"/>
        <item x="985"/>
        <item x="764"/>
        <item x="1676"/>
        <item x="569"/>
        <item x="1264"/>
        <item x="1829"/>
        <item x="925"/>
        <item x="1364"/>
        <item x="1029"/>
        <item x="723"/>
        <item x="415"/>
        <item x="1522"/>
        <item x="775"/>
        <item x="1555"/>
        <item x="1674"/>
        <item x="1434"/>
        <item x="1372"/>
        <item x="737"/>
        <item x="237"/>
        <item x="1791"/>
        <item x="1692"/>
        <item x="1794"/>
        <item x="1710"/>
        <item x="1312"/>
        <item x="1317"/>
        <item x="1577"/>
        <item x="1766"/>
        <item x="1638"/>
        <item x="825"/>
        <item x="1406"/>
        <item x="1292"/>
        <item x="1270"/>
        <item x="9"/>
        <item x="1790"/>
        <item x="979"/>
        <item x="123"/>
        <item x="1660"/>
        <item x="252"/>
        <item x="1536"/>
        <item x="1207"/>
        <item x="832"/>
        <item x="1231"/>
        <item x="1050"/>
        <item x="1483"/>
        <item x="1407"/>
        <item x="354"/>
        <item x="867"/>
        <item x="1430"/>
        <item x="1842"/>
        <item x="765"/>
        <item x="1298"/>
        <item x="42"/>
        <item x="1389"/>
        <item x="1295"/>
        <item x="815"/>
        <item x="566"/>
        <item x="802"/>
        <item x="1197"/>
        <item x="1752"/>
        <item x="1274"/>
        <item x="1518"/>
        <item x="1671"/>
        <item x="894"/>
        <item x="1741"/>
        <item x="1808"/>
        <item x="1731"/>
        <item x="1802"/>
        <item x="1336"/>
        <item x="473"/>
        <item x="675"/>
        <item x="1129"/>
        <item x="998"/>
        <item x="955"/>
        <item x="219"/>
        <item x="817"/>
        <item x="1428"/>
        <item x="1484"/>
        <item x="64"/>
        <item x="1370"/>
        <item x="1659"/>
        <item x="674"/>
        <item x="1528"/>
        <item x="314"/>
        <item x="1557"/>
        <item x="79"/>
        <item x="632"/>
        <item x="76"/>
        <item x="172"/>
        <item x="1196"/>
        <item x="1777"/>
        <item x="1568"/>
        <item x="1205"/>
        <item x="1186"/>
        <item x="1051"/>
        <item x="1183"/>
        <item x="1235"/>
        <item x="1024"/>
        <item x="1795"/>
        <item x="1269"/>
        <item x="1823"/>
        <item x="1521"/>
        <item x="10"/>
        <item x="516"/>
        <item x="1192"/>
        <item x="838"/>
        <item x="1239"/>
        <item x="711"/>
        <item x="1077"/>
        <item x="1097"/>
        <item x="1701"/>
        <item x="1201"/>
        <item x="1471"/>
        <item x="961"/>
        <item x="1697"/>
        <item x="693"/>
        <item x="557"/>
        <item x="1743"/>
        <item x="948"/>
        <item x="1841"/>
        <item x="1143"/>
        <item x="1482"/>
        <item x="1346"/>
        <item x="526"/>
        <item x="1110"/>
        <item x="900"/>
        <item x="842"/>
        <item x="1180"/>
        <item x="1519"/>
        <item x="1488"/>
        <item x="576"/>
        <item x="1515"/>
        <item x="908"/>
        <item x="346"/>
        <item x="939"/>
        <item x="669"/>
        <item x="1451"/>
        <item x="1597"/>
        <item x="1088"/>
        <item x="1391"/>
        <item x="1060"/>
        <item x="509"/>
        <item x="1119"/>
        <item x="1001"/>
        <item x="1328"/>
        <item x="1734"/>
        <item x="1127"/>
        <item x="1142"/>
        <item x="1739"/>
        <item x="1678"/>
        <item x="533"/>
        <item x="1074"/>
        <item x="1472"/>
        <item x="866"/>
        <item x="638"/>
        <item x="1765"/>
        <item x="1243"/>
        <item x="1799"/>
        <item x="1646"/>
        <item x="1214"/>
        <item x="1729"/>
        <item x="1726"/>
        <item x="1855"/>
        <item x="1687"/>
        <item x="1782"/>
        <item x="1338"/>
        <item x="1454"/>
        <item x="1626"/>
        <item x="1849"/>
        <item x="1485"/>
        <item x="1552"/>
        <item x="1847"/>
        <item x="1770"/>
        <item x="1689"/>
        <item x="1727"/>
        <item x="1856"/>
        <item x="1712"/>
        <item x="975"/>
        <item x="1286"/>
        <item x="1769"/>
        <item x="1821"/>
        <item x="1497"/>
        <item x="1465"/>
        <item x="1590"/>
        <item x="1349"/>
        <item x="1655"/>
        <item x="1745"/>
        <item x="1778"/>
        <item x="1840"/>
        <item x="1452"/>
        <item x="1846"/>
        <item x="1835"/>
        <item x="1661"/>
        <item x="1176"/>
        <item x="1767"/>
        <item x="1585"/>
        <item x="1574"/>
        <item x="1759"/>
        <item x="1199"/>
        <item x="1530"/>
        <item x="1586"/>
        <item x="1187"/>
        <item x="1504"/>
        <item x="1172"/>
        <item x="1668"/>
        <item x="1615"/>
        <item x="1230"/>
        <item x="1344"/>
        <item x="1221"/>
        <item x="1683"/>
        <item x="1593"/>
        <item x="1772"/>
        <item x="1715"/>
        <item x="1837"/>
        <item x="1757"/>
        <item x="956"/>
        <item x="977"/>
        <item x="1740"/>
        <item x="1071"/>
        <item x="1592"/>
        <item x="1669"/>
        <item x="600"/>
        <item x="1418"/>
        <item x="1632"/>
        <item x="1455"/>
        <item x="1250"/>
        <item x="1173"/>
        <item x="1478"/>
        <item x="1350"/>
        <item x="1325"/>
        <item x="1505"/>
        <item x="1599"/>
        <item x="1255"/>
        <item x="1831"/>
        <item x="1600"/>
        <item x="1811"/>
        <item x="1490"/>
        <item x="782"/>
        <item x="1529"/>
        <item x="1195"/>
        <item x="1291"/>
        <item x="1491"/>
        <item x="1629"/>
        <item x="1578"/>
        <item x="1487"/>
        <item x="1848"/>
        <item x="850"/>
        <item x="460"/>
        <item x="1375"/>
        <item x="1628"/>
        <item x="1779"/>
        <item x="1541"/>
        <item x="1500"/>
        <item x="941"/>
        <item x="271"/>
        <item x="1670"/>
        <item x="1806"/>
        <item x="1174"/>
        <item x="1492"/>
        <item x="1819"/>
        <item x="1713"/>
        <item x="1690"/>
        <item x="1617"/>
        <item x="1621"/>
        <item x="1062"/>
        <item x="1003"/>
        <item x="1631"/>
        <item x="1620"/>
        <item x="1532"/>
        <item x="1709"/>
        <item x="1598"/>
        <item x="1355"/>
        <item x="1393"/>
        <item x="1844"/>
        <item x="1216"/>
        <item x="552"/>
        <item x="1151"/>
        <item x="501"/>
        <item x="1468"/>
        <item x="1817"/>
        <item x="1252"/>
        <item x="751"/>
        <item x="871"/>
        <item x="1436"/>
        <item x="851"/>
        <item x="958"/>
        <item x="1288"/>
        <item x="1537"/>
        <item x="1722"/>
        <item x="738"/>
        <item x="1335"/>
        <item x="1237"/>
        <item x="1440"/>
        <item x="1357"/>
        <item x="1166"/>
        <item x="1321"/>
        <item x="1695"/>
        <item x="986"/>
        <item x="1305"/>
        <item x="1639"/>
        <item x="1423"/>
        <item x="502"/>
        <item x="1160"/>
        <item x="465"/>
        <item x="1258"/>
        <item x="756"/>
        <item x="1120"/>
        <item x="493"/>
        <item x="762"/>
        <item x="1008"/>
        <item x="1323"/>
        <item x="1523"/>
        <item x="1614"/>
        <item x="1464"/>
        <item x="1538"/>
        <item x="1359"/>
        <item x="773"/>
        <item x="1039"/>
        <item x="1388"/>
        <item x="904"/>
        <item x="1493"/>
        <item x="728"/>
        <item x="1227"/>
        <item x="500"/>
        <item x="1503"/>
        <item x="1657"/>
        <item x="1134"/>
        <item x="823"/>
        <item x="1340"/>
        <item x="1461"/>
        <item x="1303"/>
        <item x="443"/>
        <item x="1367"/>
        <item x="1652"/>
        <item x="1781"/>
        <item x="799"/>
        <item x="1714"/>
        <item x="339"/>
        <item x="976"/>
        <item x="827"/>
        <item x="577"/>
        <item x="671"/>
        <item x="549"/>
        <item x="1013"/>
        <item x="1315"/>
        <item x="1800"/>
        <item x="1526"/>
        <item x="1564"/>
        <item x="1651"/>
        <item x="1191"/>
        <item x="1796"/>
        <item x="732"/>
        <item x="514"/>
        <item x="1282"/>
        <item x="929"/>
        <item x="1516"/>
        <item x="657"/>
        <item x="1010"/>
        <item x="1637"/>
        <item x="966"/>
        <item x="1159"/>
        <item x="1113"/>
        <item x="598"/>
        <item x="1079"/>
        <item x="1400"/>
        <item x="1277"/>
        <item x="1308"/>
        <item x="1083"/>
        <item x="1290"/>
        <item x="1316"/>
        <item x="1569"/>
        <item x="1748"/>
        <item x="1445"/>
        <item x="1780"/>
        <item x="1144"/>
        <item x="1067"/>
        <item x="1091"/>
        <item x="895"/>
        <item x="637"/>
        <item x="1285"/>
        <item x="1732"/>
        <item x="1479"/>
        <item x="1266"/>
        <item x="729"/>
        <item x="1460"/>
        <item x="1399"/>
        <item x="1339"/>
        <item x="572"/>
        <item x="1618"/>
        <item x="1619"/>
        <item x="1575"/>
        <item x="1666"/>
        <item x="1353"/>
        <item x="548"/>
        <item x="1306"/>
        <item x="1217"/>
        <item x="1395"/>
        <item x="1562"/>
        <item x="1054"/>
        <item x="1272"/>
        <item x="544"/>
        <item x="444"/>
        <item x="1219"/>
        <item x="754"/>
        <item x="1206"/>
        <item x="1762"/>
        <item x="1276"/>
        <item x="1356"/>
        <item x="1438"/>
        <item x="1789"/>
        <item x="599"/>
        <item x="919"/>
        <item x="1420"/>
        <item x="1462"/>
        <item x="790"/>
        <item x="1450"/>
        <item x="1209"/>
        <item x="1466"/>
        <item x="1259"/>
        <item x="567"/>
        <item x="1402"/>
        <item x="1443"/>
        <item x="727"/>
        <item x="1720"/>
        <item x="1446"/>
        <item x="602"/>
        <item x="921"/>
        <item x="1331"/>
        <item x="1524"/>
        <item x="821"/>
        <item x="1653"/>
        <item x="609"/>
        <item x="538"/>
        <item x="1549"/>
        <item x="1253"/>
        <item x="1467"/>
        <item x="1572"/>
        <item x="1032"/>
        <item x="1178"/>
        <item x="1114"/>
        <item x="1247"/>
        <item x="1545"/>
        <item x="1337"/>
        <item x="1398"/>
        <item x="1100"/>
        <item x="1463"/>
        <item x="1376"/>
        <item x="1245"/>
        <item x="724"/>
        <item x="1377"/>
        <item x="1417"/>
        <item x="903"/>
        <item x="1261"/>
        <item x="1155"/>
        <item x="1595"/>
        <item x="873"/>
        <item x="1686"/>
        <item x="592"/>
        <item x="1494"/>
        <item x="1354"/>
        <item x="934"/>
        <item x="643"/>
        <item x="730"/>
        <item x="1360"/>
        <item x="1721"/>
        <item x="1645"/>
        <item x="451"/>
        <item x="1123"/>
        <item x="1427"/>
        <item x="545"/>
        <item x="1322"/>
        <item x="1533"/>
        <item x="1278"/>
        <item x="286"/>
        <item x="1814"/>
        <item x="1177"/>
        <item x="972"/>
        <item x="1719"/>
        <item x="1027"/>
        <item x="800"/>
        <item x="692"/>
        <item x="1157"/>
        <item x="739"/>
        <item x="1625"/>
        <item x="1106"/>
        <item x="1240"/>
        <item x="1392"/>
        <item x="1786"/>
        <item x="741"/>
        <item x="1218"/>
        <item x="670"/>
        <item x="1332"/>
        <item x="1324"/>
        <item x="1437"/>
        <item x="520"/>
        <item x="1470"/>
        <item x="1826"/>
        <item x="1534"/>
        <item x="1761"/>
        <item x="1680"/>
        <item x="1584"/>
        <item x="1635"/>
        <item x="772"/>
        <item x="1300"/>
        <item x="1384"/>
        <item x="593"/>
        <item x="1194"/>
        <item x="820"/>
        <item x="1220"/>
        <item x="1082"/>
        <item x="1281"/>
        <item x="1544"/>
        <item x="735"/>
        <item x="1613"/>
        <item x="1280"/>
        <item x="1158"/>
        <item x="733"/>
        <item x="616"/>
        <item x="1539"/>
        <item x="338"/>
        <item x="898"/>
        <item x="1733"/>
        <item x="1238"/>
        <item x="1441"/>
        <item x="1675"/>
        <item x="677"/>
        <item x="1496"/>
        <item x="786"/>
        <item x="1474"/>
        <item x="1444"/>
        <item x="1424"/>
        <item x="1394"/>
        <item x="1021"/>
        <item x="1473"/>
        <item x="1373"/>
        <item x="1226"/>
        <item x="1279"/>
        <item x="1358"/>
        <item x="1283"/>
        <item x="1055"/>
        <item x="1604"/>
        <item x="1551"/>
        <item x="1560"/>
        <item x="1667"/>
        <item x="1439"/>
        <item x="1223"/>
        <item x="279"/>
        <item x="352"/>
        <item x="267"/>
        <item x="357"/>
        <item x="92"/>
        <item x="636"/>
        <item x="274"/>
        <item x="673"/>
        <item x="74"/>
        <item x="1571"/>
        <item x="923"/>
        <item x="1081"/>
        <item x="1103"/>
        <item x="836"/>
        <item x="463"/>
        <item x="584"/>
        <item x="214"/>
        <item x="633"/>
        <item x="990"/>
        <item x="1616"/>
        <item x="808"/>
        <item x="954"/>
        <item x="974"/>
        <item x="555"/>
        <item x="484"/>
        <item x="169"/>
        <item x="287"/>
        <item x="801"/>
        <item x="665"/>
        <item x="884"/>
        <item x="1006"/>
        <item x="400"/>
        <item x="1108"/>
        <item x="1203"/>
        <item x="707"/>
        <item x="606"/>
        <item x="301"/>
        <item x="1033"/>
        <item x="1042"/>
        <item x="211"/>
        <item x="447"/>
        <item x="807"/>
        <item x="924"/>
        <item x="384"/>
        <item x="1016"/>
        <item x="980"/>
        <item x="1063"/>
        <item x="978"/>
        <item x="393"/>
        <item x="1267"/>
        <item x="556"/>
        <item x="608"/>
        <item x="581"/>
        <item x="119"/>
        <item x="164"/>
        <item x="1429"/>
        <item x="288"/>
        <item x="431"/>
        <item x="127"/>
        <item x="1035"/>
        <item x="1167"/>
        <item x="846"/>
        <item x="626"/>
        <item x="49"/>
        <item x="290"/>
        <item x="423"/>
        <item x="220"/>
        <item x="266"/>
        <item x="37"/>
        <item x="809"/>
        <item x="797"/>
        <item x="1189"/>
        <item x="712"/>
        <item x="792"/>
        <item x="187"/>
        <item x="1034"/>
        <item x="404"/>
        <item x="1131"/>
        <item x="814"/>
        <item x="937"/>
        <item x="1011"/>
        <item x="1000"/>
        <item x="1023"/>
        <item x="644"/>
        <item x="1107"/>
        <item x="258"/>
        <item x="856"/>
        <item x="147"/>
        <item x="230"/>
        <item x="192"/>
        <item x="568"/>
        <item x="1525"/>
        <item x="515"/>
        <item x="658"/>
        <item x="716"/>
        <item x="113"/>
        <item x="1605"/>
        <item x="416"/>
        <item x="212"/>
        <item x="687"/>
        <item x="1347"/>
        <item x="767"/>
        <item x="1048"/>
        <item x="109"/>
        <item x="725"/>
        <item x="1014"/>
        <item x="769"/>
        <item x="547"/>
        <item x="309"/>
        <item x="580"/>
        <item x="124"/>
        <item x="962"/>
        <item x="158"/>
        <item x="295"/>
        <item x="512"/>
        <item x="965"/>
        <item x="329"/>
        <item x="662"/>
        <item x="239"/>
        <item x="1242"/>
        <item x="403"/>
        <item x="366"/>
        <item x="95"/>
        <item x="1096"/>
        <item x="1287"/>
        <item x="641"/>
        <item x="1751"/>
        <item x="680"/>
        <item x="911"/>
        <item x="841"/>
        <item x="6"/>
        <item x="256"/>
        <item x="1117"/>
        <item x="1699"/>
        <item x="221"/>
        <item x="995"/>
        <item x="1132"/>
        <item x="1289"/>
        <item x="1431"/>
        <item x="1845"/>
        <item x="1112"/>
        <item x="1543"/>
        <item x="1797"/>
        <item x="1248"/>
        <item x="1816"/>
        <item x="1711"/>
        <item x="1684"/>
        <item x="1498"/>
        <item x="1723"/>
        <item x="943"/>
        <item x="1501"/>
        <item x="876"/>
        <item x="15"/>
        <item x="1854"/>
        <item x="299"/>
        <item x="1093"/>
        <item x="1834"/>
        <item x="1330"/>
        <item x="1236"/>
        <item x="1009"/>
        <item x="1511"/>
        <item x="1124"/>
        <item x="1512"/>
        <item x="1273"/>
        <item x="1327"/>
        <item x="1691"/>
        <item x="1256"/>
        <item x="915"/>
        <item x="1020"/>
        <item x="812"/>
        <item x="588"/>
        <item x="748"/>
        <item x="982"/>
        <item x="1658"/>
        <item x="1251"/>
        <item x="967"/>
        <item x="610"/>
        <item x="1396"/>
        <item x="759"/>
        <item x="365"/>
        <item x="420"/>
        <item x="1717"/>
        <item x="1506"/>
        <item x="413"/>
        <item x="1025"/>
        <item x="816"/>
        <item x="476"/>
        <item x="419"/>
        <item x="659"/>
        <item x="435"/>
        <item x="1163"/>
        <item x="654"/>
        <item x="199"/>
        <item x="660"/>
        <item x="706"/>
        <item x="1162"/>
        <item x="942"/>
        <item x="749"/>
        <item x="713"/>
        <item x="448"/>
        <item x="1140"/>
        <item x="886"/>
        <item x="779"/>
        <item x="635"/>
        <item x="597"/>
        <item x="425"/>
        <item x="1611"/>
        <item x="455"/>
        <item x="438"/>
        <item x="1185"/>
        <item x="440"/>
        <item x="878"/>
        <item x="1056"/>
        <item x="412"/>
        <item x="981"/>
        <item x="734"/>
        <item x="653"/>
        <item x="828"/>
        <item x="146"/>
        <item x="525"/>
        <item x="182"/>
        <item x="656"/>
        <item x="348"/>
        <item x="1165"/>
        <item x="411"/>
        <item x="909"/>
        <item x="1587"/>
        <item x="78"/>
        <item x="380"/>
        <item x="1121"/>
        <item x="882"/>
        <item x="852"/>
        <item x="133"/>
        <item x="992"/>
        <item x="757"/>
        <item x="1098"/>
        <item x="697"/>
        <item x="896"/>
        <item x="1830"/>
        <item x="1513"/>
        <item x="971"/>
        <item x="364"/>
        <item x="622"/>
        <item x="753"/>
        <item x="1275"/>
        <item x="439"/>
        <item x="639"/>
        <item x="117"/>
        <item x="688"/>
        <item x="944"/>
        <item x="436"/>
        <item x="195"/>
        <item x="1318"/>
        <item x="562"/>
        <item x="517"/>
        <item x="565"/>
        <item x="768"/>
        <item x="66"/>
        <item x="1080"/>
        <item x="957"/>
        <item x="388"/>
        <item x="928"/>
        <item x="1749"/>
        <item x="324"/>
        <item x="292"/>
        <item x="1228"/>
        <item x="968"/>
        <item x="590"/>
        <item x="679"/>
        <item x="1859"/>
        <item x="949"/>
        <item x="834"/>
        <item x="1061"/>
        <item x="617"/>
        <item x="651"/>
        <item x="1265"/>
        <item x="698"/>
        <item x="920"/>
        <item x="1828"/>
        <item x="31"/>
        <item x="112"/>
        <item x="207"/>
        <item x="682"/>
        <item x="722"/>
        <item x="1514"/>
        <item x="69"/>
        <item x="235"/>
        <item x="1410"/>
        <item x="940"/>
        <item x="629"/>
        <item x="1070"/>
        <item x="414"/>
        <item x="621"/>
        <item x="902"/>
        <item x="787"/>
        <item x="631"/>
        <item x="234"/>
        <item x="458"/>
        <item x="1193"/>
        <item x="471"/>
        <item x="87"/>
        <item x="938"/>
        <item x="758"/>
        <item x="777"/>
        <item x="766"/>
        <item x="771"/>
        <item x="935"/>
        <item x="893"/>
        <item x="1026"/>
        <item x="589"/>
        <item x="189"/>
        <item x="951"/>
        <item x="132"/>
        <item x="30"/>
        <item x="11"/>
        <item x="242"/>
        <item x="32"/>
        <item x="120"/>
        <item x="82"/>
        <item x="60"/>
        <item x="35"/>
        <item x="13"/>
        <item x="41"/>
        <item x="177"/>
        <item x="1"/>
        <item x="34"/>
        <item x="695"/>
        <item x="16"/>
        <item x="62"/>
        <item x="14"/>
        <item x="933"/>
        <item x="25"/>
        <item x="650"/>
        <item x="1476"/>
        <item x="7"/>
        <item x="33"/>
        <item x="521"/>
        <item x="18"/>
        <item x="575"/>
        <item x="394"/>
        <item x="4"/>
        <item x="5"/>
        <item x="63"/>
        <item x="487"/>
        <item x="408"/>
        <item x="296"/>
        <item x="320"/>
        <item x="255"/>
        <item x="162"/>
        <item x="649"/>
        <item x="298"/>
        <item x="318"/>
        <item x="0"/>
        <item x="103"/>
        <item x="945"/>
        <item x="410"/>
        <item x="336"/>
        <item x="26"/>
        <item x="499"/>
        <item x="209"/>
        <item x="513"/>
        <item x="524"/>
        <item x="1045"/>
        <item x="303"/>
        <item x="276"/>
        <item x="152"/>
        <item x="437"/>
        <item x="1072"/>
        <item x="746"/>
        <item x="54"/>
        <item x="156"/>
        <item x="984"/>
        <item x="667"/>
        <item x="264"/>
        <item x="29"/>
        <item x="350"/>
        <item x="12"/>
        <item x="36"/>
        <item x="1481"/>
        <item x="8"/>
        <item x="149"/>
        <item x="304"/>
        <item x="543"/>
        <item x="480"/>
        <item x="704"/>
        <item x="202"/>
        <item x="409"/>
        <item x="213"/>
        <item x="1075"/>
        <item x="591"/>
        <item x="317"/>
        <item x="826"/>
        <item x="691"/>
        <item x="1352"/>
        <item x="829"/>
        <item x="1105"/>
        <item x="837"/>
        <item x="761"/>
        <item x="489"/>
        <item x="1413"/>
        <item x="1641"/>
        <item x="294"/>
        <item x="1310"/>
        <item x="619"/>
        <item x="333"/>
        <item x="360"/>
        <item x="185"/>
        <item x="310"/>
        <item x="71"/>
        <item x="427"/>
        <item x="452"/>
        <item x="614"/>
        <item x="374"/>
        <item x="721"/>
        <item x="1041"/>
        <item x="28"/>
        <item x="141"/>
        <item x="1409"/>
        <item x="1057"/>
        <item x="215"/>
        <item x="542"/>
        <item x="297"/>
        <item x="257"/>
        <item x="198"/>
        <item x="755"/>
        <item x="265"/>
        <item x="379"/>
        <item x="699"/>
        <item x="450"/>
        <item x="275"/>
        <item x="43"/>
        <item x="361"/>
        <item x="529"/>
        <item x="789"/>
        <item x="21"/>
        <item x="373"/>
        <item x="61"/>
        <item x="858"/>
        <item x="151"/>
        <item x="1015"/>
        <item x="970"/>
        <item x="194"/>
        <item x="165"/>
        <item x="321"/>
        <item x="760"/>
        <item x="356"/>
        <item x="813"/>
        <item x="497"/>
        <item x="612"/>
        <item x="184"/>
        <item x="57"/>
        <item x="510"/>
        <item x="101"/>
        <item x="630"/>
        <item x="281"/>
        <item x="818"/>
        <item x="446"/>
        <item x="586"/>
        <item x="358"/>
        <item x="683"/>
        <item x="229"/>
        <item x="864"/>
        <item x="494"/>
        <item x="498"/>
        <item x="316"/>
        <item x="67"/>
        <item x="481"/>
        <item x="587"/>
        <item x="1419"/>
        <item x="50"/>
        <item x="492"/>
        <item x="232"/>
        <item x="1040"/>
        <item x="216"/>
        <item x="1017"/>
        <item x="148"/>
        <item x="1411"/>
        <item x="445"/>
        <item x="143"/>
        <item x="203"/>
        <item x="280"/>
        <item x="153"/>
        <item x="91"/>
        <item x="645"/>
        <item x="116"/>
        <item x="166"/>
        <item x="240"/>
        <item x="811"/>
        <item x="883"/>
        <item x="81"/>
        <item x="397"/>
        <item x="90"/>
        <item x="131"/>
        <item x="377"/>
        <item x="270"/>
        <item x="495"/>
        <item x="285"/>
        <item x="863"/>
        <item x="535"/>
        <item x="261"/>
        <item x="84"/>
        <item x="1138"/>
        <item x="17"/>
        <item x="666"/>
        <item x="223"/>
        <item x="914"/>
        <item x="249"/>
        <item x="155"/>
        <item x="676"/>
        <item x="875"/>
        <item x="668"/>
        <item x="467"/>
        <item x="1164"/>
        <item x="752"/>
        <item x="332"/>
        <item x="1696"/>
        <item x="642"/>
        <item x="464"/>
        <item x="1435"/>
        <item x="335"/>
        <item x="311"/>
        <item x="788"/>
        <item x="785"/>
        <item x="175"/>
        <item x="993"/>
        <item x="260"/>
        <item x="137"/>
        <item x="1827"/>
        <item x="241"/>
        <item x="931"/>
        <item x="246"/>
        <item x="1099"/>
        <item x="613"/>
        <item x="747"/>
        <item x="315"/>
        <item x="1294"/>
        <item x="705"/>
        <item x="330"/>
        <item x="1076"/>
        <item x="877"/>
        <item x="594"/>
        <item x="181"/>
        <item x="899"/>
        <item x="262"/>
        <item x="83"/>
        <item x="833"/>
        <item x="140"/>
        <item x="247"/>
        <item x="997"/>
        <item x="334"/>
        <item x="217"/>
        <item x="238"/>
        <item x="694"/>
        <item x="559"/>
        <item x="225"/>
        <item x="161"/>
        <item x="96"/>
        <item x="370"/>
        <item x="283"/>
        <item x="1090"/>
        <item x="987"/>
        <item x="709"/>
        <item x="798"/>
        <item x="1807"/>
        <item x="810"/>
        <item x="1089"/>
        <item x="418"/>
        <item x="678"/>
        <item x="540"/>
        <item x="1486"/>
        <item x="648"/>
        <item x="19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1862">
    <i>
      <x v="1613"/>
    </i>
    <i>
      <x v="776"/>
    </i>
    <i>
      <x v="1641"/>
    </i>
    <i>
      <x v="80"/>
    </i>
    <i>
      <x v="691"/>
    </i>
    <i>
      <x v="657"/>
    </i>
    <i>
      <x v="1603"/>
    </i>
    <i>
      <x v="1630"/>
    </i>
    <i>
      <x v="845"/>
    </i>
    <i>
      <x v="1419"/>
    </i>
    <i>
      <x v="1623"/>
    </i>
    <i>
      <x v="1441"/>
    </i>
    <i>
      <x v="682"/>
    </i>
    <i>
      <x v="48"/>
    </i>
    <i>
      <x v="1629"/>
    </i>
    <i>
      <x v="1723"/>
    </i>
    <i>
      <x v="1516"/>
    </i>
    <i>
      <x v="1791"/>
    </i>
    <i>
      <x v="355"/>
    </i>
    <i>
      <x v="67"/>
    </i>
    <i>
      <x v="18"/>
    </i>
    <i>
      <x v="121"/>
    </i>
    <i>
      <x v="1568"/>
    </i>
    <i>
      <x v="1618"/>
    </i>
    <i>
      <x v="1546"/>
    </i>
    <i>
      <x v="55"/>
    </i>
    <i>
      <x v="1293"/>
    </i>
    <i>
      <x v="1399"/>
    </i>
    <i>
      <x v="318"/>
    </i>
    <i>
      <x v="1620"/>
    </i>
    <i>
      <x v="1411"/>
    </i>
    <i>
      <x v="116"/>
    </i>
    <i>
      <x v="1602"/>
    </i>
    <i>
      <x v="1607"/>
    </i>
    <i>
      <x v="439"/>
    </i>
    <i>
      <x v="1741"/>
    </i>
    <i>
      <x v="1610"/>
    </i>
    <i>
      <x v="76"/>
    </i>
    <i>
      <x v="118"/>
    </i>
    <i>
      <x v="119"/>
    </i>
    <i>
      <x v="325"/>
    </i>
    <i>
      <x v="1342"/>
    </i>
    <i>
      <x v="1727"/>
    </i>
    <i>
      <x v="795"/>
    </i>
    <i>
      <x v="1668"/>
    </i>
    <i>
      <x v="104"/>
    </i>
    <i>
      <x v="1626"/>
    </i>
    <i>
      <x v="1665"/>
    </i>
    <i>
      <x v="1833"/>
    </i>
    <i>
      <x v="88"/>
    </i>
    <i>
      <x v="20"/>
    </i>
    <i>
      <x v="1352"/>
    </i>
    <i>
      <x v="1384"/>
    </i>
    <i>
      <x v="1758"/>
    </i>
    <i>
      <x v="360"/>
    </i>
    <i>
      <x v="1574"/>
    </i>
    <i>
      <x v="830"/>
    </i>
    <i>
      <x v="319"/>
    </i>
    <i>
      <x v="1697"/>
    </i>
    <i>
      <x v="1616"/>
    </i>
    <i>
      <x v="350"/>
    </i>
    <i>
      <x v="89"/>
    </i>
    <i>
      <x v="1739"/>
    </i>
    <i>
      <x v="431"/>
    </i>
    <i>
      <x v="1392"/>
    </i>
    <i>
      <x v="779"/>
    </i>
    <i>
      <x v="356"/>
    </i>
    <i>
      <x v="135"/>
    </i>
    <i>
      <x v="1343"/>
    </i>
    <i>
      <x v="49"/>
    </i>
    <i>
      <x v="338"/>
    </i>
    <i>
      <x v="87"/>
    </i>
    <i>
      <x v="124"/>
    </i>
    <i>
      <x v="1611"/>
    </i>
    <i>
      <x v="1705"/>
    </i>
    <i>
      <x v="336"/>
    </i>
    <i>
      <x v="1778"/>
    </i>
    <i>
      <x v="1780"/>
    </i>
    <i>
      <x v="53"/>
    </i>
    <i>
      <x v="61"/>
    </i>
    <i>
      <x v="1608"/>
    </i>
    <i>
      <x v="99"/>
    </i>
    <i>
      <x v="370"/>
    </i>
    <i>
      <x v="383"/>
    </i>
    <i>
      <x v="69"/>
    </i>
    <i>
      <x v="374"/>
    </i>
    <i>
      <x v="1666"/>
    </i>
    <i>
      <x v="1347"/>
    </i>
    <i>
      <x v="58"/>
    </i>
    <i>
      <x v="1605"/>
    </i>
    <i>
      <x v="366"/>
    </i>
    <i>
      <x v="1569"/>
    </i>
    <i>
      <x v="1297"/>
    </i>
    <i>
      <x v="831"/>
    </i>
    <i>
      <x v="13"/>
    </i>
    <i>
      <x v="1376"/>
    </i>
    <i>
      <x v="97"/>
    </i>
    <i>
      <x v="82"/>
    </i>
    <i>
      <x v="1845"/>
    </i>
    <i>
      <x v="64"/>
    </i>
    <i>
      <x v="1860"/>
    </i>
    <i>
      <x v="103"/>
    </i>
    <i>
      <x v="127"/>
    </i>
    <i>
      <x v="1631"/>
    </i>
    <i>
      <x v="22"/>
    </i>
    <i>
      <x v="1507"/>
    </i>
    <i>
      <x v="337"/>
    </i>
    <i>
      <x v="453"/>
    </i>
    <i>
      <x v="1708"/>
    </i>
    <i>
      <x v="328"/>
    </i>
    <i>
      <x v="1719"/>
    </i>
    <i>
      <x v="46"/>
    </i>
    <i>
      <x v="1612"/>
    </i>
    <i>
      <x v="1355"/>
    </i>
    <i>
      <x v="1357"/>
    </i>
    <i>
      <x v="56"/>
    </i>
    <i>
      <x v="1377"/>
    </i>
    <i>
      <x v="62"/>
    </i>
    <i>
      <x v="92"/>
    </i>
    <i>
      <x v="1725"/>
    </i>
    <i>
      <x v="1387"/>
    </i>
    <i>
      <x v="349"/>
    </i>
    <i>
      <x v="1353"/>
    </i>
    <i>
      <x v="1314"/>
    </i>
    <i>
      <x v="396"/>
    </i>
    <i>
      <x v="364"/>
    </i>
    <i>
      <x v="1795"/>
    </i>
    <i>
      <x v="117"/>
    </i>
    <i>
      <x v="1604"/>
    </i>
    <i>
      <x v="1378"/>
    </i>
    <i>
      <x v="320"/>
    </i>
    <i>
      <x v="358"/>
    </i>
    <i>
      <x v="762"/>
    </i>
    <i>
      <x v="352"/>
    </i>
    <i>
      <x v="1624"/>
    </i>
    <i>
      <x v="1830"/>
    </i>
    <i>
      <x v="821"/>
    </i>
    <i>
      <x v="1601"/>
    </i>
    <i>
      <x v="1374"/>
    </i>
    <i>
      <x v="134"/>
    </i>
    <i>
      <x v="110"/>
    </i>
    <i>
      <x v="1844"/>
    </i>
    <i>
      <x v="1704"/>
    </i>
    <i>
      <x v="1540"/>
    </i>
    <i>
      <x v="1646"/>
    </i>
    <i>
      <x v="72"/>
    </i>
    <i>
      <x v="108"/>
    </i>
    <i>
      <x v="1731"/>
    </i>
    <i>
      <x v="332"/>
    </i>
    <i>
      <x v="1609"/>
    </i>
    <i>
      <x v="1402"/>
    </i>
    <i>
      <x v="1771"/>
    </i>
    <i>
      <x v="158"/>
    </i>
    <i>
      <x v="442"/>
    </i>
    <i>
      <x v="1773"/>
    </i>
    <i>
      <x v="1789"/>
    </i>
    <i>
      <x v="372"/>
    </i>
    <i>
      <x v="1536"/>
    </i>
    <i>
      <x v="326"/>
    </i>
    <i>
      <x v="102"/>
    </i>
    <i>
      <x v="1767"/>
    </i>
    <i>
      <x v="93"/>
    </i>
    <i>
      <x v="1606"/>
    </i>
    <i>
      <x v="1840"/>
    </i>
    <i>
      <x v="333"/>
    </i>
    <i>
      <x v="1730"/>
    </i>
    <i>
      <x v="353"/>
    </i>
    <i>
      <x v="1401"/>
    </i>
    <i>
      <x v="392"/>
    </i>
    <i>
      <x v="1291"/>
    </i>
    <i>
      <x v="346"/>
    </i>
    <i>
      <x v="59"/>
    </i>
    <i>
      <x v="342"/>
    </i>
    <i>
      <x v="29"/>
    </i>
    <i>
      <x v="1815"/>
    </i>
    <i>
      <x v="28"/>
    </i>
    <i>
      <x v="1809"/>
    </i>
    <i>
      <x v="1663"/>
    </i>
    <i>
      <x v="331"/>
    </i>
    <i>
      <x v="1289"/>
    </i>
    <i>
      <x v="321"/>
    </i>
    <i>
      <x v="997"/>
    </i>
    <i>
      <x v="39"/>
    </i>
    <i>
      <x v="182"/>
    </i>
    <i>
      <x v="369"/>
    </i>
    <i>
      <x v="40"/>
    </i>
    <i>
      <x v="817"/>
    </i>
    <i>
      <x v="828"/>
    </i>
    <i>
      <x v="1636"/>
    </i>
    <i>
      <x v="1328"/>
    </i>
    <i>
      <x v="1753"/>
    </i>
    <i>
      <x v="357"/>
    </i>
    <i>
      <x v="1305"/>
    </i>
    <i>
      <x v="1817"/>
    </i>
    <i>
      <x v="781"/>
    </i>
    <i>
      <x v="1796"/>
    </i>
    <i>
      <x v="449"/>
    </i>
    <i>
      <x v="1718"/>
    </i>
    <i>
      <x v="1614"/>
    </i>
    <i>
      <x v="1325"/>
    </i>
    <i>
      <x v="1315"/>
    </i>
    <i>
      <x v="1420"/>
    </i>
    <i>
      <x v="324"/>
    </i>
    <i>
      <x v="6"/>
    </i>
    <i>
      <x v="1762"/>
    </i>
    <i>
      <x v="130"/>
    </i>
    <i>
      <x v="826"/>
    </i>
    <i>
      <x v="5"/>
    </i>
    <i>
      <x v="429"/>
    </i>
    <i>
      <x v="120"/>
    </i>
    <i>
      <x v="1793"/>
    </i>
    <i>
      <x v="428"/>
    </i>
    <i>
      <x v="1738"/>
    </i>
    <i>
      <x v="265"/>
    </i>
    <i>
      <x v="351"/>
    </i>
    <i>
      <x v="1423"/>
    </i>
    <i>
      <x v="50"/>
    </i>
    <i>
      <x v="1509"/>
    </i>
    <i>
      <x v="433"/>
    </i>
    <i>
      <x v="1589"/>
    </i>
    <i>
      <x v="1693"/>
    </i>
    <i>
      <x v="1774"/>
    </i>
    <i>
      <x v="15"/>
    </i>
    <i>
      <x v="416"/>
    </i>
    <i>
      <x v="83"/>
    </i>
    <i>
      <x v="241"/>
    </i>
    <i>
      <x v="323"/>
    </i>
    <i>
      <x v="339"/>
    </i>
    <i>
      <x v="1521"/>
    </i>
    <i>
      <x v="54"/>
    </i>
    <i>
      <x v="1847"/>
    </i>
    <i>
      <x v="1443"/>
    </i>
    <i>
      <x v="1696"/>
    </i>
    <i>
      <x v="1570"/>
    </i>
    <i>
      <x v="1292"/>
    </i>
    <i>
      <x v="1712"/>
    </i>
    <i>
      <x v="84"/>
    </i>
    <i>
      <x v="1080"/>
    </i>
    <i>
      <x v="1407"/>
    </i>
    <i>
      <x v="341"/>
    </i>
    <i>
      <x v="1642"/>
    </i>
    <i>
      <x v="1658"/>
    </i>
    <i>
      <x v="1405"/>
    </i>
    <i>
      <x v="393"/>
    </i>
    <i>
      <x v="464"/>
    </i>
    <i>
      <x v="25"/>
    </i>
    <i>
      <x v="1337"/>
    </i>
    <i>
      <x v="1747"/>
    </i>
    <i>
      <x v="1553"/>
    </i>
    <i>
      <x v="1617"/>
    </i>
    <i>
      <x v="122"/>
    </i>
    <i>
      <x v="68"/>
    </i>
    <i>
      <x v="63"/>
    </i>
    <i>
      <x v="1476"/>
    </i>
    <i>
      <x v="1637"/>
    </i>
    <i>
      <x v="1585"/>
    </i>
    <i>
      <x v="1676"/>
    </i>
    <i>
      <x v="1410"/>
    </i>
    <i>
      <x v="1575"/>
    </i>
    <i>
      <x v="1346"/>
    </i>
    <i>
      <x v="327"/>
    </i>
    <i>
      <x v="348"/>
    </i>
    <i>
      <x v="296"/>
    </i>
    <i>
      <x v="1754"/>
    </i>
    <i>
      <x v="186"/>
    </i>
    <i>
      <x v="707"/>
    </i>
    <i>
      <x v="1812"/>
    </i>
    <i>
      <x v="65"/>
    </i>
    <i>
      <x v="1552"/>
    </i>
    <i>
      <x v="343"/>
    </i>
    <i>
      <x v="1695"/>
    </i>
    <i>
      <x v="1749"/>
    </i>
    <i>
      <x v="394"/>
    </i>
    <i>
      <x v="41"/>
    </i>
    <i>
      <x v="60"/>
    </i>
    <i>
      <x v="111"/>
    </i>
    <i>
      <x v="70"/>
    </i>
    <i>
      <x v="304"/>
    </i>
    <i>
      <x v="123"/>
    </i>
    <i>
      <x v="1144"/>
    </i>
    <i>
      <x v="1819"/>
    </i>
    <i>
      <x v="1530"/>
    </i>
    <i>
      <x v="1549"/>
    </i>
    <i>
      <x v="1783"/>
    </i>
    <i>
      <x v="2"/>
    </i>
    <i>
      <x v="1044"/>
    </i>
    <i>
      <x v="344"/>
    </i>
    <i>
      <x v="1760"/>
    </i>
    <i>
      <x v="1481"/>
    </i>
    <i>
      <x v="347"/>
    </i>
    <i>
      <x v="219"/>
    </i>
    <i>
      <x v="1836"/>
    </i>
    <i>
      <x v="273"/>
    </i>
    <i>
      <x v="1690"/>
    </i>
    <i>
      <x v="371"/>
    </i>
    <i>
      <x v="340"/>
    </i>
    <i>
      <x v="52"/>
    </i>
    <i>
      <x v="1679"/>
    </i>
    <i>
      <x v="1743"/>
    </i>
    <i>
      <x v="1788"/>
    </i>
    <i>
      <x v="1808"/>
    </i>
    <i>
      <x v="387"/>
    </i>
    <i>
      <x v="1775"/>
    </i>
    <i>
      <x v="1513"/>
    </i>
    <i>
      <x v="1814"/>
    </i>
    <i>
      <x v="406"/>
    </i>
    <i>
      <x v="1699"/>
    </i>
    <i>
      <x v="1768"/>
    </i>
    <i>
      <x v="1588"/>
    </i>
    <i>
      <x v="1732"/>
    </i>
    <i>
      <x v="1599"/>
    </i>
    <i>
      <x v="26"/>
    </i>
    <i>
      <x v="27"/>
    </i>
    <i>
      <x v="1711"/>
    </i>
    <i>
      <x v="44"/>
    </i>
    <i>
      <x v="1478"/>
    </i>
    <i>
      <x v="1262"/>
    </i>
    <i>
      <x v="1782"/>
    </i>
    <i>
      <x v="1534"/>
    </i>
    <i>
      <x v="101"/>
    </i>
    <i>
      <x v="128"/>
    </i>
    <i>
      <x v="1345"/>
    </i>
    <i>
      <x v="1734"/>
    </i>
    <i>
      <x v="1502"/>
    </i>
    <i>
      <x v="361"/>
    </i>
    <i>
      <x v="1046"/>
    </i>
    <i>
      <x v="399"/>
    </i>
    <i>
      <x v="78"/>
    </i>
    <i>
      <x v="133"/>
    </i>
    <i>
      <x v="311"/>
    </i>
    <i>
      <x v="1823"/>
    </i>
    <i>
      <x v="105"/>
    </i>
    <i>
      <x v="1356"/>
    </i>
    <i>
      <x v="395"/>
    </i>
    <i>
      <x v="51"/>
    </i>
    <i>
      <x v="131"/>
    </i>
    <i>
      <x v="1216"/>
    </i>
    <i>
      <x v="1803"/>
    </i>
    <i>
      <x v="1329"/>
    </i>
    <i>
      <x v="1714"/>
    </i>
    <i>
      <x v="1488"/>
    </i>
    <i>
      <x v="1363"/>
    </i>
    <i>
      <x v="367"/>
    </i>
    <i>
      <x v="112"/>
    </i>
    <i>
      <x v="1469"/>
    </i>
    <i>
      <x v="71"/>
    </i>
    <i>
      <x v="148"/>
    </i>
    <i>
      <x v="1826"/>
    </i>
    <i>
      <x v="1715"/>
    </i>
    <i>
      <x v="425"/>
    </i>
    <i>
      <x v="1855"/>
    </i>
    <i>
      <x v="37"/>
    </i>
    <i>
      <x v="1494"/>
    </i>
    <i>
      <x v="1365"/>
    </i>
    <i>
      <x v="1770"/>
    </i>
    <i>
      <x v="721"/>
    </i>
    <i>
      <x v="263"/>
    </i>
    <i>
      <x v="1290"/>
    </i>
    <i>
      <x v="1659"/>
    </i>
    <i>
      <x v="1539"/>
    </i>
    <i>
      <x v="481"/>
    </i>
    <i>
      <x v="1846"/>
    </i>
    <i>
      <x v="91"/>
    </i>
    <i>
      <x v="1832"/>
    </i>
    <i>
      <x v="1720"/>
    </i>
    <i>
      <x v="151"/>
    </i>
    <i>
      <x v="675"/>
    </i>
    <i>
      <x v="10"/>
    </i>
    <i>
      <x v="249"/>
    </i>
    <i>
      <x v="126"/>
    </i>
    <i>
      <x v="1843"/>
    </i>
    <i>
      <x v="444"/>
    </i>
    <i>
      <x v="1511"/>
    </i>
    <i>
      <x v="132"/>
    </i>
    <i>
      <x v="1066"/>
    </i>
    <i>
      <x v="1781"/>
    </i>
    <i>
      <x v="1517"/>
    </i>
    <i>
      <x v="1020"/>
    </i>
    <i>
      <x v="1459"/>
    </i>
    <i>
      <x v="33"/>
    </i>
    <i>
      <x v="31"/>
    </i>
    <i>
      <x v="451"/>
    </i>
    <i>
      <x v="256"/>
    </i>
    <i>
      <x v="1332"/>
    </i>
    <i>
      <x v="846"/>
    </i>
    <i>
      <x v="100"/>
    </i>
    <i>
      <x v="1409"/>
    </i>
    <i>
      <x v="1835"/>
    </i>
    <i>
      <x v="310"/>
    </i>
    <i>
      <x v="1083"/>
    </i>
    <i>
      <x v="149"/>
    </i>
    <i>
      <x v="38"/>
    </i>
    <i>
      <x v="47"/>
    </i>
    <i>
      <x v="1304"/>
    </i>
    <i>
      <x v="77"/>
    </i>
    <i>
      <x v="1581"/>
    </i>
    <i>
      <x v="1542"/>
    </i>
    <i>
      <x v="1565"/>
    </i>
    <i>
      <x v="1414"/>
    </i>
    <i>
      <x v="1468"/>
    </i>
    <i>
      <x v="106"/>
    </i>
    <i>
      <x v="1662"/>
    </i>
    <i>
      <x v="1764"/>
    </i>
    <i>
      <x v="1639"/>
    </i>
    <i>
      <x v="1839"/>
    </i>
    <i>
      <x v="1737"/>
    </i>
    <i>
      <x v="421"/>
    </i>
    <i>
      <x v="1669"/>
    </i>
    <i>
      <x v="1475"/>
    </i>
    <i>
      <x v="35"/>
    </i>
    <i>
      <x v="1397"/>
    </i>
    <i>
      <x v="1654"/>
    </i>
    <i>
      <x v="876"/>
    </i>
    <i>
      <x v="866"/>
    </i>
    <i>
      <x v="1653"/>
    </i>
    <i>
      <x v="115"/>
    </i>
    <i>
      <x v="1710"/>
    </i>
    <i>
      <x v="1792"/>
    </i>
    <i>
      <x v="1769"/>
    </i>
    <i>
      <x v="73"/>
    </i>
    <i>
      <x v="267"/>
    </i>
    <i>
      <x v="1136"/>
    </i>
    <i>
      <x v="21"/>
    </i>
    <i>
      <x v="380"/>
    </i>
    <i>
      <x v="90"/>
    </i>
    <i>
      <x v="1838"/>
    </i>
    <i>
      <x v="270"/>
    </i>
    <i>
      <x v="365"/>
    </i>
    <i>
      <x v="1295"/>
    </i>
    <i>
      <x v="1670"/>
    </i>
    <i>
      <x v="1372"/>
    </i>
    <i>
      <x v="1095"/>
    </i>
    <i>
      <x v="288"/>
    </i>
    <i>
      <x v="94"/>
    </i>
    <i>
      <x v="884"/>
    </i>
    <i>
      <x v="284"/>
    </i>
    <i>
      <x v="12"/>
    </i>
    <i>
      <x v="1740"/>
    </i>
    <i>
      <x v="375"/>
    </i>
    <i>
      <x v="113"/>
    </i>
    <i>
      <x v="1354"/>
    </i>
    <i>
      <x v="990"/>
    </i>
    <i>
      <x v="1531"/>
    </i>
    <i>
      <x v="362"/>
    </i>
    <i>
      <x v="1806"/>
    </i>
    <i>
      <x v="1492"/>
    </i>
    <i>
      <x v="1209"/>
    </i>
    <i>
      <x v="1701"/>
    </i>
    <i>
      <x v="661"/>
    </i>
    <i>
      <x v="1640"/>
    </i>
    <i>
      <x v="400"/>
    </i>
    <i>
      <x v="240"/>
    </i>
    <i>
      <x v="699"/>
    </i>
    <i>
      <x v="1381"/>
    </i>
    <i>
      <x v="1340"/>
    </i>
    <i>
      <x v="1717"/>
    </i>
    <i>
      <x v="170"/>
    </i>
    <i>
      <x v="1496"/>
    </i>
    <i>
      <x v="789"/>
    </i>
    <i>
      <x v="754"/>
    </i>
    <i>
      <x v="1497"/>
    </i>
    <i>
      <x v="544"/>
    </i>
    <i>
      <x v="345"/>
    </i>
    <i>
      <x v="1694"/>
    </i>
    <i>
      <x v="1499"/>
    </i>
    <i>
      <x v="1785"/>
    </i>
    <i>
      <x v="1563"/>
    </i>
    <i>
      <x v="1736"/>
    </i>
    <i>
      <x v="1312"/>
    </i>
    <i>
      <x v="1709"/>
    </i>
    <i>
      <x v="1756"/>
    </i>
    <i>
      <x v="7"/>
    </i>
    <i>
      <x v="290"/>
    </i>
    <i>
      <x v="1303"/>
    </i>
    <i>
      <x v="162"/>
    </i>
    <i>
      <x v="206"/>
    </i>
    <i>
      <x v="557"/>
    </i>
    <i>
      <x v="1784"/>
    </i>
    <i>
      <x v="1084"/>
    </i>
    <i>
      <x v="672"/>
    </i>
    <i>
      <x v="829"/>
    </i>
    <i>
      <x v="1212"/>
    </i>
    <i>
      <x v="1248"/>
    </i>
    <i>
      <x v="1074"/>
    </i>
    <i>
      <x v="812"/>
    </i>
    <i>
      <x v="363"/>
    </i>
    <i>
      <x v="66"/>
    </i>
    <i>
      <x v="1857"/>
    </i>
    <i>
      <x v="402"/>
    </i>
    <i>
      <x v="1339"/>
    </i>
    <i>
      <x v="536"/>
    </i>
    <i>
      <x v="45"/>
    </i>
    <i>
      <x v="1766"/>
    </i>
    <i>
      <x v="1"/>
    </i>
    <i>
      <x v="1398"/>
    </i>
    <i>
      <x v="1386"/>
    </i>
    <i>
      <x v="466"/>
    </i>
    <i>
      <x v="1842"/>
    </i>
    <i>
      <x v="725"/>
    </i>
    <i>
      <x v="354"/>
    </i>
    <i>
      <x v="1472"/>
    </i>
    <i>
      <x v="1674"/>
    </i>
    <i>
      <x v="1652"/>
    </i>
    <i>
      <x v="410"/>
    </i>
    <i>
      <x v="1048"/>
    </i>
    <i>
      <x v="1050"/>
    </i>
    <i>
      <x v="14"/>
    </i>
    <i>
      <x v="1648"/>
    </i>
    <i>
      <x v="1543"/>
    </i>
    <i>
      <x v="322"/>
    </i>
    <i>
      <x v="1168"/>
    </i>
    <i>
      <x v="312"/>
    </i>
    <i>
      <x v="1584"/>
    </i>
    <i>
      <x v="1745"/>
    </i>
    <i>
      <x v="1306"/>
    </i>
    <i>
      <x v="745"/>
    </i>
    <i>
      <x v="1223"/>
    </i>
    <i>
      <x v="109"/>
    </i>
    <i>
      <x v="75"/>
    </i>
    <i>
      <x v="1130"/>
    </i>
    <i>
      <x v="1578"/>
    </i>
    <i>
      <x v="1105"/>
    </i>
    <i>
      <x v="1351"/>
    </i>
    <i>
      <x v="409"/>
    </i>
    <i>
      <x v="261"/>
    </i>
    <i>
      <x v="401"/>
    </i>
    <i>
      <x v="1320"/>
    </i>
    <i>
      <x v="859"/>
    </i>
    <i>
      <x v="1341"/>
    </i>
    <i>
      <x v="9"/>
    </i>
    <i>
      <x v="430"/>
    </i>
    <i>
      <x v="1505"/>
    </i>
    <i>
      <x v="114"/>
    </i>
    <i>
      <x v="368"/>
    </i>
    <i>
      <x v="1645"/>
    </i>
    <i>
      <x v="1821"/>
    </i>
    <i>
      <x v="164"/>
    </i>
    <i>
      <x v="1687"/>
    </i>
    <i>
      <x v="85"/>
    </i>
    <i>
      <x v="1460"/>
    </i>
    <i>
      <x v="1390"/>
    </i>
    <i>
      <x v="1465"/>
    </i>
    <i>
      <x v="1523"/>
    </i>
    <i>
      <x v="1721"/>
    </i>
    <i>
      <x v="74"/>
    </i>
    <i>
      <x v="1162"/>
    </i>
    <i>
      <x v="1200"/>
    </i>
    <i>
      <x v="577"/>
    </i>
    <i>
      <x v="1393"/>
    </i>
    <i>
      <x v="468"/>
    </i>
    <i>
      <x v="179"/>
    </i>
    <i>
      <x v="1085"/>
    </i>
    <i>
      <x v="98"/>
    </i>
    <i>
      <x v="1383"/>
    </i>
    <i>
      <x v="43"/>
    </i>
    <i>
      <x v="1018"/>
    </i>
    <i>
      <x v="4"/>
    </i>
    <i>
      <x v="1403"/>
    </i>
    <i>
      <x v="1829"/>
    </i>
    <i>
      <x v="1755"/>
    </i>
    <i>
      <x v="696"/>
    </i>
    <i>
      <x v="183"/>
    </i>
    <i>
      <x v="727"/>
    </i>
    <i>
      <x v="1811"/>
    </i>
    <i>
      <x v="334"/>
    </i>
    <i>
      <x v="1379"/>
    </i>
    <i>
      <x/>
    </i>
    <i>
      <x v="424"/>
    </i>
    <i>
      <x v="293"/>
    </i>
    <i>
      <x v="125"/>
    </i>
    <i>
      <x v="405"/>
    </i>
    <i>
      <x v="705"/>
    </i>
    <i>
      <x v="1772"/>
    </i>
    <i>
      <x v="129"/>
    </i>
    <i>
      <x v="36"/>
    </i>
    <i>
      <x v="279"/>
    </i>
    <i>
      <x v="448"/>
    </i>
    <i>
      <x v="694"/>
    </i>
    <i>
      <x v="1822"/>
    </i>
    <i>
      <x v="1582"/>
    </i>
    <i>
      <x v="252"/>
    </i>
    <i>
      <x v="1486"/>
    </i>
    <i>
      <x v="381"/>
    </i>
    <i>
      <x v="1024"/>
    </i>
    <i>
      <x v="95"/>
    </i>
    <i>
      <x v="217"/>
    </i>
    <i>
      <x v="213"/>
    </i>
    <i>
      <x v="1544"/>
    </i>
    <i>
      <x v="407"/>
    </i>
    <i>
      <x v="19"/>
    </i>
    <i>
      <x v="718"/>
    </i>
    <i>
      <x v="1752"/>
    </i>
    <i>
      <x v="1504"/>
    </i>
    <i>
      <x v="23"/>
    </i>
    <i>
      <x v="1742"/>
    </i>
    <i>
      <x v="1799"/>
    </i>
    <i>
      <x v="1237"/>
    </i>
    <i>
      <x v="1794"/>
    </i>
    <i>
      <x v="417"/>
    </i>
    <i>
      <x v="34"/>
    </i>
    <i>
      <x v="1800"/>
    </i>
    <i>
      <x v="3"/>
    </i>
    <i>
      <x v="1633"/>
    </i>
    <i>
      <x v="1143"/>
    </i>
    <i>
      <x v="1713"/>
    </i>
    <i>
      <x v="1382"/>
    </i>
    <i>
      <x v="1477"/>
    </i>
    <i>
      <x v="107"/>
    </i>
    <i>
      <x v="608"/>
    </i>
    <i>
      <x v="799"/>
    </i>
    <i>
      <x v="1634"/>
    </i>
    <i>
      <x v="1746"/>
    </i>
    <i>
      <x v="761"/>
    </i>
    <i>
      <x v="81"/>
    </i>
    <i>
      <x v="452"/>
    </i>
    <i>
      <x v="1776"/>
    </i>
    <i>
      <x v="1698"/>
    </i>
    <i>
      <x v="57"/>
    </i>
    <i>
      <x v="1204"/>
    </i>
    <i>
      <x v="1361"/>
    </i>
    <i>
      <x v="178"/>
    </i>
    <i>
      <x v="878"/>
    </i>
    <i>
      <x v="434"/>
    </i>
    <i>
      <x v="283"/>
    </i>
    <i>
      <x v="607"/>
    </i>
    <i>
      <x v="824"/>
    </i>
    <i>
      <x v="772"/>
    </i>
    <i>
      <x v="441"/>
    </i>
    <i>
      <x v="436"/>
    </i>
    <i>
      <x v="662"/>
    </i>
    <i>
      <x v="1417"/>
    </i>
    <i>
      <x v="1099"/>
    </i>
    <i>
      <x v="176"/>
    </i>
    <i>
      <x v="32"/>
    </i>
    <i>
      <x v="1635"/>
    </i>
    <i>
      <x v="397"/>
    </i>
    <i>
      <x v="980"/>
    </i>
    <i>
      <x v="373"/>
    </i>
    <i>
      <x v="199"/>
    </i>
    <i>
      <x v="858"/>
    </i>
    <i>
      <x v="1562"/>
    </i>
    <i>
      <x v="1121"/>
    </i>
    <i>
      <x v="309"/>
    </i>
    <i>
      <x v="1532"/>
    </i>
    <i>
      <x v="503"/>
    </i>
    <i>
      <x v="1726"/>
    </i>
    <i>
      <x v="1268"/>
    </i>
    <i>
      <x v="1324"/>
    </i>
    <i>
      <x v="1317"/>
    </i>
    <i>
      <x v="753"/>
    </i>
    <i>
      <x v="873"/>
    </i>
    <i>
      <x v="1797"/>
    </i>
    <i>
      <x v="1779"/>
    </i>
    <i>
      <x v="1259"/>
    </i>
    <i>
      <x v="96"/>
    </i>
    <i>
      <x v="1675"/>
    </i>
    <i>
      <x v="1722"/>
    </i>
    <i>
      <x v="1323"/>
    </i>
    <i>
      <x v="1664"/>
    </i>
    <i>
      <x v="1191"/>
    </i>
    <i>
      <x v="1805"/>
    </i>
    <i>
      <x v="1157"/>
    </i>
    <i>
      <x v="1487"/>
    </i>
    <i>
      <x v="1702"/>
    </i>
    <i>
      <x v="1126"/>
    </i>
    <i>
      <x v="1482"/>
    </i>
    <i>
      <x v="1175"/>
    </i>
    <i>
      <x v="329"/>
    </i>
    <i>
      <x v="1313"/>
    </i>
    <i>
      <x v="207"/>
    </i>
    <i>
      <x v="1627"/>
    </i>
    <i>
      <x v="1231"/>
    </i>
    <i>
      <x v="308"/>
    </i>
    <i>
      <x v="964"/>
    </i>
    <i>
      <x v="1165"/>
    </i>
    <i>
      <x v="1678"/>
    </i>
    <i>
      <x v="1586"/>
    </i>
    <i>
      <x v="869"/>
    </i>
    <i>
      <x v="793"/>
    </i>
    <i>
      <x v="604"/>
    </i>
    <i>
      <x v="1555"/>
    </i>
    <i>
      <x v="280"/>
    </i>
    <i>
      <x v="379"/>
    </i>
    <i>
      <x v="1458"/>
    </i>
    <i>
      <x v="1514"/>
    </i>
    <i>
      <x v="712"/>
    </i>
    <i>
      <x v="850"/>
    </i>
    <i>
      <x v="1508"/>
    </i>
    <i>
      <x v="235"/>
    </i>
    <i>
      <x v="1598"/>
    </i>
    <i>
      <x v="463"/>
    </i>
    <i>
      <x v="317"/>
    </i>
    <i>
      <x v="190"/>
    </i>
    <i>
      <x v="1724"/>
    </i>
    <i>
      <x v="747"/>
    </i>
    <i>
      <x v="1082"/>
    </i>
    <i>
      <x v="1729"/>
    </i>
    <i>
      <x v="24"/>
    </i>
    <i>
      <x v="1225"/>
    </i>
    <i>
      <x v="798"/>
    </i>
    <i>
      <x v="623"/>
    </i>
    <i>
      <x v="1483"/>
    </i>
    <i>
      <x v="784"/>
    </i>
    <i>
      <x v="260"/>
    </i>
    <i>
      <x v="543"/>
    </i>
    <i>
      <x v="1260"/>
    </i>
    <i>
      <x v="587"/>
    </i>
    <i>
      <x v="1396"/>
    </i>
    <i>
      <x v="335"/>
    </i>
    <i>
      <x v="1309"/>
    </i>
    <i>
      <x v="1334"/>
    </i>
    <i>
      <x v="1153"/>
    </i>
    <i>
      <x v="422"/>
    </i>
    <i>
      <x v="1853"/>
    </i>
    <i>
      <x v="398"/>
    </i>
    <i>
      <x v="314"/>
    </i>
    <i>
      <x v="818"/>
    </i>
    <i>
      <x v="166"/>
    </i>
    <i>
      <x v="538"/>
    </i>
    <i>
      <x v="264"/>
    </i>
    <i>
      <x v="737"/>
    </i>
    <i>
      <x v="1557"/>
    </i>
    <i>
      <x v="1628"/>
    </i>
    <i>
      <x v="693"/>
    </i>
    <i>
      <x v="1525"/>
    </i>
    <i>
      <x v="1233"/>
    </i>
    <i>
      <x v="1064"/>
    </i>
    <i>
      <x v="245"/>
    </i>
    <i>
      <x v="1759"/>
    </i>
    <i>
      <x v="1556"/>
    </i>
    <i>
      <x v="1205"/>
    </i>
    <i>
      <x v="1685"/>
    </i>
    <i>
      <x v="610"/>
    </i>
    <i>
      <x v="665"/>
    </i>
    <i>
      <x v="1692"/>
    </i>
    <i>
      <x v="1535"/>
    </i>
    <i>
      <x v="1506"/>
    </i>
    <i>
      <x v="1480"/>
    </i>
    <i>
      <x v="1798"/>
    </i>
    <i>
      <x v="285"/>
    </i>
    <i>
      <x v="42"/>
    </i>
    <i>
      <x v="996"/>
    </i>
    <i>
      <x v="1681"/>
    </i>
    <i>
      <x v="139"/>
    </i>
    <i>
      <x v="800"/>
    </i>
    <i>
      <x v="1406"/>
    </i>
    <i>
      <x v="1367"/>
    </i>
    <i>
      <x v="1733"/>
    </i>
    <i>
      <x v="1375"/>
    </i>
    <i>
      <x v="1644"/>
    </i>
    <i>
      <x v="1580"/>
    </i>
    <i>
      <x v="299"/>
    </i>
    <i>
      <x v="1547"/>
    </i>
    <i>
      <x v="1716"/>
    </i>
    <i>
      <x v="1294"/>
    </i>
    <i>
      <x v="488"/>
    </i>
    <i>
      <x v="1700"/>
    </i>
    <i>
      <x v="150"/>
    </i>
    <i>
      <x v="1841"/>
    </i>
    <i>
      <x v="142"/>
    </i>
    <i>
      <x v="1802"/>
    </i>
    <i>
      <x v="1490"/>
    </i>
    <i>
      <x v="813"/>
    </i>
    <i>
      <x v="1647"/>
    </i>
    <i>
      <x v="437"/>
    </i>
    <i>
      <x v="255"/>
    </i>
    <i>
      <x v="1331"/>
    </i>
    <i>
      <x v="1594"/>
    </i>
    <i>
      <x v="524"/>
    </i>
    <i>
      <x v="1336"/>
    </i>
    <i>
      <x v="1032"/>
    </i>
    <i>
      <x v="1348"/>
    </i>
    <i>
      <x v="175"/>
    </i>
    <i>
      <x v="159"/>
    </i>
    <i>
      <x v="427"/>
    </i>
    <i>
      <x v="546"/>
    </i>
    <i>
      <x v="651"/>
    </i>
    <i>
      <x v="1638"/>
    </i>
    <i>
      <x v="1395"/>
    </i>
    <i>
      <x v="423"/>
    </i>
    <i>
      <x v="1440"/>
    </i>
    <i>
      <x v="1655"/>
    </i>
    <i>
      <x v="564"/>
    </i>
    <i>
      <x v="1370"/>
    </i>
    <i>
      <x v="1146"/>
    </i>
    <i>
      <x v="1520"/>
    </i>
    <i>
      <x v="704"/>
    </i>
    <i>
      <x v="1813"/>
    </i>
    <i>
      <x v="145"/>
    </i>
    <i>
      <x v="1548"/>
    </i>
    <i>
      <x v="188"/>
    </i>
    <i>
      <x v="1350"/>
    </i>
    <i>
      <x v="385"/>
    </i>
    <i>
      <x v="197"/>
    </i>
    <i>
      <x v="639"/>
    </i>
    <i>
      <x v="897"/>
    </i>
    <i>
      <x v="470"/>
    </i>
    <i>
      <x v="499"/>
    </i>
    <i>
      <x v="1412"/>
    </i>
    <i>
      <x v="1683"/>
    </i>
    <i>
      <x v="295"/>
    </i>
    <i>
      <x v="11"/>
    </i>
    <i>
      <x v="1263"/>
    </i>
    <i>
      <x v="685"/>
    </i>
    <i>
      <x v="238"/>
    </i>
    <i>
      <x v="958"/>
    </i>
    <i>
      <x v="1467"/>
    </i>
    <i>
      <x v="1786"/>
    </i>
    <i>
      <x v="1027"/>
    </i>
    <i>
      <x v="1255"/>
    </i>
    <i>
      <x v="1051"/>
    </i>
    <i>
      <x v="1818"/>
    </i>
    <i>
      <x v="1550"/>
    </i>
    <i>
      <x v="671"/>
    </i>
    <i>
      <x v="465"/>
    </i>
    <i>
      <x v="225"/>
    </i>
    <i>
      <x v="1491"/>
    </i>
    <i>
      <x v="1362"/>
    </i>
    <i>
      <x v="1097"/>
    </i>
    <i>
      <x v="532"/>
    </i>
    <i>
      <x v="1310"/>
    </i>
    <i>
      <x v="16"/>
    </i>
    <i>
      <x v="565"/>
    </i>
    <i>
      <x v="1025"/>
    </i>
    <i>
      <x v="1672"/>
    </i>
    <i>
      <x v="1831"/>
    </i>
    <i>
      <x v="1245"/>
    </i>
    <i>
      <x v="315"/>
    </i>
    <i>
      <x v="614"/>
    </i>
    <i>
      <x v="1571"/>
    </i>
    <i>
      <x v="435"/>
    </i>
    <i>
      <x v="815"/>
    </i>
    <i>
      <x v="1632"/>
    </i>
    <i>
      <x v="1834"/>
    </i>
    <i>
      <x v="1537"/>
    </i>
    <i>
      <x v="1596"/>
    </i>
    <i>
      <x v="303"/>
    </i>
    <i>
      <x v="896"/>
    </i>
    <i>
      <x v="1751"/>
    </i>
    <i>
      <x v="209"/>
    </i>
    <i>
      <x v="740"/>
    </i>
    <i>
      <x v="868"/>
    </i>
    <i>
      <x v="1364"/>
    </i>
    <i>
      <x v="1500"/>
    </i>
    <i>
      <x v="1007"/>
    </i>
    <i>
      <x v="251"/>
    </i>
    <i>
      <x v="1302"/>
    </i>
    <i>
      <x v="1566"/>
    </i>
    <i>
      <x v="1493"/>
    </i>
    <i>
      <x v="1529"/>
    </i>
    <i>
      <x v="1572"/>
    </i>
    <i>
      <x v="1510"/>
    </i>
    <i>
      <x v="156"/>
    </i>
    <i>
      <x v="390"/>
    </i>
    <i>
      <x v="1519"/>
    </i>
    <i>
      <x v="1559"/>
    </i>
    <i>
      <x v="786"/>
    </i>
    <i>
      <x v="1368"/>
    </i>
    <i>
      <x v="1062"/>
    </i>
    <i>
      <x v="1856"/>
    </i>
    <i>
      <x v="1649"/>
    </i>
    <i>
      <x v="1545"/>
    </i>
    <i>
      <x v="1418"/>
    </i>
    <i>
      <x v="1307"/>
    </i>
    <i>
      <x v="289"/>
    </i>
    <i>
      <x v="708"/>
    </i>
    <i>
      <x v="1335"/>
    </i>
    <i>
      <x v="1319"/>
    </i>
    <i>
      <x v="1318"/>
    </i>
    <i>
      <x v="389"/>
    </i>
    <i>
      <x v="302"/>
    </i>
    <i>
      <x v="733"/>
    </i>
    <i>
      <x v="1250"/>
    </i>
    <i>
      <x v="624"/>
    </i>
    <i>
      <x v="1625"/>
    </i>
    <i>
      <x v="1859"/>
    </i>
    <i>
      <x v="1296"/>
    </i>
    <i>
      <x v="1761"/>
    </i>
    <i>
      <x v="153"/>
    </i>
    <i>
      <x v="1391"/>
    </i>
    <i>
      <x v="856"/>
    </i>
    <i>
      <x v="1650"/>
    </i>
    <i>
      <x v="1735"/>
    </i>
    <i>
      <x v="731"/>
    </i>
    <i>
      <x v="1218"/>
    </i>
    <i>
      <x v="440"/>
    </i>
    <i>
      <x v="617"/>
    </i>
    <i>
      <x v="1577"/>
    </i>
    <i>
      <x v="1222"/>
    </i>
    <i>
      <x v="1203"/>
    </i>
    <i>
      <x v="893"/>
    </i>
    <i>
      <x v="1787"/>
    </i>
    <i>
      <x v="778"/>
    </i>
    <i>
      <x v="1330"/>
    </i>
    <i>
      <x v="30"/>
    </i>
    <i>
      <x v="1473"/>
    </i>
    <i>
      <x v="1270"/>
    </i>
    <i>
      <x v="848"/>
    </i>
    <i>
      <x v="1671"/>
    </i>
    <i>
      <x v="1360"/>
    </i>
    <i>
      <x v="272"/>
    </i>
    <i>
      <x v="756"/>
    </i>
    <i>
      <x v="140"/>
    </i>
    <i>
      <x v="750"/>
    </i>
    <i>
      <x v="1429"/>
    </i>
    <i>
      <x v="1522"/>
    </i>
    <i>
      <x v="1424"/>
    </i>
    <i>
      <x v="472"/>
    </i>
    <i>
      <x v="1316"/>
    </i>
    <i>
      <x v="1371"/>
    </i>
    <i>
      <x v="408"/>
    </i>
    <i>
      <x v="1621"/>
    </i>
    <i>
      <x v="173"/>
    </i>
    <i>
      <x v="461"/>
    </i>
    <i>
      <x v="1489"/>
    </i>
    <i>
      <x v="254"/>
    </i>
    <i>
      <x v="527"/>
    </i>
    <i>
      <x v="1198"/>
    </i>
    <i>
      <x v="1474"/>
    </i>
    <i>
      <x v="941"/>
    </i>
    <i>
      <x v="1100"/>
    </i>
    <i>
      <x v="563"/>
    </i>
    <i>
      <x v="1560"/>
    </i>
    <i>
      <x v="236"/>
    </i>
    <i>
      <x v="413"/>
    </i>
    <i>
      <x v="533"/>
    </i>
    <i>
      <x v="883"/>
    </i>
    <i>
      <x v="1169"/>
    </i>
    <i>
      <x v="1358"/>
    </i>
    <i>
      <x v="1045"/>
    </i>
    <i>
      <x v="1744"/>
    </i>
    <i>
      <x v="1195"/>
    </i>
    <i>
      <x v="1583"/>
    </i>
    <i>
      <x v="1615"/>
    </i>
    <i>
      <x v="1059"/>
    </i>
    <i>
      <x v="1851"/>
    </i>
    <i>
      <x v="268"/>
    </i>
    <i>
      <x v="1421"/>
    </i>
    <i>
      <x v="432"/>
    </i>
    <i>
      <x v="959"/>
    </i>
    <i>
      <x v="1301"/>
    </i>
    <i>
      <x v="790"/>
    </i>
    <i>
      <x v="1299"/>
    </i>
    <i>
      <x v="1526"/>
    </i>
    <i>
      <x v="752"/>
    </i>
    <i>
      <x v="539"/>
    </i>
    <i>
      <x v="1686"/>
    </i>
    <i>
      <x v="184"/>
    </i>
    <i>
      <x v="689"/>
    </i>
    <i>
      <x v="189"/>
    </i>
    <i>
      <x v="1326"/>
    </i>
    <i>
      <x v="692"/>
    </i>
    <i>
      <x v="650"/>
    </i>
    <i>
      <x v="680"/>
    </i>
    <i>
      <x v="1106"/>
    </i>
    <i>
      <x v="1174"/>
    </i>
    <i>
      <x v="989"/>
    </i>
    <i>
      <x v="377"/>
    </i>
    <i>
      <x v="1538"/>
    </i>
    <i>
      <x v="487"/>
    </i>
    <i>
      <x v="1591"/>
    </i>
    <i>
      <x v="1154"/>
    </i>
    <i>
      <x v="701"/>
    </i>
    <i>
      <x v="1359"/>
    </i>
    <i>
      <x v="457"/>
    </i>
    <i>
      <x v="1824"/>
    </i>
    <i>
      <x v="291"/>
    </i>
    <i>
      <x v="426"/>
    </i>
    <i>
      <x v="1416"/>
    </i>
    <i>
      <x v="783"/>
    </i>
    <i>
      <x v="160"/>
    </i>
    <i>
      <x v="816"/>
    </i>
    <i>
      <x v="1854"/>
    </i>
    <i>
      <x v="1118"/>
    </i>
    <i>
      <x v="840"/>
    </i>
    <i>
      <x v="1438"/>
    </i>
    <i>
      <x v="593"/>
    </i>
    <i>
      <x v="277"/>
    </i>
    <i>
      <x v="1763"/>
    </i>
    <i>
      <x v="202"/>
    </i>
    <i>
      <x v="1590"/>
    </i>
    <i>
      <x v="1311"/>
    </i>
    <i>
      <x v="1592"/>
    </i>
    <i>
      <x v="961"/>
    </i>
    <i>
      <x v="1388"/>
    </i>
    <i>
      <x v="1461"/>
    </i>
    <i>
      <x v="881"/>
    </i>
    <i>
      <x v="1825"/>
    </i>
    <i>
      <x v="262"/>
    </i>
    <i>
      <x v="1227"/>
    </i>
    <i>
      <x v="79"/>
    </i>
    <i>
      <x v="1172"/>
    </i>
    <i>
      <x v="861"/>
    </i>
    <i>
      <x v="146"/>
    </i>
    <i>
      <x v="454"/>
    </i>
    <i>
      <x v="640"/>
    </i>
    <i>
      <x v="877"/>
    </i>
    <i>
      <x v="1464"/>
    </i>
    <i>
      <x v="200"/>
    </i>
    <i>
      <x v="1707"/>
    </i>
    <i>
      <x v="415"/>
    </i>
    <i>
      <x v="686"/>
    </i>
    <i>
      <x v="1251"/>
    </i>
    <i>
      <x v="767"/>
    </i>
    <i>
      <x v="1070"/>
    </i>
    <i>
      <x v="1450"/>
    </i>
    <i>
      <x v="137"/>
    </i>
    <i>
      <x v="1369"/>
    </i>
    <i>
      <x v="1008"/>
    </i>
    <i>
      <x v="679"/>
    </i>
    <i>
      <x v="894"/>
    </i>
    <i>
      <x v="287"/>
    </i>
    <i>
      <x v="612"/>
    </i>
    <i>
      <x v="462"/>
    </i>
    <i>
      <x v="1728"/>
    </i>
    <i>
      <x v="619"/>
    </i>
    <i>
      <x v="1524"/>
    </i>
    <i>
      <x v="1052"/>
    </i>
    <i>
      <x v="1828"/>
    </i>
    <i>
      <x v="1457"/>
    </i>
    <i>
      <x v="1333"/>
    </i>
    <i>
      <x v="414"/>
    </i>
    <i>
      <x v="571"/>
    </i>
    <i>
      <x v="492"/>
    </i>
    <i>
      <x v="1275"/>
    </i>
    <i>
      <x v="1183"/>
    </i>
    <i>
      <x v="1366"/>
    </i>
    <i>
      <x v="921"/>
    </i>
    <i>
      <x v="1661"/>
    </i>
    <i>
      <x v="1408"/>
    </i>
    <i>
      <x v="1680"/>
    </i>
    <i>
      <x v="1249"/>
    </i>
    <i>
      <x v="1086"/>
    </i>
    <i>
      <x v="1595"/>
    </i>
    <i>
      <x v="582"/>
    </i>
    <i>
      <x v="204"/>
    </i>
    <i>
      <x v="1404"/>
    </i>
    <i>
      <x v="1060"/>
    </i>
    <i>
      <x v="1448"/>
    </i>
    <i>
      <x v="174"/>
    </i>
    <i>
      <x v="223"/>
    </i>
    <i>
      <x v="1777"/>
    </i>
    <i>
      <x v="1145"/>
    </i>
    <i>
      <x v="794"/>
    </i>
    <i>
      <x v="832"/>
    </i>
    <i>
      <x v="1748"/>
    </i>
    <i>
      <x v="837"/>
    </i>
    <i>
      <x v="847"/>
    </i>
    <i>
      <x v="258"/>
    </i>
    <i>
      <x v="1014"/>
    </i>
    <i>
      <x v="519"/>
    </i>
    <i>
      <x v="553"/>
    </i>
    <i>
      <x v="674"/>
    </i>
    <i>
      <x v="703"/>
    </i>
    <i>
      <x v="1300"/>
    </i>
    <i>
      <x v="1512"/>
    </i>
    <i>
      <x v="814"/>
    </i>
    <i>
      <x v="698"/>
    </i>
    <i>
      <x v="86"/>
    </i>
    <i>
      <x v="1673"/>
    </i>
    <i>
      <x v="839"/>
    </i>
    <i>
      <x v="1619"/>
    </i>
    <i>
      <x v="469"/>
    </i>
    <i>
      <x v="1600"/>
    </i>
    <i>
      <x v="297"/>
    </i>
    <i>
      <x v="1253"/>
    </i>
    <i>
      <x v="1850"/>
    </i>
    <i>
      <x v="1321"/>
    </i>
    <i>
      <x v="1219"/>
    </i>
    <i>
      <x v="1373"/>
    </i>
    <i>
      <x v="835"/>
    </i>
    <i>
      <x v="1125"/>
    </i>
    <i>
      <x v="1827"/>
    </i>
    <i>
      <x v="458"/>
    </i>
    <i>
      <x v="889"/>
    </i>
    <i>
      <x v="638"/>
    </i>
    <i>
      <x v="886"/>
    </i>
    <i>
      <x v="561"/>
    </i>
    <i>
      <x v="1703"/>
    </i>
    <i>
      <x v="443"/>
    </i>
    <i>
      <x v="920"/>
    </i>
    <i>
      <x v="655"/>
    </i>
    <i>
      <x v="1149"/>
    </i>
    <i>
      <x v="1282"/>
    </i>
    <i>
      <x v="1034"/>
    </i>
    <i>
      <x v="518"/>
    </i>
    <i>
      <x v="281"/>
    </i>
    <i>
      <x v="863"/>
    </i>
    <i>
      <x v="1447"/>
    </i>
    <i>
      <x v="1456"/>
    </i>
    <i>
      <x v="294"/>
    </i>
    <i>
      <x v="1561"/>
    </i>
    <i>
      <x v="313"/>
    </i>
    <i>
      <x v="1400"/>
    </i>
    <i>
      <x v="1141"/>
    </i>
    <i>
      <x v="936"/>
    </i>
    <i>
      <x v="1094"/>
    </i>
    <i>
      <x v="1159"/>
    </i>
    <i>
      <x v="744"/>
    </i>
    <i>
      <x v="1485"/>
    </i>
    <i>
      <x v="1849"/>
    </i>
    <i>
      <x v="1790"/>
    </i>
    <i>
      <x v="1232"/>
    </i>
    <i>
      <x v="404"/>
    </i>
    <i>
      <x v="1102"/>
    </i>
    <i>
      <x v="1228"/>
    </i>
    <i>
      <x v="1587"/>
    </i>
    <i>
      <x v="700"/>
    </i>
    <i>
      <x v="842"/>
    </i>
    <i>
      <x v="644"/>
    </i>
    <i>
      <x v="1040"/>
    </i>
    <i>
      <x v="595"/>
    </i>
    <i>
      <x v="455"/>
    </i>
    <i>
      <x v="1344"/>
    </i>
    <i>
      <x v="234"/>
    </i>
    <i>
      <x v="266"/>
    </i>
    <i>
      <x v="1657"/>
    </i>
    <i>
      <x v="1349"/>
    </i>
    <i>
      <x v="1455"/>
    </i>
    <i>
      <x v="726"/>
    </i>
    <i>
      <x v="975"/>
    </i>
    <i>
      <x v="144"/>
    </i>
    <i>
      <x v="636"/>
    </i>
    <i>
      <x v="306"/>
    </i>
    <i>
      <x v="1322"/>
    </i>
    <i>
      <x v="965"/>
    </i>
    <i>
      <x v="875"/>
    </i>
    <i>
      <x v="1206"/>
    </i>
    <i>
      <x v="870"/>
    </i>
    <i>
      <x v="155"/>
    </i>
    <i>
      <x v="220"/>
    </i>
    <i>
      <x v="1750"/>
    </i>
    <i>
      <x v="677"/>
    </i>
    <i>
      <x v="801"/>
    </i>
    <i>
      <x v="1155"/>
    </i>
    <i>
      <x v="1579"/>
    </i>
    <i>
      <x v="1691"/>
    </i>
    <i>
      <x v="530"/>
    </i>
    <i>
      <x v="652"/>
    </i>
    <i>
      <x v="526"/>
    </i>
    <i>
      <x v="585"/>
    </i>
    <i>
      <x v="1135"/>
    </i>
    <i>
      <x v="626"/>
    </i>
    <i>
      <x v="687"/>
    </i>
    <i>
      <x v="1593"/>
    </i>
    <i>
      <x v="386"/>
    </i>
    <i>
      <x v="210"/>
    </i>
    <i>
      <x v="1187"/>
    </i>
    <i>
      <x v="1117"/>
    </i>
    <i>
      <x v="1252"/>
    </i>
    <i>
      <x v="1194"/>
    </i>
    <i>
      <x v="376"/>
    </i>
    <i>
      <x v="1000"/>
    </i>
    <i>
      <x v="230"/>
    </i>
    <i>
      <x v="194"/>
    </i>
    <i>
      <x v="1180"/>
    </i>
    <i>
      <x v="1452"/>
    </i>
    <i>
      <x v="1235"/>
    </i>
    <i>
      <x v="1224"/>
    </i>
    <i>
      <x v="649"/>
    </i>
    <i>
      <x v="1129"/>
    </i>
    <i>
      <x v="895"/>
    </i>
    <i>
      <x v="1049"/>
    </i>
    <i>
      <x v="276"/>
    </i>
    <i>
      <x v="136"/>
    </i>
    <i>
      <x v="1288"/>
    </i>
    <i>
      <x v="185"/>
    </i>
    <i>
      <x v="852"/>
    </i>
    <i>
      <x v="1069"/>
    </i>
    <i>
      <x v="1810"/>
    </i>
    <i>
      <x v="1432"/>
    </i>
    <i>
      <x v="972"/>
    </i>
    <i>
      <x v="141"/>
    </i>
    <i>
      <x v="271"/>
    </i>
    <i>
      <x v="384"/>
    </i>
    <i>
      <x v="611"/>
    </i>
    <i>
      <x v="214"/>
    </i>
    <i>
      <x v="1037"/>
    </i>
    <i>
      <x v="275"/>
    </i>
    <i>
      <x v="1181"/>
    </i>
    <i>
      <x v="232"/>
    </i>
    <i>
      <x v="168"/>
    </i>
    <i>
      <x v="1078"/>
    </i>
    <i>
      <x v="1597"/>
    </i>
    <i>
      <x v="224"/>
    </i>
    <i>
      <x v="982"/>
    </i>
    <i>
      <x v="946"/>
    </i>
    <i>
      <x v="716"/>
    </i>
    <i>
      <x v="1425"/>
    </i>
    <i>
      <x v="1026"/>
    </i>
    <i>
      <x v="248"/>
    </i>
    <i>
      <x v="257"/>
    </i>
    <i>
      <x v="1281"/>
    </i>
    <i>
      <x v="1221"/>
    </i>
    <i>
      <x v="445"/>
    </i>
    <i>
      <x v="1564"/>
    </i>
    <i>
      <x v="1017"/>
    </i>
    <i>
      <x v="447"/>
    </i>
    <i>
      <x v="1119"/>
    </i>
    <i>
      <x v="269"/>
    </i>
    <i>
      <x v="556"/>
    </i>
    <i>
      <x v="218"/>
    </i>
    <i>
      <x v="1684"/>
    </i>
    <i>
      <x v="1503"/>
    </i>
    <i>
      <x v="1801"/>
    </i>
    <i>
      <x v="1138"/>
    </i>
    <i>
      <x v="460"/>
    </i>
    <i>
      <x v="403"/>
    </i>
    <i>
      <x v="844"/>
    </i>
    <i>
      <x v="932"/>
    </i>
    <i>
      <x v="855"/>
    </i>
    <i>
      <x v="1279"/>
    </i>
    <i>
      <x v="169"/>
    </i>
    <i>
      <x v="635"/>
    </i>
    <i>
      <x v="1413"/>
    </i>
    <i>
      <x v="161"/>
    </i>
    <i>
      <x v="316"/>
    </i>
    <i>
      <x v="1127"/>
    </i>
    <i>
      <x v="1023"/>
    </i>
    <i>
      <x v="205"/>
    </i>
    <i>
      <x v="1115"/>
    </i>
    <i>
      <x v="730"/>
    </i>
    <i>
      <x v="760"/>
    </i>
    <i>
      <x v="1164"/>
    </i>
    <i>
      <x v="811"/>
    </i>
    <i>
      <x v="836"/>
    </i>
    <i>
      <x v="667"/>
    </i>
    <i>
      <x v="1274"/>
    </i>
    <i>
      <x v="576"/>
    </i>
    <i>
      <x v="908"/>
    </i>
    <i>
      <x v="902"/>
    </i>
    <i>
      <x v="1171"/>
    </i>
    <i>
      <x v="1087"/>
    </i>
    <i>
      <x v="1150"/>
    </i>
    <i>
      <x v="1161"/>
    </i>
    <i>
      <x v="301"/>
    </i>
    <i>
      <x v="569"/>
    </i>
    <i>
      <x v="167"/>
    </i>
    <i>
      <x v="785"/>
    </i>
    <i>
      <x v="774"/>
    </i>
    <i>
      <x v="201"/>
    </i>
    <i>
      <x v="1033"/>
    </i>
    <i>
      <x v="773"/>
    </i>
    <i>
      <x v="330"/>
    </i>
    <i>
      <x v="676"/>
    </i>
    <i>
      <x v="1112"/>
    </i>
    <i>
      <x v="231"/>
    </i>
    <i>
      <x v="1444"/>
    </i>
    <i>
      <x v="1576"/>
    </i>
    <i>
      <x v="775"/>
    </i>
    <i>
      <x v="242"/>
    </i>
    <i>
      <x v="1287"/>
    </i>
    <i>
      <x v="1266"/>
    </i>
    <i>
      <x v="803"/>
    </i>
    <i>
      <x v="806"/>
    </i>
    <i>
      <x v="1258"/>
    </i>
    <i>
      <x v="1837"/>
    </i>
    <i>
      <x v="1156"/>
    </i>
    <i>
      <x v="1133"/>
    </i>
    <i>
      <x v="1247"/>
    </i>
    <i>
      <x v="1651"/>
    </i>
    <i>
      <x v="788"/>
    </i>
    <i>
      <x v="865"/>
    </i>
    <i>
      <x v="1246"/>
    </i>
    <i>
      <x v="382"/>
    </i>
    <i>
      <x v="838"/>
    </i>
    <i>
      <x v="909"/>
    </i>
    <i>
      <x v="516"/>
    </i>
    <i>
      <x v="1848"/>
    </i>
    <i>
      <x v="584"/>
    </i>
    <i>
      <x v="172"/>
    </i>
    <i>
      <x v="1108"/>
    </i>
    <i>
      <x v="1820"/>
    </i>
    <i>
      <x v="1190"/>
    </i>
    <i>
      <x v="177"/>
    </i>
    <i>
      <x v="820"/>
    </i>
    <i>
      <x v="854"/>
    </i>
    <i>
      <x v="1501"/>
    </i>
    <i>
      <x v="1189"/>
    </i>
    <i>
      <x v="138"/>
    </i>
    <i>
      <x v="1177"/>
    </i>
    <i>
      <x v="715"/>
    </i>
    <i>
      <x v="591"/>
    </i>
    <i>
      <x v="1139"/>
    </i>
    <i>
      <x v="221"/>
    </i>
    <i>
      <x v="951"/>
    </i>
    <i>
      <x v="589"/>
    </i>
    <i>
      <x v="515"/>
    </i>
    <i>
      <x v="787"/>
    </i>
    <i>
      <x v="1147"/>
    </i>
    <i>
      <x v="979"/>
    </i>
    <i>
      <x v="198"/>
    </i>
    <i>
      <x v="222"/>
    </i>
    <i>
      <x v="629"/>
    </i>
    <i>
      <x v="1006"/>
    </i>
    <i>
      <x v="163"/>
    </i>
    <i>
      <x v="1188"/>
    </i>
    <i>
      <x v="1110"/>
    </i>
    <i>
      <x v="1160"/>
    </i>
    <i>
      <x v="17"/>
    </i>
    <i>
      <x v="305"/>
    </i>
    <i>
      <x v="1682"/>
    </i>
    <i>
      <x v="1236"/>
    </i>
    <i>
      <x v="473"/>
    </i>
    <i>
      <x v="474"/>
    </i>
    <i>
      <x v="748"/>
    </i>
    <i>
      <x v="1071"/>
    </i>
    <i>
      <x v="229"/>
    </i>
    <i>
      <x v="1104"/>
    </i>
    <i>
      <x v="678"/>
    </i>
    <i>
      <x v="1120"/>
    </i>
    <i>
      <x v="797"/>
    </i>
    <i>
      <x v="681"/>
    </i>
    <i>
      <x v="1073"/>
    </i>
    <i>
      <x v="654"/>
    </i>
    <i>
      <x v="702"/>
    </i>
    <i>
      <x v="528"/>
    </i>
    <i>
      <x v="1042"/>
    </i>
    <i>
      <x v="966"/>
    </i>
    <i>
      <x v="1389"/>
    </i>
    <i>
      <x v="670"/>
    </i>
    <i>
      <x v="709"/>
    </i>
    <i>
      <x v="1035"/>
    </i>
    <i>
      <x v="552"/>
    </i>
    <i>
      <x v="697"/>
    </i>
    <i>
      <x v="1107"/>
    </i>
    <i>
      <x v="1041"/>
    </i>
    <i>
      <x v="1215"/>
    </i>
    <i>
      <x v="1053"/>
    </i>
    <i>
      <x v="1137"/>
    </i>
    <i>
      <x v="739"/>
    </i>
    <i>
      <x v="969"/>
    </i>
    <i>
      <x v="1271"/>
    </i>
    <i>
      <x v="1238"/>
    </i>
    <i>
      <x v="187"/>
    </i>
    <i>
      <x v="867"/>
    </i>
    <i>
      <x v="690"/>
    </i>
    <i>
      <x v="1122"/>
    </i>
    <i>
      <x v="250"/>
    </i>
    <i>
      <x v="203"/>
    </i>
    <i>
      <x v="1484"/>
    </i>
    <i>
      <x v="1498"/>
    </i>
    <i>
      <x v="419"/>
    </i>
    <i>
      <x v="1178"/>
    </i>
    <i>
      <x v="192"/>
    </i>
    <i>
      <x v="967"/>
    </i>
    <i>
      <x v="1170"/>
    </i>
    <i>
      <x v="768"/>
    </i>
    <i>
      <x v="1518"/>
    </i>
    <i>
      <x v="1213"/>
    </i>
    <i>
      <x v="1807"/>
    </i>
    <i>
      <x v="1554"/>
    </i>
    <i>
      <x v="1210"/>
    </i>
    <i>
      <x v="653"/>
    </i>
    <i>
      <x v="498"/>
    </i>
    <i>
      <x v="724"/>
    </i>
    <i>
      <x v="1019"/>
    </i>
    <i>
      <x v="723"/>
    </i>
    <i>
      <x v="1451"/>
    </i>
    <i>
      <x v="1643"/>
    </i>
    <i>
      <x v="246"/>
    </i>
    <i>
      <x v="1176"/>
    </i>
    <i>
      <x v="586"/>
    </i>
    <i>
      <x v="735"/>
    </i>
    <i>
      <x v="851"/>
    </i>
    <i>
      <x v="796"/>
    </i>
    <i>
      <x v="710"/>
    </i>
    <i>
      <x v="147"/>
    </i>
    <i>
      <x v="1028"/>
    </i>
    <i>
      <x v="742"/>
    </i>
    <i>
      <x v="1202"/>
    </i>
    <i>
      <x v="673"/>
    </i>
    <i>
      <x v="1394"/>
    </i>
    <i>
      <x v="1276"/>
    </i>
    <i>
      <x v="154"/>
    </i>
    <i>
      <x v="1207"/>
    </i>
    <i>
      <x v="1265"/>
    </i>
    <i>
      <x v="278"/>
    </i>
    <i>
      <x v="208"/>
    </i>
    <i>
      <x v="1280"/>
    </i>
    <i>
      <x v="1257"/>
    </i>
    <i>
      <x v="949"/>
    </i>
    <i>
      <x v="567"/>
    </i>
    <i>
      <x v="738"/>
    </i>
    <i>
      <x v="1463"/>
    </i>
    <i>
      <x v="181"/>
    </i>
    <i>
      <x v="579"/>
    </i>
    <i>
      <x v="1214"/>
    </i>
    <i>
      <x v="1038"/>
    </i>
    <i>
      <x v="1072"/>
    </i>
    <i>
      <x v="1015"/>
    </i>
    <i>
      <x v="985"/>
    </i>
    <i>
      <x v="950"/>
    </i>
    <i>
      <x v="1427"/>
    </i>
    <i>
      <x v="615"/>
    </i>
    <i>
      <x v="493"/>
    </i>
    <i>
      <x v="1192"/>
    </i>
    <i>
      <x v="663"/>
    </i>
    <i>
      <x v="193"/>
    </i>
    <i>
      <x v="165"/>
    </i>
    <i>
      <x v="227"/>
    </i>
    <i>
      <x v="1081"/>
    </i>
    <i>
      <x v="871"/>
    </i>
    <i>
      <x v="600"/>
    </i>
    <i>
      <x v="925"/>
    </i>
    <i>
      <x v="741"/>
    </i>
    <i>
      <x v="732"/>
    </i>
    <i>
      <x v="1286"/>
    </i>
    <i>
      <x v="1234"/>
    </i>
    <i>
      <x v="906"/>
    </i>
    <i>
      <x v="471"/>
    </i>
    <i>
      <x v="1298"/>
    </i>
    <i>
      <x v="1660"/>
    </i>
    <i>
      <x v="660"/>
    </i>
    <i>
      <x v="973"/>
    </i>
    <i>
      <x v="8"/>
    </i>
    <i>
      <x v="1436"/>
    </i>
    <i>
      <x v="570"/>
    </i>
    <i>
      <x v="944"/>
    </i>
    <i>
      <x v="566"/>
    </i>
    <i>
      <x v="1182"/>
    </i>
    <i>
      <x v="1186"/>
    </i>
    <i>
      <x v="766"/>
    </i>
    <i>
      <x v="1167"/>
    </i>
    <i>
      <x v="981"/>
    </i>
    <i>
      <x v="1453"/>
    </i>
    <i>
      <x v="625"/>
    </i>
    <i>
      <x v="971"/>
    </i>
    <i>
      <x v="495"/>
    </i>
    <i>
      <x v="1092"/>
    </i>
    <i>
      <x v="1515"/>
    </i>
    <i>
      <x v="885"/>
    </i>
    <i>
      <x v="924"/>
    </i>
    <i>
      <x v="771"/>
    </i>
    <i>
      <x v="286"/>
    </i>
    <i>
      <x v="987"/>
    </i>
    <i>
      <x v="658"/>
    </i>
    <i>
      <x v="1103"/>
    </i>
    <i>
      <x v="594"/>
    </i>
    <i>
      <x v="684"/>
    </i>
    <i>
      <x v="618"/>
    </i>
    <i>
      <x v="483"/>
    </i>
    <i>
      <x v="822"/>
    </i>
    <i>
      <x v="757"/>
    </i>
    <i>
      <x v="1036"/>
    </i>
    <i>
      <x v="1196"/>
    </i>
    <i>
      <x v="647"/>
    </i>
    <i>
      <x v="994"/>
    </i>
    <i>
      <x v="307"/>
    </i>
    <i>
      <x v="239"/>
    </i>
    <i>
      <x v="1211"/>
    </i>
    <i>
      <x v="1011"/>
    </i>
    <i>
      <x v="1030"/>
    </i>
    <i>
      <x v="1057"/>
    </i>
    <i>
      <x v="486"/>
    </i>
    <i>
      <x v="1677"/>
    </i>
    <i>
      <x v="420"/>
    </i>
    <i>
      <x v="1012"/>
    </i>
    <i>
      <x v="247"/>
    </i>
    <i>
      <x v="1541"/>
    </i>
    <i>
      <x v="482"/>
    </i>
    <i>
      <x v="782"/>
    </i>
    <i>
      <x v="751"/>
    </i>
    <i>
      <x v="152"/>
    </i>
    <i>
      <x v="551"/>
    </i>
    <i>
      <x v="1277"/>
    </i>
    <i>
      <x v="1142"/>
    </i>
    <i>
      <x v="643"/>
    </i>
    <i>
      <x v="542"/>
    </i>
    <i>
      <x v="1446"/>
    </i>
    <i>
      <x v="490"/>
    </i>
    <i>
      <x v="300"/>
    </i>
    <i>
      <x v="506"/>
    </i>
    <i>
      <x v="1109"/>
    </i>
    <i>
      <x v="1471"/>
    </i>
    <i>
      <x v="588"/>
    </i>
    <i>
      <x v="769"/>
    </i>
    <i>
      <x v="1430"/>
    </i>
    <i>
      <x v="513"/>
    </i>
    <i>
      <x v="1327"/>
    </i>
    <i>
      <x v="1757"/>
    </i>
    <i>
      <x v="1261"/>
    </i>
    <i>
      <x v="1096"/>
    </i>
    <i>
      <x v="995"/>
    </i>
    <i>
      <x v="986"/>
    </i>
    <i>
      <x v="872"/>
    </i>
    <i>
      <x v="1380"/>
    </i>
    <i>
      <x v="714"/>
    </i>
    <i>
      <x v="899"/>
    </i>
    <i>
      <x v="541"/>
    </i>
    <i>
      <x v="1128"/>
    </i>
    <i>
      <x v="642"/>
    </i>
    <i>
      <x v="791"/>
    </i>
    <i>
      <x v="939"/>
    </i>
    <i>
      <x v="927"/>
    </i>
    <i>
      <x v="1047"/>
    </i>
    <i>
      <x v="1240"/>
    </i>
    <i>
      <x v="1163"/>
    </i>
    <i>
      <x v="478"/>
    </i>
    <i>
      <x v="1029"/>
    </i>
    <i>
      <x v="525"/>
    </i>
    <i>
      <x v="1439"/>
    </i>
    <i>
      <x v="807"/>
    </i>
    <i>
      <x v="510"/>
    </i>
    <i>
      <x v="1273"/>
    </i>
    <i>
      <x v="537"/>
    </i>
    <i>
      <x v="849"/>
    </i>
    <i>
      <x v="1466"/>
    </i>
    <i>
      <x v="1272"/>
    </i>
    <i>
      <x v="1113"/>
    </i>
    <i>
      <x v="648"/>
    </i>
    <i>
      <x v="1197"/>
    </i>
    <i>
      <x v="1278"/>
    </i>
    <i>
      <x v="968"/>
    </i>
    <i>
      <x v="157"/>
    </i>
    <i>
      <x v="446"/>
    </i>
    <i>
      <x v="1185"/>
    </i>
    <i>
      <x v="719"/>
    </i>
    <i>
      <x v="1656"/>
    </i>
    <i>
      <x v="706"/>
    </i>
    <i>
      <x v="879"/>
    </i>
    <i>
      <x v="1054"/>
    </i>
    <i>
      <x v="1055"/>
    </i>
    <i>
      <x v="1075"/>
    </i>
    <i>
      <x v="1031"/>
    </i>
    <i>
      <x v="746"/>
    </i>
    <i>
      <x v="917"/>
    </i>
    <i>
      <x v="1134"/>
    </i>
    <i>
      <x v="1431"/>
    </i>
    <i>
      <x v="1308"/>
    </i>
    <i>
      <x v="764"/>
    </i>
    <i>
      <x v="947"/>
    </i>
    <i>
      <x v="476"/>
    </i>
    <i>
      <x v="887"/>
    </i>
    <i>
      <x v="1179"/>
    </i>
    <i>
      <x v="641"/>
    </i>
    <i>
      <x v="860"/>
    </i>
    <i>
      <x v="489"/>
    </i>
    <i>
      <x v="1158"/>
    </i>
    <i>
      <x v="666"/>
    </i>
    <i>
      <x v="912"/>
    </i>
    <i>
      <x v="578"/>
    </i>
    <i>
      <x v="1009"/>
    </i>
    <i>
      <x v="825"/>
    </i>
    <i>
      <x v="664"/>
    </i>
    <i>
      <x v="191"/>
    </i>
    <i>
      <x v="952"/>
    </i>
    <i>
      <x v="736"/>
    </i>
    <i>
      <x v="984"/>
    </i>
    <i>
      <x v="913"/>
    </i>
    <i>
      <x v="583"/>
    </i>
    <i>
      <x v="475"/>
    </i>
    <i>
      <x v="882"/>
    </i>
    <i>
      <x v="572"/>
    </i>
    <i>
      <x v="1689"/>
    </i>
    <i>
      <x v="274"/>
    </i>
    <i>
      <x v="500"/>
    </i>
    <i>
      <x v="759"/>
    </i>
    <i>
      <x v="1226"/>
    </i>
    <i>
      <x v="450"/>
    </i>
    <i>
      <x v="1765"/>
    </i>
    <i>
      <x v="1199"/>
    </i>
    <i>
      <x v="938"/>
    </i>
    <i>
      <x v="237"/>
    </i>
    <i>
      <x v="695"/>
    </i>
    <i>
      <x v="1688"/>
    </i>
    <i>
      <x v="683"/>
    </i>
    <i>
      <x v="688"/>
    </i>
    <i>
      <x v="880"/>
    </i>
    <i>
      <x v="215"/>
    </i>
    <i>
      <x v="991"/>
    </i>
    <i>
      <x v="1065"/>
    </i>
    <i>
      <x v="1061"/>
    </i>
    <i>
      <x v="590"/>
    </i>
    <i>
      <x v="890"/>
    </i>
    <i>
      <x v="970"/>
    </i>
    <i>
      <x v="1426"/>
    </i>
    <i>
      <x v="713"/>
    </i>
    <i>
      <x v="391"/>
    </i>
    <i>
      <x v="477"/>
    </i>
    <i>
      <x v="1706"/>
    </i>
    <i>
      <x v="522"/>
    </i>
    <i>
      <x v="1076"/>
    </i>
    <i>
      <x v="507"/>
    </i>
    <i>
      <x v="1067"/>
    </i>
    <i>
      <x v="1269"/>
    </i>
    <i>
      <x v="1479"/>
    </i>
    <i>
      <x v="711"/>
    </i>
    <i>
      <x v="517"/>
    </i>
    <i>
      <x v="596"/>
    </i>
    <i>
      <x v="212"/>
    </i>
    <i>
      <x v="622"/>
    </i>
    <i>
      <x v="180"/>
    </i>
    <i>
      <x v="929"/>
    </i>
    <i>
      <x v="891"/>
    </i>
    <i>
      <x v="983"/>
    </i>
    <i>
      <x v="942"/>
    </i>
    <i>
      <x v="1151"/>
    </i>
    <i>
      <x v="1140"/>
    </i>
    <i>
      <x v="734"/>
    </i>
    <i>
      <x v="1021"/>
    </i>
    <i>
      <x v="945"/>
    </i>
    <i>
      <x v="948"/>
    </i>
    <i>
      <x v="1242"/>
    </i>
    <i>
      <x v="1858"/>
    </i>
    <i>
      <x v="559"/>
    </i>
    <i>
      <x v="233"/>
    </i>
    <i>
      <x v="459"/>
    </i>
    <i>
      <x v="1003"/>
    </i>
    <i>
      <x v="1285"/>
    </i>
    <i>
      <x v="804"/>
    </i>
    <i>
      <x v="904"/>
    </i>
    <i>
      <x v="1056"/>
    </i>
    <i>
      <x v="1098"/>
    </i>
    <i>
      <x v="1533"/>
    </i>
    <i>
      <x v="646"/>
    </i>
    <i>
      <x v="1058"/>
    </i>
    <i>
      <x v="549"/>
    </i>
    <i>
      <x v="910"/>
    </i>
    <i>
      <x v="874"/>
    </i>
    <i>
      <x v="1005"/>
    </i>
    <i>
      <x v="1004"/>
    </i>
    <i>
      <x v="171"/>
    </i>
    <i>
      <x v="1385"/>
    </i>
    <i>
      <x v="805"/>
    </i>
    <i>
      <x v="1201"/>
    </i>
    <i>
      <x v="359"/>
    </i>
    <i>
      <x v="631"/>
    </i>
    <i>
      <x v="823"/>
    </i>
    <i>
      <x v="720"/>
    </i>
    <i>
      <x v="1043"/>
    </i>
    <i>
      <x v="758"/>
    </i>
    <i>
      <x v="1013"/>
    </i>
    <i>
      <x v="953"/>
    </i>
    <i>
      <x v="888"/>
    </i>
    <i>
      <x v="548"/>
    </i>
    <i>
      <x v="926"/>
    </i>
    <i>
      <x v="411"/>
    </i>
    <i>
      <x v="919"/>
    </i>
    <i>
      <x v="943"/>
    </i>
    <i>
      <x v="892"/>
    </i>
    <i>
      <x v="1243"/>
    </i>
    <i>
      <x v="1111"/>
    </i>
    <i>
      <x v="1124"/>
    </i>
    <i>
      <x v="1063"/>
    </i>
    <i>
      <x v="1068"/>
    </i>
    <i>
      <x v="1241"/>
    </i>
    <i>
      <x v="523"/>
    </i>
    <i>
      <x v="195"/>
    </i>
    <i>
      <x v="1283"/>
    </i>
    <i>
      <x v="974"/>
    </i>
    <i>
      <x v="900"/>
    </i>
    <i>
      <x v="633"/>
    </i>
    <i>
      <x v="960"/>
    </i>
    <i>
      <x v="243"/>
    </i>
    <i>
      <x v="467"/>
    </i>
    <i>
      <x v="573"/>
    </i>
    <i>
      <x v="620"/>
    </i>
    <i>
      <x v="1254"/>
    </i>
    <i>
      <x v="574"/>
    </i>
    <i>
      <x v="1229"/>
    </i>
    <i>
      <x v="962"/>
    </i>
    <i>
      <x v="298"/>
    </i>
    <i>
      <x v="1088"/>
    </i>
    <i>
      <x v="928"/>
    </i>
    <i>
      <x v="1338"/>
    </i>
    <i>
      <x v="535"/>
    </i>
    <i>
      <x v="755"/>
    </i>
    <i>
      <x v="1001"/>
    </i>
    <i>
      <x v="143"/>
    </i>
    <i>
      <x v="491"/>
    </i>
    <i>
      <x v="1449"/>
    </i>
    <i>
      <x v="228"/>
    </i>
    <i>
      <x v="550"/>
    </i>
    <i>
      <x v="957"/>
    </i>
    <i>
      <x v="963"/>
    </i>
    <i>
      <x v="1437"/>
    </i>
    <i>
      <x v="1462"/>
    </i>
    <i>
      <x v="575"/>
    </i>
    <i>
      <x v="765"/>
    </i>
    <i>
      <x v="598"/>
    </i>
    <i>
      <x v="1434"/>
    </i>
    <i>
      <x v="857"/>
    </i>
    <i>
      <x v="580"/>
    </i>
    <i>
      <x v="508"/>
    </i>
    <i>
      <x v="810"/>
    </i>
    <i>
      <x v="728"/>
    </i>
    <i>
      <x v="1622"/>
    </i>
    <i>
      <x v="1422"/>
    </i>
    <i>
      <x v="717"/>
    </i>
    <i>
      <x v="853"/>
    </i>
    <i>
      <x v="601"/>
    </i>
    <i>
      <x v="916"/>
    </i>
    <i>
      <x v="1267"/>
    </i>
    <i>
      <x v="827"/>
    </i>
    <i>
      <x v="1131"/>
    </i>
    <i>
      <x v="599"/>
    </i>
    <i>
      <x v="244"/>
    </i>
    <i>
      <x v="669"/>
    </i>
    <i>
      <x v="531"/>
    </i>
    <i>
      <x v="514"/>
    </i>
    <i>
      <x v="802"/>
    </i>
    <i>
      <x v="729"/>
    </i>
    <i>
      <x v="378"/>
    </i>
    <i>
      <x v="1114"/>
    </i>
    <i>
      <x v="833"/>
    </i>
    <i>
      <x v="1079"/>
    </i>
    <i>
      <x v="494"/>
    </i>
    <i>
      <x v="632"/>
    </i>
    <i>
      <x v="211"/>
    </i>
    <i>
      <x v="780"/>
    </i>
    <i>
      <x v="560"/>
    </i>
    <i>
      <x v="1256"/>
    </i>
    <i>
      <x v="777"/>
    </i>
    <i>
      <x v="898"/>
    </i>
    <i>
      <x v="521"/>
    </i>
    <i>
      <x v="226"/>
    </i>
    <i>
      <x v="1132"/>
    </i>
    <i>
      <x v="259"/>
    </i>
    <i>
      <x v="907"/>
    </i>
    <i>
      <x v="1208"/>
    </i>
    <i>
      <x v="253"/>
    </i>
    <i>
      <x v="819"/>
    </i>
    <i>
      <x v="1415"/>
    </i>
    <i>
      <x v="1454"/>
    </i>
    <i>
      <x v="992"/>
    </i>
    <i>
      <x v="1193"/>
    </i>
    <i>
      <x v="1089"/>
    </i>
    <i>
      <x v="930"/>
    </i>
    <i>
      <x v="529"/>
    </i>
    <i>
      <x v="555"/>
    </i>
    <i>
      <x v="931"/>
    </i>
    <i>
      <x v="1184"/>
    </i>
    <i>
      <x v="196"/>
    </i>
    <i>
      <x v="940"/>
    </i>
    <i>
      <x v="770"/>
    </i>
    <i>
      <x v="637"/>
    </i>
    <i>
      <x v="1123"/>
    </i>
    <i>
      <x v="834"/>
    </i>
    <i>
      <x v="1173"/>
    </i>
    <i>
      <x v="955"/>
    </i>
    <i>
      <x v="743"/>
    </i>
    <i>
      <x v="534"/>
    </i>
    <i>
      <x v="502"/>
    </i>
    <i>
      <x v="1804"/>
    </i>
    <i>
      <x v="388"/>
    </i>
    <i>
      <x v="562"/>
    </i>
    <i>
      <x v="628"/>
    </i>
    <i>
      <x v="1495"/>
    </i>
    <i>
      <x v="1244"/>
    </i>
    <i>
      <x v="282"/>
    </i>
    <i>
      <x v="843"/>
    </i>
    <i>
      <x v="1667"/>
    </i>
    <i>
      <x v="1090"/>
    </i>
    <i>
      <x v="1284"/>
    </i>
    <i>
      <x v="915"/>
    </i>
    <i>
      <x v="864"/>
    </i>
    <i>
      <x v="292"/>
    </i>
    <i>
      <x v="1433"/>
    </i>
    <i>
      <x v="512"/>
    </i>
    <i>
      <x v="484"/>
    </i>
    <i>
      <x v="1264"/>
    </i>
    <i>
      <x v="722"/>
    </i>
    <i>
      <x v="630"/>
    </i>
    <i>
      <x v="554"/>
    </i>
    <i>
      <x v="749"/>
    </i>
    <i>
      <x v="520"/>
    </i>
    <i>
      <x v="1528"/>
    </i>
    <i>
      <x v="1573"/>
    </i>
    <i>
      <x v="935"/>
    </i>
    <i>
      <x v="509"/>
    </i>
    <i>
      <x v="809"/>
    </i>
    <i>
      <x v="1010"/>
    </i>
    <i>
      <x v="602"/>
    </i>
    <i>
      <x v="659"/>
    </i>
    <i>
      <x v="613"/>
    </i>
    <i>
      <x v="1470"/>
    </i>
    <i>
      <x v="1220"/>
    </i>
    <i>
      <x v="597"/>
    </i>
    <i>
      <x v="645"/>
    </i>
    <i>
      <x v="547"/>
    </i>
    <i>
      <x v="1217"/>
    </i>
    <i>
      <x v="922"/>
    </i>
    <i>
      <x v="568"/>
    </i>
    <i>
      <x v="937"/>
    </i>
    <i>
      <x v="621"/>
    </i>
    <i>
      <x v="497"/>
    </i>
    <i>
      <x v="998"/>
    </i>
    <i>
      <x v="977"/>
    </i>
    <i>
      <x v="1435"/>
    </i>
    <i>
      <x v="511"/>
    </i>
    <i>
      <x v="479"/>
    </i>
    <i>
      <x v="934"/>
    </i>
    <i>
      <x v="763"/>
    </i>
    <i>
      <x v="993"/>
    </i>
    <i>
      <x v="540"/>
    </i>
    <i>
      <x v="954"/>
    </i>
    <i>
      <x v="592"/>
    </i>
    <i>
      <x v="1101"/>
    </i>
    <i>
      <x v="903"/>
    </i>
    <i>
      <x v="216"/>
    </i>
    <i>
      <x v="901"/>
    </i>
    <i>
      <x v="1091"/>
    </i>
    <i>
      <x v="496"/>
    </i>
    <i>
      <x v="1567"/>
    </i>
    <i>
      <x v="1077"/>
    </i>
    <i>
      <x v="1093"/>
    </i>
    <i>
      <x v="545"/>
    </i>
    <i>
      <x v="412"/>
    </i>
    <i>
      <x v="603"/>
    </i>
    <i>
      <x v="956"/>
    </i>
    <i>
      <x v="609"/>
    </i>
    <i>
      <x v="808"/>
    </i>
    <i>
      <x v="1039"/>
    </i>
    <i>
      <x v="976"/>
    </i>
    <i>
      <x v="1022"/>
    </i>
    <i>
      <x v="841"/>
    </i>
    <i>
      <x v="504"/>
    </i>
    <i>
      <x v="1527"/>
    </i>
    <i>
      <x v="905"/>
    </i>
    <i>
      <x v="1166"/>
    </i>
    <i>
      <x v="505"/>
    </i>
    <i>
      <x v="1152"/>
    </i>
    <i>
      <x v="558"/>
    </i>
    <i>
      <x v="999"/>
    </i>
    <i>
      <x v="501"/>
    </i>
    <i>
      <x v="1816"/>
    </i>
    <i>
      <x v="480"/>
    </i>
    <i>
      <x v="1551"/>
    </i>
    <i>
      <x v="923"/>
    </i>
    <i>
      <x v="914"/>
    </i>
    <i>
      <x v="456"/>
    </i>
    <i>
      <x v="911"/>
    </i>
    <i>
      <x v="1148"/>
    </i>
    <i>
      <x v="1116"/>
    </i>
    <i>
      <x v="1558"/>
    </i>
    <i>
      <x v="1230"/>
    </i>
    <i>
      <x v="1002"/>
    </i>
    <i>
      <x v="485"/>
    </i>
    <i>
      <x v="792"/>
    </i>
    <i>
      <x v="668"/>
    </i>
    <i>
      <x v="605"/>
    </i>
    <i>
      <x v="1442"/>
    </i>
    <i>
      <x v="627"/>
    </i>
    <i>
      <x v="933"/>
    </i>
    <i>
      <x v="634"/>
    </i>
    <i>
      <x v="438"/>
    </i>
    <i>
      <x v="1852"/>
    </i>
    <i>
      <x v="1428"/>
    </i>
    <i>
      <x v="978"/>
    </i>
    <i>
      <x v="616"/>
    </i>
    <i>
      <x v="656"/>
    </i>
    <i>
      <x v="918"/>
    </i>
    <i>
      <x v="581"/>
    </i>
    <i>
      <x v="1239"/>
    </i>
    <i>
      <x v="606"/>
    </i>
    <i>
      <x v="1445"/>
    </i>
    <i>
      <x v="862"/>
    </i>
    <i>
      <x v="1016"/>
    </i>
    <i>
      <x v="988"/>
    </i>
    <i>
      <x v="418"/>
    </i>
    <i t="grand">
      <x/>
    </i>
  </rowItems>
  <colFields count="1">
    <field x="-2"/>
  </colFields>
  <colItems count="2">
    <i>
      <x/>
    </i>
    <i i="1">
      <x v="1"/>
    </i>
  </colItems>
  <dataFields count="2">
    <dataField name="Sum of Sales" fld="17" baseField="13" baseItem="631"/>
    <dataField name="Average of Sales2" fld="17" subtotal="average" baseField="13" baseItem="1613"/>
  </dataFields>
  <formats count="1">
    <format dxfId="0">
      <pivotArea dataOnly="0" labelOnly="1" fieldPosition="0">
        <references count="1">
          <reference field="13" count="1">
            <x v="0"/>
          </reference>
        </references>
      </pivotArea>
    </format>
  </formats>
  <conditionalFormats count="3">
    <conditionalFormat priority="3">
      <pivotAreas count="1">
        <pivotArea type="data" collapsedLevelsAreSubtotals="1" fieldPosition="0">
          <references count="2">
            <reference field="4294967294" count="1" selected="0">
              <x v="0"/>
            </reference>
            <reference field="13" count="1">
              <x v="1641"/>
            </reference>
          </references>
        </pivotArea>
      </pivotAreas>
    </conditionalFormat>
    <conditionalFormat priority="2">
      <pivotAreas count="1">
        <pivotArea type="data" collapsedLevelsAreSubtotals="1" fieldPosition="0">
          <references count="2">
            <reference field="4294967294" count="1" selected="0">
              <x v="0"/>
            </reference>
            <reference field="13" count="1">
              <x v="438"/>
            </reference>
          </references>
        </pivotArea>
      </pivotAreas>
    </conditionalFormat>
    <conditionalFormat priority="1">
      <pivotAreas count="1">
        <pivotArea type="data" collapsedLevelsAreSubtotals="1" fieldPosition="0">
          <references count="2">
            <reference field="4294967294" count="1" selected="0">
              <x v="0"/>
            </reference>
            <reference field="13" count="1">
              <x v="77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4" id="{8F1915C9-D487-493B-A1DE-6DE361389325}">
            <x14:pivotAreas count="1">
              <pivotArea type="data" collapsedLevelsAreSubtotals="1" fieldPosition="0">
                <references count="2">
                  <reference field="4294967294" count="1" selected="0">
                    <x v="0"/>
                  </reference>
                  <reference field="13" count="1">
                    <x v="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B8A93B-5903-4184-BB93-8E6E9106A00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colHeaderCaption="Categories">
  <location ref="A1911:C1928"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758">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5C1AF03-D843-4B7D-81BE-E427A893156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S" colHeaderCaption="Categories">
  <location ref="A1874:ADO1886" firstHeaderRow="1" firstDataRow="2" firstDataCol="1"/>
  <pivotFields count="25">
    <pivotField showAll="0"/>
    <pivotField axis="axisRow" showAll="0" measureFilter="1">
      <items count="4923">
        <item x="1296"/>
        <item x="1001"/>
        <item x="2755"/>
        <item x="4830"/>
        <item x="4109"/>
        <item x="4307"/>
        <item x="1489"/>
        <item x="2663"/>
        <item x="2008"/>
        <item x="4126"/>
        <item x="1475"/>
        <item x="1548"/>
        <item x="1364"/>
        <item x="854"/>
        <item x="2175"/>
        <item x="4890"/>
        <item x="2657"/>
        <item x="4360"/>
        <item x="1574"/>
        <item x="1684"/>
        <item x="4636"/>
        <item x="3154"/>
        <item x="3012"/>
        <item x="1249"/>
        <item x="631"/>
        <item x="4904"/>
        <item x="3651"/>
        <item x="818"/>
        <item x="3329"/>
        <item x="3784"/>
        <item x="797"/>
        <item x="2475"/>
        <item x="1481"/>
        <item x="3508"/>
        <item x="2748"/>
        <item x="446"/>
        <item x="2373"/>
        <item x="36"/>
        <item x="2662"/>
        <item x="4774"/>
        <item x="373"/>
        <item x="1441"/>
        <item x="3200"/>
        <item x="246"/>
        <item x="1913"/>
        <item x="4179"/>
        <item x="2280"/>
        <item x="616"/>
        <item x="4374"/>
        <item x="1108"/>
        <item x="639"/>
        <item x="4485"/>
        <item x="3114"/>
        <item x="427"/>
        <item x="3091"/>
        <item x="4699"/>
        <item x="4214"/>
        <item x="4275"/>
        <item x="2655"/>
        <item x="2364"/>
        <item x="1464"/>
        <item x="2723"/>
        <item x="1115"/>
        <item x="1531"/>
        <item x="3065"/>
        <item x="2966"/>
        <item x="1042"/>
        <item x="1448"/>
        <item x="3140"/>
        <item x="3718"/>
        <item x="4184"/>
        <item x="3990"/>
        <item x="3642"/>
        <item x="1983"/>
        <item x="4117"/>
        <item x="1218"/>
        <item x="2540"/>
        <item x="4700"/>
        <item x="2929"/>
        <item x="804"/>
        <item x="3009"/>
        <item x="738"/>
        <item x="399"/>
        <item x="4393"/>
        <item x="1685"/>
        <item x="4431"/>
        <item x="370"/>
        <item x="1231"/>
        <item x="1696"/>
        <item x="4626"/>
        <item x="312"/>
        <item x="2495"/>
        <item x="1513"/>
        <item x="1081"/>
        <item x="2096"/>
        <item x="3385"/>
        <item x="2858"/>
        <item x="4028"/>
        <item x="2784"/>
        <item x="3598"/>
        <item x="3947"/>
        <item x="2958"/>
        <item x="4221"/>
        <item x="2520"/>
        <item x="1719"/>
        <item x="903"/>
        <item x="448"/>
        <item x="4361"/>
        <item x="177"/>
        <item x="4592"/>
        <item x="1486"/>
        <item x="3196"/>
        <item x="249"/>
        <item x="4519"/>
        <item x="2366"/>
        <item x="2334"/>
        <item x="2264"/>
        <item x="4182"/>
        <item x="4059"/>
        <item x="3700"/>
        <item x="926"/>
        <item x="2010"/>
        <item x="3113"/>
        <item x="1278"/>
        <item x="1363"/>
        <item x="3606"/>
        <item x="592"/>
        <item x="4152"/>
        <item x="2845"/>
        <item x="1832"/>
        <item x="3930"/>
        <item x="2369"/>
        <item x="2732"/>
        <item x="1546"/>
        <item x="1726"/>
        <item x="2426"/>
        <item x="3941"/>
        <item x="260"/>
        <item x="4027"/>
        <item x="1901"/>
        <item x="2844"/>
        <item x="3393"/>
        <item x="627"/>
        <item x="1596"/>
        <item x="1591"/>
        <item x="2849"/>
        <item x="3366"/>
        <item x="264"/>
        <item x="1560"/>
        <item x="1411"/>
        <item x="4333"/>
        <item x="3330"/>
        <item x="338"/>
        <item x="3566"/>
        <item x="3619"/>
        <item x="591"/>
        <item x="522"/>
        <item x="1664"/>
        <item x="4919"/>
        <item x="4915"/>
        <item x="2424"/>
        <item x="2082"/>
        <item x="4433"/>
        <item x="4564"/>
        <item x="2494"/>
        <item x="4404"/>
        <item x="1133"/>
        <item x="1732"/>
        <item x="2765"/>
        <item x="1635"/>
        <item x="1409"/>
        <item x="786"/>
        <item x="3218"/>
        <item x="3474"/>
        <item x="4135"/>
        <item x="3463"/>
        <item x="1380"/>
        <item x="389"/>
        <item x="4595"/>
        <item x="506"/>
        <item x="1421"/>
        <item x="2276"/>
        <item x="2861"/>
        <item x="3199"/>
        <item x="4312"/>
        <item x="862"/>
        <item x="3854"/>
        <item x="823"/>
        <item x="3687"/>
        <item x="1587"/>
        <item x="2394"/>
        <item x="4314"/>
        <item x="3104"/>
        <item x="2432"/>
        <item x="168"/>
        <item x="1337"/>
        <item x="4882"/>
        <item x="4720"/>
        <item x="2193"/>
        <item x="1371"/>
        <item x="44"/>
        <item x="1432"/>
        <item x="2064"/>
        <item x="158"/>
        <item x="4733"/>
        <item x="3859"/>
        <item x="4009"/>
        <item x="1390"/>
        <item x="6"/>
        <item x="596"/>
        <item x="4255"/>
        <item x="4356"/>
        <item x="2914"/>
        <item x="2400"/>
        <item x="672"/>
        <item x="4719"/>
        <item x="79"/>
        <item x="3375"/>
        <item x="1183"/>
        <item x="3577"/>
        <item x="4606"/>
        <item x="4063"/>
        <item x="2733"/>
        <item x="1408"/>
        <item x="1012"/>
        <item x="4836"/>
        <item x="1395"/>
        <item x="362"/>
        <item x="2623"/>
        <item x="66"/>
        <item x="4618"/>
        <item x="4759"/>
        <item x="2449"/>
        <item x="2114"/>
        <item x="4459"/>
        <item x="1765"/>
        <item x="1020"/>
        <item x="3880"/>
        <item x="70"/>
        <item x="3656"/>
        <item x="599"/>
        <item x="152"/>
        <item x="3720"/>
        <item x="825"/>
        <item x="3069"/>
        <item x="2807"/>
        <item x="894"/>
        <item x="4183"/>
        <item x="3175"/>
        <item x="613"/>
        <item x="438"/>
        <item x="2348"/>
        <item x="4499"/>
        <item x="1811"/>
        <item x="2139"/>
        <item x="1758"/>
        <item x="2553"/>
        <item x="990"/>
        <item x="4643"/>
        <item x="3259"/>
        <item x="4072"/>
        <item x="1063"/>
        <item x="1244"/>
        <item x="155"/>
        <item x="4778"/>
        <item x="4196"/>
        <item x="877"/>
        <item x="4831"/>
        <item x="2122"/>
        <item x="1710"/>
        <item x="4659"/>
        <item x="2452"/>
        <item x="1923"/>
        <item x="2100"/>
        <item x="3078"/>
        <item x="2954"/>
        <item x="2355"/>
        <item x="3509"/>
        <item x="4590"/>
        <item x="2798"/>
        <item x="253"/>
        <item x="2485"/>
        <item x="891"/>
        <item x="3534"/>
        <item x="921"/>
        <item x="3063"/>
        <item x="1054"/>
        <item x="1003"/>
        <item x="332"/>
        <item x="652"/>
        <item x="1830"/>
        <item x="1027"/>
        <item x="1626"/>
        <item x="1875"/>
        <item x="3614"/>
        <item x="259"/>
        <item x="2703"/>
        <item x="1843"/>
        <item x="4316"/>
        <item x="3600"/>
        <item x="1383"/>
        <item x="574"/>
        <item x="2641"/>
        <item x="4539"/>
        <item x="230"/>
        <item x="4311"/>
        <item x="736"/>
        <item x="272"/>
        <item x="2815"/>
        <item x="1535"/>
        <item x="3876"/>
        <item x="4886"/>
        <item x="4784"/>
        <item x="382"/>
        <item x="281"/>
        <item x="4615"/>
        <item x="3248"/>
        <item x="107"/>
        <item x="484"/>
        <item x="3543"/>
        <item x="4242"/>
        <item x="3594"/>
        <item x="3483"/>
        <item x="1035"/>
        <item x="3639"/>
        <item x="2585"/>
        <item x="2396"/>
        <item x="85"/>
        <item x="3317"/>
        <item x="323"/>
        <item x="4810"/>
        <item x="3610"/>
        <item x="623"/>
        <item x="1518"/>
        <item x="315"/>
        <item x="2210"/>
        <item x="2433"/>
        <item x="952"/>
        <item x="4016"/>
        <item x="2438"/>
        <item x="725"/>
        <item x="4751"/>
        <item x="287"/>
        <item x="39"/>
        <item x="3405"/>
        <item x="125"/>
        <item x="4665"/>
        <item x="4482"/>
        <item x="1934"/>
        <item x="793"/>
        <item x="827"/>
        <item x="2737"/>
        <item x="721"/>
        <item x="946"/>
        <item x="4250"/>
        <item x="757"/>
        <item x="2629"/>
        <item x="3341"/>
        <item x="4411"/>
        <item x="696"/>
        <item x="1145"/>
        <item x="4543"/>
        <item x="3655"/>
        <item x="4003"/>
        <item x="2124"/>
        <item x="355"/>
        <item x="3168"/>
        <item x="4579"/>
        <item x="816"/>
        <item x="3055"/>
        <item x="3652"/>
        <item x="4087"/>
        <item x="4690"/>
        <item x="4666"/>
        <item x="4547"/>
        <item x="587"/>
        <item x="1339"/>
        <item x="3177"/>
        <item x="1962"/>
        <item x="2453"/>
        <item x="176"/>
        <item x="334"/>
        <item x="2713"/>
        <item x="2403"/>
        <item x="2457"/>
        <item x="2196"/>
        <item x="131"/>
        <item x="2286"/>
        <item x="1496"/>
        <item x="3273"/>
        <item x="865"/>
        <item x="3310"/>
        <item x="4267"/>
        <item x="240"/>
        <item x="2744"/>
        <item x="2588"/>
        <item x="2496"/>
        <item x="4331"/>
        <item x="1742"/>
        <item x="2211"/>
        <item x="1590"/>
        <item x="2903"/>
        <item x="4359"/>
        <item x="3325"/>
        <item x="4091"/>
        <item x="4631"/>
        <item x="3425"/>
        <item x="4440"/>
        <item x="173"/>
        <item x="3363"/>
        <item x="1895"/>
        <item x="3433"/>
        <item x="3007"/>
        <item x="4437"/>
        <item x="3326"/>
        <item x="3960"/>
        <item x="4173"/>
        <item x="1856"/>
        <item x="1709"/>
        <item x="904"/>
        <item x="134"/>
        <item x="746"/>
        <item x="646"/>
        <item x="4141"/>
        <item x="4589"/>
        <item x="3260"/>
        <item x="3250"/>
        <item x="3734"/>
        <item x="831"/>
        <item x="980"/>
        <item x="2558"/>
        <item x="3504"/>
        <item x="3189"/>
        <item x="4791"/>
        <item x="577"/>
        <item x="802"/>
        <item x="115"/>
        <item x="768"/>
        <item x="3413"/>
        <item x="3712"/>
        <item x="993"/>
        <item x="517"/>
        <item x="3446"/>
        <item x="1988"/>
        <item x="1605"/>
        <item x="2792"/>
        <item x="3747"/>
        <item x="3802"/>
        <item x="4287"/>
        <item x="390"/>
        <item x="2959"/>
        <item x="4337"/>
        <item x="2319"/>
        <item x="3913"/>
        <item x="1957"/>
        <item x="3054"/>
        <item x="3058"/>
        <item x="2059"/>
        <item x="4379"/>
        <item x="2169"/>
        <item x="1785"/>
        <item x="3998"/>
        <item x="4612"/>
        <item x="636"/>
        <item x="3374"/>
        <item x="369"/>
        <item x="4304"/>
        <item x="2935"/>
        <item x="4010"/>
        <item x="3487"/>
        <item x="1865"/>
        <item x="4770"/>
        <item x="4413"/>
        <item x="11"/>
        <item x="4675"/>
        <item x="4613"/>
        <item x="2900"/>
        <item x="1248"/>
        <item x="2112"/>
        <item x="573"/>
        <item x="2459"/>
        <item x="668"/>
        <item x="1918"/>
        <item x="650"/>
        <item x="878"/>
        <item x="1096"/>
        <item x="1135"/>
        <item x="320"/>
        <item x="3022"/>
        <item x="3103"/>
        <item x="3496"/>
        <item x="3670"/>
        <item x="3047"/>
        <item x="4006"/>
        <item x="4269"/>
        <item x="166"/>
        <item x="4309"/>
        <item x="3444"/>
        <item x="606"/>
        <item x="2617"/>
        <item x="327"/>
        <item x="4079"/>
        <item x="3795"/>
        <item x="4742"/>
        <item x="2006"/>
        <item x="1952"/>
        <item x="2388"/>
        <item x="1220"/>
        <item x="3276"/>
        <item x="1989"/>
        <item x="554"/>
        <item x="3949"/>
        <item x="3822"/>
        <item x="3120"/>
        <item x="4266"/>
        <item x="1670"/>
        <item x="1912"/>
        <item x="2743"/>
        <item x="2513"/>
        <item x="3497"/>
        <item x="2370"/>
        <item x="442"/>
        <item x="10"/>
        <item x="1355"/>
        <item x="2899"/>
        <item x="1024"/>
        <item x="2630"/>
        <item x="53"/>
        <item x="25"/>
        <item x="688"/>
        <item x="3476"/>
        <item x="4771"/>
        <item x="826"/>
        <item x="0"/>
        <item x="197"/>
        <item x="13"/>
        <item x="4363"/>
        <item x="1368"/>
        <item x="1069"/>
        <item x="453"/>
        <item x="2715"/>
        <item x="4262"/>
        <item x="2092"/>
        <item x="1428"/>
        <item x="1922"/>
        <item x="2325"/>
        <item x="2136"/>
        <item x="2643"/>
        <item x="1903"/>
        <item x="4348"/>
        <item x="711"/>
        <item x="3762"/>
        <item x="3900"/>
        <item x="1853"/>
        <item x="1072"/>
        <item x="3793"/>
        <item x="4219"/>
        <item x="1502"/>
        <item x="4430"/>
        <item x="4478"/>
        <item x="466"/>
        <item x="4713"/>
        <item x="2596"/>
        <item x="1324"/>
        <item x="4100"/>
        <item x="2750"/>
        <item x="2789"/>
        <item x="1148"/>
        <item x="3634"/>
        <item x="3277"/>
        <item x="3106"/>
        <item x="707"/>
        <item x="3624"/>
        <item x="3119"/>
        <item x="1844"/>
        <item x="2628"/>
        <item x="1655"/>
        <item x="2333"/>
        <item x="1750"/>
        <item x="209"/>
        <item x="3093"/>
        <item x="3373"/>
        <item x="3390"/>
        <item x="1620"/>
        <item x="1239"/>
        <item x="485"/>
        <item x="3272"/>
        <item x="3315"/>
        <item x="2107"/>
        <item x="800"/>
        <item x="191"/>
        <item x="2531"/>
        <item x="4035"/>
        <item x="2469"/>
        <item x="1801"/>
        <item x="2658"/>
        <item x="1377"/>
        <item x="4874"/>
        <item x="2402"/>
        <item x="293"/>
        <item x="329"/>
        <item x="2661"/>
        <item x="1515"/>
        <item x="162"/>
        <item x="4071"/>
        <item x="3681"/>
        <item x="2749"/>
        <item x="1138"/>
        <item x="3018"/>
        <item x="881"/>
        <item x="4818"/>
        <item x="4401"/>
        <item x="1010"/>
        <item x="4065"/>
        <item x="2721"/>
        <item x="4707"/>
        <item x="1564"/>
        <item x="222"/>
        <item x="423"/>
        <item x="1798"/>
        <item x="1717"/>
        <item x="880"/>
        <item x="1817"/>
        <item x="1190"/>
        <item x="3245"/>
        <item x="4868"/>
        <item x="2183"/>
        <item x="393"/>
        <item x="78"/>
        <item x="1306"/>
        <item x="1192"/>
        <item x="2724"/>
        <item x="3318"/>
        <item x="285"/>
        <item x="552"/>
        <item x="3538"/>
        <item x="2303"/>
        <item x="3815"/>
        <item x="3456"/>
        <item x="4456"/>
        <item x="969"/>
        <item x="4082"/>
        <item x="693"/>
        <item x="3362"/>
        <item x="870"/>
        <item x="1926"/>
        <item x="3755"/>
        <item x="1586"/>
        <item x="4001"/>
        <item x="4083"/>
        <item x="1783"/>
        <item x="1031"/>
        <item x="4685"/>
        <item x="2244"/>
        <item x="4736"/>
        <item x="282"/>
        <item x="2779"/>
        <item x="1084"/>
        <item x="4506"/>
        <item x="3640"/>
        <item x="3005"/>
        <item x="1057"/>
        <item x="2331"/>
        <item x="1174"/>
        <item x="1869"/>
        <item x="4208"/>
        <item x="2153"/>
        <item x="997"/>
        <item x="906"/>
        <item x="2567"/>
        <item x="835"/>
        <item x="4256"/>
        <item x="2995"/>
        <item x="2268"/>
        <item x="2856"/>
        <item x="2547"/>
        <item x="2335"/>
        <item x="714"/>
        <item x="1140"/>
        <item x="4273"/>
        <item x="439"/>
        <item x="3948"/>
        <item x="2607"/>
        <item x="2232"/>
        <item x="2352"/>
        <item x="4823"/>
        <item x="755"/>
        <item x="4765"/>
        <item x="4780"/>
        <item x="579"/>
        <item x="2049"/>
        <item x="2907"/>
        <item x="2111"/>
        <item x="3409"/>
        <item x="75"/>
        <item x="879"/>
        <item x="1260"/>
        <item x="4576"/>
        <item x="985"/>
        <item x="3704"/>
        <item x="1424"/>
        <item x="1284"/>
        <item x="4396"/>
        <item x="4763"/>
        <item x="770"/>
        <item x="3685"/>
        <item x="866"/>
        <item x="4303"/>
        <item x="772"/>
        <item x="47"/>
        <item x="2847"/>
        <item x="2029"/>
        <item x="828"/>
        <item x="628"/>
        <item x="1191"/>
        <item x="550"/>
        <item x="2357"/>
        <item x="3649"/>
        <item x="132"/>
        <item x="3468"/>
        <item x="2309"/>
        <item x="2285"/>
        <item x="2681"/>
        <item x="400"/>
        <item x="2321"/>
        <item x="1700"/>
        <item x="1476"/>
        <item x="1764"/>
        <item x="4544"/>
        <item x="3857"/>
        <item x="4383"/>
        <item x="4651"/>
        <item x="41"/>
        <item x="505"/>
        <item x="4321"/>
        <item x="4794"/>
        <item x="3738"/>
        <item x="3342"/>
        <item x="4600"/>
        <item x="4012"/>
        <item x="469"/>
        <item x="1982"/>
        <item x="3690"/>
        <item x="751"/>
        <item x="531"/>
        <item x="1222"/>
        <item x="3914"/>
        <item x="380"/>
        <item x="2940"/>
        <item x="1196"/>
        <item x="3537"/>
        <item x="1336"/>
        <item x="991"/>
        <item x="4516"/>
        <item x="859"/>
        <item x="229"/>
        <item x="3290"/>
        <item x="3021"/>
        <item x="3216"/>
        <item x="89"/>
        <item x="2549"/>
        <item x="1992"/>
        <item x="4653"/>
        <item x="2110"/>
        <item x="1662"/>
        <item x="2343"/>
        <item x="520"/>
        <item x="4735"/>
        <item x="3427"/>
        <item x="1304"/>
        <item x="1436"/>
        <item x="2038"/>
        <item x="45"/>
        <item x="3195"/>
        <item x="4029"/>
        <item x="734"/>
        <item x="117"/>
        <item x="3314"/>
        <item x="1060"/>
        <item x="3115"/>
        <item x="1465"/>
        <item x="2933"/>
        <item x="1644"/>
        <item x="4050"/>
        <item x="1449"/>
        <item x="122"/>
        <item x="994"/>
        <item x="761"/>
        <item x="3599"/>
        <item x="662"/>
        <item x="3235"/>
        <item x="2066"/>
        <item x="4458"/>
        <item x="4169"/>
        <item x="2564"/>
        <item x="2514"/>
        <item x="2292"/>
        <item x="1724"/>
        <item x="2134"/>
        <item x="3358"/>
        <item x="1315"/>
        <item x="4030"/>
        <item x="3350"/>
        <item x="2925"/>
        <item x="1150"/>
        <item x="2530"/>
        <item x="2976"/>
        <item x="215"/>
        <item x="1615"/>
        <item x="4555"/>
        <item x="2600"/>
        <item x="1996"/>
        <item x="667"/>
        <item x="502"/>
        <item x="2072"/>
        <item x="56"/>
        <item x="397"/>
        <item x="2595"/>
        <item x="4142"/>
        <item x="3910"/>
        <item x="2050"/>
        <item x="1814"/>
        <item x="607"/>
        <item x="3861"/>
        <item x="2950"/>
        <item x="1633"/>
        <item x="1808"/>
        <item x="2488"/>
        <item x="3644"/>
        <item x="4338"/>
        <item x="2953"/>
        <item x="346"/>
        <item x="2392"/>
        <item x="499"/>
        <item x="709"/>
        <item x="4068"/>
        <item x="2302"/>
        <item x="2718"/>
        <item x="4851"/>
        <item x="3209"/>
        <item x="1019"/>
        <item x="2028"/>
        <item x="1327"/>
        <item x="3579"/>
        <item x="3187"/>
        <item x="2822"/>
        <item x="385"/>
        <item x="1325"/>
        <item x="496"/>
        <item x="2895"/>
        <item x="3586"/>
        <item x="3622"/>
        <item x="4689"/>
        <item x="1322"/>
        <item x="4162"/>
        <item x="276"/>
        <item x="3819"/>
        <item x="2971"/>
        <item x="544"/>
        <item x="4453"/>
        <item x="1158"/>
        <item x="3133"/>
        <item x="2905"/>
        <item x="2648"/>
        <item x="2178"/>
        <item x="3256"/>
        <item x="4402"/>
        <item x="1068"/>
        <item x="405"/>
        <item x="4528"/>
        <item x="3278"/>
        <item x="4405"/>
        <item x="3523"/>
        <item x="3911"/>
        <item x="4705"/>
        <item x="1095"/>
        <item x="2879"/>
        <item x="4852"/>
        <item x="1091"/>
        <item x="739"/>
        <item x="1553"/>
        <item x="3528"/>
        <item x="2390"/>
        <item x="3161"/>
        <item x="833"/>
        <item x="2594"/>
        <item x="1101"/>
        <item x="3882"/>
        <item x="2098"/>
        <item x="1056"/>
        <item x="1029"/>
        <item x="1255"/>
        <item x="1693"/>
        <item x="1328"/>
        <item x="899"/>
        <item x="314"/>
        <item x="2084"/>
        <item x="498"/>
        <item x="1099"/>
        <item x="3407"/>
        <item x="1584"/>
        <item x="4777"/>
        <item x="372"/>
        <item x="3589"/>
        <item x="4630"/>
        <item x="1929"/>
        <item x="4098"/>
        <item x="4812"/>
        <item x="609"/>
        <item x="468"/>
        <item x="3661"/>
        <item x="2573"/>
        <item x="730"/>
        <item x="581"/>
        <item x="1846"/>
        <item x="286"/>
        <item x="1565"/>
        <item x="2274"/>
        <item x="1398"/>
        <item x="2539"/>
        <item x="3265"/>
        <item x="82"/>
        <item x="3284"/>
        <item x="2456"/>
        <item x="1229"/>
        <item x="2521"/>
        <item x="973"/>
        <item x="4584"/>
        <item x="3270"/>
        <item x="4224"/>
        <item x="1491"/>
        <item x="1425"/>
        <item x="3308"/>
        <item x="4776"/>
        <item x="214"/>
        <item x="2996"/>
        <item x="4254"/>
        <item x="337"/>
        <item x="54"/>
        <item x="4749"/>
        <item x="1208"/>
        <item x="4515"/>
        <item x="3300"/>
        <item x="3715"/>
        <item x="2140"/>
        <item x="560"/>
        <item x="809"/>
        <item x="3673"/>
        <item x="2501"/>
        <item x="3173"/>
        <item x="3299"/>
        <item x="773"/>
        <item x="4635"/>
        <item x="1959"/>
        <item x="1970"/>
        <item x="1527"/>
        <item x="1637"/>
        <item x="3883"/>
        <item x="4789"/>
        <item x="3506"/>
        <item x="3669"/>
        <item x="258"/>
        <item x="561"/>
        <item x="1749"/>
        <item x="1829"/>
        <item x="4498"/>
        <item x="274"/>
        <item x="4664"/>
        <item x="963"/>
        <item x="4289"/>
        <item x="2281"/>
        <item x="4623"/>
        <item x="3785"/>
        <item x="139"/>
        <item x="2338"/>
        <item x="1597"/>
        <item x="3722"/>
        <item x="2830"/>
        <item x="24"/>
        <item x="2578"/>
        <item x="3386"/>
        <item x="4509"/>
        <item x="1510"/>
        <item x="4702"/>
        <item x="4013"/>
        <item x="2339"/>
        <item x="220"/>
        <item x="3206"/>
        <item x="2767"/>
        <item x="1297"/>
        <item x="3116"/>
        <item x="3868"/>
        <item x="1434"/>
        <item x="1537"/>
        <item x="938"/>
        <item x="4477"/>
        <item x="2344"/>
        <item x="4153"/>
        <item x="34"/>
        <item x="2227"/>
        <item x="4682"/>
        <item x="3627"/>
        <item x="805"/>
        <item x="30"/>
        <item x="956"/>
        <item x="1311"/>
        <item x="1375"/>
        <item x="858"/>
        <item x="2023"/>
        <item x="1136"/>
        <item x="4418"/>
        <item x="2612"/>
        <item x="3855"/>
        <item x="1359"/>
        <item x="1274"/>
        <item x="1389"/>
        <item x="2399"/>
        <item x="1674"/>
        <item x="4714"/>
        <item x="2002"/>
        <item x="3288"/>
        <item x="3789"/>
        <item x="1981"/>
        <item x="2191"/>
        <item x="3892"/>
        <item x="1648"/>
        <item x="4837"/>
        <item x="1740"/>
        <item x="3388"/>
        <item x="2944"/>
        <item x="3241"/>
        <item x="316"/>
        <item x="3219"/>
        <item x="3935"/>
        <item x="2541"/>
        <item x="3716"/>
        <item x="2470"/>
        <item x="483"/>
        <item x="3688"/>
        <item x="3295"/>
        <item x="4121"/>
        <item x="4766"/>
        <item x="4177"/>
        <item x="456"/>
        <item x="90"/>
        <item x="43"/>
        <item x="2414"/>
        <item x="4514"/>
        <item x="940"/>
        <item x="2262"/>
        <item x="1522"/>
        <item x="4716"/>
        <item x="4523"/>
        <item x="4315"/>
        <item x="513"/>
        <item x="2967"/>
        <item x="3835"/>
        <item x="2097"/>
        <item x="4077"/>
        <item x="2363"/>
        <item x="593"/>
        <item x="3082"/>
        <item x="356"/>
        <item x="2805"/>
        <item x="604"/>
        <item x="143"/>
        <item x="2061"/>
        <item x="3615"/>
        <item x="2259"/>
        <item x="3010"/>
        <item x="2044"/>
        <item x="2945"/>
        <item x="2443"/>
        <item x="1987"/>
        <item x="3367"/>
        <item x="1041"/>
        <item x="1978"/>
        <item x="2603"/>
        <item x="84"/>
        <item x="524"/>
        <item x="1354"/>
        <item x="1480"/>
        <item x="2580"/>
        <item x="3340"/>
        <item x="4285"/>
        <item x="2740"/>
        <item x="1566"/>
        <item x="1169"/>
        <item x="4511"/>
        <item x="885"/>
        <item x="813"/>
        <item x="4264"/>
        <item x="261"/>
        <item x="1267"/>
        <item x="3457"/>
        <item x="2384"/>
        <item x="1334"/>
        <item x="110"/>
        <item x="2605"/>
        <item x="1921"/>
        <item x="603"/>
        <item x="3205"/>
        <item x="4280"/>
        <item x="2676"/>
        <item x="2534"/>
        <item x="3464"/>
        <item x="1137"/>
        <item x="4538"/>
        <item x="3044"/>
        <item x="4678"/>
        <item x="4850"/>
        <item x="1940"/>
        <item x="150"/>
        <item x="2476"/>
        <item x="3908"/>
        <item x="3309"/>
        <item x="1038"/>
        <item x="4888"/>
        <item x="753"/>
        <item x="2930"/>
        <item x="467"/>
        <item x="617"/>
        <item x="1455"/>
        <item x="4876"/>
        <item x="3134"/>
        <item x="2915"/>
        <item x="795"/>
        <item x="2758"/>
        <item x="3593"/>
        <item x="1173"/>
        <item x="2692"/>
        <item x="4757"/>
        <item x="417"/>
        <item x="2824"/>
        <item x="4122"/>
        <item x="1690"/>
        <item x="1755"/>
        <item x="2320"/>
        <item x="1683"/>
        <item x="3749"/>
        <item x="2685"/>
        <item x="1578"/>
        <item x="4797"/>
        <item x="4483"/>
        <item x="1838"/>
        <item x="4056"/>
        <item x="4366"/>
        <item x="3991"/>
        <item x="4632"/>
        <item x="3750"/>
        <item x="4004"/>
        <item x="3001"/>
        <item x="1139"/>
        <item x="4019"/>
        <item x="1410"/>
        <item x="2168"/>
        <item x="1835"/>
        <item x="2065"/>
        <item x="3980"/>
        <item x="3323"/>
        <item x="4210"/>
        <item x="1330"/>
        <item x="999"/>
        <item x="3473"/>
        <item x="735"/>
        <item x="820"/>
        <item x="2408"/>
        <item x="3725"/>
        <item x="4274"/>
        <item x="1884"/>
        <item x="863"/>
        <item x="4445"/>
        <item x="4111"/>
        <item x="159"/>
        <item x="4829"/>
        <item x="1217"/>
        <item x="3938"/>
        <item x="867"/>
        <item x="3592"/>
        <item x="1818"/>
        <item x="411"/>
        <item x="1143"/>
        <item x="4799"/>
        <item x="2687"/>
        <item x="3650"/>
        <item x="324"/>
        <item x="2975"/>
        <item x="1955"/>
        <item x="4324"/>
        <item x="2176"/>
        <item x="2148"/>
        <item x="3361"/>
        <item x="3766"/>
        <item x="814"/>
        <item x="1034"/>
        <item x="3306"/>
        <item x="1125"/>
        <item x="4614"/>
        <item x="3839"/>
        <item x="2083"/>
        <item x="2904"/>
        <item x="622"/>
        <item x="565"/>
        <item x="3122"/>
        <item x="2888"/>
        <item x="1106"/>
        <item x="4423"/>
        <item x="3965"/>
        <item x="3286"/>
        <item x="1948"/>
        <item x="2853"/>
        <item x="3697"/>
        <item x="1098"/>
        <item x="3084"/>
        <item x="1582"/>
        <item x="680"/>
        <item x="4846"/>
        <item x="3968"/>
        <item x="321"/>
        <item x="3983"/>
        <item x="4496"/>
        <item x="4849"/>
        <item x="1346"/>
        <item x="2556"/>
        <item x="1968"/>
        <item x="2337"/>
        <item x="1023"/>
        <item x="156"/>
        <item x="1699"/>
        <item x="2609"/>
        <item x="3077"/>
        <item x="1614"/>
        <item x="3922"/>
        <item x="2261"/>
        <item x="3352"/>
        <item x="951"/>
        <item x="420"/>
        <item x="1318"/>
        <item x="2891"/>
        <item x="1677"/>
        <item x="4252"/>
        <item x="3486"/>
        <item x="1634"/>
        <item x="3036"/>
        <item x="523"/>
        <item x="2301"/>
        <item x="93"/>
        <item x="167"/>
        <item x="436"/>
        <item x="2036"/>
        <item x="2127"/>
        <item x="3916"/>
        <item x="2472"/>
        <item x="1470"/>
        <item x="4530"/>
        <item x="4587"/>
        <item x="2780"/>
        <item x="674"/>
        <item x="4737"/>
        <item x="4591"/>
        <item x="2149"/>
        <item x="2164"/>
        <item x="1299"/>
        <item x="555"/>
        <item x="733"/>
        <item x="2654"/>
        <item x="2889"/>
        <item x="128"/>
        <item x="4858"/>
        <item x="4726"/>
        <item x="1511"/>
        <item x="1773"/>
        <item x="1107"/>
        <item x="4620"/>
        <item x="3452"/>
        <item x="1967"/>
        <item x="3156"/>
        <item x="716"/>
        <item x="458"/>
        <item x="339"/>
        <item x="2039"/>
        <item x="915"/>
        <item x="3680"/>
        <item x="2593"/>
        <item x="4368"/>
        <item x="948"/>
        <item x="3275"/>
        <item x="2014"/>
        <item x="2001"/>
        <item x="2214"/>
        <item x="557"/>
        <item x="2500"/>
        <item x="1958"/>
        <item x="1900"/>
        <item x="806"/>
        <item x="4754"/>
        <item x="2108"/>
        <item x="1612"/>
        <item x="98"/>
        <item x="2415"/>
        <item x="2511"/>
        <item x="3445"/>
        <item x="3565"/>
        <item x="1109"/>
        <item x="1720"/>
        <item x="2095"/>
        <item x="4093"/>
        <item x="330"/>
        <item x="905"/>
        <item x="2219"/>
        <item x="2992"/>
        <item x="2275"/>
        <item x="440"/>
        <item x="1369"/>
        <item x="787"/>
        <item x="2811"/>
        <item x="269"/>
        <item x="1997"/>
        <item x="1423"/>
        <item x="262"/>
        <item x="1964"/>
        <item x="4446"/>
        <item x="4299"/>
        <item x="1397"/>
        <item x="4104"/>
        <item x="1316"/>
        <item x="4671"/>
        <item x="3562"/>
        <item x="4024"/>
        <item x="673"/>
        <item x="1405"/>
        <item x="2820"/>
        <item x="2686"/>
        <item x="2508"/>
        <item x="2625"/>
        <item x="856"/>
        <item x="465"/>
        <item x="4844"/>
        <item x="2428"/>
        <item x="811"/>
        <item x="1426"/>
        <item x="3411"/>
        <item x="359"/>
        <item x="2871"/>
        <item x="3993"/>
        <item x="597"/>
        <item x="978"/>
        <item x="1245"/>
        <item x="3383"/>
        <item x="1154"/>
        <item x="1892"/>
        <item x="4313"/>
        <item x="4332"/>
        <item x="2680"/>
        <item x="3450"/>
        <item x="1213"/>
        <item x="3377"/>
        <item x="4821"/>
        <item x="4375"/>
        <item x="3840"/>
        <item x="930"/>
        <item x="1523"/>
        <item x="4520"/>
        <item x="4752"/>
        <item x="3886"/>
        <item x="1414"/>
        <item x="4081"/>
        <item x="3448"/>
        <item x="1761"/>
        <item x="4540"/>
        <item x="3919"/>
        <item x="2611"/>
        <item x="3519"/>
        <item x="14"/>
        <item x="1803"/>
        <item x="4323"/>
        <item x="3372"/>
        <item x="3107"/>
        <item x="413"/>
        <item x="543"/>
        <item x="2793"/>
        <item x="3257"/>
        <item x="1877"/>
        <item x="2048"/>
        <item x="1972"/>
        <item x="1551"/>
        <item x="861"/>
        <item x="341"/>
        <item x="2437"/>
        <item x="3924"/>
        <item x="497"/>
        <item x="437"/>
        <item x="243"/>
        <item x="4634"/>
        <item x="4916"/>
        <item x="2273"/>
        <item x="4347"/>
        <item x="3056"/>
        <item x="909"/>
        <item x="1512"/>
        <item x="876"/>
        <item x="252"/>
        <item x="3631"/>
        <item x="126"/>
        <item x="4494"/>
        <item x="3398"/>
        <item x="2678"/>
        <item x="2377"/>
        <item x="2591"/>
        <item x="3850"/>
        <item x="3727"/>
        <item x="3691"/>
        <item x="684"/>
        <item x="4792"/>
        <item x="2670"/>
        <item x="3904"/>
        <item x="2570"/>
        <item x="4052"/>
        <item x="1529"/>
        <item x="1329"/>
        <item x="3684"/>
        <item x="849"/>
        <item x="4853"/>
        <item x="3136"/>
        <item x="3540"/>
        <item x="3253"/>
        <item x="2924"/>
        <item x="3774"/>
        <item x="1123"/>
        <item x="4388"/>
        <item x="2204"/>
        <item x="1980"/>
        <item x="1651"/>
        <item x="3526"/>
        <item x="64"/>
        <item x="2705"/>
        <item x="834"/>
        <item x="4484"/>
        <item x="4089"/>
        <item x="1763"/>
        <item x="4910"/>
        <item x="4467"/>
        <item x="4132"/>
        <item x="2007"/>
        <item x="670"/>
        <item x="4767"/>
        <item x="1413"/>
        <item x="1672"/>
        <item x="700"/>
        <item x="3348"/>
        <item x="2790"/>
        <item x="3402"/>
        <item x="2785"/>
        <item x="1816"/>
        <item x="4011"/>
        <item x="2340"/>
        <item x="1593"/>
        <item x="4688"/>
        <item x="3441"/>
        <item x="2638"/>
        <item x="3969"/>
        <item x="2919"/>
        <item x="1603"/>
        <item x="4709"/>
        <item x="1739"/>
        <item x="3212"/>
        <item x="4167"/>
        <item x="3138"/>
        <item x="4240"/>
        <item x="3165"/>
        <item x="251"/>
        <item x="429"/>
        <item x="1121"/>
        <item x="325"/>
        <item x="2192"/>
        <item x="344"/>
        <item x="4188"/>
        <item x="4787"/>
        <item x="2200"/>
        <item x="3567"/>
        <item x="2131"/>
        <item x="1692"/>
        <item x="1665"/>
        <item x="2821"/>
        <item x="3217"/>
        <item x="3274"/>
        <item x="783"/>
        <item x="1361"/>
        <item x="694"/>
        <item x="3204"/>
        <item x="1381"/>
        <item x="578"/>
        <item x="4317"/>
        <item x="846"/>
        <item x="2493"/>
        <item x="3973"/>
        <item x="2060"/>
        <item x="375"/>
        <item x="3123"/>
        <item x="2894"/>
        <item x="3035"/>
        <item x="3211"/>
        <item x="4197"/>
        <item x="4644"/>
        <item x="238"/>
        <item x="1935"/>
        <item x="4811"/>
        <item x="3597"/>
        <item x="201"/>
        <item x="3336"/>
        <item x="2207"/>
        <item x="3129"/>
        <item x="434"/>
        <item x="4243"/>
        <item x="2602"/>
        <item x="4670"/>
        <item x="2117"/>
        <item x="2610"/>
        <item x="4296"/>
        <item x="3422"/>
        <item x="307"/>
        <item x="3399"/>
        <item x="4073"/>
        <item x="882"/>
        <item x="4845"/>
        <item x="774"/>
        <item x="1103"/>
        <item x="2076"/>
        <item x="3612"/>
        <item x="4627"/>
        <item x="3657"/>
        <item x="310"/>
        <item x="2266"/>
        <item x="1194"/>
        <item x="1168"/>
        <item x="3865"/>
        <item x="4642"/>
        <item x="1018"/>
        <item x="914"/>
        <item x="2405"/>
        <item x="2367"/>
        <item x="3601"/>
        <item x="4191"/>
        <item x="1479"/>
        <item x="172"/>
        <item x="3394"/>
        <item x="441"/>
        <item x="4468"/>
        <item x="678"/>
        <item x="2809"/>
        <item x="3982"/>
        <item x="4189"/>
        <item x="839"/>
        <item x="3874"/>
        <item x="4756"/>
        <item x="3027"/>
        <item x="1939"/>
        <item x="2378"/>
        <item x="4730"/>
        <item x="186"/>
        <item x="4086"/>
        <item x="86"/>
        <item x="576"/>
        <item x="4681"/>
        <item x="4865"/>
        <item x="3826"/>
        <item x="4339"/>
        <item x="2923"/>
        <item x="4443"/>
        <item x="2502"/>
        <item x="2349"/>
        <item x="515"/>
        <item x="2147"/>
        <item x="3033"/>
        <item x="1331"/>
        <item x="1050"/>
        <item x="4863"/>
        <item x="3607"/>
        <item x="2137"/>
        <item x="237"/>
        <item x="3465"/>
        <item x="1468"/>
        <item x="3153"/>
        <item x="3591"/>
        <item x="4796"/>
        <item x="4308"/>
        <item x="3023"/>
        <item x="3578"/>
        <item x="94"/>
        <item x="676"/>
        <item x="1040"/>
        <item x="1874"/>
        <item x="808"/>
        <item x="3484"/>
        <item x="4426"/>
        <item x="1599"/>
        <item x="1016"/>
        <item x="4229"/>
        <item x="729"/>
        <item x="1860"/>
        <item x="3769"/>
        <item x="4855"/>
        <item x="2267"/>
        <item x="1588"/>
        <item x="2332"/>
        <item x="1046"/>
        <item x="3542"/>
        <item x="1819"/>
        <item x="3269"/>
        <item x="3408"/>
        <item x="967"/>
        <item x="1868"/>
        <item x="3915"/>
        <item x="72"/>
        <item x="4580"/>
        <item x="295"/>
        <item x="619"/>
        <item x="2093"/>
        <item x="1367"/>
        <item x="364"/>
        <item x="3354"/>
        <item x="4487"/>
        <item x="933"/>
        <item x="2506"/>
        <item x="3781"/>
        <item x="2358"/>
        <item x="376"/>
        <item x="4292"/>
        <item x="1052"/>
        <item x="3866"/>
        <item x="450"/>
        <item x="4148"/>
        <item x="3742"/>
        <item x="219"/>
        <item x="705"/>
        <item x="897"/>
        <item x="2300"/>
        <item x="4731"/>
        <item x="3511"/>
        <item x="4097"/>
        <item x="3736"/>
        <item x="3921"/>
        <item x="1259"/>
        <item x="4286"/>
        <item x="984"/>
        <item x="4412"/>
        <item x="3225"/>
        <item x="2024"/>
        <item x="2311"/>
        <item x="2318"/>
        <item x="4656"/>
        <item x="1176"/>
        <item x="3128"/>
        <item x="4391"/>
        <item x="4057"/>
        <item x="3440"/>
        <item x="3834"/>
        <item x="4687"/>
        <item x="1049"/>
        <item x="4672"/>
        <item x="3378"/>
        <item x="1193"/>
        <item x="4552"/>
        <item x="4542"/>
        <item x="3763"/>
        <item x="108"/>
        <item x="1499"/>
        <item x="3905"/>
        <item x="3094"/>
        <item x="1547"/>
        <item x="1667"/>
        <item x="28"/>
        <item x="4094"/>
        <item x="3671"/>
        <item x="788"/>
        <item x="2551"/>
        <item x="687"/>
        <item x="901"/>
        <item x="1908"/>
        <item x="910"/>
        <item x="2667"/>
        <item x="4021"/>
        <item x="2738"/>
        <item x="3707"/>
        <item x="2347"/>
        <item x="2917"/>
        <item x="3790"/>
        <item x="4206"/>
        <item x="3190"/>
        <item x="4662"/>
        <item x="2560"/>
        <item x="161"/>
        <item x="3595"/>
        <item x="3872"/>
        <item x="3430"/>
        <item x="479"/>
        <item x="2825"/>
        <item x="4510"/>
        <item x="294"/>
        <item x="3645"/>
        <item x="1198"/>
        <item x="1640"/>
        <item x="1155"/>
        <item x="398"/>
        <item x="2351"/>
        <item x="4200"/>
        <item x="200"/>
        <item x="2144"/>
        <item x="2969"/>
        <item x="1613"/>
        <item x="4185"/>
        <item x="4548"/>
        <item x="959"/>
        <item x="3805"/>
        <item x="661"/>
        <item x="4238"/>
        <item x="2116"/>
        <item x="4328"/>
        <item x="4805"/>
        <item x="3878"/>
        <item x="851"/>
        <item x="1705"/>
        <item x="1866"/>
        <item x="2719"/>
        <item x="3559"/>
        <item x="3723"/>
        <item x="42"/>
        <item x="2167"/>
        <item x="99"/>
        <item x="1443"/>
        <item x="4115"/>
        <item x="2069"/>
        <item x="3963"/>
        <item x="2471"/>
        <item x="2450"/>
        <item x="4684"/>
        <item x="165"/>
        <item x="202"/>
        <item x="265"/>
        <item x="3552"/>
        <item x="4261"/>
        <item x="4817"/>
        <item x="4842"/>
        <item x="2518"/>
        <item x="203"/>
        <item x="3794"/>
        <item x="2243"/>
        <item x="2251"/>
        <item x="2118"/>
        <item x="278"/>
        <item x="2145"/>
        <item x="3132"/>
        <item x="4187"/>
        <item x="1456"/>
        <item x="414"/>
        <item x="3677"/>
        <item x="2673"/>
        <item x="4809"/>
        <item x="964"/>
        <item x="1905"/>
        <item x="4557"/>
        <item x="4686"/>
        <item x="2978"/>
        <item x="3391"/>
        <item x="3004"/>
        <item x="428"/>
        <item x="1493"/>
        <item x="4513"/>
        <item x="4119"/>
        <item x="2659"/>
        <item x="4159"/>
        <item x="425"/>
        <item x="48"/>
        <item x="1039"/>
        <item x="103"/>
        <item x="3782"/>
        <item x="982"/>
        <item x="4559"/>
        <item x="3166"/>
        <item x="263"/>
        <item x="2270"/>
        <item x="547"/>
        <item x="1487"/>
        <item x="27"/>
        <item x="1873"/>
        <item x="2070"/>
        <item x="2606"/>
        <item x="4907"/>
        <item x="1102"/>
        <item x="4880"/>
        <item x="2711"/>
        <item x="1933"/>
        <item x="3131"/>
        <item x="4901"/>
        <item x="1722"/>
        <item x="3008"/>
        <item x="988"/>
        <item x="1300"/>
        <item x="2620"/>
        <item x="104"/>
        <item x="3933"/>
        <item x="2902"/>
        <item x="354"/>
        <item x="1500"/>
        <item x="1326"/>
        <item x="3732"/>
        <item x="4351"/>
        <item x="1112"/>
        <item x="695"/>
        <item x="3090"/>
        <item x="2961"/>
        <item x="4241"/>
        <item x="1681"/>
        <item x="305"/>
        <item x="4481"/>
        <item x="2832"/>
        <item x="2269"/>
        <item x="3449"/>
        <item x="4305"/>
        <item x="1350"/>
        <item x="1800"/>
        <item x="2563"/>
        <item x="2859"/>
        <item x="271"/>
        <item x="335"/>
        <item x="4346"/>
        <item x="1723"/>
        <item x="2225"/>
        <item x="535"/>
        <item x="3176"/>
        <item x="4669"/>
        <item x="4005"/>
        <item x="3227"/>
        <item x="291"/>
        <item x="2554"/>
        <item x="2524"/>
        <item x="4864"/>
        <item x="1845"/>
        <item x="2689"/>
        <item x="4884"/>
        <item x="1483"/>
        <item x="4147"/>
        <item x="2896"/>
        <item x="1544"/>
        <item x="3667"/>
        <item x="2572"/>
        <item x="4578"/>
        <item x="2616"/>
        <item x="1401"/>
        <item x="745"/>
        <item x="1066"/>
        <item x="2125"/>
        <item x="975"/>
        <item x="3966"/>
        <item x="4105"/>
        <item x="3489"/>
        <item x="3803"/>
        <item x="675"/>
        <item x="473"/>
        <item x="4319"/>
        <item x="457"/>
        <item x="2224"/>
        <item x="3220"/>
        <item x="2297"/>
        <item x="2813"/>
        <item x="3498"/>
        <item x="3379"/>
        <item x="3703"/>
        <item x="4160"/>
        <item x="2074"/>
        <item x="279"/>
        <item x="532"/>
        <item x="2021"/>
        <item x="3812"/>
        <item x="2537"/>
        <item x="3048"/>
        <item x="2850"/>
        <item x="4897"/>
        <item x="379"/>
        <item x="2104"/>
        <item x="3148"/>
        <item x="2865"/>
        <item x="1754"/>
        <item x="2068"/>
        <item x="3977"/>
        <item x="3813"/>
        <item x="112"/>
        <item x="1589"/>
        <item x="1442"/>
        <item x="470"/>
        <item x="2862"/>
        <item x="3279"/>
        <item x="1232"/>
        <item x="137"/>
        <item x="4471"/>
        <item x="1059"/>
        <item x="3401"/>
        <item x="551"/>
        <item x="2151"/>
        <item x="563"/>
        <item x="223"/>
        <item x="4378"/>
        <item x="2238"/>
        <item x="3984"/>
        <item x="374"/>
        <item x="1378"/>
        <item x="1552"/>
        <item x="2397"/>
        <item x="1891"/>
        <item x="4371"/>
        <item x="1778"/>
        <item x="2345"/>
        <item x="3541"/>
        <item x="1779"/>
        <item x="402"/>
        <item x="4207"/>
        <item x="1506"/>
        <item x="2834"/>
        <item x="3182"/>
        <item x="1303"/>
        <item x="4628"/>
        <item x="2892"/>
        <item x="1435"/>
        <item x="1186"/>
        <item x="3392"/>
        <item x="1129"/>
        <item x="1310"/>
        <item x="4586"/>
        <item x="898"/>
        <item x="353"/>
        <item x="3746"/>
        <item x="3931"/>
        <item x="5"/>
        <item x="4701"/>
        <item x="4326"/>
        <item x="3932"/>
        <item x="378"/>
        <item x="1822"/>
        <item x="4691"/>
        <item x="4344"/>
        <item x="913"/>
        <item x="2329"/>
        <item x="4318"/>
        <item x="2893"/>
        <item x="3237"/>
        <item x="902"/>
        <item x="1323"/>
        <item x="1538"/>
        <item x="3741"/>
        <item x="3389"/>
        <item x="1131"/>
        <item x="896"/>
        <item x="3320"/>
        <item x="537"/>
        <item x="1902"/>
        <item x="683"/>
        <item x="1"/>
        <item x="491"/>
        <item x="1227"/>
        <item x="2163"/>
        <item x="3137"/>
        <item x="4432"/>
        <item x="3236"/>
        <item x="3547"/>
        <item x="1025"/>
        <item x="3524"/>
        <item x="3293"/>
        <item x="1021"/>
        <item x="1271"/>
        <item x="4290"/>
        <item x="4258"/>
        <item x="4114"/>
        <item x="3778"/>
        <item x="2938"/>
        <item x="1376"/>
        <item x="2869"/>
        <item x="1729"/>
        <item x="3626"/>
        <item x="3162"/>
        <item x="4457"/>
        <item x="3877"/>
        <item x="4650"/>
        <item x="789"/>
        <item x="637"/>
        <item x="754"/>
        <item x="3701"/>
        <item x="2669"/>
        <item x="1995"/>
        <item x="1295"/>
        <item x="3996"/>
        <item x="1585"/>
        <item x="1802"/>
        <item x="3247"/>
        <item x="653"/>
        <item x="2417"/>
        <item x="336"/>
        <item x="1604"/>
        <item x="2372"/>
        <item x="3158"/>
        <item x="1695"/>
        <item x="1348"/>
        <item x="2761"/>
        <item x="3271"/>
        <item x="3945"/>
        <item x="2870"/>
        <item x="868"/>
        <item x="916"/>
        <item x="3423"/>
        <item x="4454"/>
        <item x="2460"/>
        <item x="3760"/>
        <item x="4534"/>
        <item x="2624"/>
        <item x="46"/>
        <item x="4793"/>
        <item x="2770"/>
        <item x="3089"/>
        <item x="4151"/>
        <item x="1781"/>
        <item x="1657"/>
        <item x="872"/>
        <item x="3800"/>
        <item x="1821"/>
        <item x="3678"/>
        <item x="1415"/>
        <item x="235"/>
        <item x="4674"/>
        <item x="1111"/>
        <item x="4233"/>
        <item x="1950"/>
        <item x="1447"/>
        <item x="396"/>
        <item x="3801"/>
        <item x="2067"/>
        <item x="1452"/>
        <item x="2575"/>
        <item x="3906"/>
        <item x="2407"/>
        <item x="534"/>
        <item x="2795"/>
        <item x="2712"/>
        <item x="4624"/>
        <item x="4386"/>
        <item x="4394"/>
        <item x="216"/>
        <item x="2855"/>
        <item x="4246"/>
        <item x="2040"/>
        <item x="2004"/>
        <item x="3954"/>
        <item x="2387"/>
        <item x="748"/>
        <item x="213"/>
        <item x="1070"/>
        <item x="3312"/>
        <item x="2529"/>
        <item x="185"/>
        <item x="1451"/>
        <item x="2350"/>
        <item x="3032"/>
        <item x="2993"/>
        <item x="4408"/>
        <item x="2631"/>
        <item x="3426"/>
        <item x="4835"/>
        <item x="2026"/>
        <item x="1641"/>
        <item x="1728"/>
        <item x="2997"/>
        <item x="2988"/>
        <item x="2854"/>
        <item x="3099"/>
        <item x="4277"/>
        <item x="4198"/>
        <item x="381"/>
        <item x="3668"/>
        <item x="3623"/>
        <item x="3714"/>
        <item x="4562"/>
        <item x="625"/>
        <item x="3105"/>
        <item x="1945"/>
        <item x="1562"/>
        <item x="1387"/>
        <item x="4602"/>
        <item x="677"/>
        <item x="2545"/>
        <item x="571"/>
        <item x="698"/>
        <item x="538"/>
        <item x="526"/>
        <item x="1806"/>
        <item x="4693"/>
        <item x="3531"/>
        <item x="298"/>
        <item x="4470"/>
        <item x="4025"/>
        <item x="2258"/>
        <item x="977"/>
        <item x="1572"/>
        <item x="198"/>
        <item x="2922"/>
        <item x="4220"/>
        <item x="3985"/>
        <item x="4041"/>
        <item x="40"/>
        <item x="2937"/>
        <item x="4568"/>
        <item x="4575"/>
        <item x="3756"/>
        <item x="1250"/>
        <item x="3034"/>
        <item x="2565"/>
        <item x="1179"/>
        <item x="3147"/>
        <item x="2691"/>
        <item x="4679"/>
        <item x="32"/>
        <item x="2165"/>
        <item x="2839"/>
        <item x="1302"/>
        <item x="490"/>
        <item x="3934"/>
        <item x="3602"/>
        <item x="4373"/>
        <item x="4567"/>
        <item x="4508"/>
        <item x="1545"/>
        <item x="2218"/>
        <item x="1507"/>
        <item x="1757"/>
        <item x="2306"/>
        <item x="2943"/>
        <item x="3635"/>
        <item x="3072"/>
        <item x="3847"/>
        <item x="1618"/>
        <item x="3555"/>
        <item x="3419"/>
        <item x="4698"/>
        <item x="791"/>
        <item x="1554"/>
        <item x="384"/>
        <item x="1005"/>
        <item x="1576"/>
        <item x="2401"/>
        <item x="248"/>
        <item x="1823"/>
        <item x="2801"/>
        <item x="1951"/>
        <item x="3321"/>
        <item x="4352"/>
        <item x="451"/>
        <item x="1124"/>
        <item x="848"/>
        <item x="732"/>
        <item x="4706"/>
        <item x="2336"/>
        <item x="3349"/>
        <item x="3343"/>
        <item x="366"/>
        <item x="3638"/>
        <item x="1152"/>
        <item x="2964"/>
        <item x="1294"/>
        <item x="758"/>
        <item x="1126"/>
        <item x="4841"/>
        <item x="4101"/>
        <item x="1353"/>
        <item x="2714"/>
        <item x="4178"/>
        <item x="2032"/>
        <item x="3121"/>
        <item x="1495"/>
        <item x="785"/>
        <item x="892"/>
        <item x="1839"/>
        <item x="3194"/>
        <item x="60"/>
        <item x="135"/>
        <item x="624"/>
        <item x="3462"/>
        <item x="647"/>
        <item x="3521"/>
        <item x="521"/>
        <item x="3046"/>
        <item x="1862"/>
        <item x="1093"/>
        <item x="1252"/>
        <item x="3414"/>
        <item x="920"/>
        <item x="3711"/>
        <item x="4232"/>
        <item x="3126"/>
        <item x="2525"/>
        <item x="2045"/>
        <item x="2684"/>
        <item x="2836"/>
        <item x="4893"/>
        <item x="3297"/>
        <item x="2217"/>
        <item x="908"/>
        <item x="300"/>
        <item x="1117"/>
        <item x="74"/>
        <item x="807"/>
        <item x="3305"/>
        <item x="1273"/>
        <item x="363"/>
        <item x="2418"/>
        <item x="2604"/>
        <item x="4769"/>
        <item x="2043"/>
        <item x="1370"/>
        <item x="2568"/>
        <item x="4118"/>
        <item x="19"/>
        <item x="1226"/>
        <item x="4051"/>
        <item x="358"/>
        <item x="4180"/>
        <item x="4808"/>
        <item x="4018"/>
        <item x="1289"/>
        <item x="1627"/>
        <item x="361"/>
        <item x="1293"/>
        <item x="4358"/>
        <item x="883"/>
        <item x="874"/>
        <item x="4571"/>
        <item x="4281"/>
        <item x="3470"/>
        <item x="2379"/>
        <item x="3141"/>
        <item x="2535"/>
        <item x="3467"/>
        <item x="4136"/>
        <item x="2515"/>
        <item x="1762"/>
        <item x="3466"/>
        <item x="412"/>
        <item x="3145"/>
        <item x="2775"/>
        <item x="3825"/>
        <item x="2561"/>
        <item x="1061"/>
        <item x="2803"/>
        <item x="26"/>
        <item x="1270"/>
        <item x="4204"/>
        <item x="895"/>
        <item x="3512"/>
        <item x="4306"/>
        <item x="1264"/>
        <item x="4827"/>
        <item x="270"/>
        <item x="1134"/>
        <item x="1444"/>
        <item x="3851"/>
        <item x="308"/>
        <item x="1973"/>
        <item x="756"/>
        <item x="3438"/>
        <item x="1275"/>
        <item x="1172"/>
        <item x="3558"/>
        <item x="2735"/>
        <item x="1718"/>
        <item x="1919"/>
        <item x="3053"/>
        <item x="2741"/>
        <item x="224"/>
        <item x="2429"/>
        <item x="4120"/>
        <item x="1142"/>
        <item x="1321"/>
        <item x="3787"/>
        <item x="432"/>
        <item x="4760"/>
        <item x="542"/>
        <item x="3146"/>
        <item x="2000"/>
        <item x="1459"/>
        <item x="2037"/>
        <item x="3658"/>
        <item x="1482"/>
        <item x="2819"/>
        <item x="4244"/>
        <item x="3556"/>
        <item x="2091"/>
        <item x="2582"/>
        <item x="1290"/>
        <item x="1404"/>
        <item x="2753"/>
        <item x="2901"/>
        <item x="2463"/>
        <item x="4658"/>
        <item x="2195"/>
        <item x="3653"/>
        <item x="4725"/>
        <item x="4143"/>
        <item x="3226"/>
        <item x="2671"/>
        <item x="1842"/>
        <item x="181"/>
        <item x="1751"/>
        <item x="780"/>
        <item x="1265"/>
        <item x="1628"/>
        <item x="388"/>
        <item x="492"/>
        <item x="3807"/>
        <item x="3585"/>
        <item x="1333"/>
        <item x="1100"/>
        <item x="368"/>
        <item x="2180"/>
        <item x="4497"/>
        <item x="1119"/>
        <item x="4434"/>
        <item x="4038"/>
        <item x="1233"/>
        <item x="9"/>
        <item x="2872"/>
        <item x="119"/>
        <item x="2313"/>
        <item x="2559"/>
        <item x="1850"/>
        <item x="2233"/>
        <item x="541"/>
        <item x="386"/>
        <item x="718"/>
        <item x="4074"/>
        <item x="2181"/>
        <item x="3185"/>
        <item x="3108"/>
        <item x="2483"/>
        <item x="2960"/>
        <item x="2254"/>
        <item x="267"/>
        <item x="4696"/>
        <item x="2548"/>
        <item x="4729"/>
        <item x="2265"/>
        <item x="844"/>
        <item x="4429"/>
        <item x="3151"/>
        <item x="1427"/>
        <item x="4491"/>
        <item x="2906"/>
        <item x="1301"/>
        <item x="2239"/>
        <item x="3539"/>
        <item x="4857"/>
        <item x="1766"/>
        <item x="2931"/>
        <item x="1256"/>
        <item x="52"/>
        <item x="3264"/>
        <item x="781"/>
        <item x="3490"/>
        <item x="3289"/>
        <item x="493"/>
        <item x="873"/>
        <item x="1768"/>
        <item x="3495"/>
        <item x="2381"/>
        <item x="1698"/>
        <item x="2873"/>
        <item x="1043"/>
        <item x="669"/>
        <item x="4376"/>
        <item x="2376"/>
        <item x="3280"/>
        <item x="3532"/>
        <item x="4902"/>
        <item x="422"/>
        <item x="3052"/>
        <item x="2027"/>
        <item x="3403"/>
        <item x="254"/>
        <item x="747"/>
        <item x="1341"/>
        <item x="4123"/>
        <item x="2179"/>
        <item x="2881"/>
        <item x="304"/>
        <item x="141"/>
        <item x="702"/>
        <item x="426"/>
        <item x="242"/>
        <item x="2505"/>
        <item x="3548"/>
        <item x="2768"/>
        <item x="3724"/>
        <item x="4293"/>
        <item x="4078"/>
        <item x="4257"/>
        <item x="2199"/>
        <item x="4724"/>
        <item x="2557"/>
        <item x="2106"/>
        <item x="3382"/>
        <item x="1238"/>
        <item x="2817"/>
        <item x="1342"/>
        <item x="1075"/>
        <item x="1288"/>
        <item x="1037"/>
        <item x="3255"/>
        <item x="3587"/>
        <item x="3860"/>
        <item x="2918"/>
        <item x="3836"/>
        <item x="284"/>
        <item x="2015"/>
        <item x="3584"/>
        <item x="3971"/>
        <item x="4773"/>
        <item x="4517"/>
        <item x="4826"/>
        <item x="4677"/>
        <item x="1656"/>
        <item x="3130"/>
        <item x="3143"/>
        <item x="1686"/>
        <item x="2812"/>
        <item x="566"/>
        <item x="2797"/>
        <item x="3221"/>
        <item x="3180"/>
        <item x="1320"/>
        <item x="4155"/>
        <item x="4740"/>
        <item x="2764"/>
        <item x="4486"/>
        <item x="570"/>
        <item x="2046"/>
        <item x="4493"/>
        <item x="4425"/>
        <item x="494"/>
        <item x="1927"/>
        <item x="4295"/>
        <item x="2295"/>
        <item x="4116"/>
        <item x="4645"/>
        <item x="4192"/>
        <item x="2704"/>
        <item x="4625"/>
        <item x="4127"/>
        <item x="1097"/>
        <item x="4211"/>
        <item x="1730"/>
        <item x="1666"/>
        <item x="651"/>
        <item x="3172"/>
        <item x="1600"/>
        <item x="199"/>
        <item x="416"/>
        <item x="4775"/>
        <item x="4341"/>
        <item x="3029"/>
        <item x="583"/>
        <item x="4382"/>
        <item x="3544"/>
        <item x="559"/>
        <item x="3503"/>
        <item x="3706"/>
        <item x="1494"/>
        <item x="799"/>
        <item x="2133"/>
        <item x="4734"/>
        <item x="3777"/>
        <item x="3770"/>
        <item x="2308"/>
        <item x="1872"/>
        <item x="726"/>
        <item x="3748"/>
        <item x="1374"/>
        <item x="612"/>
        <item x="4146"/>
        <item x="3514"/>
        <item x="947"/>
        <item x="183"/>
        <item x="1534"/>
        <item x="567"/>
        <item x="2526"/>
        <item x="2035"/>
        <item x="4193"/>
        <item x="2058"/>
        <item x="2608"/>
        <item x="1878"/>
        <item x="2422"/>
        <item x="4795"/>
        <item x="3797"/>
        <item x="4565"/>
        <item x="704"/>
        <item x="1870"/>
        <item x="3527"/>
        <item x="1472"/>
        <item x="1647"/>
        <item x="4660"/>
        <item x="3563"/>
        <item x="1298"/>
        <item x="4507"/>
        <item x="3083"/>
        <item x="1916"/>
        <item x="3459"/>
        <item x="3380"/>
        <item x="3856"/>
        <item x="4017"/>
        <item x="2577"/>
        <item x="3753"/>
        <item x="3429"/>
        <item x="407"/>
        <item x="129"/>
        <item x="1852"/>
        <item x="3228"/>
        <item x="4472"/>
        <item x="1420"/>
        <item x="256"/>
        <item x="410"/>
        <item x="3016"/>
        <item x="3551"/>
        <item x="1789"/>
        <item x="1429"/>
        <item x="640"/>
        <item x="2637"/>
        <item x="3416"/>
        <item x="540"/>
        <item x="1013"/>
        <item x="3434"/>
        <item x="3583"/>
        <item x="2936"/>
        <item x="1266"/>
        <item x="775"/>
        <item x="600"/>
        <item x="3477"/>
        <item x="638"/>
        <item x="642"/>
        <item x="4134"/>
        <item x="2674"/>
        <item x="3281"/>
        <item x="2019"/>
        <item x="2474"/>
        <item x="4535"/>
        <item x="3809"/>
        <item x="1201"/>
        <item x="2346"/>
        <item x="133"/>
        <item x="3901"/>
        <item x="408"/>
        <item x="3951"/>
        <item x="349"/>
        <item x="2622"/>
        <item x="710"/>
        <item x="4504"/>
        <item x="2213"/>
        <item x="2135"/>
        <item x="2448"/>
        <item x="2709"/>
        <item x="2627"/>
        <item x="3019"/>
        <item x="3613"/>
        <item x="664"/>
        <item x="518"/>
        <item x="3864"/>
        <item x="1974"/>
        <item x="8"/>
        <item x="3003"/>
        <item x="4259"/>
        <item x="2073"/>
        <item x="38"/>
        <item x="2103"/>
        <item x="2277"/>
        <item x="1744"/>
        <item x="2544"/>
        <item x="911"/>
        <item x="3726"/>
        <item x="4300"/>
        <item x="2231"/>
        <item x="2533"/>
        <item x="4603"/>
        <item x="3808"/>
        <item x="306"/>
        <item x="1791"/>
        <item x="1738"/>
        <item x="3493"/>
        <item x="717"/>
        <item x="3006"/>
        <item x="4581"/>
        <item x="2034"/>
        <item x="2371"/>
        <item x="1786"/>
        <item x="1847"/>
        <item x="2221"/>
        <item x="3621"/>
        <item x="2979"/>
        <item x="1569"/>
        <item x="900"/>
        <item x="3745"/>
        <item x="61"/>
        <item x="1492"/>
        <item x="1636"/>
        <item x="1200"/>
        <item x="621"/>
        <item x="3666"/>
        <item x="4637"/>
        <item x="3804"/>
        <item x="4163"/>
        <item x="1228"/>
        <item x="4042"/>
        <item x="4427"/>
        <item x="3757"/>
        <item x="3574"/>
        <item x="3662"/>
        <item x="1406"/>
        <item x="3485"/>
        <item x="1317"/>
        <item x="626"/>
        <item x="1977"/>
        <item x="1794"/>
        <item x="3208"/>
        <item x="1747"/>
        <item x="2465"/>
        <item x="1113"/>
        <item x="4531"/>
        <item x="528"/>
        <item x="2166"/>
        <item x="4537"/>
        <item x="309"/>
        <item x="2826"/>
        <item x="452"/>
        <item x="4465"/>
        <item x="3823"/>
        <item x="3943"/>
        <item x="4741"/>
        <item x="2814"/>
        <item x="3731"/>
        <item x="1737"/>
        <item x="1792"/>
        <item x="2675"/>
        <item x="311"/>
        <item x="2063"/>
        <item x="4871"/>
        <item x="4800"/>
        <item x="764"/>
        <item x="3698"/>
        <item x="3821"/>
        <item x="322"/>
        <item x="2020"/>
        <item x="4847"/>
        <item x="1936"/>
        <item x="996"/>
        <item x="120"/>
        <item x="3902"/>
        <item x="4212"/>
        <item x="2477"/>
        <item x="3239"/>
        <item x="3959"/>
        <item x="1162"/>
        <item x="3572"/>
        <item x="3042"/>
        <item x="723"/>
        <item x="4176"/>
        <item x="4582"/>
        <item x="3028"/>
        <item x="686"/>
        <item x="2416"/>
        <item x="1924"/>
        <item x="2877"/>
        <item x="615"/>
        <item x="1314"/>
        <item x="4387"/>
        <item x="1402"/>
        <item x="3014"/>
        <item x="3376"/>
        <item x="3730"/>
        <item x="1344"/>
        <item x="2284"/>
        <item x="1694"/>
        <item x="516"/>
        <item x="4790"/>
        <item x="3233"/>
        <item x="3885"/>
        <item x="4276"/>
        <item x="4377"/>
        <item x="3301"/>
        <item x="273"/>
        <item x="2868"/>
        <item x="1412"/>
        <item x="2983"/>
        <item x="3040"/>
        <item x="4607"/>
        <item x="1985"/>
        <item x="2454"/>
        <item x="2598"/>
        <item x="2543"/>
        <item x="435"/>
        <item x="3553"/>
        <item x="4213"/>
        <item x="3944"/>
        <item x="3895"/>
        <item x="1703"/>
        <item x="2190"/>
        <item x="2867"/>
        <item x="860"/>
        <item x="1509"/>
        <item x="4448"/>
        <item x="3230"/>
        <item x="3733"/>
        <item x="1214"/>
        <item x="4723"/>
        <item x="3758"/>
        <item x="1706"/>
        <item x="2375"/>
        <item x="3676"/>
        <item x="244"/>
        <item x="1184"/>
        <item x="1713"/>
        <item x="196"/>
        <item x="4920"/>
        <item x="3057"/>
        <item x="682"/>
        <item x="4594"/>
        <item x="443"/>
        <item x="953"/>
        <item x="1062"/>
        <item x="2109"/>
        <item x="562"/>
        <item x="4103"/>
        <item x="2746"/>
        <item x="3952"/>
        <item x="266"/>
        <item x="2731"/>
        <item x="3412"/>
        <item x="3772"/>
        <item x="2552"/>
        <item x="51"/>
        <item x="91"/>
        <item x="210"/>
        <item x="2647"/>
        <item x="4403"/>
        <item x="1120"/>
        <item x="1833"/>
        <item x="3111"/>
        <item x="4268"/>
        <item x="2439"/>
        <item x="444"/>
        <item x="67"/>
        <item x="3783"/>
        <item x="1440"/>
        <item x="2509"/>
        <item x="4449"/>
        <item x="1422"/>
        <item x="2972"/>
        <item x="3928"/>
        <item x="1280"/>
        <item x="2342"/>
        <item x="4406"/>
        <item x="3867"/>
        <item x="719"/>
        <item x="3605"/>
        <item x="3334"/>
        <item x="1490"/>
        <item x="460"/>
        <item x="1663"/>
        <item x="296"/>
        <item x="3167"/>
        <item x="3754"/>
        <item x="3535"/>
        <item x="2666"/>
        <item x="1182"/>
        <item x="665"/>
        <item x="2289"/>
        <item x="586"/>
        <item x="3481"/>
        <item x="4704"/>
        <item x="3447"/>
        <item x="4556"/>
        <item x="1769"/>
        <item x="4322"/>
        <item x="2835"/>
        <item x="1407"/>
        <item x="1804"/>
        <item x="3637"/>
        <item x="4585"/>
        <item x="2119"/>
        <item x="4395"/>
        <item x="4788"/>
        <item x="4129"/>
        <item x="4894"/>
        <item x="2141"/>
        <item x="3516"/>
        <item x="939"/>
        <item x="4488"/>
        <item x="4551"/>
        <item x="3699"/>
        <item x="1345"/>
        <item x="1632"/>
        <item x="71"/>
        <item x="4447"/>
        <item x="4891"/>
        <item x="1991"/>
        <item x="1092"/>
        <item x="345"/>
        <item x="507"/>
        <item x="3775"/>
        <item x="2326"/>
        <item x="4838"/>
        <item x="2323"/>
        <item x="3231"/>
        <item x="3215"/>
        <item x="2782"/>
        <item x="288"/>
        <item x="2831"/>
        <item x="1199"/>
        <item x="1986"/>
        <item x="2171"/>
        <item x="2941"/>
        <item x="3043"/>
        <item x="2282"/>
        <item x="3845"/>
        <item x="3431"/>
        <item x="3925"/>
        <item x="221"/>
        <item x="2590"/>
        <item x="750"/>
        <item x="4350"/>
        <item x="2170"/>
        <item x="2730"/>
        <item x="1941"/>
        <item x="3475"/>
        <item x="4583"/>
        <item x="4622"/>
        <item x="4342"/>
        <item x="206"/>
        <item x="796"/>
        <item x="1526"/>
        <item x="3229"/>
        <item x="4573"/>
        <item x="1965"/>
        <item x="2143"/>
        <item x="4422"/>
        <item x="2053"/>
        <item x="1954"/>
        <item x="4032"/>
        <item x="3679"/>
        <item x="2890"/>
        <item x="2806"/>
        <item x="1642"/>
        <item x="475"/>
        <item x="3575"/>
        <item x="1540"/>
        <item x="3252"/>
        <item x="598"/>
        <item x="3917"/>
        <item x="1583"/>
        <item x="1269"/>
        <item x="1153"/>
        <item x="4150"/>
        <item x="2948"/>
        <item x="2939"/>
        <item x="4172"/>
        <item x="3999"/>
        <item x="3492"/>
        <item x="3940"/>
        <item x="4480"/>
        <item x="328"/>
        <item x="1731"/>
        <item x="3863"/>
        <item x="925"/>
        <item x="759"/>
        <item x="4572"/>
        <item x="4697"/>
        <item x="1813"/>
        <item x="3682"/>
        <item x="2480"/>
        <item x="250"/>
        <item x="1907"/>
        <item x="1032"/>
        <item x="280"/>
        <item x="4113"/>
        <item x="208"/>
        <item x="1209"/>
        <item x="2766"/>
        <item x="2799"/>
        <item x="4834"/>
        <item x="1711"/>
        <item x="2386"/>
        <item x="2328"/>
        <item x="4476"/>
        <item x="1450"/>
        <item x="4033"/>
        <item x="4913"/>
        <item x="2642"/>
        <item x="1307"/>
        <item x="4746"/>
        <item x="2228"/>
        <item x="3737"/>
        <item x="1592"/>
        <item x="4610"/>
        <item x="4436"/>
        <item x="2507"/>
        <item x="679"/>
        <item x="275"/>
        <item x="124"/>
        <item x="4070"/>
        <item x="2597"/>
        <item x="4877"/>
        <item x="3870"/>
        <item x="708"/>
        <item x="3798"/>
        <item x="3936"/>
        <item x="3332"/>
        <item x="187"/>
        <item x="4710"/>
        <item x="1689"/>
        <item x="2129"/>
        <item x="3384"/>
        <item x="3776"/>
        <item x="2717"/>
        <item x="3471"/>
        <item x="2745"/>
        <item x="4673"/>
        <item x="4384"/>
        <item x="3818"/>
        <item x="3967"/>
        <item x="2189"/>
        <item x="3729"/>
        <item x="4554"/>
        <item x="1263"/>
        <item x="1961"/>
        <item x="3950"/>
        <item x="1416"/>
        <item x="4399"/>
        <item x="3647"/>
        <item x="3942"/>
        <item x="1147"/>
        <item x="548"/>
        <item x="657"/>
        <item x="2458"/>
        <item x="611"/>
        <item x="365"/>
        <item x="3397"/>
        <item x="3719"/>
        <item x="932"/>
        <item x="2763"/>
        <item x="2634"/>
        <item x="4461"/>
        <item x="501"/>
        <item x="3482"/>
        <item x="765"/>
        <item x="4194"/>
        <item x="1166"/>
        <item x="2999"/>
        <item x="2898"/>
        <item x="4228"/>
        <item x="3764"/>
        <item x="3879"/>
        <item x="4869"/>
        <item x="4209"/>
        <item x="2614"/>
        <item x="1505"/>
        <item x="3331"/>
        <item x="3191"/>
        <item x="3829"/>
        <item x="4718"/>
        <item x="4451"/>
        <item x="409"/>
        <item x="4271"/>
        <item x="3816"/>
        <item x="2499"/>
        <item x="2467"/>
        <item x="2752"/>
        <item x="1573"/>
        <item x="3894"/>
        <item x="2468"/>
        <item x="4076"/>
        <item x="1837"/>
        <item x="3852"/>
        <item x="1064"/>
        <item x="685"/>
        <item x="4798"/>
        <item x="1906"/>
        <item x="313"/>
        <item x="1525"/>
        <item x="1358"/>
        <item x="2158"/>
        <item x="319"/>
        <item x="1824"/>
        <item x="127"/>
        <item x="3262"/>
        <item x="4490"/>
        <item x="2094"/>
        <item x="2047"/>
        <item x="1088"/>
        <item x="4327"/>
        <item x="87"/>
        <item x="1167"/>
        <item x="3303"/>
        <item x="4860"/>
        <item x="299"/>
        <item x="671"/>
        <item x="4593"/>
        <item x="2473"/>
        <item x="477"/>
        <item x="3646"/>
        <item x="1984"/>
        <item x="2250"/>
        <item x="3604"/>
        <item x="1073"/>
        <item x="1639"/>
        <item x="4049"/>
        <item x="3494"/>
        <item x="3135"/>
        <item x="1488"/>
        <item x="169"/>
        <item x="1446"/>
        <item x="1660"/>
        <item x="1457"/>
        <item x="701"/>
        <item x="715"/>
        <item x="713"/>
        <item x="4649"/>
        <item x="989"/>
        <item x="1437"/>
        <item x="1960"/>
        <item x="1281"/>
        <item x="798"/>
        <item x="4420"/>
        <item x="1022"/>
        <item x="3316"/>
        <item x="4249"/>
        <item x="4107"/>
        <item x="4355"/>
        <item x="4279"/>
        <item x="2030"/>
        <item x="3261"/>
        <item x="4414"/>
        <item x="1796"/>
        <item x="2875"/>
        <item x="512"/>
        <item x="1770"/>
        <item x="3435"/>
        <item x="2852"/>
        <item x="4040"/>
        <item x="2786"/>
        <item x="944"/>
        <item x="170"/>
        <item x="3169"/>
        <item x="4090"/>
        <item x="3588"/>
        <item x="471"/>
        <item x="3051"/>
        <item x="1805"/>
        <item x="4533"/>
        <item x="1237"/>
        <item x="4014"/>
        <item x="1262"/>
        <item x="1782"/>
        <item x="3810"/>
        <item x="3632"/>
        <item x="489"/>
        <item x="2240"/>
        <item x="231"/>
        <item x="907"/>
        <item x="995"/>
        <item x="2113"/>
        <item x="2644"/>
        <item x="918"/>
        <item x="302"/>
        <item x="3992"/>
        <item x="2618"/>
        <item x="4048"/>
        <item x="539"/>
        <item x="992"/>
        <item x="4002"/>
        <item x="4598"/>
        <item x="752"/>
        <item x="514"/>
        <item x="4364"/>
        <item x="3244"/>
        <item x="383"/>
        <item x="4108"/>
        <item x="681"/>
        <item x="2197"/>
        <item x="4527"/>
        <item x="2126"/>
        <item x="277"/>
        <item x="1581"/>
        <item x="1243"/>
        <item x="1609"/>
        <item x="2754"/>
        <item x="1725"/>
        <item x="4343"/>
        <item x="403"/>
        <item x="2615"/>
        <item x="3092"/>
        <item x="4310"/>
        <item x="2579"/>
        <item x="3020"/>
        <item x="3609"/>
        <item x="2589"/>
        <item x="1541"/>
        <item x="2640"/>
        <item x="4336"/>
        <item x="4601"/>
        <item x="1602"/>
        <item x="2162"/>
        <item x="1241"/>
        <item x="3451"/>
        <item x="3351"/>
        <item x="1776"/>
        <item x="2249"/>
        <item x="3561"/>
        <item x="3406"/>
        <item x="2330"/>
        <item x="3017"/>
        <item x="4205"/>
        <item x="192"/>
        <item x="2840"/>
        <item x="1741"/>
        <item x="2009"/>
        <item x="2489"/>
        <item x="1254"/>
        <item x="29"/>
        <item x="2957"/>
        <item x="1867"/>
        <item x="792"/>
        <item x="116"/>
        <item x="2132"/>
        <item x="3142"/>
        <item x="2986"/>
        <item x="153"/>
        <item x="966"/>
        <item x="3970"/>
        <item x="703"/>
        <item x="2296"/>
        <item x="4764"/>
        <item x="1876"/>
        <item x="77"/>
        <item x="871"/>
        <item x="2247"/>
        <item x="743"/>
        <item x="2965"/>
        <item x="3395"/>
        <item x="204"/>
        <item x="887"/>
        <item x="3573"/>
        <item x="2291"/>
        <item x="3641"/>
        <item x="2747"/>
        <item x="3799"/>
        <item x="1044"/>
        <item x="2294"/>
        <item x="226"/>
        <item x="1090"/>
        <item x="1650"/>
        <item x="2236"/>
        <item x="3263"/>
        <item x="1697"/>
        <item x="3780"/>
        <item x="1707"/>
        <item x="1400"/>
        <item x="1746"/>
        <item x="1675"/>
        <item x="3779"/>
        <item x="1216"/>
        <item x="3713"/>
        <item x="884"/>
        <item x="847"/>
        <item x="2791"/>
        <item x="1104"/>
        <item x="3268"/>
        <item x="1396"/>
        <item x="4905"/>
        <item x="1366"/>
        <item x="643"/>
        <item x="130"/>
        <item x="2973"/>
        <item x="3796"/>
        <item x="343"/>
        <item x="852"/>
        <item x="614"/>
        <item x="3234"/>
        <item x="2759"/>
        <item x="4492"/>
        <item x="1210"/>
        <item x="2090"/>
        <item x="2706"/>
        <item x="2716"/>
        <item x="3920"/>
        <item x="1745"/>
        <item x="2808"/>
        <item x="1261"/>
        <item x="4125"/>
        <item x="1673"/>
        <item x="546"/>
        <item x="100"/>
        <item x="633"/>
        <item x="1246"/>
        <item x="1861"/>
        <item x="4131"/>
        <item x="318"/>
        <item x="1887"/>
        <item x="1078"/>
        <item x="3517"/>
        <item x="1654"/>
        <item x="1979"/>
        <item x="2504"/>
        <item x="4181"/>
        <item x="3049"/>
        <item x="1351"/>
        <item x="1975"/>
        <item x="1610"/>
        <item x="2212"/>
        <item x="1708"/>
        <item x="3907"/>
        <item x="4526"/>
        <item x="401"/>
        <item x="2398"/>
        <item x="2756"/>
        <item x="4503"/>
        <item x="2880"/>
        <item x="136"/>
        <item x="171"/>
        <item x="2857"/>
        <item x="2042"/>
        <item x="3958"/>
        <item x="1944"/>
        <item x="3811"/>
        <item x="2201"/>
        <item x="83"/>
        <item x="3064"/>
        <item x="1971"/>
        <item x="4921"/>
        <item x="4599"/>
        <item x="983"/>
        <item x="3654"/>
        <item x="1058"/>
        <item x="1629"/>
        <item x="699"/>
        <item x="3232"/>
        <item x="4260"/>
        <item x="1454"/>
        <item x="2555"/>
        <item x="1141"/>
        <item x="660"/>
        <item x="4566"/>
        <item x="2075"/>
        <item x="3360"/>
        <item x="3041"/>
        <item x="2720"/>
        <item x="1520"/>
        <item x="2974"/>
        <item x="3846"/>
        <item x="4334"/>
        <item x="2581"/>
        <item x="3197"/>
        <item x="782"/>
        <item x="1790"/>
        <item x="4856"/>
        <item x="4080"/>
        <item x="3472"/>
        <item x="4908"/>
        <item x="1242"/>
        <item x="3533"/>
        <item x="4410"/>
        <item x="351"/>
        <item x="2235"/>
        <item x="3820"/>
        <item x="1607"/>
        <item x="1943"/>
        <item x="1533"/>
        <item x="2522"/>
        <item x="3630"/>
        <item x="2828"/>
        <item x="4291"/>
        <item x="2649"/>
        <item x="2876"/>
        <item x="2729"/>
        <item x="1053"/>
        <item x="4640"/>
        <item x="4801"/>
        <item x="4802"/>
        <item x="1089"/>
        <item x="2739"/>
        <item x="697"/>
        <item x="1048"/>
        <item x="3582"/>
        <item x="812"/>
        <item x="1557"/>
        <item x="2951"/>
        <item x="3"/>
        <item x="4692"/>
        <item x="2794"/>
        <item x="2542"/>
        <item x="2910"/>
        <item x="290"/>
        <item x="62"/>
        <item x="1570"/>
        <item x="1205"/>
        <item x="3081"/>
        <item x="3838"/>
        <item x="3761"/>
        <item x="3817"/>
        <item x="4732"/>
        <item x="2012"/>
        <item x="545"/>
        <item x="3853"/>
        <item x="4237"/>
        <item x="2088"/>
        <item x="1497"/>
        <item x="1799"/>
        <item x="3590"/>
        <item x="317"/>
        <item x="1453"/>
        <item x="2382"/>
        <item x="3285"/>
        <item x="195"/>
        <item x="1338"/>
        <item x="4825"/>
        <item x="2981"/>
        <item x="4124"/>
        <item x="3345"/>
        <item x="564"/>
        <item x="886"/>
        <item x="2874"/>
        <item x="2374"/>
        <item x="487"/>
        <item x="635"/>
        <item x="1649"/>
        <item x="1004"/>
        <item x="31"/>
        <item x="2423"/>
        <item x="1519"/>
        <item x="1156"/>
        <item x="1788"/>
        <item x="1550"/>
        <item x="1206"/>
        <item x="4175"/>
        <item x="2413"/>
        <item x="4597"/>
        <item x="4676"/>
        <item x="3675"/>
        <item x="3157"/>
        <item x="360"/>
        <item x="3717"/>
        <item x="4550"/>
        <item x="875"/>
        <item x="3743"/>
        <item x="1431"/>
        <item x="929"/>
        <item x="2672"/>
        <item x="942"/>
        <item x="727"/>
        <item x="3665"/>
        <item x="3030"/>
        <item x="4156"/>
        <item x="912"/>
        <item x="2440"/>
        <item x="4218"/>
        <item x="348"/>
        <item x="4023"/>
        <item x="3246"/>
        <item x="3365"/>
        <item x="1931"/>
        <item x="3884"/>
        <item x="3903"/>
        <item x="1784"/>
        <item x="218"/>
        <item x="1775"/>
        <item x="3109"/>
        <item x="1858"/>
        <item x="3728"/>
        <item x="4417"/>
        <item x="2527"/>
        <item x="4779"/>
        <item x="4781"/>
        <item x="1756"/>
        <item x="1171"/>
        <item x="455"/>
        <item x="1780"/>
        <item x="1859"/>
        <item x="630"/>
        <item x="3439"/>
        <item x="1309"/>
        <item x="3037"/>
        <item x="922"/>
        <item x="2885"/>
        <item x="474"/>
        <item x="1272"/>
        <item x="2652"/>
        <item x="1463"/>
        <item x="3396"/>
        <item x="3071"/>
        <item x="2486"/>
        <item x="3251"/>
        <item x="2025"/>
        <item x="2172"/>
        <item x="1291"/>
        <item x="4604"/>
        <item x="2279"/>
        <item x="3159"/>
        <item x="779"/>
        <item x="1840"/>
        <item x="4574"/>
        <item x="3214"/>
        <item x="2576"/>
        <item x="2949"/>
        <item x="3186"/>
        <item x="1669"/>
        <item x="2310"/>
        <item x="931"/>
        <item x="63"/>
        <item x="3972"/>
        <item x="4272"/>
        <item x="2260"/>
        <item x="4783"/>
        <item x="4475"/>
        <item x="3338"/>
        <item x="2998"/>
        <item x="3174"/>
        <item x="3570"/>
        <item x="50"/>
        <item x="4814"/>
        <item x="1285"/>
        <item x="2690"/>
        <item x="4034"/>
        <item x="3420"/>
        <item x="4253"/>
        <item x="3912"/>
        <item x="2185"/>
        <item x="4409"/>
        <item x="4231"/>
        <item x="1897"/>
        <item x="1279"/>
        <item x="3976"/>
        <item x="2908"/>
        <item x="4265"/>
        <item x="2287"/>
        <item x="1956"/>
        <item x="3421"/>
        <item x="92"/>
        <item x="3415"/>
        <item x="728"/>
        <item x="4234"/>
        <item x="2707"/>
        <item x="2018"/>
        <item x="1164"/>
        <item x="3869"/>
        <item x="4824"/>
        <item x="1002"/>
        <item x="2435"/>
        <item x="1594"/>
        <item x="1033"/>
        <item x="1477"/>
        <item x="2327"/>
        <item x="1889"/>
        <item x="4139"/>
        <item x="2389"/>
        <item x="18"/>
        <item x="1277"/>
        <item x="3505"/>
        <item x="2989"/>
        <item x="4532"/>
        <item x="4225"/>
        <item x="144"/>
        <item x="1643"/>
        <item x="2757"/>
        <item x="949"/>
        <item x="4345"/>
        <item x="1388"/>
        <item x="2911"/>
        <item x="2523"/>
        <item x="2990"/>
        <item x="2742"/>
        <item x="3328"/>
        <item x="4329"/>
        <item x="2173"/>
        <item x="1077"/>
        <item x="4302"/>
        <item x="590"/>
        <item x="1508"/>
        <item x="1308"/>
        <item x="2702"/>
        <item x="3501"/>
        <item x="2710"/>
        <item x="1319"/>
        <item x="2697"/>
        <item x="1219"/>
        <item x="4235"/>
        <item x="2051"/>
        <item x="4372"/>
        <item x="1777"/>
        <item x="1332"/>
        <item x="4438"/>
        <item x="140"/>
        <item x="1793"/>
        <item x="641"/>
        <item x="1114"/>
        <item x="3074"/>
        <item x="511"/>
        <item x="2290"/>
        <item x="3298"/>
        <item x="15"/>
        <item x="1181"/>
        <item x="433"/>
        <item x="4320"/>
        <item x="2816"/>
        <item x="2693"/>
        <item x="2490"/>
        <item x="4525"/>
        <item x="4000"/>
        <item x="190"/>
        <item x="2818"/>
        <item x="529"/>
        <item x="2498"/>
        <item x="2257"/>
        <item x="2293"/>
        <item x="1204"/>
        <item x="4282"/>
        <item x="2800"/>
        <item x="4546"/>
        <item x="4236"/>
        <item x="2722"/>
        <item x="4560"/>
        <item x="771"/>
        <item x="2055"/>
        <item x="3620"/>
        <item x="3150"/>
        <item x="3024"/>
        <item x="4647"/>
        <item x="928"/>
        <item x="1549"/>
        <item x="2"/>
        <item x="2694"/>
        <item x="1224"/>
        <item x="2952"/>
        <item x="580"/>
        <item x="2128"/>
        <item x="2546"/>
        <item x="2528"/>
        <item x="1292"/>
        <item x="4694"/>
        <item x="2482"/>
        <item x="1898"/>
        <item x="2725"/>
        <item x="3432"/>
        <item x="3529"/>
        <item x="3355"/>
        <item x="2633"/>
        <item x="998"/>
        <item x="2497"/>
        <item x="981"/>
        <item x="2774"/>
        <item x="1899"/>
        <item x="2550"/>
        <item x="2288"/>
        <item x="1282"/>
        <item x="148"/>
        <item x="3127"/>
        <item x="1760"/>
        <item x="4039"/>
        <item x="4646"/>
        <item x="979"/>
        <item x="1812"/>
        <item x="234"/>
        <item x="4222"/>
        <item x="1687"/>
        <item x="160"/>
        <item x="1503"/>
        <item x="1030"/>
        <item x="2256"/>
        <item x="760"/>
        <item x="163"/>
        <item x="3550"/>
        <item x="2781"/>
        <item x="2773"/>
        <item x="3307"/>
        <item x="340"/>
        <item x="1994"/>
        <item x="1969"/>
        <item x="3988"/>
        <item x="819"/>
        <item x="1528"/>
        <item x="2263"/>
        <item x="4463"/>
        <item x="4680"/>
        <item x="4340"/>
        <item x="3000"/>
        <item x="2085"/>
        <item x="2887"/>
        <item x="1312"/>
        <item x="236"/>
        <item x="4099"/>
        <item x="17"/>
        <item x="968"/>
        <item x="4140"/>
        <item x="504"/>
        <item x="2664"/>
        <item x="1467"/>
        <item x="4500"/>
        <item x="3478"/>
        <item x="4215"/>
        <item x="1221"/>
        <item x="4069"/>
        <item x="4521"/>
        <item x="113"/>
        <item x="778"/>
        <item x="3961"/>
        <item x="2562"/>
        <item x="3536"/>
        <item x="257"/>
        <item x="690"/>
        <item x="1514"/>
        <item x="4190"/>
        <item x="3616"/>
        <item x="3369"/>
        <item x="3207"/>
        <item x="2182"/>
        <item x="4450"/>
        <item x="2230"/>
        <item x="1083"/>
        <item x="1230"/>
        <item x="419"/>
        <item x="803"/>
        <item x="720"/>
        <item x="3946"/>
        <item x="1349"/>
        <item x="1484"/>
        <item x="3436"/>
        <item x="3664"/>
        <item x="1836"/>
        <item x="2848"/>
        <item x="4045"/>
        <item x="2445"/>
        <item x="1797"/>
        <item x="2621"/>
        <item x="3302"/>
        <item x="1028"/>
        <item x="2777"/>
        <item x="2299"/>
        <item x="961"/>
        <item x="1928"/>
        <item x="69"/>
        <item x="1661"/>
        <item x="1087"/>
        <item x="4288"/>
        <item x="4654"/>
        <item x="4806"/>
        <item x="1871"/>
        <item x="2120"/>
        <item x="2368"/>
        <item x="1009"/>
        <item x="4661"/>
        <item x="1504"/>
        <item x="2188"/>
        <item x="1668"/>
        <item x="3418"/>
        <item x="2838"/>
        <item x="1373"/>
        <item x="2728"/>
        <item x="245"/>
        <item x="4419"/>
        <item x="3144"/>
        <item x="3918"/>
        <item x="822"/>
        <item x="3721"/>
        <item x="722"/>
        <item x="2305"/>
        <item x="2248"/>
        <item x="4854"/>
        <item x="3964"/>
        <item x="3249"/>
        <item x="239"/>
        <item x="2651"/>
        <item x="3986"/>
        <item x="3458"/>
        <item x="3841"/>
        <item x="207"/>
        <item x="556"/>
        <item x="1335"/>
        <item x="4067"/>
        <item x="482"/>
        <item x="1716"/>
        <item x="740"/>
        <item x="510"/>
        <item x="2220"/>
        <item x="1055"/>
        <item x="801"/>
        <item x="2829"/>
        <item x="1197"/>
        <item x="2161"/>
        <item x="4469"/>
        <item x="3324"/>
        <item x="3002"/>
        <item x="3893"/>
        <item x="268"/>
        <item x="3039"/>
        <item x="3160"/>
        <item x="2466"/>
        <item x="430"/>
        <item x="4883"/>
        <item x="4085"/>
        <item x="3294"/>
        <item x="3387"/>
        <item x="4158"/>
        <item x="2412"/>
        <item x="3611"/>
        <item x="4096"/>
        <item x="869"/>
        <item x="971"/>
        <item x="179"/>
        <item x="1127"/>
        <item x="3098"/>
        <item x="2365"/>
        <item x="1658"/>
        <item x="841"/>
        <item x="1074"/>
        <item x="3636"/>
        <item x="4501"/>
        <item x="1207"/>
        <item x="480"/>
        <item x="2252"/>
        <item x="4641"/>
        <item x="1598"/>
        <item x="3344"/>
        <item x="3480"/>
        <item x="2677"/>
        <item x="123"/>
        <item x="1082"/>
        <item x="2512"/>
        <item x="3759"/>
        <item x="4154"/>
        <item x="22"/>
        <item x="1352"/>
        <item x="1715"/>
        <item x="2934"/>
        <item x="118"/>
        <item x="2946"/>
        <item x="553"/>
        <item x="377"/>
        <item x="4435"/>
        <item x="649"/>
        <item x="4145"/>
        <item x="4367"/>
        <item x="4020"/>
        <item x="3953"/>
        <item x="1606"/>
        <item x="3568"/>
        <item x="472"/>
        <item x="3663"/>
        <item x="4138"/>
        <item x="1771"/>
        <item x="2434"/>
        <item x="4335"/>
        <item x="3898"/>
        <item x="3381"/>
        <item x="4058"/>
        <item x="2635"/>
        <item x="4815"/>
        <item x="2054"/>
        <item x="2356"/>
        <item x="1469"/>
        <item x="4054"/>
        <item x="1439"/>
        <item x="3453"/>
        <item x="1122"/>
        <item x="333"/>
        <item x="3828"/>
        <item x="3102"/>
        <item x="582"/>
        <item x="4464"/>
        <item x="632"/>
        <item x="1146"/>
        <item x="1473"/>
        <item x="4161"/>
        <item x="4881"/>
        <item x="4748"/>
        <item x="4133"/>
        <item x="4711"/>
        <item x="1561"/>
        <item x="853"/>
        <item x="4195"/>
        <item x="4278"/>
        <item x="1748"/>
        <item x="3125"/>
        <item x="1188"/>
        <item x="1734"/>
        <item x="2823"/>
        <item x="1159"/>
        <item x="3500"/>
        <item x="1151"/>
        <item x="2510"/>
        <item x="189"/>
        <item x="3989"/>
        <item x="608"/>
        <item x="4397"/>
        <item x="3962"/>
        <item x="391"/>
        <item x="519"/>
        <item x="3031"/>
        <item x="4442"/>
        <item x="4227"/>
        <item x="4110"/>
        <item x="2699"/>
        <item x="1085"/>
        <item x="1105"/>
        <item x="1116"/>
        <item x="1047"/>
        <item x="888"/>
        <item x="3842"/>
        <item x="3767"/>
        <item x="2431"/>
        <item x="2005"/>
        <item x="3814"/>
        <item x="3618"/>
        <item x="4870"/>
        <item x="486"/>
        <item x="4843"/>
        <item x="4553"/>
        <item x="2272"/>
        <item x="4739"/>
        <item x="4226"/>
        <item x="1652"/>
        <item x="2760"/>
        <item x="4753"/>
        <item x="1963"/>
        <item x="4157"/>
        <item x="4301"/>
        <item x="4744"/>
        <item x="790"/>
        <item x="3400"/>
        <item x="1743"/>
        <item x="3333"/>
        <item x="2599"/>
        <item x="3695"/>
        <item x="568"/>
        <item x="509"/>
        <item x="4061"/>
        <item x="2736"/>
        <item x="1653"/>
        <item x="3975"/>
        <item x="767"/>
        <item x="536"/>
        <item x="2587"/>
        <item x="2928"/>
        <item x="3337"/>
        <item x="2031"/>
        <item x="217"/>
        <item x="4728"/>
        <item x="4861"/>
        <item x="1914"/>
        <item x="1925"/>
        <item x="1795"/>
        <item x="3085"/>
        <item x="3692"/>
        <item x="4895"/>
        <item x="4772"/>
        <item x="2427"/>
        <item x="2395"/>
        <item x="4862"/>
        <item x="3238"/>
        <item x="232"/>
        <item x="2385"/>
        <item x="2419"/>
        <item x="1128"/>
        <item x="1993"/>
        <item x="960"/>
        <item x="4441"/>
        <item x="4381"/>
        <item x="1949"/>
        <item x="824"/>
        <item x="3075"/>
        <item x="1461"/>
        <item x="3223"/>
        <item x="2492"/>
        <item x="2271"/>
        <item x="2089"/>
        <item x="4325"/>
        <item x="3096"/>
        <item x="3291"/>
        <item x="80"/>
        <item x="1287"/>
        <item x="659"/>
        <item x="459"/>
        <item x="2420"/>
        <item x="303"/>
        <item x="4588"/>
        <item x="2788"/>
        <item x="4611"/>
        <item x="4075"/>
        <item x="935"/>
        <item x="1904"/>
        <item x="3088"/>
        <item x="23"/>
        <item x="2441"/>
        <item x="2980"/>
        <item x="347"/>
        <item x="1938"/>
        <item x="3404"/>
        <item x="180"/>
        <item x="4758"/>
        <item x="2312"/>
        <item x="2683"/>
        <item x="3887"/>
        <item x="4727"/>
        <item x="4106"/>
        <item x="149"/>
        <item x="4873"/>
        <item x="4822"/>
        <item x="1161"/>
        <item x="794"/>
        <item x="1391"/>
        <item x="840"/>
        <item x="3015"/>
        <item x="58"/>
        <item x="4202"/>
        <item x="1539"/>
        <item x="1011"/>
        <item x="2660"/>
        <item x="4605"/>
        <item x="1008"/>
        <item x="2883"/>
        <item x="2393"/>
        <item x="4495"/>
        <item x="4878"/>
        <item x="4524"/>
        <item x="2956"/>
        <item x="4900"/>
        <item x="3939"/>
        <item x="2430"/>
        <item x="1163"/>
        <item x="2186"/>
        <item x="1384"/>
        <item x="3858"/>
        <item x="4505"/>
        <item x="495"/>
        <item x="3995"/>
        <item x="3648"/>
        <item x="4803"/>
        <item x="97"/>
        <item x="1076"/>
        <item x="4008"/>
        <item x="4621"/>
        <item x="3371"/>
        <item x="2701"/>
        <item x="1563"/>
        <item x="706"/>
        <item x="1203"/>
        <item x="3768"/>
        <item x="3198"/>
        <item x="1343"/>
        <item x="2209"/>
        <item x="2316"/>
        <item x="2359"/>
        <item x="2517"/>
        <item x="927"/>
        <item x="3518"/>
        <item x="2033"/>
        <item x="2574"/>
        <item x="2226"/>
        <item x="4633"/>
        <item x="1568"/>
        <item x="1403"/>
        <item x="500"/>
        <item x="2203"/>
        <item x="4743"/>
        <item x="4247"/>
        <item x="2708"/>
        <item x="527"/>
        <item x="4149"/>
        <item x="4667"/>
        <item x="301"/>
        <item x="3254"/>
        <item x="950"/>
        <item x="4655"/>
        <item x="1365"/>
        <item x="4657"/>
        <item x="4638"/>
        <item x="1680"/>
        <item x="970"/>
        <item x="2487"/>
        <item x="4489"/>
        <item x="241"/>
        <item x="2955"/>
        <item x="394"/>
        <item x="4833"/>
        <item x="3479"/>
        <item x="3956"/>
        <item x="1556"/>
        <item x="431"/>
        <item x="3617"/>
        <item x="4545"/>
        <item x="2478"/>
        <item x="1736"/>
        <item x="1881"/>
        <item x="2700"/>
        <item x="3557"/>
        <item x="3862"/>
        <item x="838"/>
        <item x="2882"/>
        <item x="3502"/>
        <item x="4715"/>
        <item x="1536"/>
        <item x="1807"/>
        <item x="4015"/>
        <item x="4652"/>
        <item x="4062"/>
        <item x="2538"/>
        <item x="3848"/>
        <item x="1067"/>
        <item x="656"/>
        <item x="4128"/>
        <item x="3335"/>
        <item x="3937"/>
        <item x="4144"/>
        <item x="387"/>
        <item x="2916"/>
        <item x="2410"/>
        <item x="3806"/>
        <item x="741"/>
        <item x="2156"/>
        <item x="1215"/>
        <item x="4369"/>
        <item x="2977"/>
        <item x="3357"/>
        <item x="4609"/>
        <item x="1577"/>
        <item x="4389"/>
        <item x="4912"/>
        <item x="4263"/>
        <item x="666"/>
        <item x="49"/>
        <item x="2078"/>
        <item x="1691"/>
        <item x="3311"/>
        <item x="3633"/>
        <item x="3689"/>
        <item x="3735"/>
        <item x="1619"/>
        <item x="1893"/>
        <item x="95"/>
        <item x="1990"/>
        <item x="1516"/>
        <item x="1094"/>
        <item x="2194"/>
        <item x="1498"/>
        <item x="1890"/>
        <item x="4474"/>
        <item x="447"/>
        <item x="1883"/>
        <item x="976"/>
        <item x="4"/>
        <item x="1885"/>
        <item x="3424"/>
        <item x="2650"/>
        <item x="2322"/>
        <item x="2011"/>
        <item x="2341"/>
        <item x="4906"/>
        <item x="2142"/>
        <item x="4819"/>
        <item x="4619"/>
        <item x="1071"/>
        <item x="1880"/>
        <item x="3068"/>
        <item x="2846"/>
        <item x="1787"/>
        <item x="445"/>
        <item x="4165"/>
        <item x="1571"/>
        <item x="2653"/>
        <item x="1601"/>
        <item x="3117"/>
        <item x="3164"/>
        <item x="1608"/>
        <item x="142"/>
        <item x="3428"/>
        <item x="972"/>
        <item x="1445"/>
        <item x="1007"/>
        <item x="3881"/>
        <item x="2536"/>
        <item x="105"/>
        <item x="1882"/>
        <item x="3011"/>
        <item x="4088"/>
        <item x="2987"/>
        <item x="2447"/>
        <item x="663"/>
        <item x="2446"/>
        <item x="3739"/>
        <item x="1474"/>
        <item x="850"/>
        <item x="3070"/>
        <item x="4570"/>
        <item x="96"/>
        <item x="4892"/>
        <item x="2062"/>
        <item x="4768"/>
        <item x="3461"/>
        <item x="1735"/>
        <item x="2409"/>
        <item x="4203"/>
        <item x="1638"/>
        <item x="3515"/>
        <item x="3067"/>
        <item x="3564"/>
        <item x="3061"/>
        <item x="3693"/>
        <item x="2837"/>
        <item x="4053"/>
        <item x="4903"/>
        <item x="3073"/>
        <item x="1211"/>
        <item x="3353"/>
        <item x="3525"/>
        <item x="1671"/>
        <item x="3978"/>
        <item x="3266"/>
        <item x="2157"/>
        <item x="2727"/>
        <item x="1283"/>
        <item x="4639"/>
        <item x="3554"/>
        <item x="2884"/>
        <item x="2645"/>
        <item x="4512"/>
        <item x="3222"/>
        <item x="569"/>
        <item x="1854"/>
        <item x="57"/>
        <item x="4217"/>
        <item x="3188"/>
        <item x="3296"/>
        <item x="3744"/>
        <item x="2146"/>
        <item x="2105"/>
        <item x="2404"/>
        <item x="4608"/>
        <item x="3896"/>
        <item x="4536"/>
        <item x="4885"/>
        <item x="4095"/>
        <item x="1646"/>
        <item x="1559"/>
        <item x="1086"/>
        <item x="1417"/>
        <item x="2411"/>
        <item x="2354"/>
        <item x="2283"/>
        <item x="965"/>
        <item x="292"/>
        <item x="2278"/>
        <item x="3292"/>
        <item x="4174"/>
        <item x="1611"/>
        <item x="1433"/>
        <item x="3347"/>
        <item x="3171"/>
        <item x="352"/>
        <item x="2253"/>
        <item x="326"/>
        <item x="1362"/>
        <item x="418"/>
        <item x="3086"/>
        <item x="4663"/>
        <item x="2962"/>
        <item x="2056"/>
        <item x="4717"/>
        <item x="4563"/>
        <item x="2079"/>
        <item x="1930"/>
        <item x="415"/>
        <item x="1701"/>
        <item x="2772"/>
        <item x="350"/>
        <item x="1430"/>
        <item x="1621"/>
        <item x="4541"/>
        <item x="1543"/>
        <item x="4683"/>
        <item x="4216"/>
        <item x="4060"/>
        <item x="2942"/>
        <item x="151"/>
        <item x="3139"/>
        <item x="2586"/>
        <item x="4807"/>
        <item x="830"/>
        <item x="1080"/>
        <item x="1727"/>
        <item x="4866"/>
        <item x="817"/>
        <item x="4400"/>
        <item x="1165"/>
        <item x="4407"/>
        <item x="1946"/>
        <item x="157"/>
        <item x="954"/>
        <item x="3686"/>
        <item x="342"/>
        <item x="588"/>
        <item x="2138"/>
        <item x="3179"/>
        <item x="4561"/>
        <item x="3581"/>
        <item x="784"/>
        <item x="1911"/>
        <item x="602"/>
        <item x="601"/>
        <item x="864"/>
        <item x="2532"/>
        <item x="1394"/>
        <item x="4745"/>
        <item x="2246"/>
        <item x="658"/>
        <item x="1682"/>
        <item x="4102"/>
        <item x="395"/>
        <item x="2866"/>
        <item x="2152"/>
        <item x="3045"/>
        <item x="3181"/>
        <item x="205"/>
        <item x="3368"/>
        <item x="1623"/>
        <item x="3066"/>
        <item x="1347"/>
        <item x="3213"/>
        <item x="1759"/>
        <item x="4785"/>
        <item x="1471"/>
        <item x="2317"/>
        <item x="837"/>
        <item x="4918"/>
        <item x="3981"/>
        <item x="2583"/>
        <item x="1026"/>
        <item x="1896"/>
        <item x="3124"/>
        <item x="2451"/>
        <item x="4130"/>
        <item x="777"/>
        <item x="3773"/>
        <item x="2360"/>
        <item x="829"/>
        <item x="4518"/>
        <item x="3674"/>
        <item x="3287"/>
        <item x="3705"/>
        <item x="3322"/>
        <item x="4750"/>
        <item x="2086"/>
        <item x="2897"/>
        <item x="945"/>
        <item x="1622"/>
        <item x="3889"/>
        <item x="3909"/>
        <item x="724"/>
        <item x="3202"/>
        <item x="3313"/>
        <item x="2927"/>
        <item x="3843"/>
        <item x="3694"/>
        <item x="3890"/>
        <item x="525"/>
        <item x="1379"/>
        <item x="4617"/>
        <item x="4460"/>
        <item x="648"/>
        <item x="4251"/>
        <item x="1580"/>
        <item x="1688"/>
        <item x="3076"/>
        <item x="919"/>
        <item x="1679"/>
        <item x="73"/>
        <item x="3923"/>
        <item x="1733"/>
        <item x="1251"/>
        <item x="857"/>
        <item x="1920"/>
        <item x="2479"/>
        <item x="4786"/>
        <item x="4708"/>
        <item x="4452"/>
        <item x="3955"/>
        <item x="3469"/>
        <item x="1810"/>
        <item x="462"/>
        <item x="1419"/>
        <item x="4648"/>
        <item x="2229"/>
        <item x="2464"/>
        <item x="2932"/>
        <item x="4695"/>
        <item x="2160"/>
        <item x="2519"/>
        <item x="283"/>
        <item x="1225"/>
        <item x="1942"/>
        <item x="815"/>
        <item x="3683"/>
        <item x="2921"/>
        <item x="4816"/>
        <item x="2778"/>
        <item x="3025"/>
        <item x="1676"/>
        <item x="769"/>
        <item x="1714"/>
        <item x="4392"/>
        <item x="2787"/>
        <item x="4385"/>
        <item x="3304"/>
        <item x="481"/>
        <item x="1976"/>
        <item x="1360"/>
        <item x="2391"/>
        <item x="3203"/>
        <item x="1917"/>
        <item x="2584"/>
        <item x="194"/>
        <item x="4186"/>
        <item x="974"/>
        <item x="35"/>
        <item x="193"/>
        <item x="147"/>
        <item x="21"/>
        <item x="3765"/>
        <item x="2102"/>
        <item x="4569"/>
        <item x="744"/>
        <item x="3210"/>
        <item x="1157"/>
        <item x="2695"/>
        <item x="1234"/>
        <item x="575"/>
        <item x="3994"/>
        <item x="114"/>
        <item x="3827"/>
        <item x="2436"/>
        <item x="2234"/>
        <item x="1645"/>
        <item x="776"/>
        <item x="2726"/>
        <item x="4036"/>
        <item x="2177"/>
        <item x="934"/>
        <item x="924"/>
        <item x="737"/>
        <item x="3897"/>
        <item x="1399"/>
        <item x="478"/>
        <item x="2601"/>
        <item x="1257"/>
        <item x="3545"/>
        <item x="4832"/>
        <item x="3899"/>
        <item x="3625"/>
        <item x="2804"/>
        <item x="3258"/>
        <item x="3837"/>
        <item x="1357"/>
        <item x="1268"/>
        <item x="2406"/>
        <item x="1340"/>
        <item x="1462"/>
        <item x="923"/>
        <item x="3087"/>
        <item x="1848"/>
        <item x="4879"/>
        <item x="3888"/>
        <item x="4166"/>
        <item x="55"/>
        <item x="1702"/>
        <item x="2421"/>
        <item x="4248"/>
        <item x="1065"/>
        <item x="1617"/>
        <item x="644"/>
        <item x="1517"/>
        <item x="1160"/>
        <item x="2361"/>
        <item x="1827"/>
        <item x="3346"/>
        <item x="421"/>
        <item x="3710"/>
        <item x="4439"/>
        <item x="1458"/>
        <item x="2985"/>
        <item x="766"/>
        <item x="4899"/>
        <item x="1809"/>
        <item x="76"/>
        <item x="4889"/>
        <item x="4703"/>
        <item x="367"/>
        <item x="228"/>
        <item x="1767"/>
        <item x="3455"/>
        <item x="4398"/>
        <item x="59"/>
        <item x="1915"/>
        <item x="1555"/>
        <item x="585"/>
        <item x="4365"/>
        <item x="1187"/>
        <item x="2241"/>
        <item x="3831"/>
        <item x="832"/>
        <item x="2315"/>
        <item x="843"/>
        <item x="3979"/>
        <item x="821"/>
        <item x="2646"/>
        <item x="4031"/>
        <item x="1305"/>
        <item x="4629"/>
        <item x="4804"/>
        <item x="211"/>
        <item x="2843"/>
        <item x="1017"/>
        <item x="654"/>
        <item x="2864"/>
        <item x="4112"/>
        <item x="2810"/>
        <item x="2304"/>
        <item x="2003"/>
        <item x="174"/>
        <item x="2639"/>
        <item x="4840"/>
        <item x="1998"/>
        <item x="1542"/>
        <item x="595"/>
        <item x="2237"/>
        <item x="4092"/>
        <item x="1372"/>
        <item x="3929"/>
        <item x="7"/>
        <item x="2121"/>
        <item x="3499"/>
        <item x="845"/>
        <item x="1036"/>
        <item x="2205"/>
        <item x="1286"/>
        <item x="1178"/>
        <item x="2656"/>
        <item x="463"/>
        <item x="454"/>
        <item x="1045"/>
        <item x="3062"/>
        <item x="2771"/>
        <item x="4549"/>
        <item x="2123"/>
        <item x="2842"/>
        <item x="889"/>
        <item x="111"/>
        <item x="2626"/>
        <item x="917"/>
        <item x="2130"/>
        <item x="3530"/>
        <item x="2016"/>
        <item x="4596"/>
        <item x="4084"/>
        <item x="4428"/>
        <item x="836"/>
        <item x="2968"/>
        <item x="3792"/>
        <item x="2099"/>
        <item x="3522"/>
        <item x="4297"/>
        <item x="88"/>
        <item x="3752"/>
        <item x="3050"/>
        <item x="4066"/>
        <item x="3571"/>
        <item x="3163"/>
        <item x="3283"/>
        <item x="4064"/>
        <item x="3149"/>
        <item x="3974"/>
        <item x="2052"/>
        <item x="182"/>
        <item x="3513"/>
        <item x="1258"/>
        <item x="2461"/>
        <item x="2481"/>
        <item x="1223"/>
        <item x="1006"/>
        <item x="1828"/>
        <item x="2947"/>
        <item x="68"/>
        <item x="3282"/>
        <item x="1014"/>
        <item x="893"/>
        <item x="1753"/>
        <item x="1485"/>
        <item x="4828"/>
        <item x="3080"/>
        <item x="3339"/>
        <item x="1772"/>
        <item x="1438"/>
        <item x="955"/>
        <item x="4055"/>
        <item x="4047"/>
        <item x="1418"/>
        <item x="464"/>
        <item x="3170"/>
        <item x="4896"/>
        <item x="4444"/>
        <item x="3672"/>
        <item x="3926"/>
        <item x="4712"/>
        <item x="3788"/>
        <item x="958"/>
        <item x="4380"/>
        <item x="2245"/>
        <item x="2682"/>
        <item x="3603"/>
        <item x="2442"/>
        <item x="3576"/>
        <item x="1558"/>
        <item x="1130"/>
        <item x="3740"/>
        <item x="2569"/>
        <item x="4022"/>
        <item x="289"/>
        <item x="1185"/>
        <item x="1175"/>
        <item x="4284"/>
        <item x="3060"/>
        <item x="2115"/>
        <item x="16"/>
        <item x="1953"/>
        <item x="3201"/>
        <item x="2071"/>
        <item x="610"/>
        <item x="2688"/>
        <item x="3708"/>
        <item x="572"/>
        <item x="1144"/>
        <item x="247"/>
        <item x="20"/>
        <item x="549"/>
        <item x="2571"/>
        <item x="2769"/>
        <item x="4164"/>
        <item x="3580"/>
        <item x="1630"/>
        <item x="589"/>
        <item x="987"/>
        <item x="3224"/>
        <item x="1189"/>
        <item x="3240"/>
        <item x="3101"/>
        <item x="1392"/>
        <item x="4201"/>
        <item x="1386"/>
        <item x="4820"/>
        <item x="2827"/>
        <item x="3183"/>
        <item x="4415"/>
        <item x="4245"/>
        <item x="4199"/>
        <item x="297"/>
        <item x="2860"/>
        <item x="4046"/>
        <item x="3833"/>
        <item x="937"/>
        <item x="2963"/>
        <item x="1625"/>
        <item x="2208"/>
        <item x="1195"/>
        <item x="2734"/>
        <item x="2041"/>
        <item x="4007"/>
        <item x="3659"/>
        <item x="1947"/>
        <item x="3871"/>
        <item x="3997"/>
        <item x="1212"/>
        <item x="1180"/>
        <item x="3849"/>
        <item x="4362"/>
        <item x="371"/>
        <item x="2665"/>
        <item x="692"/>
        <item x="2982"/>
        <item x="2833"/>
        <item x="4239"/>
        <item x="689"/>
        <item x="3660"/>
        <item x="645"/>
        <item x="2912"/>
        <item x="4839"/>
        <item x="4887"/>
        <item x="4349"/>
        <item x="3709"/>
        <item x="2909"/>
        <item x="1524"/>
        <item x="4370"/>
        <item x="655"/>
        <item x="1202"/>
        <item x="1253"/>
        <item x="2886"/>
        <item x="3118"/>
        <item x="4859"/>
        <item x="2484"/>
        <item x="558"/>
        <item x="1247"/>
        <item x="4473"/>
        <item x="2926"/>
        <item x="3356"/>
        <item x="175"/>
        <item x="1235"/>
        <item x="81"/>
        <item x="4390"/>
        <item x="461"/>
        <item x="2380"/>
        <item x="2613"/>
        <item x="212"/>
        <item x="3364"/>
        <item x="1170"/>
        <item x="424"/>
        <item x="1466"/>
        <item x="1855"/>
        <item x="1575"/>
        <item x="941"/>
        <item x="1177"/>
        <item x="1752"/>
        <item x="1521"/>
        <item x="4917"/>
        <item x="2636"/>
        <item x="3832"/>
        <item x="810"/>
        <item x="3488"/>
        <item x="749"/>
        <item x="3100"/>
        <item x="2462"/>
        <item x="1864"/>
        <item x="33"/>
        <item x="2307"/>
        <item x="4738"/>
        <item x="406"/>
        <item x="1815"/>
        <item x="3830"/>
        <item x="2202"/>
        <item x="2324"/>
        <item x="2851"/>
        <item x="4354"/>
        <item x="2362"/>
        <item x="2878"/>
        <item x="3110"/>
        <item x="3791"/>
        <item x="1678"/>
        <item x="584"/>
        <item x="3873"/>
        <item x="65"/>
        <item x="178"/>
        <item x="2154"/>
        <item x="476"/>
        <item x="962"/>
        <item x="4421"/>
        <item x="2566"/>
        <item x="3417"/>
        <item x="4529"/>
        <item x="1774"/>
        <item x="1240"/>
        <item x="4755"/>
        <item x="2353"/>
        <item x="2783"/>
        <item x="3155"/>
        <item x="3643"/>
        <item x="4357"/>
        <item x="1888"/>
        <item x="2077"/>
        <item x="3560"/>
        <item x="890"/>
        <item x="225"/>
        <item x="4762"/>
        <item x="2174"/>
        <item x="691"/>
        <item x="2802"/>
        <item x="121"/>
        <item x="1886"/>
        <item x="2503"/>
        <item x="3442"/>
        <item x="1616"/>
        <item x="1910"/>
        <item x="1826"/>
        <item x="508"/>
        <item x="2206"/>
        <item x="3596"/>
        <item x="488"/>
        <item x="3242"/>
        <item x="4168"/>
        <item x="1966"/>
        <item x="2762"/>
        <item x="449"/>
        <item x="3546"/>
        <item x="3608"/>
        <item x="3267"/>
        <item x="4230"/>
        <item x="2516"/>
        <item x="3628"/>
        <item x="2155"/>
        <item x="3629"/>
        <item x="3437"/>
        <item x="957"/>
        <item x="1313"/>
        <item x="3059"/>
        <item x="1079"/>
        <item x="763"/>
        <item x="4616"/>
        <item x="2698"/>
        <item x="1051"/>
        <item x="154"/>
        <item x="3824"/>
        <item x="138"/>
        <item x="4270"/>
        <item x="4043"/>
        <item x="2592"/>
        <item x="2491"/>
        <item x="164"/>
        <item x="4283"/>
        <item x="3751"/>
        <item x="2080"/>
        <item x="1851"/>
        <item x="2632"/>
        <item x="742"/>
        <item x="2184"/>
        <item x="188"/>
        <item x="1624"/>
        <item x="2013"/>
        <item x="4848"/>
        <item x="4044"/>
        <item x="1721"/>
        <item x="3454"/>
        <item x="2022"/>
        <item x="145"/>
        <item x="4171"/>
        <item x="3891"/>
        <item x="4353"/>
        <item x="2444"/>
        <item x="2255"/>
        <item x="4223"/>
        <item x="1478"/>
        <item x="533"/>
        <item x="4577"/>
        <item x="629"/>
        <item x="4721"/>
        <item x="2970"/>
        <item x="1937"/>
        <item x="4462"/>
        <item x="3460"/>
        <item x="1999"/>
        <item x="4782"/>
        <item x="1595"/>
        <item x="936"/>
        <item x="4424"/>
        <item x="4722"/>
        <item x="3079"/>
        <item x="2223"/>
        <item x="1236"/>
        <item x="3013"/>
        <item x="530"/>
        <item x="2017"/>
        <item x="4813"/>
        <item x="3359"/>
        <item x="1712"/>
        <item x="4455"/>
        <item x="1118"/>
        <item x="1110"/>
        <item x="3510"/>
        <item x="3844"/>
        <item x="2841"/>
        <item x="1276"/>
        <item x="2101"/>
        <item x="4747"/>
        <item x="3112"/>
        <item x="943"/>
        <item x="1501"/>
        <item x="2150"/>
        <item x="2776"/>
        <item x="4479"/>
        <item x="3095"/>
        <item x="620"/>
        <item x="1356"/>
        <item x="1704"/>
        <item x="3569"/>
        <item x="227"/>
        <item x="1849"/>
        <item x="101"/>
        <item x="1857"/>
        <item x="4668"/>
        <item x="4298"/>
        <item x="1000"/>
        <item x="2863"/>
        <item x="2159"/>
        <item x="4330"/>
        <item x="1530"/>
        <item x="2187"/>
        <item x="1393"/>
        <item x="1532"/>
        <item x="3491"/>
        <item x="1385"/>
        <item x="2619"/>
        <item x="1932"/>
        <item x="4909"/>
        <item x="1841"/>
        <item x="3875"/>
        <item x="3987"/>
        <item x="1460"/>
        <item x="2679"/>
        <item x="618"/>
        <item x="102"/>
        <item x="4037"/>
        <item x="3370"/>
        <item x="3957"/>
        <item x="233"/>
        <item x="594"/>
        <item x="4466"/>
        <item x="2668"/>
        <item x="1831"/>
        <item x="3443"/>
        <item x="3184"/>
        <item x="3243"/>
        <item x="4867"/>
        <item x="2216"/>
        <item x="4026"/>
        <item x="3327"/>
        <item x="4416"/>
        <item x="1567"/>
        <item x="1579"/>
        <item x="2796"/>
        <item x="1659"/>
        <item x="605"/>
        <item x="1631"/>
        <item x="2383"/>
        <item x="1863"/>
        <item x="1149"/>
        <item x="634"/>
        <item x="2984"/>
        <item x="1382"/>
        <item x="3702"/>
        <item x="4502"/>
        <item x="3410"/>
        <item x="2198"/>
        <item x="2087"/>
        <item x="4522"/>
        <item x="3319"/>
        <item x="2081"/>
        <item x="2455"/>
        <item x="2696"/>
        <item x="1894"/>
        <item x="1825"/>
        <item x="3192"/>
        <item x="3038"/>
        <item x="1820"/>
        <item x="4898"/>
        <item x="3152"/>
        <item x="4761"/>
        <item x="3178"/>
        <item x="4911"/>
        <item x="503"/>
        <item x="2057"/>
        <item x="2215"/>
        <item x="4558"/>
        <item x="3696"/>
        <item x="2994"/>
        <item x="3193"/>
        <item x="2298"/>
        <item x="2425"/>
        <item x="2991"/>
        <item x="3507"/>
        <item x="331"/>
        <item x="3549"/>
        <item x="731"/>
        <item x="4170"/>
        <item x="3771"/>
        <item x="1879"/>
        <item x="3097"/>
        <item x="986"/>
        <item x="2920"/>
        <item x="146"/>
        <item x="4914"/>
        <item x="4872"/>
        <item x="109"/>
        <item x="1015"/>
        <item x="3786"/>
        <item x="106"/>
        <item x="1834"/>
        <item x="855"/>
        <item x="404"/>
        <item x="2913"/>
        <item x="762"/>
        <item x="842"/>
        <item x="392"/>
        <item x="2242"/>
        <item x="1132"/>
        <item x="3927"/>
        <item x="4294"/>
        <item x="3026"/>
        <item x="357"/>
        <item x="184"/>
        <item x="37"/>
        <item x="1909"/>
        <item x="255"/>
        <item x="12"/>
        <item x="2314"/>
        <item x="4875"/>
        <item x="4137"/>
        <item x="2222"/>
        <item x="3520"/>
        <item x="2751"/>
        <item x="712"/>
        <item t="default"/>
      </items>
    </pivotField>
    <pivotField showAll="0"/>
    <pivotField showAll="0"/>
    <pivotField showAll="0"/>
    <pivotField showAll="0"/>
    <pivotField axis="axisCol" showAll="0">
      <items count="794">
        <item x="652"/>
        <item x="478"/>
        <item x="205"/>
        <item x="32"/>
        <item x="410"/>
        <item x="327"/>
        <item x="5"/>
        <item x="636"/>
        <item x="782"/>
        <item x="589"/>
        <item x="678"/>
        <item x="62"/>
        <item x="350"/>
        <item x="179"/>
        <item x="220"/>
        <item x="744"/>
        <item x="585"/>
        <item x="233"/>
        <item x="78"/>
        <item x="715"/>
        <item x="42"/>
        <item x="732"/>
        <item x="562"/>
        <item x="709"/>
        <item x="575"/>
        <item x="770"/>
        <item x="197"/>
        <item x="467"/>
        <item x="379"/>
        <item x="143"/>
        <item x="227"/>
        <item x="588"/>
        <item x="615"/>
        <item x="763"/>
        <item x="546"/>
        <item x="15"/>
        <item x="760"/>
        <item x="775"/>
        <item x="631"/>
        <item x="378"/>
        <item x="252"/>
        <item x="658"/>
        <item x="238"/>
        <item x="724"/>
        <item x="99"/>
        <item x="106"/>
        <item x="170"/>
        <item x="734"/>
        <item x="81"/>
        <item x="548"/>
        <item x="752"/>
        <item x="146"/>
        <item x="280"/>
        <item x="738"/>
        <item x="166"/>
        <item x="674"/>
        <item x="153"/>
        <item x="481"/>
        <item x="648"/>
        <item x="328"/>
        <item x="406"/>
        <item x="293"/>
        <item x="494"/>
        <item x="601"/>
        <item x="672"/>
        <item x="650"/>
        <item x="482"/>
        <item x="324"/>
        <item x="221"/>
        <item x="544"/>
        <item x="665"/>
        <item x="761"/>
        <item x="532"/>
        <item x="58"/>
        <item x="473"/>
        <item x="11"/>
        <item x="340"/>
        <item x="254"/>
        <item x="292"/>
        <item x="423"/>
        <item x="469"/>
        <item x="329"/>
        <item x="491"/>
        <item x="719"/>
        <item x="643"/>
        <item x="495"/>
        <item x="198"/>
        <item x="85"/>
        <item x="128"/>
        <item x="175"/>
        <item x="7"/>
        <item x="369"/>
        <item x="300"/>
        <item x="161"/>
        <item x="748"/>
        <item x="647"/>
        <item x="726"/>
        <item x="736"/>
        <item x="645"/>
        <item x="65"/>
        <item x="595"/>
        <item x="381"/>
        <item x="145"/>
        <item x="742"/>
        <item x="714"/>
        <item x="298"/>
        <item x="235"/>
        <item x="659"/>
        <item x="713"/>
        <item x="164"/>
        <item x="244"/>
        <item x="338"/>
        <item x="403"/>
        <item x="147"/>
        <item x="475"/>
        <item x="580"/>
        <item x="435"/>
        <item x="708"/>
        <item x="591"/>
        <item x="574"/>
        <item x="539"/>
        <item x="348"/>
        <item x="586"/>
        <item x="787"/>
        <item x="434"/>
        <item x="527"/>
        <item x="260"/>
        <item x="600"/>
        <item x="531"/>
        <item x="122"/>
        <item x="669"/>
        <item x="389"/>
        <item x="40"/>
        <item x="337"/>
        <item x="605"/>
        <item x="568"/>
        <item x="289"/>
        <item x="37"/>
        <item x="506"/>
        <item x="474"/>
        <item x="653"/>
        <item x="131"/>
        <item x="118"/>
        <item x="689"/>
        <item x="512"/>
        <item x="322"/>
        <item x="496"/>
        <item x="216"/>
        <item x="489"/>
        <item x="366"/>
        <item x="735"/>
        <item x="281"/>
        <item x="583"/>
        <item x="286"/>
        <item x="177"/>
        <item x="511"/>
        <item x="9"/>
        <item x="14"/>
        <item x="449"/>
        <item x="206"/>
        <item x="565"/>
        <item x="774"/>
        <item x="688"/>
        <item x="471"/>
        <item x="545"/>
        <item x="27"/>
        <item x="450"/>
        <item x="183"/>
        <item x="779"/>
        <item x="88"/>
        <item x="155"/>
        <item x="612"/>
        <item x="274"/>
        <item x="687"/>
        <item x="547"/>
        <item x="105"/>
        <item x="362"/>
        <item x="339"/>
        <item x="236"/>
        <item x="267"/>
        <item x="370"/>
        <item x="510"/>
        <item x="485"/>
        <item x="266"/>
        <item x="390"/>
        <item x="400"/>
        <item x="606"/>
        <item x="388"/>
        <item x="169"/>
        <item x="731"/>
        <item x="376"/>
        <item x="397"/>
        <item x="364"/>
        <item x="243"/>
        <item x="16"/>
        <item x="430"/>
        <item x="391"/>
        <item x="490"/>
        <item x="641"/>
        <item x="72"/>
        <item x="705"/>
        <item x="457"/>
        <item x="239"/>
        <item x="374"/>
        <item x="353"/>
        <item x="345"/>
        <item x="186"/>
        <item x="207"/>
        <item x="621"/>
        <item x="384"/>
        <item x="509"/>
        <item x="670"/>
        <item x="382"/>
        <item x="246"/>
        <item x="103"/>
        <item x="212"/>
        <item x="113"/>
        <item x="603"/>
        <item x="124"/>
        <item x="642"/>
        <item x="625"/>
        <item x="77"/>
        <item x="609"/>
        <item x="347"/>
        <item x="26"/>
        <item x="560"/>
        <item x="201"/>
        <item x="637"/>
        <item x="783"/>
        <item x="375"/>
        <item x="120"/>
        <item x="138"/>
        <item x="171"/>
        <item x="437"/>
        <item x="750"/>
        <item x="359"/>
        <item x="766"/>
        <item x="581"/>
        <item x="483"/>
        <item x="351"/>
        <item x="148"/>
        <item x="680"/>
        <item x="526"/>
        <item x="620"/>
        <item x="407"/>
        <item x="248"/>
        <item x="314"/>
        <item x="764"/>
        <item x="189"/>
        <item x="19"/>
        <item x="229"/>
        <item x="278"/>
        <item x="230"/>
        <item x="578"/>
        <item x="598"/>
        <item x="387"/>
        <item x="318"/>
        <item x="83"/>
        <item x="555"/>
        <item x="356"/>
        <item x="561"/>
        <item x="759"/>
        <item x="538"/>
        <item x="354"/>
        <item x="663"/>
        <item x="624"/>
        <item x="101"/>
        <item x="520"/>
        <item x="703"/>
        <item x="740"/>
        <item x="241"/>
        <item x="577"/>
        <item x="276"/>
        <item x="448"/>
        <item x="194"/>
        <item x="372"/>
        <item x="422"/>
        <item x="530"/>
        <item x="683"/>
        <item x="317"/>
        <item x="398"/>
        <item x="129"/>
        <item x="604"/>
        <item x="361"/>
        <item x="193"/>
        <item x="204"/>
        <item x="242"/>
        <item x="162"/>
        <item x="427"/>
        <item x="54"/>
        <item x="628"/>
        <item x="781"/>
        <item x="335"/>
        <item x="53"/>
        <item x="237"/>
        <item x="419"/>
        <item x="344"/>
        <item x="303"/>
        <item x="505"/>
        <item x="203"/>
        <item x="706"/>
        <item x="160"/>
        <item x="326"/>
        <item x="149"/>
        <item x="302"/>
        <item x="501"/>
        <item x="84"/>
        <item x="12"/>
        <item x="608"/>
        <item x="768"/>
        <item x="209"/>
        <item x="36"/>
        <item x="39"/>
        <item x="660"/>
        <item x="757"/>
        <item x="772"/>
        <item x="470"/>
        <item x="758"/>
        <item x="733"/>
        <item x="265"/>
        <item x="96"/>
        <item x="673"/>
        <item x="21"/>
        <item x="737"/>
        <item x="97"/>
        <item x="535"/>
        <item x="477"/>
        <item x="196"/>
        <item x="455"/>
        <item x="132"/>
        <item x="572"/>
        <item x="549"/>
        <item x="753"/>
        <item x="121"/>
        <item x="4"/>
        <item x="784"/>
        <item x="137"/>
        <item x="639"/>
        <item x="202"/>
        <item x="141"/>
        <item x="360"/>
        <item x="182"/>
        <item x="257"/>
        <item x="408"/>
        <item x="617"/>
        <item x="135"/>
        <item x="18"/>
        <item x="446"/>
        <item x="368"/>
        <item x="325"/>
        <item x="323"/>
        <item x="718"/>
        <item x="468"/>
        <item x="699"/>
        <item x="780"/>
        <item x="409"/>
        <item x="610"/>
        <item x="432"/>
        <item x="630"/>
        <item x="200"/>
        <item x="749"/>
        <item x="676"/>
        <item x="321"/>
        <item x="438"/>
        <item x="685"/>
        <item x="199"/>
        <item x="305"/>
        <item x="428"/>
        <item x="597"/>
        <item x="173"/>
        <item x="756"/>
        <item x="433"/>
        <item x="63"/>
        <item x="405"/>
        <item x="100"/>
        <item x="632"/>
        <item x="529"/>
        <item x="629"/>
        <item x="394"/>
        <item x="86"/>
        <item x="224"/>
        <item x="93"/>
        <item x="751"/>
        <item x="461"/>
        <item x="140"/>
        <item x="464"/>
        <item x="716"/>
        <item x="82"/>
        <item x="291"/>
        <item x="25"/>
        <item x="168"/>
        <item x="112"/>
        <item x="681"/>
        <item x="584"/>
        <item x="702"/>
        <item x="677"/>
        <item x="23"/>
        <item x="34"/>
        <item x="664"/>
        <item x="746"/>
        <item x="519"/>
        <item x="255"/>
        <item x="717"/>
        <item x="349"/>
        <item x="92"/>
        <item x="684"/>
        <item x="373"/>
        <item x="582"/>
        <item x="91"/>
        <item x="125"/>
        <item x="402"/>
        <item x="418"/>
        <item x="459"/>
        <item x="518"/>
        <item x="250"/>
        <item x="240"/>
        <item x="20"/>
        <item x="38"/>
        <item x="777"/>
        <item x="587"/>
        <item x="414"/>
        <item x="396"/>
        <item x="273"/>
        <item x="150"/>
        <item x="522"/>
        <item x="613"/>
        <item x="521"/>
        <item x="56"/>
        <item x="309"/>
        <item x="346"/>
        <item x="142"/>
        <item x="24"/>
        <item x="232"/>
        <item x="667"/>
        <item x="52"/>
        <item x="226"/>
        <item x="720"/>
        <item x="331"/>
        <item x="504"/>
        <item x="675"/>
        <item x="261"/>
        <item x="10"/>
        <item x="730"/>
        <item x="626"/>
        <item x="47"/>
        <item x="287"/>
        <item x="342"/>
        <item x="785"/>
        <item x="696"/>
        <item x="723"/>
        <item x="46"/>
        <item x="299"/>
        <item x="492"/>
        <item x="537"/>
        <item x="279"/>
        <item x="791"/>
        <item x="655"/>
        <item x="59"/>
        <item x="493"/>
        <item x="275"/>
        <item x="98"/>
        <item x="401"/>
        <item x="79"/>
        <item x="316"/>
        <item x="151"/>
        <item x="219"/>
        <item x="754"/>
        <item x="431"/>
        <item x="392"/>
        <item x="488"/>
        <item x="599"/>
        <item x="119"/>
        <item x="385"/>
        <item x="444"/>
        <item x="310"/>
        <item x="656"/>
        <item x="704"/>
        <item x="110"/>
        <item x="513"/>
        <item x="44"/>
        <item x="729"/>
        <item x="691"/>
        <item x="500"/>
        <item x="343"/>
        <item x="436"/>
        <item x="622"/>
        <item x="61"/>
        <item x="638"/>
        <item x="306"/>
        <item x="48"/>
        <item x="424"/>
        <item x="590"/>
        <item x="415"/>
        <item x="60"/>
        <item x="707"/>
        <item x="210"/>
        <item x="377"/>
        <item x="616"/>
        <item x="456"/>
        <item x="115"/>
        <item x="682"/>
        <item x="649"/>
        <item x="426"/>
        <item x="646"/>
        <item x="268"/>
        <item x="476"/>
        <item x="284"/>
        <item x="602"/>
        <item x="304"/>
        <item x="551"/>
        <item x="195"/>
        <item x="413"/>
        <item x="579"/>
        <item x="465"/>
        <item x="28"/>
        <item x="479"/>
        <item x="412"/>
        <item x="451"/>
        <item x="454"/>
        <item x="94"/>
        <item x="711"/>
        <item x="156"/>
        <item x="367"/>
        <item x="429"/>
        <item x="741"/>
        <item x="320"/>
        <item x="158"/>
        <item x="341"/>
        <item x="776"/>
        <item x="157"/>
        <item x="700"/>
        <item x="172"/>
        <item x="425"/>
        <item x="191"/>
        <item x="524"/>
        <item x="440"/>
        <item x="567"/>
        <item x="507"/>
        <item x="441"/>
        <item x="282"/>
        <item x="371"/>
        <item x="295"/>
        <item x="540"/>
        <item x="294"/>
        <item x="393"/>
        <item x="789"/>
        <item x="228"/>
        <item x="76"/>
        <item x="576"/>
        <item x="767"/>
        <item x="722"/>
        <item x="312"/>
        <item x="528"/>
        <item x="269"/>
        <item x="462"/>
        <item x="533"/>
        <item x="127"/>
        <item x="116"/>
        <item x="73"/>
        <item x="188"/>
        <item x="557"/>
        <item x="41"/>
        <item x="231"/>
        <item x="697"/>
        <item x="690"/>
        <item x="383"/>
        <item x="159"/>
        <item x="22"/>
        <item x="571"/>
        <item x="411"/>
        <item x="743"/>
        <item x="363"/>
        <item x="264"/>
        <item x="452"/>
        <item x="594"/>
        <item x="634"/>
        <item x="111"/>
        <item x="336"/>
        <item x="45"/>
        <item x="502"/>
        <item x="222"/>
        <item x="181"/>
        <item x="623"/>
        <item x="542"/>
        <item x="472"/>
        <item x="727"/>
        <item x="525"/>
        <item x="417"/>
        <item x="31"/>
        <item x="514"/>
        <item x="541"/>
        <item x="573"/>
        <item x="285"/>
        <item x="765"/>
        <item x="311"/>
        <item x="102"/>
        <item x="644"/>
        <item x="180"/>
        <item x="334"/>
        <item x="217"/>
        <item x="251"/>
        <item x="50"/>
        <item x="654"/>
        <item x="33"/>
        <item x="762"/>
        <item x="515"/>
        <item x="35"/>
        <item x="108"/>
        <item x="592"/>
        <item x="256"/>
        <item x="333"/>
        <item x="651"/>
        <item x="771"/>
        <item x="301"/>
        <item x="89"/>
        <item x="30"/>
        <item x="640"/>
        <item x="277"/>
        <item x="416"/>
        <item x="563"/>
        <item x="484"/>
        <item x="258"/>
        <item x="2"/>
        <item x="554"/>
        <item x="70"/>
        <item x="778"/>
        <item x="288"/>
        <item x="453"/>
        <item x="710"/>
        <item x="315"/>
        <item x="154"/>
        <item x="104"/>
        <item x="51"/>
        <item x="234"/>
        <item x="90"/>
        <item x="463"/>
        <item x="728"/>
        <item x="313"/>
        <item x="607"/>
        <item x="225"/>
        <item x="297"/>
        <item x="773"/>
        <item x="178"/>
        <item x="69"/>
        <item x="130"/>
        <item x="307"/>
        <item x="698"/>
        <item x="564"/>
        <item x="769"/>
        <item x="259"/>
        <item x="174"/>
        <item x="114"/>
        <item x="614"/>
        <item x="662"/>
        <item x="633"/>
        <item x="466"/>
        <item x="790"/>
        <item x="271"/>
        <item x="395"/>
        <item x="123"/>
        <item x="508"/>
        <item x="570"/>
        <item x="695"/>
        <item x="556"/>
        <item x="503"/>
        <item x="755"/>
        <item x="536"/>
        <item x="497"/>
        <item x="136"/>
        <item x="701"/>
        <item x="245"/>
        <item x="6"/>
        <item x="8"/>
        <item x="211"/>
        <item x="618"/>
        <item x="208"/>
        <item x="399"/>
        <item x="64"/>
        <item x="80"/>
        <item x="671"/>
        <item x="68"/>
        <item x="712"/>
        <item x="185"/>
        <item x="386"/>
        <item x="57"/>
        <item x="71"/>
        <item x="0"/>
        <item x="355"/>
        <item x="566"/>
        <item x="67"/>
        <item x="144"/>
        <item x="358"/>
        <item x="262"/>
        <item x="87"/>
        <item x="283"/>
        <item x="270"/>
        <item x="319"/>
        <item x="43"/>
        <item x="447"/>
        <item x="693"/>
        <item x="745"/>
        <item x="593"/>
        <item x="442"/>
        <item x="487"/>
        <item x="725"/>
        <item x="167"/>
        <item x="126"/>
        <item x="214"/>
        <item x="692"/>
        <item x="352"/>
        <item x="421"/>
        <item x="460"/>
        <item x="559"/>
        <item x="296"/>
        <item x="49"/>
        <item x="534"/>
        <item x="458"/>
        <item x="404"/>
        <item x="739"/>
        <item x="357"/>
        <item x="75"/>
        <item x="788"/>
        <item x="152"/>
        <item x="686"/>
        <item x="786"/>
        <item x="611"/>
        <item x="187"/>
        <item x="550"/>
        <item x="139"/>
        <item x="215"/>
        <item x="1"/>
        <item x="332"/>
        <item x="213"/>
        <item x="117"/>
        <item x="253"/>
        <item x="668"/>
        <item x="95"/>
        <item x="792"/>
        <item x="192"/>
        <item x="184"/>
        <item x="176"/>
        <item x="569"/>
        <item x="523"/>
        <item x="107"/>
        <item x="439"/>
        <item x="109"/>
        <item x="558"/>
        <item x="635"/>
        <item x="499"/>
        <item x="666"/>
        <item x="249"/>
        <item x="165"/>
        <item x="330"/>
        <item x="694"/>
        <item x="596"/>
        <item x="679"/>
        <item x="17"/>
        <item x="3"/>
        <item x="13"/>
        <item x="29"/>
        <item x="223"/>
        <item x="133"/>
        <item x="619"/>
        <item x="553"/>
        <item x="480"/>
        <item x="55"/>
        <item x="627"/>
        <item x="163"/>
        <item x="486"/>
        <item x="516"/>
        <item x="445"/>
        <item x="272"/>
        <item x="308"/>
        <item x="290"/>
        <item x="365"/>
        <item x="218"/>
        <item x="247"/>
        <item x="543"/>
        <item x="498"/>
        <item x="552"/>
        <item x="443"/>
        <item x="134"/>
        <item x="263"/>
        <item x="721"/>
        <item x="661"/>
        <item x="517"/>
        <item x="747"/>
        <item x="380"/>
        <item x="657"/>
        <item x="74"/>
        <item x="66"/>
        <item x="190"/>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208"/>
    </i>
    <i>
      <x v="473"/>
    </i>
    <i>
      <x v="533"/>
    </i>
    <i>
      <x v="1932"/>
    </i>
    <i>
      <x v="1956"/>
    </i>
    <i>
      <x v="2570"/>
    </i>
    <i>
      <x v="3296"/>
    </i>
    <i>
      <x v="3538"/>
    </i>
    <i>
      <x v="4057"/>
    </i>
    <i>
      <x v="4444"/>
    </i>
    <i t="grand">
      <x/>
    </i>
  </rowItems>
  <colFields count="1">
    <field x="6"/>
  </colFields>
  <col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colItems>
  <dataFields count="1">
    <dataField name="Sum of Sales" fld="17" baseField="0" baseItem="0"/>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29E3C3-91F3-4B2E-8D45-E428A03E3F7F}" sourceName="Ship Mode">
  <pivotTables>
    <pivotTable tabId="2" name="PivotTable8"/>
    <pivotTable tabId="2" name="PivotTable9"/>
    <pivotTable tabId="2" name="PivotTable10"/>
  </pivotTables>
  <data>
    <tabular pivotCacheId="880207081">
      <items count="4">
        <i x="1"/>
        <i x="3"/>
        <i x="2"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23AC6-74D6-4281-8AC8-43C0441169A0}" sourceName="Region">
  <pivotTables>
    <pivotTable tabId="2" name="PivotTable8"/>
    <pivotTable tabId="2" name="PivotTable9"/>
    <pivotTable tabId="2" name="PivotTable10"/>
  </pivotTables>
  <data>
    <tabular pivotCacheId="880207081">
      <items count="4">
        <i x="1"/>
        <i x="3"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F46C9CD-0273-45A2-AC6E-DEABEB2A0340}" cache="Slicer_Ship_Mode" caption="Ship Mode" rowHeight="225425"/>
  <slicer name="Region" xr10:uid="{0B81A0E8-3243-42C0-A419-EAABC2769D80}" cache="Slicer_Region" caption="Region"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802"/>
  <sheetViews>
    <sheetView workbookViewId="0">
      <selection activeCell="U1" sqref="A1:U2"/>
    </sheetView>
  </sheetViews>
  <sheetFormatPr defaultColWidth="12.5703125" defaultRowHeight="15.75" customHeight="1"/>
  <cols>
    <col min="20" max="20" width="12.5703125" style="10"/>
  </cols>
  <sheetData>
    <row r="1" spans="1:23" ht="14.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0" t="s">
        <v>6948</v>
      </c>
      <c r="U1" s="1" t="s">
        <v>19</v>
      </c>
      <c r="V1" s="14" t="s">
        <v>6983</v>
      </c>
      <c r="W1" s="14" t="s">
        <v>6992</v>
      </c>
    </row>
    <row r="2" spans="1:23" ht="14.25">
      <c r="A2" s="1">
        <v>2698</v>
      </c>
      <c r="B2" s="1" t="s">
        <v>5072</v>
      </c>
      <c r="C2" s="1" t="s">
        <v>4249</v>
      </c>
      <c r="D2" s="1" t="s">
        <v>5073</v>
      </c>
      <c r="E2" s="1" t="s">
        <v>49</v>
      </c>
      <c r="F2" s="1" t="s">
        <v>4641</v>
      </c>
      <c r="G2" s="1" t="s">
        <v>4642</v>
      </c>
      <c r="H2" s="1" t="s">
        <v>101</v>
      </c>
      <c r="I2" s="1" t="s">
        <v>25</v>
      </c>
      <c r="J2" s="1" t="s">
        <v>1483</v>
      </c>
      <c r="K2" s="1" t="s">
        <v>53</v>
      </c>
      <c r="L2" s="1">
        <v>32216</v>
      </c>
      <c r="M2" s="1" t="s">
        <v>28</v>
      </c>
      <c r="N2" s="1" t="s">
        <v>5076</v>
      </c>
      <c r="O2" s="1" t="s">
        <v>71</v>
      </c>
      <c r="P2" s="1" t="s">
        <v>670</v>
      </c>
      <c r="Q2" s="1" t="s">
        <v>5077</v>
      </c>
      <c r="R2" s="1">
        <v>22638.48</v>
      </c>
      <c r="S2" s="1">
        <v>11319.24</v>
      </c>
      <c r="T2" s="10">
        <f t="shared" ref="T2:T65" si="0">R2-S2</f>
        <v>11319.24</v>
      </c>
      <c r="U2" s="1">
        <v>1</v>
      </c>
      <c r="V2" t="b">
        <f>IF(R2&gt;100000, TRUE, FALSE)</f>
        <v>0</v>
      </c>
    </row>
    <row r="3" spans="1:23" ht="14.25">
      <c r="A3" s="1">
        <v>6827</v>
      </c>
      <c r="B3" s="1" t="s">
        <v>6545</v>
      </c>
      <c r="C3" s="2">
        <v>42776</v>
      </c>
      <c r="D3" s="2">
        <v>42988</v>
      </c>
      <c r="E3" s="1" t="s">
        <v>49</v>
      </c>
      <c r="F3" s="1" t="s">
        <v>4439</v>
      </c>
      <c r="G3" s="1" t="s">
        <v>4440</v>
      </c>
      <c r="H3" s="1" t="s">
        <v>39</v>
      </c>
      <c r="I3" s="1" t="s">
        <v>25</v>
      </c>
      <c r="J3" s="1" t="s">
        <v>3906</v>
      </c>
      <c r="K3" s="1" t="s">
        <v>257</v>
      </c>
      <c r="L3" s="1">
        <v>47905</v>
      </c>
      <c r="M3" s="1" t="s">
        <v>104</v>
      </c>
      <c r="N3" s="1" t="s">
        <v>4998</v>
      </c>
      <c r="O3" s="1" t="s">
        <v>71</v>
      </c>
      <c r="P3" s="1" t="s">
        <v>1189</v>
      </c>
      <c r="Q3" s="1" t="s">
        <v>4999</v>
      </c>
      <c r="R3" s="1">
        <v>17499.95</v>
      </c>
      <c r="S3" s="1">
        <v>8749.9750000000004</v>
      </c>
      <c r="T3" s="10">
        <f t="shared" si="0"/>
        <v>8749.9750000000004</v>
      </c>
      <c r="U3" s="1">
        <v>1</v>
      </c>
      <c r="V3" t="b">
        <f t="shared" ref="V3:V66" si="1">IF(R3&gt;10000, TRUE, FALSE)</f>
        <v>1</v>
      </c>
    </row>
    <row r="4" spans="1:23" ht="14.25">
      <c r="A4" s="1">
        <v>8154</v>
      </c>
      <c r="B4" s="1" t="s">
        <v>6726</v>
      </c>
      <c r="C4" s="1" t="s">
        <v>2124</v>
      </c>
      <c r="D4" s="1" t="s">
        <v>1513</v>
      </c>
      <c r="E4" s="1" t="s">
        <v>190</v>
      </c>
      <c r="F4" s="1" t="s">
        <v>1518</v>
      </c>
      <c r="G4" s="1" t="s">
        <v>1519</v>
      </c>
      <c r="H4" s="1" t="s">
        <v>24</v>
      </c>
      <c r="I4" s="1" t="s">
        <v>25</v>
      </c>
      <c r="J4" s="1" t="s">
        <v>94</v>
      </c>
      <c r="K4" s="1" t="s">
        <v>95</v>
      </c>
      <c r="L4" s="1">
        <v>98115</v>
      </c>
      <c r="M4" s="1" t="s">
        <v>42</v>
      </c>
      <c r="N4" s="1" t="s">
        <v>4998</v>
      </c>
      <c r="O4" s="1" t="s">
        <v>71</v>
      </c>
      <c r="P4" s="1" t="s">
        <v>1189</v>
      </c>
      <c r="Q4" s="1" t="s">
        <v>4999</v>
      </c>
      <c r="R4" s="1">
        <v>13999.96</v>
      </c>
      <c r="S4" s="1">
        <v>6999.98</v>
      </c>
      <c r="T4" s="10">
        <f t="shared" si="0"/>
        <v>6999.98</v>
      </c>
      <c r="U4" s="1">
        <v>1</v>
      </c>
      <c r="V4" t="b">
        <f t="shared" si="1"/>
        <v>1</v>
      </c>
    </row>
    <row r="5" spans="1:23" ht="14.25">
      <c r="A5" s="1">
        <v>2624</v>
      </c>
      <c r="B5" s="1" t="s">
        <v>4995</v>
      </c>
      <c r="C5" s="1" t="s">
        <v>4270</v>
      </c>
      <c r="D5" s="1" t="s">
        <v>1534</v>
      </c>
      <c r="E5" s="1" t="s">
        <v>190</v>
      </c>
      <c r="F5" s="1" t="s">
        <v>4996</v>
      </c>
      <c r="G5" s="1" t="s">
        <v>4997</v>
      </c>
      <c r="H5" s="1" t="s">
        <v>101</v>
      </c>
      <c r="I5" s="1" t="s">
        <v>25</v>
      </c>
      <c r="J5" s="1" t="s">
        <v>270</v>
      </c>
      <c r="K5" s="1" t="s">
        <v>271</v>
      </c>
      <c r="L5" s="1">
        <v>10024</v>
      </c>
      <c r="M5" s="1" t="s">
        <v>146</v>
      </c>
      <c r="N5" s="1" t="s">
        <v>4998</v>
      </c>
      <c r="O5" s="1" t="s">
        <v>71</v>
      </c>
      <c r="P5" s="1" t="s">
        <v>1189</v>
      </c>
      <c r="Q5" s="1" t="s">
        <v>4999</v>
      </c>
      <c r="R5" s="1">
        <v>11199.968000000001</v>
      </c>
      <c r="S5" s="1">
        <v>5599.9840000000004</v>
      </c>
      <c r="T5" s="10">
        <f t="shared" si="0"/>
        <v>5599.9840000000004</v>
      </c>
      <c r="U5" s="1">
        <v>1</v>
      </c>
      <c r="V5" t="b">
        <f t="shared" si="1"/>
        <v>1</v>
      </c>
    </row>
    <row r="6" spans="1:23" ht="14.25">
      <c r="A6" s="1">
        <v>4191</v>
      </c>
      <c r="B6" s="1" t="s">
        <v>5855</v>
      </c>
      <c r="C6" s="1" t="s">
        <v>1972</v>
      </c>
      <c r="D6" s="1" t="s">
        <v>1813</v>
      </c>
      <c r="E6" s="1" t="s">
        <v>49</v>
      </c>
      <c r="F6" s="1" t="s">
        <v>2628</v>
      </c>
      <c r="G6" s="1" t="s">
        <v>2629</v>
      </c>
      <c r="H6" s="1" t="s">
        <v>24</v>
      </c>
      <c r="I6" s="1" t="s">
        <v>25</v>
      </c>
      <c r="J6" s="1" t="s">
        <v>599</v>
      </c>
      <c r="K6" s="1" t="s">
        <v>249</v>
      </c>
      <c r="L6" s="1">
        <v>19711</v>
      </c>
      <c r="M6" s="1" t="s">
        <v>146</v>
      </c>
      <c r="N6" s="1" t="s">
        <v>4998</v>
      </c>
      <c r="O6" s="1" t="s">
        <v>71</v>
      </c>
      <c r="P6" s="1" t="s">
        <v>1189</v>
      </c>
      <c r="Q6" s="1" t="s">
        <v>4999</v>
      </c>
      <c r="R6" s="1">
        <v>10499.97</v>
      </c>
      <c r="S6" s="1">
        <v>5249.9849999999997</v>
      </c>
      <c r="T6" s="10">
        <f t="shared" si="0"/>
        <v>5249.9849999999997</v>
      </c>
      <c r="U6" s="1">
        <v>1</v>
      </c>
      <c r="V6" t="b">
        <f t="shared" si="1"/>
        <v>1</v>
      </c>
    </row>
    <row r="7" spans="1:23" ht="14.25">
      <c r="A7" s="1">
        <v>9040</v>
      </c>
      <c r="B7" s="1" t="s">
        <v>6844</v>
      </c>
      <c r="C7" s="1" t="s">
        <v>267</v>
      </c>
      <c r="D7" s="1" t="s">
        <v>5666</v>
      </c>
      <c r="E7" s="1" t="s">
        <v>49</v>
      </c>
      <c r="F7" s="1" t="s">
        <v>3556</v>
      </c>
      <c r="G7" s="1" t="s">
        <v>3557</v>
      </c>
      <c r="H7" s="1" t="s">
        <v>24</v>
      </c>
      <c r="I7" s="1" t="s">
        <v>25</v>
      </c>
      <c r="J7" s="1" t="s">
        <v>867</v>
      </c>
      <c r="K7" s="1" t="s">
        <v>241</v>
      </c>
      <c r="L7" s="1">
        <v>48205</v>
      </c>
      <c r="M7" s="1" t="s">
        <v>104</v>
      </c>
      <c r="N7" s="1" t="s">
        <v>2572</v>
      </c>
      <c r="O7" s="1" t="s">
        <v>44</v>
      </c>
      <c r="P7" s="1" t="s">
        <v>75</v>
      </c>
      <c r="Q7" s="1" t="s">
        <v>2573</v>
      </c>
      <c r="R7" s="1">
        <v>9892.74</v>
      </c>
      <c r="S7" s="1">
        <v>4946.37</v>
      </c>
      <c r="T7" s="10">
        <f t="shared" si="0"/>
        <v>4946.37</v>
      </c>
      <c r="U7" s="1">
        <v>1</v>
      </c>
      <c r="V7" t="b">
        <f t="shared" si="1"/>
        <v>0</v>
      </c>
    </row>
    <row r="8" spans="1:23" ht="14.25">
      <c r="A8" s="1">
        <v>4099</v>
      </c>
      <c r="B8" s="1" t="s">
        <v>5818</v>
      </c>
      <c r="C8" s="1" t="s">
        <v>1346</v>
      </c>
      <c r="D8" s="1" t="s">
        <v>3415</v>
      </c>
      <c r="E8" s="1" t="s">
        <v>49</v>
      </c>
      <c r="F8" s="1" t="s">
        <v>1542</v>
      </c>
      <c r="G8" s="1" t="s">
        <v>1543</v>
      </c>
      <c r="H8" s="1" t="s">
        <v>24</v>
      </c>
      <c r="I8" s="1" t="s">
        <v>25</v>
      </c>
      <c r="J8" s="1" t="s">
        <v>412</v>
      </c>
      <c r="K8" s="1" t="s">
        <v>232</v>
      </c>
      <c r="L8" s="1">
        <v>55407</v>
      </c>
      <c r="M8" s="1" t="s">
        <v>104</v>
      </c>
      <c r="N8" s="1" t="s">
        <v>5819</v>
      </c>
      <c r="O8" s="1" t="s">
        <v>44</v>
      </c>
      <c r="P8" s="1" t="s">
        <v>75</v>
      </c>
      <c r="Q8" s="1" t="s">
        <v>5820</v>
      </c>
      <c r="R8" s="1">
        <v>9449.9500000000007</v>
      </c>
      <c r="S8" s="1">
        <v>4724.9750000000004</v>
      </c>
      <c r="T8" s="10">
        <f t="shared" si="0"/>
        <v>4724.9750000000004</v>
      </c>
      <c r="U8" s="1">
        <v>1</v>
      </c>
      <c r="V8" t="b">
        <f t="shared" si="1"/>
        <v>0</v>
      </c>
    </row>
    <row r="9" spans="1:23" ht="14.25">
      <c r="A9" s="1">
        <v>4278</v>
      </c>
      <c r="B9" s="1" t="s">
        <v>5894</v>
      </c>
      <c r="C9" s="1" t="s">
        <v>3087</v>
      </c>
      <c r="D9" s="1" t="s">
        <v>5895</v>
      </c>
      <c r="E9" s="1" t="s">
        <v>49</v>
      </c>
      <c r="F9" s="1" t="s">
        <v>5887</v>
      </c>
      <c r="G9" s="1" t="s">
        <v>5888</v>
      </c>
      <c r="H9" s="1" t="s">
        <v>39</v>
      </c>
      <c r="I9" s="1" t="s">
        <v>25</v>
      </c>
      <c r="J9" s="1" t="s">
        <v>1099</v>
      </c>
      <c r="K9" s="1" t="s">
        <v>778</v>
      </c>
      <c r="L9" s="1">
        <v>8701</v>
      </c>
      <c r="M9" s="1" t="s">
        <v>146</v>
      </c>
      <c r="N9" s="1" t="s">
        <v>5896</v>
      </c>
      <c r="O9" s="1" t="s">
        <v>71</v>
      </c>
      <c r="P9" s="1" t="s">
        <v>670</v>
      </c>
      <c r="Q9" s="1" t="s">
        <v>5897</v>
      </c>
      <c r="R9" s="1">
        <v>9099.93</v>
      </c>
      <c r="S9" s="1">
        <v>4549.9650000000001</v>
      </c>
      <c r="T9" s="10">
        <f t="shared" si="0"/>
        <v>4549.9650000000001</v>
      </c>
      <c r="U9" s="1">
        <v>1</v>
      </c>
      <c r="V9" t="b">
        <f t="shared" si="1"/>
        <v>0</v>
      </c>
    </row>
    <row r="10" spans="1:23" ht="14.25">
      <c r="A10" s="1">
        <v>8489</v>
      </c>
      <c r="B10" s="1" t="s">
        <v>6775</v>
      </c>
      <c r="C10" s="2">
        <v>42768</v>
      </c>
      <c r="D10" s="2">
        <v>42827</v>
      </c>
      <c r="E10" s="1" t="s">
        <v>21</v>
      </c>
      <c r="F10" s="1" t="s">
        <v>2676</v>
      </c>
      <c r="G10" s="1" t="s">
        <v>2677</v>
      </c>
      <c r="H10" s="1" t="s">
        <v>24</v>
      </c>
      <c r="I10" s="1" t="s">
        <v>25</v>
      </c>
      <c r="J10" s="1" t="s">
        <v>1107</v>
      </c>
      <c r="K10" s="1" t="s">
        <v>325</v>
      </c>
      <c r="L10" s="1">
        <v>22204</v>
      </c>
      <c r="M10" s="1" t="s">
        <v>28</v>
      </c>
      <c r="N10" s="1" t="s">
        <v>5832</v>
      </c>
      <c r="O10" s="1" t="s">
        <v>71</v>
      </c>
      <c r="P10" s="1" t="s">
        <v>670</v>
      </c>
      <c r="Q10" s="1" t="s">
        <v>5833</v>
      </c>
      <c r="R10" s="1">
        <v>8749.9500000000007</v>
      </c>
      <c r="S10" s="1">
        <v>4374.9750000000004</v>
      </c>
      <c r="T10" s="10">
        <f t="shared" si="0"/>
        <v>4374.9750000000004</v>
      </c>
      <c r="U10" s="1">
        <v>1</v>
      </c>
      <c r="V10" t="b">
        <f t="shared" si="1"/>
        <v>0</v>
      </c>
    </row>
    <row r="11" spans="1:23" ht="14.25">
      <c r="A11" s="1">
        <v>6426</v>
      </c>
      <c r="B11" s="1" t="s">
        <v>6472</v>
      </c>
      <c r="C11" s="1" t="s">
        <v>1739</v>
      </c>
      <c r="D11" s="1" t="s">
        <v>3429</v>
      </c>
      <c r="E11" s="1" t="s">
        <v>49</v>
      </c>
      <c r="F11" s="1" t="s">
        <v>5201</v>
      </c>
      <c r="G11" s="1" t="s">
        <v>5202</v>
      </c>
      <c r="H11" s="1" t="s">
        <v>24</v>
      </c>
      <c r="I11" s="1" t="s">
        <v>25</v>
      </c>
      <c r="J11" s="1" t="s">
        <v>144</v>
      </c>
      <c r="K11" s="1" t="s">
        <v>145</v>
      </c>
      <c r="L11" s="1">
        <v>19120</v>
      </c>
      <c r="M11" s="1" t="s">
        <v>146</v>
      </c>
      <c r="N11" s="1" t="s">
        <v>4998</v>
      </c>
      <c r="O11" s="1" t="s">
        <v>71</v>
      </c>
      <c r="P11" s="1" t="s">
        <v>1189</v>
      </c>
      <c r="Q11" s="1" t="s">
        <v>4999</v>
      </c>
      <c r="R11" s="1">
        <v>8399.9760000000006</v>
      </c>
      <c r="S11" s="1">
        <v>4199.9880000000003</v>
      </c>
      <c r="T11" s="10">
        <f t="shared" si="0"/>
        <v>4199.9880000000003</v>
      </c>
      <c r="U11" s="1">
        <v>1</v>
      </c>
      <c r="V11" t="b">
        <f t="shared" si="1"/>
        <v>0</v>
      </c>
    </row>
    <row r="12" spans="1:23" ht="14.25">
      <c r="A12" s="1">
        <v>2506</v>
      </c>
      <c r="B12" s="1" t="s">
        <v>4886</v>
      </c>
      <c r="C12" s="1" t="s">
        <v>4228</v>
      </c>
      <c r="D12" s="1" t="s">
        <v>1281</v>
      </c>
      <c r="E12" s="1" t="s">
        <v>21</v>
      </c>
      <c r="F12" s="1" t="s">
        <v>899</v>
      </c>
      <c r="G12" s="1" t="s">
        <v>900</v>
      </c>
      <c r="H12" s="1" t="s">
        <v>24</v>
      </c>
      <c r="I12" s="1" t="s">
        <v>25</v>
      </c>
      <c r="J12" s="1" t="s">
        <v>126</v>
      </c>
      <c r="K12" s="1" t="s">
        <v>41</v>
      </c>
      <c r="L12" s="1">
        <v>94122</v>
      </c>
      <c r="M12" s="1" t="s">
        <v>42</v>
      </c>
      <c r="N12" s="1" t="s">
        <v>4887</v>
      </c>
      <c r="O12" s="1" t="s">
        <v>44</v>
      </c>
      <c r="P12" s="1" t="s">
        <v>571</v>
      </c>
      <c r="Q12" s="1" t="s">
        <v>4888</v>
      </c>
      <c r="R12" s="1">
        <v>8187.65</v>
      </c>
      <c r="S12" s="1">
        <v>4093.8249999999998</v>
      </c>
      <c r="T12" s="10">
        <f t="shared" si="0"/>
        <v>4093.8249999999998</v>
      </c>
      <c r="U12" s="1">
        <v>1</v>
      </c>
      <c r="V12" t="b">
        <f t="shared" si="1"/>
        <v>0</v>
      </c>
    </row>
    <row r="13" spans="1:23" ht="14.25">
      <c r="A13" s="1">
        <v>166</v>
      </c>
      <c r="B13" s="1" t="s">
        <v>663</v>
      </c>
      <c r="C13" s="2">
        <v>42225</v>
      </c>
      <c r="D13" s="2">
        <v>42347</v>
      </c>
      <c r="E13" s="1" t="s">
        <v>49</v>
      </c>
      <c r="F13" s="1" t="s">
        <v>664</v>
      </c>
      <c r="G13" s="1" t="s">
        <v>665</v>
      </c>
      <c r="H13" s="1" t="s">
        <v>24</v>
      </c>
      <c r="I13" s="1" t="s">
        <v>25</v>
      </c>
      <c r="J13" s="1" t="s">
        <v>666</v>
      </c>
      <c r="K13" s="1" t="s">
        <v>103</v>
      </c>
      <c r="L13" s="1">
        <v>78207</v>
      </c>
      <c r="M13" s="1" t="s">
        <v>104</v>
      </c>
      <c r="N13" s="1" t="s">
        <v>669</v>
      </c>
      <c r="O13" s="1" t="s">
        <v>71</v>
      </c>
      <c r="P13" s="1" t="s">
        <v>670</v>
      </c>
      <c r="Q13" s="1" t="s">
        <v>671</v>
      </c>
      <c r="R13" s="1">
        <v>8159.9520000000002</v>
      </c>
      <c r="S13" s="1">
        <v>4079.9760000000001</v>
      </c>
      <c r="T13" s="10">
        <f t="shared" si="0"/>
        <v>4079.9760000000001</v>
      </c>
      <c r="U13" s="1">
        <v>1</v>
      </c>
      <c r="V13" t="b">
        <f t="shared" si="1"/>
        <v>0</v>
      </c>
    </row>
    <row r="14" spans="1:23" ht="14.25">
      <c r="A14" s="1">
        <v>684</v>
      </c>
      <c r="B14" s="1" t="s">
        <v>2142</v>
      </c>
      <c r="C14" s="2">
        <v>43201</v>
      </c>
      <c r="D14" s="2">
        <v>43201</v>
      </c>
      <c r="E14" s="1" t="s">
        <v>1263</v>
      </c>
      <c r="F14" s="1" t="s">
        <v>2143</v>
      </c>
      <c r="G14" s="1" t="s">
        <v>2144</v>
      </c>
      <c r="H14" s="1" t="s">
        <v>39</v>
      </c>
      <c r="I14" s="1" t="s">
        <v>25</v>
      </c>
      <c r="J14" s="1" t="s">
        <v>2145</v>
      </c>
      <c r="K14" s="1" t="s">
        <v>88</v>
      </c>
      <c r="L14" s="1">
        <v>27217</v>
      </c>
      <c r="M14" s="1" t="s">
        <v>28</v>
      </c>
      <c r="N14" s="1" t="s">
        <v>2146</v>
      </c>
      <c r="O14" s="1" t="s">
        <v>71</v>
      </c>
      <c r="P14" s="1" t="s">
        <v>670</v>
      </c>
      <c r="Q14" s="1" t="s">
        <v>2147</v>
      </c>
      <c r="R14" s="1">
        <v>7999.98</v>
      </c>
      <c r="S14" s="1">
        <v>3999.99</v>
      </c>
      <c r="T14" s="10">
        <f t="shared" si="0"/>
        <v>3999.99</v>
      </c>
      <c r="U14" s="1">
        <v>1</v>
      </c>
      <c r="V14" t="b">
        <f t="shared" si="1"/>
        <v>0</v>
      </c>
    </row>
    <row r="15" spans="1:23" ht="14.25">
      <c r="A15" s="1">
        <v>6627</v>
      </c>
      <c r="B15" s="1" t="s">
        <v>6510</v>
      </c>
      <c r="C15" s="1" t="s">
        <v>3270</v>
      </c>
      <c r="D15" s="1" t="s">
        <v>3127</v>
      </c>
      <c r="E15" s="1" t="s">
        <v>49</v>
      </c>
      <c r="F15" s="1" t="s">
        <v>3732</v>
      </c>
      <c r="G15" s="1" t="s">
        <v>3733</v>
      </c>
      <c r="H15" s="1" t="s">
        <v>24</v>
      </c>
      <c r="I15" s="1" t="s">
        <v>25</v>
      </c>
      <c r="J15" s="1" t="s">
        <v>270</v>
      </c>
      <c r="K15" s="1" t="s">
        <v>271</v>
      </c>
      <c r="L15" s="1">
        <v>10024</v>
      </c>
      <c r="M15" s="1" t="s">
        <v>146</v>
      </c>
      <c r="N15" s="1" t="s">
        <v>5832</v>
      </c>
      <c r="O15" s="1" t="s">
        <v>71</v>
      </c>
      <c r="P15" s="1" t="s">
        <v>670</v>
      </c>
      <c r="Q15" s="1" t="s">
        <v>5833</v>
      </c>
      <c r="R15" s="1">
        <v>6999.96</v>
      </c>
      <c r="S15" s="1">
        <v>3499.98</v>
      </c>
      <c r="T15" s="10">
        <f t="shared" si="0"/>
        <v>3499.98</v>
      </c>
      <c r="U15" s="1">
        <v>1</v>
      </c>
      <c r="V15" t="b">
        <f t="shared" si="1"/>
        <v>0</v>
      </c>
    </row>
    <row r="16" spans="1:23" ht="14.25">
      <c r="A16" s="1">
        <v>510</v>
      </c>
      <c r="B16" s="1" t="s">
        <v>1689</v>
      </c>
      <c r="C16" s="1" t="s">
        <v>1690</v>
      </c>
      <c r="D16" s="1" t="s">
        <v>1691</v>
      </c>
      <c r="E16" s="1" t="s">
        <v>49</v>
      </c>
      <c r="F16" s="1" t="s">
        <v>1692</v>
      </c>
      <c r="G16" s="1" t="s">
        <v>1693</v>
      </c>
      <c r="H16" s="1" t="s">
        <v>24</v>
      </c>
      <c r="I16" s="1" t="s">
        <v>25</v>
      </c>
      <c r="J16" s="1" t="s">
        <v>1694</v>
      </c>
      <c r="K16" s="1" t="s">
        <v>1244</v>
      </c>
      <c r="L16" s="1">
        <v>30318</v>
      </c>
      <c r="M16" s="1" t="s">
        <v>28</v>
      </c>
      <c r="N16" s="1" t="s">
        <v>1700</v>
      </c>
      <c r="O16" s="1" t="s">
        <v>44</v>
      </c>
      <c r="P16" s="1" t="s">
        <v>75</v>
      </c>
      <c r="Q16" s="1" t="s">
        <v>1701</v>
      </c>
      <c r="R16" s="1">
        <v>6354.95</v>
      </c>
      <c r="S16" s="1">
        <v>3177.4749999999999</v>
      </c>
      <c r="T16" s="10">
        <f t="shared" si="0"/>
        <v>3177.4749999999999</v>
      </c>
      <c r="U16" s="1">
        <v>1</v>
      </c>
      <c r="V16" t="b">
        <f t="shared" si="1"/>
        <v>0</v>
      </c>
    </row>
    <row r="17" spans="1:22" ht="14.25">
      <c r="A17" s="1">
        <v>6521</v>
      </c>
      <c r="B17" s="1" t="s">
        <v>6489</v>
      </c>
      <c r="C17" s="1" t="s">
        <v>5840</v>
      </c>
      <c r="D17" s="1" t="s">
        <v>5138</v>
      </c>
      <c r="E17" s="1" t="s">
        <v>21</v>
      </c>
      <c r="F17" s="1" t="s">
        <v>3721</v>
      </c>
      <c r="G17" s="1" t="s">
        <v>3722</v>
      </c>
      <c r="H17" s="1" t="s">
        <v>24</v>
      </c>
      <c r="I17" s="1" t="s">
        <v>25</v>
      </c>
      <c r="J17" s="1" t="s">
        <v>335</v>
      </c>
      <c r="K17" s="1" t="s">
        <v>241</v>
      </c>
      <c r="L17" s="1">
        <v>49201</v>
      </c>
      <c r="M17" s="1" t="s">
        <v>104</v>
      </c>
      <c r="N17" s="1" t="s">
        <v>1229</v>
      </c>
      <c r="O17" s="1" t="s">
        <v>44</v>
      </c>
      <c r="P17" s="1" t="s">
        <v>75</v>
      </c>
      <c r="Q17" s="1" t="s">
        <v>1230</v>
      </c>
      <c r="R17" s="1">
        <v>5443.96</v>
      </c>
      <c r="S17" s="1">
        <v>2721.98</v>
      </c>
      <c r="T17" s="10">
        <f t="shared" si="0"/>
        <v>2721.98</v>
      </c>
      <c r="U17" s="1">
        <v>1</v>
      </c>
      <c r="V17" t="b">
        <f t="shared" si="1"/>
        <v>0</v>
      </c>
    </row>
    <row r="18" spans="1:22" ht="14.25">
      <c r="A18" s="1">
        <v>7667</v>
      </c>
      <c r="B18" s="1" t="s">
        <v>6659</v>
      </c>
      <c r="C18" s="2">
        <v>42835</v>
      </c>
      <c r="D18" s="2">
        <v>42957</v>
      </c>
      <c r="E18" s="1" t="s">
        <v>49</v>
      </c>
      <c r="F18" s="1" t="s">
        <v>5168</v>
      </c>
      <c r="G18" s="1" t="s">
        <v>5169</v>
      </c>
      <c r="H18" s="1" t="s">
        <v>101</v>
      </c>
      <c r="I18" s="1" t="s">
        <v>25</v>
      </c>
      <c r="J18" s="1" t="s">
        <v>3348</v>
      </c>
      <c r="K18" s="1" t="s">
        <v>1368</v>
      </c>
      <c r="L18" s="1">
        <v>2908</v>
      </c>
      <c r="M18" s="1" t="s">
        <v>146</v>
      </c>
      <c r="N18" s="1" t="s">
        <v>1188</v>
      </c>
      <c r="O18" s="1" t="s">
        <v>71</v>
      </c>
      <c r="P18" s="1" t="s">
        <v>1189</v>
      </c>
      <c r="Q18" s="1" t="s">
        <v>1190</v>
      </c>
      <c r="R18" s="1">
        <v>5399.91</v>
      </c>
      <c r="S18" s="1">
        <v>2699.9549999999999</v>
      </c>
      <c r="T18" s="10">
        <f t="shared" si="0"/>
        <v>2699.9549999999999</v>
      </c>
      <c r="U18" s="1">
        <v>1</v>
      </c>
      <c r="V18" t="b">
        <f t="shared" si="1"/>
        <v>0</v>
      </c>
    </row>
    <row r="19" spans="1:22" ht="14.25">
      <c r="A19" s="1">
        <v>6341</v>
      </c>
      <c r="B19" s="1" t="s">
        <v>6459</v>
      </c>
      <c r="C19" s="2">
        <v>43230</v>
      </c>
      <c r="D19" s="2">
        <v>43353</v>
      </c>
      <c r="E19" s="1" t="s">
        <v>49</v>
      </c>
      <c r="F19" s="1" t="s">
        <v>3698</v>
      </c>
      <c r="G19" s="1" t="s">
        <v>3699</v>
      </c>
      <c r="H19" s="1" t="s">
        <v>39</v>
      </c>
      <c r="I19" s="1" t="s">
        <v>25</v>
      </c>
      <c r="J19" s="1" t="s">
        <v>270</v>
      </c>
      <c r="K19" s="1" t="s">
        <v>271</v>
      </c>
      <c r="L19" s="1">
        <v>10035</v>
      </c>
      <c r="M19" s="1" t="s">
        <v>146</v>
      </c>
      <c r="N19" s="1" t="s">
        <v>5896</v>
      </c>
      <c r="O19" s="1" t="s">
        <v>71</v>
      </c>
      <c r="P19" s="1" t="s">
        <v>670</v>
      </c>
      <c r="Q19" s="1" t="s">
        <v>5897</v>
      </c>
      <c r="R19" s="1">
        <v>5199.96</v>
      </c>
      <c r="S19" s="1">
        <v>2599.98</v>
      </c>
      <c r="T19" s="10">
        <f t="shared" si="0"/>
        <v>2599.98</v>
      </c>
      <c r="U19" s="1">
        <v>1</v>
      </c>
      <c r="V19" t="b">
        <f t="shared" si="1"/>
        <v>0</v>
      </c>
    </row>
    <row r="20" spans="1:22" ht="14.25">
      <c r="A20" s="1">
        <v>8859</v>
      </c>
      <c r="B20" s="1" t="s">
        <v>6818</v>
      </c>
      <c r="C20" s="1" t="s">
        <v>1015</v>
      </c>
      <c r="D20" s="1" t="s">
        <v>1533</v>
      </c>
      <c r="E20" s="1" t="s">
        <v>49</v>
      </c>
      <c r="F20" s="1" t="s">
        <v>3702</v>
      </c>
      <c r="G20" s="1" t="s">
        <v>3703</v>
      </c>
      <c r="H20" s="1" t="s">
        <v>39</v>
      </c>
      <c r="I20" s="1" t="s">
        <v>25</v>
      </c>
      <c r="J20" s="1" t="s">
        <v>4738</v>
      </c>
      <c r="K20" s="1" t="s">
        <v>41</v>
      </c>
      <c r="L20" s="1">
        <v>95823</v>
      </c>
      <c r="M20" s="1" t="s">
        <v>42</v>
      </c>
      <c r="N20" s="1" t="s">
        <v>1700</v>
      </c>
      <c r="O20" s="1" t="s">
        <v>44</v>
      </c>
      <c r="P20" s="1" t="s">
        <v>75</v>
      </c>
      <c r="Q20" s="1" t="s">
        <v>1701</v>
      </c>
      <c r="R20" s="1">
        <v>5083.96</v>
      </c>
      <c r="S20" s="1">
        <v>2541.98</v>
      </c>
      <c r="T20" s="10">
        <f t="shared" si="0"/>
        <v>2541.98</v>
      </c>
      <c r="U20" s="1">
        <v>1</v>
      </c>
      <c r="V20" t="b">
        <f t="shared" si="1"/>
        <v>0</v>
      </c>
    </row>
    <row r="21" spans="1:22" ht="14.25">
      <c r="A21" s="1">
        <v>5885</v>
      </c>
      <c r="B21" s="1" t="s">
        <v>6377</v>
      </c>
      <c r="C21" s="1" t="s">
        <v>229</v>
      </c>
      <c r="D21" s="1" t="s">
        <v>3645</v>
      </c>
      <c r="E21" s="1" t="s">
        <v>21</v>
      </c>
      <c r="F21" s="1" t="s">
        <v>4298</v>
      </c>
      <c r="G21" s="1" t="s">
        <v>4299</v>
      </c>
      <c r="H21" s="1" t="s">
        <v>39</v>
      </c>
      <c r="I21" s="1" t="s">
        <v>25</v>
      </c>
      <c r="J21" s="1" t="s">
        <v>126</v>
      </c>
      <c r="K21" s="1" t="s">
        <v>41</v>
      </c>
      <c r="L21" s="1">
        <v>94109</v>
      </c>
      <c r="M21" s="1" t="s">
        <v>42</v>
      </c>
      <c r="N21" s="1" t="s">
        <v>4887</v>
      </c>
      <c r="O21" s="1" t="s">
        <v>44</v>
      </c>
      <c r="P21" s="1" t="s">
        <v>571</v>
      </c>
      <c r="Q21" s="1" t="s">
        <v>4888</v>
      </c>
      <c r="R21" s="1">
        <v>4912.59</v>
      </c>
      <c r="S21" s="1">
        <v>2456.2950000000001</v>
      </c>
      <c r="T21" s="10">
        <f t="shared" si="0"/>
        <v>2456.2950000000001</v>
      </c>
      <c r="U21" s="1">
        <v>1</v>
      </c>
      <c r="V21" t="b">
        <f t="shared" si="1"/>
        <v>0</v>
      </c>
    </row>
    <row r="22" spans="1:22" ht="14.25">
      <c r="A22" s="1">
        <v>1086</v>
      </c>
      <c r="B22" s="1" t="s">
        <v>3013</v>
      </c>
      <c r="C22" s="2">
        <v>42738</v>
      </c>
      <c r="D22" s="2">
        <v>42858</v>
      </c>
      <c r="E22" s="1" t="s">
        <v>49</v>
      </c>
      <c r="F22" s="1" t="s">
        <v>322</v>
      </c>
      <c r="G22" s="1" t="s">
        <v>323</v>
      </c>
      <c r="H22" s="1" t="s">
        <v>24</v>
      </c>
      <c r="I22" s="1" t="s">
        <v>25</v>
      </c>
      <c r="J22" s="1" t="s">
        <v>3014</v>
      </c>
      <c r="K22" s="1" t="s">
        <v>271</v>
      </c>
      <c r="L22" s="1">
        <v>10701</v>
      </c>
      <c r="M22" s="1" t="s">
        <v>146</v>
      </c>
      <c r="N22" s="1" t="s">
        <v>3016</v>
      </c>
      <c r="O22" s="1" t="s">
        <v>71</v>
      </c>
      <c r="P22" s="1" t="s">
        <v>670</v>
      </c>
      <c r="Q22" s="1" t="s">
        <v>3017</v>
      </c>
      <c r="R22" s="1">
        <v>4899.93</v>
      </c>
      <c r="S22" s="1">
        <v>2449.9650000000001</v>
      </c>
      <c r="T22" s="10">
        <f t="shared" si="0"/>
        <v>2449.9650000000001</v>
      </c>
      <c r="U22" s="1">
        <v>1</v>
      </c>
      <c r="V22" t="b">
        <f t="shared" si="1"/>
        <v>0</v>
      </c>
    </row>
    <row r="23" spans="1:22" ht="14.25">
      <c r="A23" s="1">
        <v>8991</v>
      </c>
      <c r="B23" s="1" t="s">
        <v>6842</v>
      </c>
      <c r="C23" s="1" t="s">
        <v>849</v>
      </c>
      <c r="D23" s="1" t="s">
        <v>6089</v>
      </c>
      <c r="E23" s="1" t="s">
        <v>49</v>
      </c>
      <c r="F23" s="1" t="s">
        <v>3487</v>
      </c>
      <c r="G23" s="1" t="s">
        <v>3488</v>
      </c>
      <c r="H23" s="1" t="s">
        <v>39</v>
      </c>
      <c r="I23" s="1" t="s">
        <v>25</v>
      </c>
      <c r="J23" s="1" t="s">
        <v>324</v>
      </c>
      <c r="K23" s="1" t="s">
        <v>589</v>
      </c>
      <c r="L23" s="1">
        <v>65807</v>
      </c>
      <c r="M23" s="1" t="s">
        <v>104</v>
      </c>
      <c r="N23" s="1" t="s">
        <v>4656</v>
      </c>
      <c r="O23" s="1" t="s">
        <v>71</v>
      </c>
      <c r="P23" s="1" t="s">
        <v>1189</v>
      </c>
      <c r="Q23" s="1" t="s">
        <v>4657</v>
      </c>
      <c r="R23" s="1">
        <v>4899.93</v>
      </c>
      <c r="S23" s="1">
        <v>2449.9650000000001</v>
      </c>
      <c r="T23" s="10">
        <f t="shared" si="0"/>
        <v>2449.9650000000001</v>
      </c>
      <c r="U23" s="1">
        <v>1</v>
      </c>
      <c r="V23" t="b">
        <f t="shared" si="1"/>
        <v>0</v>
      </c>
    </row>
    <row r="24" spans="1:22" ht="14.25">
      <c r="A24" s="1">
        <v>4219</v>
      </c>
      <c r="B24" s="1" t="s">
        <v>5869</v>
      </c>
      <c r="C24" s="2">
        <v>43104</v>
      </c>
      <c r="D24" s="2">
        <v>43163</v>
      </c>
      <c r="E24" s="1" t="s">
        <v>190</v>
      </c>
      <c r="F24" s="1" t="s">
        <v>5597</v>
      </c>
      <c r="G24" s="1" t="s">
        <v>5598</v>
      </c>
      <c r="H24" s="1" t="s">
        <v>39</v>
      </c>
      <c r="I24" s="1" t="s">
        <v>25</v>
      </c>
      <c r="J24" s="1" t="s">
        <v>126</v>
      </c>
      <c r="K24" s="1" t="s">
        <v>41</v>
      </c>
      <c r="L24" s="1">
        <v>94110</v>
      </c>
      <c r="M24" s="1" t="s">
        <v>42</v>
      </c>
      <c r="N24" s="1" t="s">
        <v>5390</v>
      </c>
      <c r="O24" s="1" t="s">
        <v>71</v>
      </c>
      <c r="P24" s="1" t="s">
        <v>670</v>
      </c>
      <c r="Q24" s="1" t="s">
        <v>5391</v>
      </c>
      <c r="R24" s="1">
        <v>4799.9840000000004</v>
      </c>
      <c r="S24" s="1">
        <v>2399.9920000000002</v>
      </c>
      <c r="T24" s="10">
        <f t="shared" si="0"/>
        <v>2399.9920000000002</v>
      </c>
      <c r="U24" s="1">
        <v>1</v>
      </c>
      <c r="V24" t="b">
        <f t="shared" si="1"/>
        <v>0</v>
      </c>
    </row>
    <row r="25" spans="1:22" ht="14.25">
      <c r="A25" s="1">
        <v>1804</v>
      </c>
      <c r="B25" s="1" t="s">
        <v>4121</v>
      </c>
      <c r="C25" s="1" t="s">
        <v>2310</v>
      </c>
      <c r="D25" s="1" t="s">
        <v>2022</v>
      </c>
      <c r="E25" s="1" t="s">
        <v>21</v>
      </c>
      <c r="F25" s="1" t="s">
        <v>2752</v>
      </c>
      <c r="G25" s="1" t="s">
        <v>2753</v>
      </c>
      <c r="H25" s="1" t="s">
        <v>24</v>
      </c>
      <c r="I25" s="1" t="s">
        <v>25</v>
      </c>
      <c r="J25" s="1" t="s">
        <v>144</v>
      </c>
      <c r="K25" s="1" t="s">
        <v>145</v>
      </c>
      <c r="L25" s="1">
        <v>19134</v>
      </c>
      <c r="M25" s="1" t="s">
        <v>146</v>
      </c>
      <c r="N25" s="1" t="s">
        <v>1758</v>
      </c>
      <c r="O25" s="1" t="s">
        <v>44</v>
      </c>
      <c r="P25" s="1" t="s">
        <v>571</v>
      </c>
      <c r="Q25" s="1" t="s">
        <v>1759</v>
      </c>
      <c r="R25" s="1">
        <v>4663.7359999999999</v>
      </c>
      <c r="S25" s="1">
        <v>2331.8679999999999</v>
      </c>
      <c r="T25" s="10">
        <f t="shared" si="0"/>
        <v>2331.8679999999999</v>
      </c>
      <c r="U25" s="1">
        <v>1</v>
      </c>
      <c r="V25" t="b">
        <f t="shared" si="1"/>
        <v>0</v>
      </c>
    </row>
    <row r="26" spans="1:22" ht="14.25">
      <c r="A26" s="1">
        <v>8205</v>
      </c>
      <c r="B26" s="1" t="s">
        <v>6733</v>
      </c>
      <c r="C26" s="2">
        <v>42593</v>
      </c>
      <c r="D26" s="2">
        <v>42593</v>
      </c>
      <c r="E26" s="1" t="s">
        <v>1263</v>
      </c>
      <c r="F26" s="1" t="s">
        <v>3648</v>
      </c>
      <c r="G26" s="1" t="s">
        <v>3649</v>
      </c>
      <c r="H26" s="1" t="s">
        <v>39</v>
      </c>
      <c r="I26" s="1" t="s">
        <v>25</v>
      </c>
      <c r="J26" s="1" t="s">
        <v>270</v>
      </c>
      <c r="K26" s="1" t="s">
        <v>271</v>
      </c>
      <c r="L26" s="1">
        <v>10024</v>
      </c>
      <c r="M26" s="1" t="s">
        <v>146</v>
      </c>
      <c r="N26" s="1" t="s">
        <v>6148</v>
      </c>
      <c r="O26" s="1" t="s">
        <v>71</v>
      </c>
      <c r="P26" s="1" t="s">
        <v>670</v>
      </c>
      <c r="Q26" s="1" t="s">
        <v>6149</v>
      </c>
      <c r="R26" s="1">
        <v>4643.8</v>
      </c>
      <c r="S26" s="1">
        <v>2321.9</v>
      </c>
      <c r="T26" s="10">
        <f t="shared" si="0"/>
        <v>2321.9</v>
      </c>
      <c r="U26" s="1">
        <v>1</v>
      </c>
      <c r="V26" t="b">
        <f t="shared" si="1"/>
        <v>0</v>
      </c>
    </row>
    <row r="27" spans="1:22" ht="14.25">
      <c r="A27" s="1">
        <v>2493</v>
      </c>
      <c r="B27" s="1" t="s">
        <v>4872</v>
      </c>
      <c r="C27" s="1" t="s">
        <v>724</v>
      </c>
      <c r="D27" s="1" t="s">
        <v>3818</v>
      </c>
      <c r="E27" s="1" t="s">
        <v>49</v>
      </c>
      <c r="F27" s="1" t="s">
        <v>4873</v>
      </c>
      <c r="G27" s="1" t="s">
        <v>4874</v>
      </c>
      <c r="H27" s="1" t="s">
        <v>24</v>
      </c>
      <c r="I27" s="1" t="s">
        <v>25</v>
      </c>
      <c r="J27" s="1" t="s">
        <v>4875</v>
      </c>
      <c r="K27" s="1" t="s">
        <v>271</v>
      </c>
      <c r="L27" s="1">
        <v>14701</v>
      </c>
      <c r="M27" s="1" t="s">
        <v>146</v>
      </c>
      <c r="N27" s="1" t="s">
        <v>4167</v>
      </c>
      <c r="O27" s="1" t="s">
        <v>71</v>
      </c>
      <c r="P27" s="1" t="s">
        <v>72</v>
      </c>
      <c r="Q27" s="1" t="s">
        <v>4168</v>
      </c>
      <c r="R27" s="1">
        <v>4548.8100000000004</v>
      </c>
      <c r="S27" s="1">
        <v>2274.4050000000002</v>
      </c>
      <c r="T27" s="10">
        <f t="shared" si="0"/>
        <v>2274.4050000000002</v>
      </c>
      <c r="U27" s="1">
        <v>1</v>
      </c>
      <c r="V27" t="b">
        <f t="shared" si="1"/>
        <v>0</v>
      </c>
    </row>
    <row r="28" spans="1:22" ht="14.25">
      <c r="A28" s="1">
        <v>7819</v>
      </c>
      <c r="B28" s="1" t="s">
        <v>6680</v>
      </c>
      <c r="C28" s="1" t="s">
        <v>1262</v>
      </c>
      <c r="D28" s="1" t="s">
        <v>5543</v>
      </c>
      <c r="E28" s="1" t="s">
        <v>21</v>
      </c>
      <c r="F28" s="1" t="s">
        <v>3855</v>
      </c>
      <c r="G28" s="1" t="s">
        <v>3856</v>
      </c>
      <c r="H28" s="1" t="s">
        <v>101</v>
      </c>
      <c r="I28" s="1" t="s">
        <v>25</v>
      </c>
      <c r="J28" s="1" t="s">
        <v>3731</v>
      </c>
      <c r="K28" s="1" t="s">
        <v>1362</v>
      </c>
      <c r="L28" s="1">
        <v>89031</v>
      </c>
      <c r="M28" s="1" t="s">
        <v>42</v>
      </c>
      <c r="N28" s="1" t="s">
        <v>5819</v>
      </c>
      <c r="O28" s="1" t="s">
        <v>44</v>
      </c>
      <c r="P28" s="1" t="s">
        <v>75</v>
      </c>
      <c r="Q28" s="1" t="s">
        <v>5820</v>
      </c>
      <c r="R28" s="1">
        <v>4535.9759999999997</v>
      </c>
      <c r="S28" s="1">
        <v>2267.9879999999998</v>
      </c>
      <c r="T28" s="10">
        <f t="shared" si="0"/>
        <v>2267.9879999999998</v>
      </c>
      <c r="U28" s="1">
        <v>1</v>
      </c>
      <c r="V28" t="b">
        <f t="shared" si="1"/>
        <v>0</v>
      </c>
    </row>
    <row r="29" spans="1:22" ht="14.25">
      <c r="A29" s="1">
        <v>7773</v>
      </c>
      <c r="B29" s="1" t="s">
        <v>6674</v>
      </c>
      <c r="C29" s="1" t="s">
        <v>3663</v>
      </c>
      <c r="D29" s="2">
        <v>42778</v>
      </c>
      <c r="E29" s="1" t="s">
        <v>49</v>
      </c>
      <c r="F29" s="1" t="s">
        <v>3671</v>
      </c>
      <c r="G29" s="1" t="s">
        <v>3672</v>
      </c>
      <c r="H29" s="1" t="s">
        <v>24</v>
      </c>
      <c r="I29" s="1" t="s">
        <v>25</v>
      </c>
      <c r="J29" s="1" t="s">
        <v>2371</v>
      </c>
      <c r="K29" s="1" t="s">
        <v>498</v>
      </c>
      <c r="L29" s="1">
        <v>43130</v>
      </c>
      <c r="M29" s="1" t="s">
        <v>146</v>
      </c>
      <c r="N29" s="1" t="s">
        <v>5390</v>
      </c>
      <c r="O29" s="1" t="s">
        <v>71</v>
      </c>
      <c r="P29" s="1" t="s">
        <v>670</v>
      </c>
      <c r="Q29" s="1" t="s">
        <v>5391</v>
      </c>
      <c r="R29" s="1">
        <v>4499.9849999999997</v>
      </c>
      <c r="S29" s="1">
        <v>2249.9924999999998</v>
      </c>
      <c r="T29" s="10">
        <f t="shared" si="0"/>
        <v>2249.9924999999998</v>
      </c>
      <c r="U29" s="1">
        <v>1</v>
      </c>
      <c r="V29" t="b">
        <f t="shared" si="1"/>
        <v>0</v>
      </c>
    </row>
    <row r="30" spans="1:22" ht="14.25">
      <c r="A30" s="1">
        <v>9166</v>
      </c>
      <c r="B30" s="1" t="s">
        <v>6860</v>
      </c>
      <c r="C30" s="1" t="s">
        <v>2705</v>
      </c>
      <c r="D30" s="1" t="s">
        <v>1604</v>
      </c>
      <c r="E30" s="1" t="s">
        <v>21</v>
      </c>
      <c r="F30" s="1" t="s">
        <v>659</v>
      </c>
      <c r="G30" s="1" t="s">
        <v>660</v>
      </c>
      <c r="H30" s="1" t="s">
        <v>24</v>
      </c>
      <c r="I30" s="1" t="s">
        <v>25</v>
      </c>
      <c r="J30" s="1" t="s">
        <v>931</v>
      </c>
      <c r="K30" s="1" t="s">
        <v>41</v>
      </c>
      <c r="L30" s="1">
        <v>92037</v>
      </c>
      <c r="M30" s="1" t="s">
        <v>42</v>
      </c>
      <c r="N30" s="1" t="s">
        <v>6714</v>
      </c>
      <c r="O30" s="1" t="s">
        <v>71</v>
      </c>
      <c r="P30" s="1" t="s">
        <v>670</v>
      </c>
      <c r="Q30" s="1" t="s">
        <v>6715</v>
      </c>
      <c r="R30" s="1">
        <v>4476.8</v>
      </c>
      <c r="S30" s="1">
        <v>2238.4</v>
      </c>
      <c r="T30" s="10">
        <f t="shared" si="0"/>
        <v>2238.4</v>
      </c>
      <c r="U30" s="1">
        <v>1</v>
      </c>
      <c r="V30" t="b">
        <f t="shared" si="1"/>
        <v>0</v>
      </c>
    </row>
    <row r="31" spans="1:22" ht="14.25">
      <c r="A31" s="1">
        <v>7244</v>
      </c>
      <c r="B31" s="1" t="s">
        <v>6610</v>
      </c>
      <c r="C31" s="1" t="s">
        <v>4296</v>
      </c>
      <c r="D31" s="1" t="s">
        <v>3727</v>
      </c>
      <c r="E31" s="1" t="s">
        <v>21</v>
      </c>
      <c r="F31" s="1" t="s">
        <v>4645</v>
      </c>
      <c r="G31" s="1" t="s">
        <v>4646</v>
      </c>
      <c r="H31" s="1" t="s">
        <v>24</v>
      </c>
      <c r="I31" s="1" t="s">
        <v>25</v>
      </c>
      <c r="J31" s="1" t="s">
        <v>144</v>
      </c>
      <c r="K31" s="1" t="s">
        <v>145</v>
      </c>
      <c r="L31" s="1">
        <v>19134</v>
      </c>
      <c r="M31" s="1" t="s">
        <v>146</v>
      </c>
      <c r="N31" s="1" t="s">
        <v>1823</v>
      </c>
      <c r="O31" s="1" t="s">
        <v>30</v>
      </c>
      <c r="P31" s="1" t="s">
        <v>34</v>
      </c>
      <c r="Q31" s="1" t="s">
        <v>1824</v>
      </c>
      <c r="R31" s="1">
        <v>4416.174</v>
      </c>
      <c r="S31" s="1">
        <v>2208.087</v>
      </c>
      <c r="T31" s="10">
        <f t="shared" si="0"/>
        <v>2208.087</v>
      </c>
      <c r="U31" s="1">
        <v>1</v>
      </c>
      <c r="V31" t="b">
        <f t="shared" si="1"/>
        <v>0</v>
      </c>
    </row>
    <row r="32" spans="1:22" ht="14.25">
      <c r="A32" s="1">
        <v>9742</v>
      </c>
      <c r="B32" s="1" t="s">
        <v>6942</v>
      </c>
      <c r="C32" s="2">
        <v>42593</v>
      </c>
      <c r="D32" s="3">
        <v>42715</v>
      </c>
      <c r="E32" s="1" t="s">
        <v>49</v>
      </c>
      <c r="F32" s="1" t="s">
        <v>3368</v>
      </c>
      <c r="G32" s="1" t="s">
        <v>3369</v>
      </c>
      <c r="H32" s="1" t="s">
        <v>39</v>
      </c>
      <c r="I32" s="1" t="s">
        <v>25</v>
      </c>
      <c r="J32" s="1" t="s">
        <v>2145</v>
      </c>
      <c r="K32" s="1" t="s">
        <v>4602</v>
      </c>
      <c r="M32" s="1" t="s">
        <v>146</v>
      </c>
      <c r="N32" s="1" t="s">
        <v>167</v>
      </c>
      <c r="O32" s="1" t="s">
        <v>30</v>
      </c>
      <c r="P32" s="1" t="s">
        <v>31</v>
      </c>
      <c r="Q32" s="1" t="s">
        <v>168</v>
      </c>
      <c r="R32" s="1">
        <v>4404.8999999999996</v>
      </c>
      <c r="S32" s="1">
        <v>2202.4499999999998</v>
      </c>
      <c r="T32" s="10">
        <f t="shared" si="0"/>
        <v>2202.4499999999998</v>
      </c>
      <c r="U32" s="1">
        <v>1</v>
      </c>
      <c r="V32" t="b">
        <f t="shared" si="1"/>
        <v>0</v>
      </c>
    </row>
    <row r="33" spans="1:22" ht="14.25">
      <c r="A33" s="1">
        <v>4298</v>
      </c>
      <c r="B33" s="1" t="s">
        <v>5901</v>
      </c>
      <c r="C33" s="1" t="s">
        <v>1451</v>
      </c>
      <c r="D33" s="1" t="s">
        <v>5093</v>
      </c>
      <c r="E33" s="1" t="s">
        <v>21</v>
      </c>
      <c r="F33" s="1" t="s">
        <v>1162</v>
      </c>
      <c r="G33" s="1" t="s">
        <v>1163</v>
      </c>
      <c r="H33" s="1" t="s">
        <v>24</v>
      </c>
      <c r="I33" s="1" t="s">
        <v>25</v>
      </c>
      <c r="J33" s="1" t="s">
        <v>4931</v>
      </c>
      <c r="K33" s="1" t="s">
        <v>53</v>
      </c>
      <c r="L33" s="1">
        <v>32303</v>
      </c>
      <c r="M33" s="1" t="s">
        <v>28</v>
      </c>
      <c r="N33" s="1" t="s">
        <v>5256</v>
      </c>
      <c r="O33" s="1" t="s">
        <v>71</v>
      </c>
      <c r="P33" s="1" t="s">
        <v>72</v>
      </c>
      <c r="Q33" s="1" t="s">
        <v>5257</v>
      </c>
      <c r="R33" s="1">
        <v>4367.8959999999997</v>
      </c>
      <c r="S33" s="1">
        <v>2183.9479999999999</v>
      </c>
      <c r="T33" s="10">
        <f t="shared" si="0"/>
        <v>2183.9479999999999</v>
      </c>
      <c r="U33" s="1">
        <v>1</v>
      </c>
      <c r="V33" t="b">
        <f t="shared" si="1"/>
        <v>0</v>
      </c>
    </row>
    <row r="34" spans="1:22" ht="14.25">
      <c r="A34" s="1">
        <v>354</v>
      </c>
      <c r="B34" s="1" t="s">
        <v>1222</v>
      </c>
      <c r="C34" s="2">
        <v>42744</v>
      </c>
      <c r="D34" s="2">
        <v>42803</v>
      </c>
      <c r="E34" s="1" t="s">
        <v>190</v>
      </c>
      <c r="F34" s="1" t="s">
        <v>1223</v>
      </c>
      <c r="G34" s="1" t="s">
        <v>1224</v>
      </c>
      <c r="H34" s="1" t="s">
        <v>101</v>
      </c>
      <c r="I34" s="1" t="s">
        <v>25</v>
      </c>
      <c r="J34" s="1" t="s">
        <v>270</v>
      </c>
      <c r="K34" s="1" t="s">
        <v>271</v>
      </c>
      <c r="L34" s="1">
        <v>10009</v>
      </c>
      <c r="M34" s="1" t="s">
        <v>146</v>
      </c>
      <c r="N34" s="1" t="s">
        <v>1229</v>
      </c>
      <c r="O34" s="1" t="s">
        <v>44</v>
      </c>
      <c r="P34" s="1" t="s">
        <v>75</v>
      </c>
      <c r="Q34" s="1" t="s">
        <v>1230</v>
      </c>
      <c r="R34" s="1">
        <v>4355.1679999999997</v>
      </c>
      <c r="S34" s="1">
        <v>2177.5839999999998</v>
      </c>
      <c r="T34" s="10">
        <f t="shared" si="0"/>
        <v>2177.5839999999998</v>
      </c>
      <c r="U34" s="1">
        <v>1</v>
      </c>
      <c r="V34" t="b">
        <f t="shared" si="1"/>
        <v>0</v>
      </c>
    </row>
    <row r="35" spans="1:22" ht="14.25">
      <c r="A35" s="1">
        <v>9271</v>
      </c>
      <c r="B35" s="1" t="s">
        <v>6875</v>
      </c>
      <c r="C35" s="1" t="s">
        <v>1450</v>
      </c>
      <c r="D35" s="1" t="s">
        <v>2467</v>
      </c>
      <c r="E35" s="1" t="s">
        <v>49</v>
      </c>
      <c r="F35" s="1" t="s">
        <v>110</v>
      </c>
      <c r="G35" s="1" t="s">
        <v>111</v>
      </c>
      <c r="H35" s="1" t="s">
        <v>24</v>
      </c>
      <c r="I35" s="1" t="s">
        <v>25</v>
      </c>
      <c r="J35" s="1" t="s">
        <v>270</v>
      </c>
      <c r="K35" s="1" t="s">
        <v>271</v>
      </c>
      <c r="L35" s="1">
        <v>10035</v>
      </c>
      <c r="M35" s="1" t="s">
        <v>146</v>
      </c>
      <c r="N35" s="1" t="s">
        <v>4261</v>
      </c>
      <c r="O35" s="1" t="s">
        <v>44</v>
      </c>
      <c r="P35" s="1" t="s">
        <v>75</v>
      </c>
      <c r="Q35" s="1" t="s">
        <v>4262</v>
      </c>
      <c r="R35" s="1">
        <v>4305.5519999999997</v>
      </c>
      <c r="S35" s="1">
        <v>2152.7759999999998</v>
      </c>
      <c r="T35" s="10">
        <f t="shared" si="0"/>
        <v>2152.7759999999998</v>
      </c>
      <c r="U35" s="1">
        <v>1</v>
      </c>
      <c r="V35" t="b">
        <f t="shared" si="1"/>
        <v>0</v>
      </c>
    </row>
    <row r="36" spans="1:22" ht="14.25">
      <c r="A36" s="1">
        <v>9640</v>
      </c>
      <c r="B36" s="1" t="s">
        <v>6928</v>
      </c>
      <c r="C36" s="1" t="s">
        <v>6682</v>
      </c>
      <c r="D36" s="1" t="s">
        <v>409</v>
      </c>
      <c r="E36" s="1" t="s">
        <v>21</v>
      </c>
      <c r="F36" s="1" t="s">
        <v>817</v>
      </c>
      <c r="G36" s="1" t="s">
        <v>818</v>
      </c>
      <c r="H36" s="1" t="s">
        <v>24</v>
      </c>
      <c r="I36" s="1" t="s">
        <v>25</v>
      </c>
      <c r="J36" s="1" t="s">
        <v>87</v>
      </c>
      <c r="K36" s="1" t="s">
        <v>88</v>
      </c>
      <c r="L36" s="1">
        <v>28027</v>
      </c>
      <c r="M36" s="1" t="s">
        <v>28</v>
      </c>
      <c r="N36" s="1" t="s">
        <v>2229</v>
      </c>
      <c r="O36" s="1" t="s">
        <v>30</v>
      </c>
      <c r="P36" s="1" t="s">
        <v>55</v>
      </c>
      <c r="Q36" s="1" t="s">
        <v>2230</v>
      </c>
      <c r="R36" s="1">
        <v>4297.6440000000002</v>
      </c>
      <c r="S36" s="1">
        <v>2148.8220000000001</v>
      </c>
      <c r="T36" s="10">
        <f t="shared" si="0"/>
        <v>2148.8220000000001</v>
      </c>
      <c r="U36" s="1">
        <v>1</v>
      </c>
      <c r="V36" t="b">
        <f t="shared" si="1"/>
        <v>0</v>
      </c>
    </row>
    <row r="37" spans="1:22" ht="14.25">
      <c r="A37" s="1">
        <v>5918</v>
      </c>
      <c r="B37" s="1" t="s">
        <v>6384</v>
      </c>
      <c r="C37" s="1" t="s">
        <v>163</v>
      </c>
      <c r="D37" s="1" t="s">
        <v>5152</v>
      </c>
      <c r="E37" s="1" t="s">
        <v>49</v>
      </c>
      <c r="F37" s="1" t="s">
        <v>5728</v>
      </c>
      <c r="G37" s="1" t="s">
        <v>5729</v>
      </c>
      <c r="H37" s="1" t="s">
        <v>24</v>
      </c>
      <c r="I37" s="1" t="s">
        <v>25</v>
      </c>
      <c r="J37" s="1" t="s">
        <v>270</v>
      </c>
      <c r="K37" s="1" t="s">
        <v>271</v>
      </c>
      <c r="L37" s="1">
        <v>10035</v>
      </c>
      <c r="M37" s="1" t="s">
        <v>146</v>
      </c>
      <c r="N37" s="1" t="s">
        <v>167</v>
      </c>
      <c r="O37" s="1" t="s">
        <v>30</v>
      </c>
      <c r="P37" s="1" t="s">
        <v>31</v>
      </c>
      <c r="Q37" s="1" t="s">
        <v>168</v>
      </c>
      <c r="R37" s="1">
        <v>4228.7039999999997</v>
      </c>
      <c r="S37" s="1">
        <v>2114.3519999999999</v>
      </c>
      <c r="T37" s="10">
        <f t="shared" si="0"/>
        <v>2114.3519999999999</v>
      </c>
      <c r="U37" s="1">
        <v>1</v>
      </c>
      <c r="V37" t="b">
        <f t="shared" si="1"/>
        <v>0</v>
      </c>
    </row>
    <row r="38" spans="1:22" ht="14.25">
      <c r="A38" s="1">
        <v>3281</v>
      </c>
      <c r="B38" s="1" t="s">
        <v>5460</v>
      </c>
      <c r="C38" s="2">
        <v>42128</v>
      </c>
      <c r="D38" s="2">
        <v>42251</v>
      </c>
      <c r="E38" s="1" t="s">
        <v>21</v>
      </c>
      <c r="F38" s="1" t="s">
        <v>4853</v>
      </c>
      <c r="G38" s="1" t="s">
        <v>4854</v>
      </c>
      <c r="H38" s="1" t="s">
        <v>39</v>
      </c>
      <c r="I38" s="1" t="s">
        <v>25</v>
      </c>
      <c r="J38" s="1" t="s">
        <v>2675</v>
      </c>
      <c r="K38" s="1" t="s">
        <v>325</v>
      </c>
      <c r="L38" s="1">
        <v>22304</v>
      </c>
      <c r="M38" s="1" t="s">
        <v>28</v>
      </c>
      <c r="N38" s="1" t="s">
        <v>1758</v>
      </c>
      <c r="O38" s="1" t="s">
        <v>44</v>
      </c>
      <c r="P38" s="1" t="s">
        <v>571</v>
      </c>
      <c r="Q38" s="1" t="s">
        <v>1759</v>
      </c>
      <c r="R38" s="1">
        <v>4164.05</v>
      </c>
      <c r="S38" s="1">
        <v>2082.0250000000001</v>
      </c>
      <c r="T38" s="10">
        <f t="shared" si="0"/>
        <v>2082.0250000000001</v>
      </c>
      <c r="U38" s="1">
        <v>1</v>
      </c>
      <c r="V38" t="b">
        <f t="shared" si="1"/>
        <v>0</v>
      </c>
    </row>
    <row r="39" spans="1:22" ht="14.25">
      <c r="A39" s="1">
        <v>6621</v>
      </c>
      <c r="B39" s="1" t="s">
        <v>6507</v>
      </c>
      <c r="C39" s="1" t="s">
        <v>4486</v>
      </c>
      <c r="D39" s="1" t="s">
        <v>5138</v>
      </c>
      <c r="E39" s="1" t="s">
        <v>21</v>
      </c>
      <c r="F39" s="1" t="s">
        <v>3421</v>
      </c>
      <c r="G39" s="1" t="s">
        <v>3422</v>
      </c>
      <c r="H39" s="1" t="s">
        <v>39</v>
      </c>
      <c r="I39" s="1" t="s">
        <v>25</v>
      </c>
      <c r="J39" s="1" t="s">
        <v>324</v>
      </c>
      <c r="K39" s="1" t="s">
        <v>589</v>
      </c>
      <c r="L39" s="1">
        <v>65807</v>
      </c>
      <c r="M39" s="1" t="s">
        <v>104</v>
      </c>
      <c r="N39" s="1" t="s">
        <v>1758</v>
      </c>
      <c r="O39" s="1" t="s">
        <v>44</v>
      </c>
      <c r="P39" s="1" t="s">
        <v>571</v>
      </c>
      <c r="Q39" s="1" t="s">
        <v>1759</v>
      </c>
      <c r="R39" s="1">
        <v>4164.05</v>
      </c>
      <c r="S39" s="1">
        <v>2082.0250000000001</v>
      </c>
      <c r="T39" s="10">
        <f t="shared" si="0"/>
        <v>2082.0250000000001</v>
      </c>
      <c r="U39" s="1">
        <v>1</v>
      </c>
      <c r="V39" t="b">
        <f t="shared" si="1"/>
        <v>0</v>
      </c>
    </row>
    <row r="40" spans="1:22" ht="14.25">
      <c r="A40" s="1">
        <v>6015</v>
      </c>
      <c r="B40" s="1" t="s">
        <v>6397</v>
      </c>
      <c r="C40" s="2">
        <v>43011</v>
      </c>
      <c r="D40" s="2">
        <v>43042</v>
      </c>
      <c r="E40" s="1" t="s">
        <v>190</v>
      </c>
      <c r="F40" s="1" t="s">
        <v>4526</v>
      </c>
      <c r="G40" s="1" t="s">
        <v>4527</v>
      </c>
      <c r="H40" s="1" t="s">
        <v>101</v>
      </c>
      <c r="I40" s="1" t="s">
        <v>25</v>
      </c>
      <c r="J40" s="1" t="s">
        <v>40</v>
      </c>
      <c r="K40" s="1" t="s">
        <v>41</v>
      </c>
      <c r="L40" s="1">
        <v>90008</v>
      </c>
      <c r="M40" s="1" t="s">
        <v>42</v>
      </c>
      <c r="N40" s="1" t="s">
        <v>4167</v>
      </c>
      <c r="O40" s="1" t="s">
        <v>71</v>
      </c>
      <c r="P40" s="1" t="s">
        <v>72</v>
      </c>
      <c r="Q40" s="1" t="s">
        <v>4168</v>
      </c>
      <c r="R40" s="1">
        <v>4158.9120000000003</v>
      </c>
      <c r="S40" s="1">
        <v>2079.4560000000001</v>
      </c>
      <c r="T40" s="10">
        <f t="shared" si="0"/>
        <v>2079.4560000000001</v>
      </c>
      <c r="U40" s="1">
        <v>1</v>
      </c>
      <c r="V40" t="b">
        <f t="shared" si="1"/>
        <v>0</v>
      </c>
    </row>
    <row r="41" spans="1:22" ht="14.25">
      <c r="A41" s="1">
        <v>6536</v>
      </c>
      <c r="B41" s="1" t="s">
        <v>6495</v>
      </c>
      <c r="C41" s="1" t="s">
        <v>4460</v>
      </c>
      <c r="D41" s="1" t="s">
        <v>4901</v>
      </c>
      <c r="E41" s="1" t="s">
        <v>49</v>
      </c>
      <c r="F41" s="1" t="s">
        <v>1828</v>
      </c>
      <c r="G41" s="1" t="s">
        <v>1829</v>
      </c>
      <c r="H41" s="1" t="s">
        <v>24</v>
      </c>
      <c r="I41" s="1" t="s">
        <v>25</v>
      </c>
      <c r="J41" s="1" t="s">
        <v>3243</v>
      </c>
      <c r="K41" s="1" t="s">
        <v>271</v>
      </c>
      <c r="L41" s="1">
        <v>14215</v>
      </c>
      <c r="M41" s="1" t="s">
        <v>146</v>
      </c>
      <c r="N41" s="1" t="s">
        <v>4481</v>
      </c>
      <c r="O41" s="1" t="s">
        <v>30</v>
      </c>
      <c r="P41" s="1" t="s">
        <v>31</v>
      </c>
      <c r="Q41" s="1" t="s">
        <v>4482</v>
      </c>
      <c r="R41" s="1">
        <v>4007.84</v>
      </c>
      <c r="S41" s="1">
        <v>2003.92</v>
      </c>
      <c r="T41" s="10">
        <f t="shared" si="0"/>
        <v>2003.92</v>
      </c>
      <c r="U41" s="1">
        <v>1</v>
      </c>
      <c r="V41" t="b">
        <f t="shared" si="1"/>
        <v>0</v>
      </c>
    </row>
    <row r="42" spans="1:22" ht="14.25">
      <c r="A42" s="1">
        <v>2183</v>
      </c>
      <c r="B42" s="1" t="s">
        <v>4541</v>
      </c>
      <c r="C42" s="2">
        <v>42921</v>
      </c>
      <c r="D42" s="2">
        <v>43044</v>
      </c>
      <c r="E42" s="1" t="s">
        <v>49</v>
      </c>
      <c r="F42" s="1" t="s">
        <v>1420</v>
      </c>
      <c r="G42" s="1" t="s">
        <v>1421</v>
      </c>
      <c r="H42" s="1" t="s">
        <v>24</v>
      </c>
      <c r="I42" s="1" t="s">
        <v>25</v>
      </c>
      <c r="J42" s="1" t="s">
        <v>270</v>
      </c>
      <c r="K42" s="1" t="s">
        <v>271</v>
      </c>
      <c r="L42" s="1">
        <v>10009</v>
      </c>
      <c r="M42" s="1" t="s">
        <v>146</v>
      </c>
      <c r="N42" s="1" t="s">
        <v>4174</v>
      </c>
      <c r="O42" s="1" t="s">
        <v>71</v>
      </c>
      <c r="P42" s="1" t="s">
        <v>670</v>
      </c>
      <c r="Q42" s="1" t="s">
        <v>4175</v>
      </c>
      <c r="R42" s="1">
        <v>3999.95</v>
      </c>
      <c r="S42" s="1">
        <v>1999.9749999999999</v>
      </c>
      <c r="T42" s="10">
        <f t="shared" si="0"/>
        <v>1999.9749999999999</v>
      </c>
      <c r="U42" s="1">
        <v>1</v>
      </c>
      <c r="V42" t="b">
        <f t="shared" si="1"/>
        <v>0</v>
      </c>
    </row>
    <row r="43" spans="1:22" ht="14.25">
      <c r="A43" s="1">
        <v>319</v>
      </c>
      <c r="B43" s="1" t="s">
        <v>1137</v>
      </c>
      <c r="C43" s="2">
        <v>42105</v>
      </c>
      <c r="D43" s="2">
        <v>42258</v>
      </c>
      <c r="E43" s="1" t="s">
        <v>49</v>
      </c>
      <c r="F43" s="1" t="s">
        <v>1138</v>
      </c>
      <c r="G43" s="1" t="s">
        <v>1139</v>
      </c>
      <c r="H43" s="1" t="s">
        <v>101</v>
      </c>
      <c r="I43" s="1" t="s">
        <v>25</v>
      </c>
      <c r="J43" s="1" t="s">
        <v>270</v>
      </c>
      <c r="K43" s="1" t="s">
        <v>271</v>
      </c>
      <c r="L43" s="1">
        <v>10024</v>
      </c>
      <c r="M43" s="1" t="s">
        <v>146</v>
      </c>
      <c r="N43" s="1" t="s">
        <v>1142</v>
      </c>
      <c r="O43" s="1" t="s">
        <v>71</v>
      </c>
      <c r="P43" s="1" t="s">
        <v>670</v>
      </c>
      <c r="Q43" s="1" t="s">
        <v>1143</v>
      </c>
      <c r="R43" s="1">
        <v>3991.98</v>
      </c>
      <c r="S43" s="1">
        <v>1995.99</v>
      </c>
      <c r="T43" s="10">
        <f t="shared" si="0"/>
        <v>1995.99</v>
      </c>
      <c r="U43" s="1">
        <v>1</v>
      </c>
      <c r="V43" t="b">
        <f t="shared" si="1"/>
        <v>0</v>
      </c>
    </row>
    <row r="44" spans="1:22" ht="14.25">
      <c r="A44" s="1">
        <v>5199</v>
      </c>
      <c r="B44" s="1" t="s">
        <v>6197</v>
      </c>
      <c r="C44" s="2">
        <v>42797</v>
      </c>
      <c r="D44" s="2">
        <v>42950</v>
      </c>
      <c r="E44" s="1" t="s">
        <v>49</v>
      </c>
      <c r="F44" s="1" t="s">
        <v>3135</v>
      </c>
      <c r="G44" s="1" t="s">
        <v>3136</v>
      </c>
      <c r="H44" s="1" t="s">
        <v>24</v>
      </c>
      <c r="I44" s="1" t="s">
        <v>25</v>
      </c>
      <c r="J44" s="1" t="s">
        <v>2747</v>
      </c>
      <c r="K44" s="1" t="s">
        <v>103</v>
      </c>
      <c r="L44" s="1">
        <v>78664</v>
      </c>
      <c r="M44" s="1" t="s">
        <v>104</v>
      </c>
      <c r="N44" s="1" t="s">
        <v>4887</v>
      </c>
      <c r="O44" s="1" t="s">
        <v>44</v>
      </c>
      <c r="P44" s="1" t="s">
        <v>571</v>
      </c>
      <c r="Q44" s="1" t="s">
        <v>4888</v>
      </c>
      <c r="R44" s="1">
        <v>3930.0720000000001</v>
      </c>
      <c r="S44" s="1">
        <v>1965.0360000000001</v>
      </c>
      <c r="T44" s="10">
        <f t="shared" si="0"/>
        <v>1965.0360000000001</v>
      </c>
      <c r="U44" s="1">
        <v>1</v>
      </c>
      <c r="V44" t="b">
        <f t="shared" si="1"/>
        <v>0</v>
      </c>
    </row>
    <row r="45" spans="1:22" ht="14.25">
      <c r="A45" s="1">
        <v>7684</v>
      </c>
      <c r="B45" s="1" t="s">
        <v>6663</v>
      </c>
      <c r="C45" s="1" t="s">
        <v>1301</v>
      </c>
      <c r="D45" s="2">
        <v>42374</v>
      </c>
      <c r="E45" s="1" t="s">
        <v>190</v>
      </c>
      <c r="F45" s="1" t="s">
        <v>1462</v>
      </c>
      <c r="G45" s="1" t="s">
        <v>1463</v>
      </c>
      <c r="H45" s="1" t="s">
        <v>101</v>
      </c>
      <c r="I45" s="1" t="s">
        <v>25</v>
      </c>
      <c r="J45" s="1" t="s">
        <v>4680</v>
      </c>
      <c r="K45" s="1" t="s">
        <v>241</v>
      </c>
      <c r="L45" s="1">
        <v>48640</v>
      </c>
      <c r="M45" s="1" t="s">
        <v>104</v>
      </c>
      <c r="N45" s="1" t="s">
        <v>1700</v>
      </c>
      <c r="O45" s="1" t="s">
        <v>44</v>
      </c>
      <c r="P45" s="1" t="s">
        <v>75</v>
      </c>
      <c r="Q45" s="1" t="s">
        <v>1701</v>
      </c>
      <c r="R45" s="1">
        <v>3812.97</v>
      </c>
      <c r="S45" s="1">
        <v>1906.4849999999999</v>
      </c>
      <c r="T45" s="10">
        <f t="shared" si="0"/>
        <v>1906.4849999999999</v>
      </c>
      <c r="U45" s="1">
        <v>1</v>
      </c>
      <c r="V45" t="b">
        <f t="shared" si="1"/>
        <v>0</v>
      </c>
    </row>
    <row r="46" spans="1:22" ht="14.25">
      <c r="A46" s="1">
        <v>9426</v>
      </c>
      <c r="B46" s="1" t="s">
        <v>6896</v>
      </c>
      <c r="C46" s="2">
        <v>42347</v>
      </c>
      <c r="D46" s="1" t="s">
        <v>881</v>
      </c>
      <c r="E46" s="1" t="s">
        <v>21</v>
      </c>
      <c r="F46" s="1" t="s">
        <v>4383</v>
      </c>
      <c r="G46" s="1" t="s">
        <v>4384</v>
      </c>
      <c r="H46" s="1" t="s">
        <v>24</v>
      </c>
      <c r="I46" s="1" t="s">
        <v>25</v>
      </c>
      <c r="J46" s="1" t="s">
        <v>270</v>
      </c>
      <c r="K46" s="1" t="s">
        <v>271</v>
      </c>
      <c r="L46" s="1">
        <v>10035</v>
      </c>
      <c r="M46" s="1" t="s">
        <v>146</v>
      </c>
      <c r="N46" s="1" t="s">
        <v>1823</v>
      </c>
      <c r="O46" s="1" t="s">
        <v>30</v>
      </c>
      <c r="P46" s="1" t="s">
        <v>34</v>
      </c>
      <c r="Q46" s="1" t="s">
        <v>1824</v>
      </c>
      <c r="R46" s="1">
        <v>3785.2919999999999</v>
      </c>
      <c r="S46" s="1">
        <v>1892.646</v>
      </c>
      <c r="T46" s="10">
        <f t="shared" si="0"/>
        <v>1892.646</v>
      </c>
      <c r="U46" s="1">
        <v>1</v>
      </c>
      <c r="V46" t="b">
        <f t="shared" si="1"/>
        <v>0</v>
      </c>
    </row>
    <row r="47" spans="1:22" ht="14.25">
      <c r="A47" s="1">
        <v>1247</v>
      </c>
      <c r="B47" s="1" t="s">
        <v>3269</v>
      </c>
      <c r="C47" s="3">
        <v>42350</v>
      </c>
      <c r="D47" s="1" t="s">
        <v>3270</v>
      </c>
      <c r="E47" s="1" t="s">
        <v>21</v>
      </c>
      <c r="F47" s="1" t="s">
        <v>3271</v>
      </c>
      <c r="G47" s="1" t="s">
        <v>3272</v>
      </c>
      <c r="H47" s="1" t="s">
        <v>24</v>
      </c>
      <c r="I47" s="1" t="s">
        <v>25</v>
      </c>
      <c r="J47" s="1" t="s">
        <v>3273</v>
      </c>
      <c r="K47" s="1" t="s">
        <v>41</v>
      </c>
      <c r="L47" s="1">
        <v>93727</v>
      </c>
      <c r="M47" s="1" t="s">
        <v>42</v>
      </c>
      <c r="N47" s="1" t="s">
        <v>889</v>
      </c>
      <c r="O47" s="1" t="s">
        <v>30</v>
      </c>
      <c r="P47" s="1" t="s">
        <v>55</v>
      </c>
      <c r="Q47" s="1" t="s">
        <v>890</v>
      </c>
      <c r="R47" s="1">
        <v>3610.848</v>
      </c>
      <c r="S47" s="1">
        <v>1805.424</v>
      </c>
      <c r="T47" s="10">
        <f t="shared" si="0"/>
        <v>1805.424</v>
      </c>
      <c r="U47" s="1">
        <v>1</v>
      </c>
      <c r="V47" t="b">
        <f t="shared" si="1"/>
        <v>0</v>
      </c>
    </row>
    <row r="48" spans="1:22" ht="14.25">
      <c r="A48" s="1">
        <v>5171</v>
      </c>
      <c r="B48" s="1" t="s">
        <v>6191</v>
      </c>
      <c r="C48" s="1" t="s">
        <v>3429</v>
      </c>
      <c r="D48" s="1" t="s">
        <v>1771</v>
      </c>
      <c r="E48" s="1" t="s">
        <v>21</v>
      </c>
      <c r="F48" s="1" t="s">
        <v>1317</v>
      </c>
      <c r="G48" s="1" t="s">
        <v>1318</v>
      </c>
      <c r="H48" s="1" t="s">
        <v>39</v>
      </c>
      <c r="I48" s="1" t="s">
        <v>25</v>
      </c>
      <c r="J48" s="1" t="s">
        <v>867</v>
      </c>
      <c r="K48" s="1" t="s">
        <v>241</v>
      </c>
      <c r="L48" s="1">
        <v>48205</v>
      </c>
      <c r="M48" s="1" t="s">
        <v>104</v>
      </c>
      <c r="N48" s="1" t="s">
        <v>1823</v>
      </c>
      <c r="O48" s="1" t="s">
        <v>30</v>
      </c>
      <c r="P48" s="1" t="s">
        <v>34</v>
      </c>
      <c r="Q48" s="1" t="s">
        <v>1824</v>
      </c>
      <c r="R48" s="1">
        <v>3504.9</v>
      </c>
      <c r="S48" s="1">
        <v>1752.45</v>
      </c>
      <c r="T48" s="10">
        <f t="shared" si="0"/>
        <v>1752.45</v>
      </c>
      <c r="U48" s="1">
        <v>1</v>
      </c>
      <c r="V48" t="b">
        <f t="shared" si="1"/>
        <v>0</v>
      </c>
    </row>
    <row r="49" spans="1:22" ht="14.25">
      <c r="A49" s="1">
        <v>7584</v>
      </c>
      <c r="B49" s="1" t="s">
        <v>6646</v>
      </c>
      <c r="C49" s="1" t="s">
        <v>768</v>
      </c>
      <c r="D49" s="1" t="s">
        <v>769</v>
      </c>
      <c r="E49" s="1" t="s">
        <v>49</v>
      </c>
      <c r="F49" s="1" t="s">
        <v>995</v>
      </c>
      <c r="G49" s="1" t="s">
        <v>996</v>
      </c>
      <c r="H49" s="1" t="s">
        <v>39</v>
      </c>
      <c r="I49" s="1" t="s">
        <v>25</v>
      </c>
      <c r="J49" s="1" t="s">
        <v>324</v>
      </c>
      <c r="K49" s="1" t="s">
        <v>325</v>
      </c>
      <c r="L49" s="1">
        <v>22153</v>
      </c>
      <c r="M49" s="1" t="s">
        <v>28</v>
      </c>
      <c r="N49" s="1" t="s">
        <v>5653</v>
      </c>
      <c r="O49" s="1" t="s">
        <v>71</v>
      </c>
      <c r="P49" s="1" t="s">
        <v>72</v>
      </c>
      <c r="Q49" s="1" t="s">
        <v>5654</v>
      </c>
      <c r="R49" s="1">
        <v>3499.93</v>
      </c>
      <c r="S49" s="1">
        <v>1749.9649999999999</v>
      </c>
      <c r="T49" s="10">
        <f t="shared" si="0"/>
        <v>1749.9649999999999</v>
      </c>
      <c r="U49" s="1">
        <v>1</v>
      </c>
      <c r="V49" t="b">
        <f t="shared" si="1"/>
        <v>0</v>
      </c>
    </row>
    <row r="50" spans="1:22" ht="14.25">
      <c r="A50" s="1">
        <v>9650</v>
      </c>
      <c r="B50" s="1" t="s">
        <v>6929</v>
      </c>
      <c r="C50" s="1" t="s">
        <v>3351</v>
      </c>
      <c r="D50" s="1" t="s">
        <v>4568</v>
      </c>
      <c r="E50" s="1" t="s">
        <v>49</v>
      </c>
      <c r="F50" s="1" t="s">
        <v>2632</v>
      </c>
      <c r="G50" s="1" t="s">
        <v>2633</v>
      </c>
      <c r="H50" s="1" t="s">
        <v>24</v>
      </c>
      <c r="I50" s="1" t="s">
        <v>25</v>
      </c>
      <c r="J50" s="1" t="s">
        <v>40</v>
      </c>
      <c r="K50" s="1" t="s">
        <v>41</v>
      </c>
      <c r="L50" s="1">
        <v>90045</v>
      </c>
      <c r="M50" s="1" t="s">
        <v>42</v>
      </c>
      <c r="N50" s="1" t="s">
        <v>4481</v>
      </c>
      <c r="O50" s="1" t="s">
        <v>30</v>
      </c>
      <c r="P50" s="1" t="s">
        <v>31</v>
      </c>
      <c r="Q50" s="1" t="s">
        <v>4482</v>
      </c>
      <c r="R50" s="1">
        <v>3406.6640000000002</v>
      </c>
      <c r="S50" s="1">
        <v>1703.3320000000001</v>
      </c>
      <c r="T50" s="10">
        <f t="shared" si="0"/>
        <v>1703.3320000000001</v>
      </c>
      <c r="U50" s="1">
        <v>1</v>
      </c>
      <c r="V50" t="b">
        <f t="shared" si="1"/>
        <v>0</v>
      </c>
    </row>
    <row r="51" spans="1:22" ht="14.25">
      <c r="A51" s="1">
        <v>7915</v>
      </c>
      <c r="B51" s="1" t="s">
        <v>6692</v>
      </c>
      <c r="C51" s="1" t="s">
        <v>429</v>
      </c>
      <c r="D51" s="1" t="s">
        <v>2474</v>
      </c>
      <c r="E51" s="1" t="s">
        <v>49</v>
      </c>
      <c r="F51" s="1" t="s">
        <v>2072</v>
      </c>
      <c r="G51" s="1" t="s">
        <v>2073</v>
      </c>
      <c r="H51" s="1" t="s">
        <v>101</v>
      </c>
      <c r="I51" s="1" t="s">
        <v>25</v>
      </c>
      <c r="J51" s="1" t="s">
        <v>270</v>
      </c>
      <c r="K51" s="1" t="s">
        <v>271</v>
      </c>
      <c r="L51" s="1">
        <v>10024</v>
      </c>
      <c r="M51" s="1" t="s">
        <v>146</v>
      </c>
      <c r="N51" s="1" t="s">
        <v>6693</v>
      </c>
      <c r="O51" s="1" t="s">
        <v>71</v>
      </c>
      <c r="P51" s="1" t="s">
        <v>670</v>
      </c>
      <c r="Q51" s="1" t="s">
        <v>6694</v>
      </c>
      <c r="R51" s="1">
        <v>3404.5</v>
      </c>
      <c r="S51" s="1">
        <v>1702.25</v>
      </c>
      <c r="T51" s="10">
        <f t="shared" si="0"/>
        <v>1702.25</v>
      </c>
      <c r="U51" s="1">
        <v>1</v>
      </c>
      <c r="V51" t="b">
        <f t="shared" si="1"/>
        <v>0</v>
      </c>
    </row>
    <row r="52" spans="1:22" ht="14.25">
      <c r="A52" s="1">
        <v>3274</v>
      </c>
      <c r="B52" s="1" t="s">
        <v>5459</v>
      </c>
      <c r="C52" s="2">
        <v>43317</v>
      </c>
      <c r="D52" s="2">
        <v>43439</v>
      </c>
      <c r="E52" s="1" t="s">
        <v>49</v>
      </c>
      <c r="F52" s="1" t="s">
        <v>3039</v>
      </c>
      <c r="G52" s="1" t="s">
        <v>3040</v>
      </c>
      <c r="H52" s="1" t="s">
        <v>101</v>
      </c>
      <c r="I52" s="1" t="s">
        <v>25</v>
      </c>
      <c r="J52" s="1" t="s">
        <v>40</v>
      </c>
      <c r="K52" s="1" t="s">
        <v>41</v>
      </c>
      <c r="L52" s="1">
        <v>90032</v>
      </c>
      <c r="M52" s="1" t="s">
        <v>42</v>
      </c>
      <c r="N52" s="1" t="s">
        <v>3248</v>
      </c>
      <c r="O52" s="1" t="s">
        <v>71</v>
      </c>
      <c r="P52" s="1" t="s">
        <v>1189</v>
      </c>
      <c r="Q52" s="1" t="s">
        <v>3249</v>
      </c>
      <c r="R52" s="1">
        <v>3359.9520000000002</v>
      </c>
      <c r="S52" s="1">
        <v>1679.9760000000001</v>
      </c>
      <c r="T52" s="10">
        <f t="shared" si="0"/>
        <v>1679.9760000000001</v>
      </c>
      <c r="U52" s="1">
        <v>1</v>
      </c>
      <c r="V52" t="b">
        <f t="shared" si="1"/>
        <v>0</v>
      </c>
    </row>
    <row r="53" spans="1:22" ht="14.25">
      <c r="A53" s="1">
        <v>8101</v>
      </c>
      <c r="B53" s="1" t="s">
        <v>6713</v>
      </c>
      <c r="C53" s="2">
        <v>43011</v>
      </c>
      <c r="D53" s="1" t="s">
        <v>229</v>
      </c>
      <c r="E53" s="1" t="s">
        <v>190</v>
      </c>
      <c r="F53" s="1" t="s">
        <v>4399</v>
      </c>
      <c r="G53" s="1" t="s">
        <v>4400</v>
      </c>
      <c r="H53" s="1" t="s">
        <v>101</v>
      </c>
      <c r="I53" s="1" t="s">
        <v>25</v>
      </c>
      <c r="J53" s="1" t="s">
        <v>40</v>
      </c>
      <c r="K53" s="1" t="s">
        <v>41</v>
      </c>
      <c r="L53" s="1">
        <v>90045</v>
      </c>
      <c r="M53" s="1" t="s">
        <v>42</v>
      </c>
      <c r="N53" s="1" t="s">
        <v>6714</v>
      </c>
      <c r="O53" s="1" t="s">
        <v>71</v>
      </c>
      <c r="P53" s="1" t="s">
        <v>670</v>
      </c>
      <c r="Q53" s="1" t="s">
        <v>6715</v>
      </c>
      <c r="R53" s="1">
        <v>3357.6</v>
      </c>
      <c r="S53" s="1">
        <v>1678.8</v>
      </c>
      <c r="T53" s="10">
        <f t="shared" si="0"/>
        <v>1678.8</v>
      </c>
      <c r="U53" s="1">
        <v>1</v>
      </c>
      <c r="V53" t="b">
        <f t="shared" si="1"/>
        <v>0</v>
      </c>
    </row>
    <row r="54" spans="1:22" ht="14.25">
      <c r="A54" s="1">
        <v>252</v>
      </c>
      <c r="B54" s="1" t="s">
        <v>928</v>
      </c>
      <c r="C54" s="2">
        <v>43048</v>
      </c>
      <c r="D54" s="1" t="s">
        <v>401</v>
      </c>
      <c r="E54" s="1" t="s">
        <v>49</v>
      </c>
      <c r="F54" s="1" t="s">
        <v>929</v>
      </c>
      <c r="G54" s="1" t="s">
        <v>930</v>
      </c>
      <c r="H54" s="1" t="s">
        <v>24</v>
      </c>
      <c r="I54" s="1" t="s">
        <v>25</v>
      </c>
      <c r="J54" s="1" t="s">
        <v>931</v>
      </c>
      <c r="K54" s="1" t="s">
        <v>41</v>
      </c>
      <c r="L54" s="1">
        <v>92037</v>
      </c>
      <c r="M54" s="1" t="s">
        <v>42</v>
      </c>
      <c r="N54" s="1" t="s">
        <v>893</v>
      </c>
      <c r="O54" s="1" t="s">
        <v>71</v>
      </c>
      <c r="P54" s="1" t="s">
        <v>160</v>
      </c>
      <c r="Q54" s="1" t="s">
        <v>894</v>
      </c>
      <c r="R54" s="1">
        <v>3347.37</v>
      </c>
      <c r="S54" s="1">
        <v>1673.6849999999999</v>
      </c>
      <c r="T54" s="10">
        <f t="shared" si="0"/>
        <v>1673.6849999999999</v>
      </c>
      <c r="U54" s="1">
        <v>1</v>
      </c>
      <c r="V54" t="b">
        <f t="shared" si="1"/>
        <v>0</v>
      </c>
    </row>
    <row r="55" spans="1:22" ht="14.25">
      <c r="A55" s="1">
        <v>6818</v>
      </c>
      <c r="B55" s="1" t="s">
        <v>6544</v>
      </c>
      <c r="C55" s="1" t="s">
        <v>4206</v>
      </c>
      <c r="D55" s="1" t="s">
        <v>2156</v>
      </c>
      <c r="E55" s="1" t="s">
        <v>49</v>
      </c>
      <c r="F55" s="1" t="s">
        <v>3738</v>
      </c>
      <c r="G55" s="1" t="s">
        <v>3739</v>
      </c>
      <c r="H55" s="1" t="s">
        <v>24</v>
      </c>
      <c r="I55" s="1" t="s">
        <v>25</v>
      </c>
      <c r="J55" s="1" t="s">
        <v>94</v>
      </c>
      <c r="K55" s="1" t="s">
        <v>95</v>
      </c>
      <c r="L55" s="1">
        <v>98105</v>
      </c>
      <c r="M55" s="1" t="s">
        <v>42</v>
      </c>
      <c r="N55" s="1" t="s">
        <v>1229</v>
      </c>
      <c r="O55" s="1" t="s">
        <v>44</v>
      </c>
      <c r="P55" s="1" t="s">
        <v>75</v>
      </c>
      <c r="Q55" s="1" t="s">
        <v>1230</v>
      </c>
      <c r="R55" s="1">
        <v>3266.3760000000002</v>
      </c>
      <c r="S55" s="1">
        <v>1633.1880000000001</v>
      </c>
      <c r="T55" s="10">
        <f t="shared" si="0"/>
        <v>1633.1880000000001</v>
      </c>
      <c r="U55" s="1">
        <v>1</v>
      </c>
      <c r="V55" t="b">
        <f t="shared" si="1"/>
        <v>0</v>
      </c>
    </row>
    <row r="56" spans="1:22" ht="14.25">
      <c r="A56" s="1">
        <v>1645</v>
      </c>
      <c r="B56" s="1" t="s">
        <v>3922</v>
      </c>
      <c r="C56" s="1" t="s">
        <v>3808</v>
      </c>
      <c r="D56" s="1" t="s">
        <v>2440</v>
      </c>
      <c r="E56" s="1" t="s">
        <v>190</v>
      </c>
      <c r="F56" s="1" t="s">
        <v>782</v>
      </c>
      <c r="G56" s="1" t="s">
        <v>783</v>
      </c>
      <c r="H56" s="1" t="s">
        <v>39</v>
      </c>
      <c r="I56" s="1" t="s">
        <v>25</v>
      </c>
      <c r="J56" s="1" t="s">
        <v>94</v>
      </c>
      <c r="K56" s="1" t="s">
        <v>95</v>
      </c>
      <c r="L56" s="1">
        <v>98115</v>
      </c>
      <c r="M56" s="1" t="s">
        <v>42</v>
      </c>
      <c r="N56" s="1" t="s">
        <v>3923</v>
      </c>
      <c r="O56" s="1" t="s">
        <v>71</v>
      </c>
      <c r="P56" s="1" t="s">
        <v>1189</v>
      </c>
      <c r="Q56" s="1" t="s">
        <v>3924</v>
      </c>
      <c r="R56" s="1">
        <v>3149.93</v>
      </c>
      <c r="S56" s="1">
        <v>1574.9649999999999</v>
      </c>
      <c r="T56" s="10">
        <f t="shared" si="0"/>
        <v>1574.9649999999999</v>
      </c>
      <c r="U56" s="1">
        <v>1</v>
      </c>
      <c r="V56" t="b">
        <f t="shared" si="1"/>
        <v>0</v>
      </c>
    </row>
    <row r="57" spans="1:22" ht="14.25">
      <c r="A57" s="1">
        <v>28</v>
      </c>
      <c r="B57" s="1" t="s">
        <v>162</v>
      </c>
      <c r="C57" s="1" t="s">
        <v>163</v>
      </c>
      <c r="D57" s="1" t="s">
        <v>164</v>
      </c>
      <c r="E57" s="1" t="s">
        <v>49</v>
      </c>
      <c r="F57" s="1" t="s">
        <v>165</v>
      </c>
      <c r="G57" s="1" t="s">
        <v>166</v>
      </c>
      <c r="H57" s="1" t="s">
        <v>24</v>
      </c>
      <c r="I57" s="1" t="s">
        <v>25</v>
      </c>
      <c r="J57" s="1" t="s">
        <v>144</v>
      </c>
      <c r="K57" s="1" t="s">
        <v>145</v>
      </c>
      <c r="L57" s="1">
        <v>19140</v>
      </c>
      <c r="M57" s="1" t="s">
        <v>146</v>
      </c>
      <c r="N57" s="1" t="s">
        <v>167</v>
      </c>
      <c r="O57" s="1" t="s">
        <v>30</v>
      </c>
      <c r="P57" s="1" t="s">
        <v>31</v>
      </c>
      <c r="Q57" s="1" t="s">
        <v>168</v>
      </c>
      <c r="R57" s="1">
        <v>3083.43</v>
      </c>
      <c r="S57" s="1">
        <v>1541.7149999999999</v>
      </c>
      <c r="T57" s="10">
        <f t="shared" si="0"/>
        <v>1541.7149999999999</v>
      </c>
      <c r="U57" s="1">
        <v>1</v>
      </c>
      <c r="V57" t="b">
        <f t="shared" si="1"/>
        <v>0</v>
      </c>
    </row>
    <row r="58" spans="1:22" ht="14.25">
      <c r="A58" s="1">
        <v>4094</v>
      </c>
      <c r="B58" s="1" t="s">
        <v>5817</v>
      </c>
      <c r="C58" s="1" t="s">
        <v>2089</v>
      </c>
      <c r="D58" s="1" t="s">
        <v>2090</v>
      </c>
      <c r="E58" s="1" t="s">
        <v>49</v>
      </c>
      <c r="F58" s="1" t="s">
        <v>1250</v>
      </c>
      <c r="G58" s="1" t="s">
        <v>1251</v>
      </c>
      <c r="H58" s="1" t="s">
        <v>24</v>
      </c>
      <c r="I58" s="1" t="s">
        <v>25</v>
      </c>
      <c r="J58" s="1" t="s">
        <v>2475</v>
      </c>
      <c r="K58" s="1" t="s">
        <v>27</v>
      </c>
      <c r="L58" s="1">
        <v>41042</v>
      </c>
      <c r="M58" s="1" t="s">
        <v>28</v>
      </c>
      <c r="N58" s="1" t="s">
        <v>838</v>
      </c>
      <c r="O58" s="1" t="s">
        <v>71</v>
      </c>
      <c r="P58" s="1" t="s">
        <v>670</v>
      </c>
      <c r="Q58" s="1" t="s">
        <v>839</v>
      </c>
      <c r="R58" s="1">
        <v>3080</v>
      </c>
      <c r="S58" s="1">
        <v>1540</v>
      </c>
      <c r="T58" s="10">
        <f t="shared" si="0"/>
        <v>1540</v>
      </c>
      <c r="U58" s="1">
        <v>1</v>
      </c>
      <c r="V58" t="b">
        <f t="shared" si="1"/>
        <v>0</v>
      </c>
    </row>
    <row r="59" spans="1:22" ht="14.25">
      <c r="A59" s="1">
        <v>263</v>
      </c>
      <c r="B59" s="1" t="s">
        <v>960</v>
      </c>
      <c r="C59" s="1" t="s">
        <v>692</v>
      </c>
      <c r="D59" s="1" t="s">
        <v>961</v>
      </c>
      <c r="E59" s="1" t="s">
        <v>21</v>
      </c>
      <c r="F59" s="1" t="s">
        <v>962</v>
      </c>
      <c r="G59" s="1" t="s">
        <v>963</v>
      </c>
      <c r="H59" s="1" t="s">
        <v>39</v>
      </c>
      <c r="I59" s="1" t="s">
        <v>25</v>
      </c>
      <c r="J59" s="1" t="s">
        <v>186</v>
      </c>
      <c r="K59" s="1" t="s">
        <v>103</v>
      </c>
      <c r="L59" s="1">
        <v>77036</v>
      </c>
      <c r="M59" s="1" t="s">
        <v>104</v>
      </c>
      <c r="N59" s="1" t="s">
        <v>669</v>
      </c>
      <c r="O59" s="1" t="s">
        <v>71</v>
      </c>
      <c r="P59" s="1" t="s">
        <v>670</v>
      </c>
      <c r="Q59" s="1" t="s">
        <v>671</v>
      </c>
      <c r="R59" s="1">
        <v>3059.982</v>
      </c>
      <c r="S59" s="1">
        <v>1529.991</v>
      </c>
      <c r="T59" s="10">
        <f t="shared" si="0"/>
        <v>1529.991</v>
      </c>
      <c r="U59" s="1">
        <v>1</v>
      </c>
      <c r="V59" t="b">
        <f t="shared" si="1"/>
        <v>0</v>
      </c>
    </row>
    <row r="60" spans="1:22" ht="14.25">
      <c r="A60" s="1">
        <v>978</v>
      </c>
      <c r="B60" s="1" t="s">
        <v>2788</v>
      </c>
      <c r="C60" s="2">
        <v>43282</v>
      </c>
      <c r="D60" s="2">
        <v>43374</v>
      </c>
      <c r="E60" s="1" t="s">
        <v>190</v>
      </c>
      <c r="F60" s="1" t="s">
        <v>2442</v>
      </c>
      <c r="G60" s="1" t="s">
        <v>2443</v>
      </c>
      <c r="H60" s="1" t="s">
        <v>39</v>
      </c>
      <c r="I60" s="1" t="s">
        <v>25</v>
      </c>
      <c r="J60" s="1" t="s">
        <v>867</v>
      </c>
      <c r="K60" s="1" t="s">
        <v>241</v>
      </c>
      <c r="L60" s="1">
        <v>48205</v>
      </c>
      <c r="M60" s="1" t="s">
        <v>104</v>
      </c>
      <c r="N60" s="1" t="s">
        <v>669</v>
      </c>
      <c r="O60" s="1" t="s">
        <v>71</v>
      </c>
      <c r="P60" s="1" t="s">
        <v>670</v>
      </c>
      <c r="Q60" s="1" t="s">
        <v>671</v>
      </c>
      <c r="R60" s="1">
        <v>3059.982</v>
      </c>
      <c r="S60" s="1">
        <v>1529.991</v>
      </c>
      <c r="T60" s="10">
        <f t="shared" si="0"/>
        <v>1529.991</v>
      </c>
      <c r="U60" s="1">
        <v>1</v>
      </c>
      <c r="V60" t="b">
        <f t="shared" si="1"/>
        <v>0</v>
      </c>
    </row>
    <row r="61" spans="1:22" ht="14.25">
      <c r="A61" s="1">
        <v>8750</v>
      </c>
      <c r="B61" s="1" t="s">
        <v>6803</v>
      </c>
      <c r="C61" s="1" t="s">
        <v>2881</v>
      </c>
      <c r="D61" s="1" t="s">
        <v>5646</v>
      </c>
      <c r="E61" s="1" t="s">
        <v>190</v>
      </c>
      <c r="F61" s="1" t="s">
        <v>558</v>
      </c>
      <c r="G61" s="1" t="s">
        <v>559</v>
      </c>
      <c r="H61" s="1" t="s">
        <v>24</v>
      </c>
      <c r="I61" s="1" t="s">
        <v>25</v>
      </c>
      <c r="J61" s="1" t="s">
        <v>270</v>
      </c>
      <c r="K61" s="1" t="s">
        <v>271</v>
      </c>
      <c r="L61" s="1">
        <v>10009</v>
      </c>
      <c r="M61" s="1" t="s">
        <v>146</v>
      </c>
      <c r="N61" s="1" t="s">
        <v>1700</v>
      </c>
      <c r="O61" s="1" t="s">
        <v>44</v>
      </c>
      <c r="P61" s="1" t="s">
        <v>75</v>
      </c>
      <c r="Q61" s="1" t="s">
        <v>1701</v>
      </c>
      <c r="R61" s="1">
        <v>3050.3760000000002</v>
      </c>
      <c r="S61" s="1">
        <v>1525.1880000000001</v>
      </c>
      <c r="T61" s="10">
        <f t="shared" si="0"/>
        <v>1525.1880000000001</v>
      </c>
      <c r="U61" s="1">
        <v>1</v>
      </c>
      <c r="V61" t="b">
        <f t="shared" si="1"/>
        <v>0</v>
      </c>
    </row>
    <row r="62" spans="1:22" ht="14.25">
      <c r="A62" s="1">
        <v>1455</v>
      </c>
      <c r="B62" s="1" t="s">
        <v>3624</v>
      </c>
      <c r="C62" s="1" t="s">
        <v>3351</v>
      </c>
      <c r="D62" s="1" t="s">
        <v>3625</v>
      </c>
      <c r="E62" s="1" t="s">
        <v>190</v>
      </c>
      <c r="F62" s="1" t="s">
        <v>3626</v>
      </c>
      <c r="G62" s="1" t="s">
        <v>3627</v>
      </c>
      <c r="H62" s="1" t="s">
        <v>39</v>
      </c>
      <c r="I62" s="1" t="s">
        <v>25</v>
      </c>
      <c r="J62" s="1" t="s">
        <v>3628</v>
      </c>
      <c r="K62" s="1" t="s">
        <v>362</v>
      </c>
      <c r="L62" s="1">
        <v>36608</v>
      </c>
      <c r="M62" s="1" t="s">
        <v>28</v>
      </c>
      <c r="N62" s="1" t="s">
        <v>3631</v>
      </c>
      <c r="O62" s="1" t="s">
        <v>71</v>
      </c>
      <c r="P62" s="1" t="s">
        <v>670</v>
      </c>
      <c r="Q62" s="1" t="s">
        <v>3632</v>
      </c>
      <c r="R62" s="1">
        <v>3040</v>
      </c>
      <c r="S62" s="1">
        <v>1520</v>
      </c>
      <c r="T62" s="10">
        <f t="shared" si="0"/>
        <v>1520</v>
      </c>
      <c r="U62" s="1">
        <v>1</v>
      </c>
      <c r="V62" t="b">
        <f t="shared" si="1"/>
        <v>0</v>
      </c>
    </row>
    <row r="63" spans="1:22" ht="14.25">
      <c r="A63" s="1">
        <v>9661</v>
      </c>
      <c r="B63" s="1" t="s">
        <v>6930</v>
      </c>
      <c r="C63" s="2">
        <v>42892</v>
      </c>
      <c r="D63" s="2">
        <v>43045</v>
      </c>
      <c r="E63" s="1" t="s">
        <v>49</v>
      </c>
      <c r="F63" s="1" t="s">
        <v>3633</v>
      </c>
      <c r="G63" s="1" t="s">
        <v>3634</v>
      </c>
      <c r="H63" s="1" t="s">
        <v>101</v>
      </c>
      <c r="I63" s="1" t="s">
        <v>25</v>
      </c>
      <c r="J63" s="1" t="s">
        <v>6278</v>
      </c>
      <c r="K63" s="1" t="s">
        <v>41</v>
      </c>
      <c r="L63" s="1">
        <v>93101</v>
      </c>
      <c r="M63" s="1" t="s">
        <v>42</v>
      </c>
      <c r="N63" s="1" t="s">
        <v>5256</v>
      </c>
      <c r="O63" s="1" t="s">
        <v>71</v>
      </c>
      <c r="P63" s="1" t="s">
        <v>72</v>
      </c>
      <c r="Q63" s="1" t="s">
        <v>5257</v>
      </c>
      <c r="R63" s="1">
        <v>3023.9279999999999</v>
      </c>
      <c r="S63" s="1">
        <v>1511.9639999999999</v>
      </c>
      <c r="T63" s="10">
        <f t="shared" si="0"/>
        <v>1511.9639999999999</v>
      </c>
      <c r="U63" s="1">
        <v>1</v>
      </c>
      <c r="V63" t="b">
        <f t="shared" si="1"/>
        <v>0</v>
      </c>
    </row>
    <row r="64" spans="1:22" ht="14.25">
      <c r="A64" s="1">
        <v>516</v>
      </c>
      <c r="B64" s="1" t="s">
        <v>1715</v>
      </c>
      <c r="C64" s="1" t="s">
        <v>1716</v>
      </c>
      <c r="D64" s="1" t="s">
        <v>1717</v>
      </c>
      <c r="E64" s="1" t="s">
        <v>49</v>
      </c>
      <c r="F64" s="1" t="s">
        <v>527</v>
      </c>
      <c r="G64" s="1" t="s">
        <v>528</v>
      </c>
      <c r="H64" s="1" t="s">
        <v>101</v>
      </c>
      <c r="I64" s="1" t="s">
        <v>25</v>
      </c>
      <c r="J64" s="1" t="s">
        <v>1718</v>
      </c>
      <c r="K64" s="1" t="s">
        <v>1719</v>
      </c>
      <c r="L64" s="1">
        <v>59405</v>
      </c>
      <c r="M64" s="1" t="s">
        <v>42</v>
      </c>
      <c r="N64" s="1" t="s">
        <v>1720</v>
      </c>
      <c r="O64" s="1" t="s">
        <v>71</v>
      </c>
      <c r="P64" s="1" t="s">
        <v>1189</v>
      </c>
      <c r="Q64" s="1" t="s">
        <v>1721</v>
      </c>
      <c r="R64" s="1">
        <v>2999.95</v>
      </c>
      <c r="S64" s="1">
        <v>1499.9749999999999</v>
      </c>
      <c r="T64" s="10">
        <f t="shared" si="0"/>
        <v>1499.9749999999999</v>
      </c>
      <c r="U64" s="1">
        <v>1</v>
      </c>
      <c r="V64" t="b">
        <f t="shared" si="1"/>
        <v>0</v>
      </c>
    </row>
    <row r="65" spans="1:22" ht="14.25">
      <c r="A65" s="1">
        <v>5563</v>
      </c>
      <c r="B65" s="1" t="s">
        <v>6286</v>
      </c>
      <c r="C65" s="1" t="s">
        <v>1573</v>
      </c>
      <c r="D65" s="2">
        <v>43135</v>
      </c>
      <c r="E65" s="1" t="s">
        <v>21</v>
      </c>
      <c r="F65" s="1" t="s">
        <v>4091</v>
      </c>
      <c r="G65" s="1" t="s">
        <v>4092</v>
      </c>
      <c r="H65" s="1" t="s">
        <v>39</v>
      </c>
      <c r="I65" s="1" t="s">
        <v>25</v>
      </c>
      <c r="J65" s="1" t="s">
        <v>1694</v>
      </c>
      <c r="K65" s="1" t="s">
        <v>1244</v>
      </c>
      <c r="L65" s="1">
        <v>30318</v>
      </c>
      <c r="M65" s="1" t="s">
        <v>28</v>
      </c>
      <c r="N65" s="1" t="s">
        <v>1188</v>
      </c>
      <c r="O65" s="1" t="s">
        <v>71</v>
      </c>
      <c r="P65" s="1" t="s">
        <v>1189</v>
      </c>
      <c r="Q65" s="1" t="s">
        <v>1190</v>
      </c>
      <c r="R65" s="1">
        <v>2999.95</v>
      </c>
      <c r="S65" s="1">
        <v>1499.9749999999999</v>
      </c>
      <c r="T65" s="10">
        <f t="shared" si="0"/>
        <v>1499.9749999999999</v>
      </c>
      <c r="U65" s="1">
        <v>1</v>
      </c>
      <c r="V65" t="b">
        <f t="shared" si="1"/>
        <v>0</v>
      </c>
    </row>
    <row r="66" spans="1:22" ht="14.25">
      <c r="A66" s="1">
        <v>8103</v>
      </c>
      <c r="B66" s="1" t="s">
        <v>6716</v>
      </c>
      <c r="C66" s="1" t="s">
        <v>6717</v>
      </c>
      <c r="D66" s="1" t="s">
        <v>6025</v>
      </c>
      <c r="E66" s="1" t="s">
        <v>49</v>
      </c>
      <c r="F66" s="1" t="s">
        <v>6300</v>
      </c>
      <c r="G66" s="1" t="s">
        <v>6301</v>
      </c>
      <c r="H66" s="1" t="s">
        <v>24</v>
      </c>
      <c r="I66" s="1" t="s">
        <v>25</v>
      </c>
      <c r="J66" s="1" t="s">
        <v>40</v>
      </c>
      <c r="K66" s="1" t="s">
        <v>41</v>
      </c>
      <c r="L66" s="1">
        <v>90045</v>
      </c>
      <c r="M66" s="1" t="s">
        <v>42</v>
      </c>
      <c r="N66" s="1" t="s">
        <v>2489</v>
      </c>
      <c r="O66" s="1" t="s">
        <v>71</v>
      </c>
      <c r="P66" s="1" t="s">
        <v>670</v>
      </c>
      <c r="Q66" s="1" t="s">
        <v>2490</v>
      </c>
      <c r="R66" s="1">
        <v>2973.32</v>
      </c>
      <c r="S66" s="1">
        <v>1486.66</v>
      </c>
      <c r="T66" s="10">
        <f t="shared" ref="T66:T129" si="2">R66-S66</f>
        <v>1486.66</v>
      </c>
      <c r="U66" s="1">
        <v>1</v>
      </c>
      <c r="V66" t="b">
        <f t="shared" si="1"/>
        <v>0</v>
      </c>
    </row>
    <row r="67" spans="1:22" ht="14.25">
      <c r="A67" s="1">
        <v>8313</v>
      </c>
      <c r="B67" s="1" t="s">
        <v>6750</v>
      </c>
      <c r="C67" s="1" t="s">
        <v>3038</v>
      </c>
      <c r="D67" s="1" t="s">
        <v>3562</v>
      </c>
      <c r="E67" s="1" t="s">
        <v>49</v>
      </c>
      <c r="F67" s="1" t="s">
        <v>1794</v>
      </c>
      <c r="G67" s="1" t="s">
        <v>1795</v>
      </c>
      <c r="H67" s="1" t="s">
        <v>24</v>
      </c>
      <c r="I67" s="1" t="s">
        <v>25</v>
      </c>
      <c r="J67" s="1" t="s">
        <v>497</v>
      </c>
      <c r="K67" s="1" t="s">
        <v>1244</v>
      </c>
      <c r="L67" s="1">
        <v>31907</v>
      </c>
      <c r="M67" s="1" t="s">
        <v>28</v>
      </c>
      <c r="N67" s="1" t="s">
        <v>5256</v>
      </c>
      <c r="O67" s="1" t="s">
        <v>71</v>
      </c>
      <c r="P67" s="1" t="s">
        <v>72</v>
      </c>
      <c r="Q67" s="1" t="s">
        <v>5257</v>
      </c>
      <c r="R67" s="1">
        <v>2939.93</v>
      </c>
      <c r="S67" s="1">
        <v>1469.9649999999999</v>
      </c>
      <c r="T67" s="10">
        <f t="shared" si="2"/>
        <v>1469.9649999999999</v>
      </c>
      <c r="U67" s="1">
        <v>1</v>
      </c>
      <c r="V67" t="b">
        <f t="shared" ref="V67:V130" si="3">IF(R67&gt;10000, TRUE, FALSE)</f>
        <v>0</v>
      </c>
    </row>
    <row r="68" spans="1:22" ht="14.25">
      <c r="A68" s="1">
        <v>3071</v>
      </c>
      <c r="B68" s="1" t="s">
        <v>5344</v>
      </c>
      <c r="C68" s="1" t="s">
        <v>4460</v>
      </c>
      <c r="D68" s="1" t="s">
        <v>4901</v>
      </c>
      <c r="E68" s="1" t="s">
        <v>49</v>
      </c>
      <c r="F68" s="1" t="s">
        <v>2297</v>
      </c>
      <c r="G68" s="1" t="s">
        <v>2298</v>
      </c>
      <c r="H68" s="1" t="s">
        <v>39</v>
      </c>
      <c r="I68" s="1" t="s">
        <v>25</v>
      </c>
      <c r="J68" s="1" t="s">
        <v>599</v>
      </c>
      <c r="K68" s="1" t="s">
        <v>249</v>
      </c>
      <c r="L68" s="1">
        <v>19711</v>
      </c>
      <c r="M68" s="1" t="s">
        <v>146</v>
      </c>
      <c r="N68" s="1" t="s">
        <v>3909</v>
      </c>
      <c r="O68" s="1" t="s">
        <v>44</v>
      </c>
      <c r="P68" s="1" t="s">
        <v>58</v>
      </c>
      <c r="Q68" s="1" t="s">
        <v>3910</v>
      </c>
      <c r="R68" s="1">
        <v>2934.33</v>
      </c>
      <c r="S68" s="1">
        <v>1467.165</v>
      </c>
      <c r="T68" s="10">
        <f t="shared" si="2"/>
        <v>1467.165</v>
      </c>
      <c r="U68" s="1">
        <v>1</v>
      </c>
      <c r="V68" t="b">
        <f t="shared" si="3"/>
        <v>0</v>
      </c>
    </row>
    <row r="69" spans="1:22" ht="14.25">
      <c r="A69" s="1">
        <v>6100</v>
      </c>
      <c r="B69" s="1" t="s">
        <v>6408</v>
      </c>
      <c r="C69" s="1" t="s">
        <v>2242</v>
      </c>
      <c r="D69" s="1" t="s">
        <v>2022</v>
      </c>
      <c r="E69" s="1" t="s">
        <v>49</v>
      </c>
      <c r="F69" s="1" t="s">
        <v>2215</v>
      </c>
      <c r="G69" s="1" t="s">
        <v>2216</v>
      </c>
      <c r="H69" s="1" t="s">
        <v>24</v>
      </c>
      <c r="I69" s="1" t="s">
        <v>25</v>
      </c>
      <c r="J69" s="1" t="s">
        <v>270</v>
      </c>
      <c r="K69" s="1" t="s">
        <v>271</v>
      </c>
      <c r="L69" s="1">
        <v>10035</v>
      </c>
      <c r="M69" s="1" t="s">
        <v>146</v>
      </c>
      <c r="N69" s="1" t="s">
        <v>1115</v>
      </c>
      <c r="O69" s="1" t="s">
        <v>30</v>
      </c>
      <c r="P69" s="1" t="s">
        <v>34</v>
      </c>
      <c r="Q69" s="1" t="s">
        <v>1116</v>
      </c>
      <c r="R69" s="1">
        <v>2888.127</v>
      </c>
      <c r="S69" s="1">
        <v>1444.0635</v>
      </c>
      <c r="T69" s="10">
        <f t="shared" si="2"/>
        <v>1444.0635</v>
      </c>
      <c r="U69" s="1">
        <v>1</v>
      </c>
      <c r="V69" t="b">
        <f t="shared" si="3"/>
        <v>0</v>
      </c>
    </row>
    <row r="70" spans="1:22" ht="14.25">
      <c r="A70" s="1">
        <v>6869</v>
      </c>
      <c r="B70" s="1" t="s">
        <v>6551</v>
      </c>
      <c r="C70" s="1" t="s">
        <v>2030</v>
      </c>
      <c r="D70" s="1" t="s">
        <v>2077</v>
      </c>
      <c r="E70" s="1" t="s">
        <v>49</v>
      </c>
      <c r="F70" s="1" t="s">
        <v>4305</v>
      </c>
      <c r="G70" s="1" t="s">
        <v>4306</v>
      </c>
      <c r="H70" s="1" t="s">
        <v>39</v>
      </c>
      <c r="I70" s="1" t="s">
        <v>25</v>
      </c>
      <c r="J70" s="1" t="s">
        <v>40</v>
      </c>
      <c r="K70" s="1" t="s">
        <v>41</v>
      </c>
      <c r="L70" s="1">
        <v>90004</v>
      </c>
      <c r="M70" s="1" t="s">
        <v>42</v>
      </c>
      <c r="N70" s="1" t="s">
        <v>4967</v>
      </c>
      <c r="O70" s="1" t="s">
        <v>30</v>
      </c>
      <c r="P70" s="1" t="s">
        <v>55</v>
      </c>
      <c r="Q70" s="1" t="s">
        <v>4968</v>
      </c>
      <c r="R70" s="1">
        <v>2887.056</v>
      </c>
      <c r="S70" s="1">
        <v>1443.528</v>
      </c>
      <c r="T70" s="10">
        <f t="shared" si="2"/>
        <v>1443.528</v>
      </c>
      <c r="U70" s="1">
        <v>1</v>
      </c>
      <c r="V70" t="b">
        <f t="shared" si="3"/>
        <v>0</v>
      </c>
    </row>
    <row r="71" spans="1:22" ht="14.25">
      <c r="A71" s="1">
        <v>4620</v>
      </c>
      <c r="B71" s="1" t="s">
        <v>6028</v>
      </c>
      <c r="C71" s="1" t="s">
        <v>1392</v>
      </c>
      <c r="D71" s="1" t="s">
        <v>483</v>
      </c>
      <c r="E71" s="1" t="s">
        <v>190</v>
      </c>
      <c r="F71" s="1" t="s">
        <v>726</v>
      </c>
      <c r="G71" s="1" t="s">
        <v>727</v>
      </c>
      <c r="H71" s="1" t="s">
        <v>101</v>
      </c>
      <c r="I71" s="1" t="s">
        <v>25</v>
      </c>
      <c r="J71" s="1" t="s">
        <v>40</v>
      </c>
      <c r="K71" s="1" t="s">
        <v>41</v>
      </c>
      <c r="L71" s="1">
        <v>90049</v>
      </c>
      <c r="M71" s="1" t="s">
        <v>42</v>
      </c>
      <c r="N71" s="1" t="s">
        <v>1188</v>
      </c>
      <c r="O71" s="1" t="s">
        <v>71</v>
      </c>
      <c r="P71" s="1" t="s">
        <v>1189</v>
      </c>
      <c r="Q71" s="1" t="s">
        <v>1190</v>
      </c>
      <c r="R71" s="1">
        <v>2879.9520000000002</v>
      </c>
      <c r="S71" s="1">
        <v>1439.9760000000001</v>
      </c>
      <c r="T71" s="10">
        <f t="shared" si="2"/>
        <v>1439.9760000000001</v>
      </c>
      <c r="U71" s="1">
        <v>1</v>
      </c>
      <c r="V71" t="b">
        <f t="shared" si="3"/>
        <v>0</v>
      </c>
    </row>
    <row r="72" spans="1:22" ht="14.25">
      <c r="A72" s="1">
        <v>1792</v>
      </c>
      <c r="B72" s="1" t="s">
        <v>4104</v>
      </c>
      <c r="C72" s="2">
        <v>42016</v>
      </c>
      <c r="D72" s="2">
        <v>42075</v>
      </c>
      <c r="E72" s="1" t="s">
        <v>190</v>
      </c>
      <c r="F72" s="1" t="s">
        <v>2105</v>
      </c>
      <c r="G72" s="1" t="s">
        <v>2106</v>
      </c>
      <c r="H72" s="1" t="s">
        <v>24</v>
      </c>
      <c r="I72" s="1" t="s">
        <v>25</v>
      </c>
      <c r="J72" s="1" t="s">
        <v>112</v>
      </c>
      <c r="K72" s="1" t="s">
        <v>113</v>
      </c>
      <c r="L72" s="1">
        <v>53711</v>
      </c>
      <c r="M72" s="1" t="s">
        <v>104</v>
      </c>
      <c r="N72" s="1" t="s">
        <v>4105</v>
      </c>
      <c r="O72" s="1" t="s">
        <v>30</v>
      </c>
      <c r="P72" s="1" t="s">
        <v>34</v>
      </c>
      <c r="Q72" s="1" t="s">
        <v>4106</v>
      </c>
      <c r="R72" s="1">
        <v>2807.84</v>
      </c>
      <c r="S72" s="1">
        <v>1403.92</v>
      </c>
      <c r="T72" s="10">
        <f t="shared" si="2"/>
        <v>1403.92</v>
      </c>
      <c r="U72" s="1">
        <v>1</v>
      </c>
      <c r="V72" t="b">
        <f t="shared" si="3"/>
        <v>0</v>
      </c>
    </row>
    <row r="73" spans="1:22" ht="14.25">
      <c r="A73" s="1">
        <v>9413</v>
      </c>
      <c r="B73" s="1" t="s">
        <v>6895</v>
      </c>
      <c r="C73" s="1" t="s">
        <v>4408</v>
      </c>
      <c r="D73" s="1" t="s">
        <v>4915</v>
      </c>
      <c r="E73" s="1" t="s">
        <v>190</v>
      </c>
      <c r="F73" s="1" t="s">
        <v>2054</v>
      </c>
      <c r="G73" s="1" t="s">
        <v>2055</v>
      </c>
      <c r="H73" s="1" t="s">
        <v>24</v>
      </c>
      <c r="I73" s="1" t="s">
        <v>25</v>
      </c>
      <c r="J73" s="1" t="s">
        <v>40</v>
      </c>
      <c r="K73" s="1" t="s">
        <v>41</v>
      </c>
      <c r="L73" s="1">
        <v>90036</v>
      </c>
      <c r="M73" s="1" t="s">
        <v>42</v>
      </c>
      <c r="N73" s="1" t="s">
        <v>1823</v>
      </c>
      <c r="O73" s="1" t="s">
        <v>30</v>
      </c>
      <c r="P73" s="1" t="s">
        <v>34</v>
      </c>
      <c r="Q73" s="1" t="s">
        <v>1824</v>
      </c>
      <c r="R73" s="1">
        <v>2803.92</v>
      </c>
      <c r="S73" s="1">
        <v>1401.96</v>
      </c>
      <c r="T73" s="10">
        <f t="shared" si="2"/>
        <v>1401.96</v>
      </c>
      <c r="U73" s="1">
        <v>1</v>
      </c>
      <c r="V73" t="b">
        <f t="shared" si="3"/>
        <v>0</v>
      </c>
    </row>
    <row r="74" spans="1:22" ht="14.25">
      <c r="A74" s="1">
        <v>5127</v>
      </c>
      <c r="B74" s="1" t="s">
        <v>6182</v>
      </c>
      <c r="C74" s="1" t="s">
        <v>691</v>
      </c>
      <c r="D74" s="1" t="s">
        <v>691</v>
      </c>
      <c r="E74" s="1" t="s">
        <v>1263</v>
      </c>
      <c r="F74" s="1" t="s">
        <v>5170</v>
      </c>
      <c r="G74" s="1" t="s">
        <v>5171</v>
      </c>
      <c r="H74" s="1" t="s">
        <v>24</v>
      </c>
      <c r="I74" s="1" t="s">
        <v>25</v>
      </c>
      <c r="J74" s="1" t="s">
        <v>270</v>
      </c>
      <c r="K74" s="1" t="s">
        <v>271</v>
      </c>
      <c r="L74" s="1">
        <v>10009</v>
      </c>
      <c r="M74" s="1" t="s">
        <v>146</v>
      </c>
      <c r="N74" s="1" t="s">
        <v>3016</v>
      </c>
      <c r="O74" s="1" t="s">
        <v>71</v>
      </c>
      <c r="P74" s="1" t="s">
        <v>670</v>
      </c>
      <c r="Q74" s="1" t="s">
        <v>3017</v>
      </c>
      <c r="R74" s="1">
        <v>2799.96</v>
      </c>
      <c r="S74" s="1">
        <v>1399.98</v>
      </c>
      <c r="T74" s="10">
        <f t="shared" si="2"/>
        <v>1399.98</v>
      </c>
      <c r="U74" s="1">
        <v>1</v>
      </c>
      <c r="V74" t="b">
        <f t="shared" si="3"/>
        <v>0</v>
      </c>
    </row>
    <row r="75" spans="1:22" ht="14.25">
      <c r="A75" s="1">
        <v>5711</v>
      </c>
      <c r="B75" s="1" t="s">
        <v>6327</v>
      </c>
      <c r="C75" s="2">
        <v>42587</v>
      </c>
      <c r="D75" s="1" t="s">
        <v>6319</v>
      </c>
      <c r="E75" s="1" t="s">
        <v>49</v>
      </c>
      <c r="F75" s="1" t="s">
        <v>3911</v>
      </c>
      <c r="G75" s="1" t="s">
        <v>3912</v>
      </c>
      <c r="H75" s="1" t="s">
        <v>24</v>
      </c>
      <c r="I75" s="1" t="s">
        <v>25</v>
      </c>
      <c r="J75" s="1" t="s">
        <v>270</v>
      </c>
      <c r="K75" s="1" t="s">
        <v>271</v>
      </c>
      <c r="L75" s="1">
        <v>10024</v>
      </c>
      <c r="M75" s="1" t="s">
        <v>146</v>
      </c>
      <c r="N75" s="1" t="s">
        <v>1401</v>
      </c>
      <c r="O75" s="1" t="s">
        <v>71</v>
      </c>
      <c r="P75" s="1" t="s">
        <v>1189</v>
      </c>
      <c r="Q75" s="1" t="s">
        <v>1402</v>
      </c>
      <c r="R75" s="1">
        <v>2799.944</v>
      </c>
      <c r="S75" s="1">
        <v>1399.972</v>
      </c>
      <c r="T75" s="10">
        <f t="shared" si="2"/>
        <v>1399.972</v>
      </c>
      <c r="U75" s="1">
        <v>1</v>
      </c>
      <c r="V75" t="b">
        <f t="shared" si="3"/>
        <v>0</v>
      </c>
    </row>
    <row r="76" spans="1:22" ht="14.25">
      <c r="A76" s="1">
        <v>6210</v>
      </c>
      <c r="B76" s="1" t="s">
        <v>6437</v>
      </c>
      <c r="C76" s="1" t="s">
        <v>1977</v>
      </c>
      <c r="D76" s="1" t="s">
        <v>2581</v>
      </c>
      <c r="E76" s="1" t="s">
        <v>49</v>
      </c>
      <c r="F76" s="1" t="s">
        <v>3535</v>
      </c>
      <c r="G76" s="1" t="s">
        <v>3536</v>
      </c>
      <c r="H76" s="1" t="s">
        <v>39</v>
      </c>
      <c r="I76" s="1" t="s">
        <v>25</v>
      </c>
      <c r="J76" s="1" t="s">
        <v>94</v>
      </c>
      <c r="K76" s="1" t="s">
        <v>95</v>
      </c>
      <c r="L76" s="1">
        <v>98103</v>
      </c>
      <c r="M76" s="1" t="s">
        <v>42</v>
      </c>
      <c r="N76" s="1" t="s">
        <v>2827</v>
      </c>
      <c r="O76" s="1" t="s">
        <v>44</v>
      </c>
      <c r="P76" s="1" t="s">
        <v>75</v>
      </c>
      <c r="Q76" s="1" t="s">
        <v>2828</v>
      </c>
      <c r="R76" s="1">
        <v>2793.5279999999998</v>
      </c>
      <c r="S76" s="1">
        <v>1396.7639999999999</v>
      </c>
      <c r="T76" s="10">
        <f t="shared" si="2"/>
        <v>1396.7639999999999</v>
      </c>
      <c r="U76" s="1">
        <v>1</v>
      </c>
      <c r="V76" t="b">
        <f t="shared" si="3"/>
        <v>0</v>
      </c>
    </row>
    <row r="77" spans="1:22" ht="14.25">
      <c r="A77" s="1">
        <v>488</v>
      </c>
      <c r="B77" s="1" t="s">
        <v>1631</v>
      </c>
      <c r="C77" s="1" t="s">
        <v>1632</v>
      </c>
      <c r="D77" s="1" t="s">
        <v>1633</v>
      </c>
      <c r="E77" s="1" t="s">
        <v>190</v>
      </c>
      <c r="F77" s="1" t="s">
        <v>1634</v>
      </c>
      <c r="G77" s="1" t="s">
        <v>1635</v>
      </c>
      <c r="H77" s="1" t="s">
        <v>24</v>
      </c>
      <c r="I77" s="1" t="s">
        <v>25</v>
      </c>
      <c r="J77" s="1" t="s">
        <v>310</v>
      </c>
      <c r="K77" s="1" t="s">
        <v>215</v>
      </c>
      <c r="L77" s="1">
        <v>60610</v>
      </c>
      <c r="M77" s="1" t="s">
        <v>104</v>
      </c>
      <c r="N77" s="1" t="s">
        <v>1636</v>
      </c>
      <c r="O77" s="1" t="s">
        <v>71</v>
      </c>
      <c r="P77" s="1" t="s">
        <v>72</v>
      </c>
      <c r="Q77" s="1" t="s">
        <v>1637</v>
      </c>
      <c r="R77" s="1">
        <v>2735.9520000000002</v>
      </c>
      <c r="S77" s="1">
        <v>1367.9760000000001</v>
      </c>
      <c r="T77" s="10">
        <f t="shared" si="2"/>
        <v>1367.9760000000001</v>
      </c>
      <c r="U77" s="1">
        <v>1</v>
      </c>
      <c r="V77" t="b">
        <f t="shared" si="3"/>
        <v>0</v>
      </c>
    </row>
    <row r="78" spans="1:22" ht="14.25">
      <c r="A78" s="1">
        <v>995</v>
      </c>
      <c r="B78" s="1" t="s">
        <v>2821</v>
      </c>
      <c r="C78" s="1" t="s">
        <v>2822</v>
      </c>
      <c r="D78" s="1" t="s">
        <v>2823</v>
      </c>
      <c r="E78" s="1" t="s">
        <v>49</v>
      </c>
      <c r="F78" s="1" t="s">
        <v>2824</v>
      </c>
      <c r="G78" s="1" t="s">
        <v>2825</v>
      </c>
      <c r="H78" s="1" t="s">
        <v>39</v>
      </c>
      <c r="I78" s="1" t="s">
        <v>25</v>
      </c>
      <c r="J78" s="1" t="s">
        <v>2826</v>
      </c>
      <c r="K78" s="1" t="s">
        <v>325</v>
      </c>
      <c r="L78" s="1">
        <v>23464</v>
      </c>
      <c r="M78" s="1" t="s">
        <v>28</v>
      </c>
      <c r="N78" s="1" t="s">
        <v>2827</v>
      </c>
      <c r="O78" s="1" t="s">
        <v>44</v>
      </c>
      <c r="P78" s="1" t="s">
        <v>75</v>
      </c>
      <c r="Q78" s="1" t="s">
        <v>2828</v>
      </c>
      <c r="R78" s="1">
        <v>2715.93</v>
      </c>
      <c r="S78" s="1">
        <v>1357.9649999999999</v>
      </c>
      <c r="T78" s="10">
        <f t="shared" si="2"/>
        <v>1357.9649999999999</v>
      </c>
      <c r="U78" s="1">
        <v>1</v>
      </c>
      <c r="V78" t="b">
        <f t="shared" si="3"/>
        <v>0</v>
      </c>
    </row>
    <row r="79" spans="1:22" ht="14.25">
      <c r="A79" s="1">
        <v>2849</v>
      </c>
      <c r="B79" s="1" t="s">
        <v>5191</v>
      </c>
      <c r="C79" s="2">
        <v>43316</v>
      </c>
      <c r="D79" s="1" t="s">
        <v>84</v>
      </c>
      <c r="E79" s="1" t="s">
        <v>49</v>
      </c>
      <c r="F79" s="1" t="s">
        <v>5192</v>
      </c>
      <c r="G79" s="1" t="s">
        <v>5193</v>
      </c>
      <c r="H79" s="1" t="s">
        <v>39</v>
      </c>
      <c r="I79" s="1" t="s">
        <v>25</v>
      </c>
      <c r="J79" s="1" t="s">
        <v>3078</v>
      </c>
      <c r="K79" s="1" t="s">
        <v>1244</v>
      </c>
      <c r="L79" s="1">
        <v>30076</v>
      </c>
      <c r="M79" s="1" t="s">
        <v>28</v>
      </c>
      <c r="N79" s="1" t="s">
        <v>4261</v>
      </c>
      <c r="O79" s="1" t="s">
        <v>44</v>
      </c>
      <c r="P79" s="1" t="s">
        <v>75</v>
      </c>
      <c r="Q79" s="1" t="s">
        <v>4262</v>
      </c>
      <c r="R79" s="1">
        <v>2690.97</v>
      </c>
      <c r="S79" s="1">
        <v>1345.4849999999999</v>
      </c>
      <c r="T79" s="10">
        <f t="shared" si="2"/>
        <v>1345.4849999999999</v>
      </c>
      <c r="U79" s="1">
        <v>1</v>
      </c>
      <c r="V79" t="b">
        <f t="shared" si="3"/>
        <v>0</v>
      </c>
    </row>
    <row r="80" spans="1:22" ht="14.25">
      <c r="A80" s="1">
        <v>8469</v>
      </c>
      <c r="B80" s="1" t="s">
        <v>6769</v>
      </c>
      <c r="C80" s="3">
        <v>43050</v>
      </c>
      <c r="D80" s="1" t="s">
        <v>2839</v>
      </c>
      <c r="E80" s="1" t="s">
        <v>49</v>
      </c>
      <c r="F80" s="1" t="s">
        <v>1310</v>
      </c>
      <c r="G80" s="1" t="s">
        <v>1311</v>
      </c>
      <c r="H80" s="1" t="s">
        <v>39</v>
      </c>
      <c r="I80" s="1" t="s">
        <v>25</v>
      </c>
      <c r="J80" s="1" t="s">
        <v>5233</v>
      </c>
      <c r="K80" s="1" t="s">
        <v>257</v>
      </c>
      <c r="L80" s="1">
        <v>46060</v>
      </c>
      <c r="M80" s="1" t="s">
        <v>104</v>
      </c>
      <c r="N80" s="1" t="s">
        <v>4673</v>
      </c>
      <c r="O80" s="1" t="s">
        <v>30</v>
      </c>
      <c r="P80" s="1" t="s">
        <v>55</v>
      </c>
      <c r="Q80" s="1" t="s">
        <v>4674</v>
      </c>
      <c r="R80" s="1">
        <v>2678.94</v>
      </c>
      <c r="S80" s="1">
        <v>1339.47</v>
      </c>
      <c r="T80" s="10">
        <f t="shared" si="2"/>
        <v>1339.47</v>
      </c>
      <c r="U80" s="1">
        <v>1</v>
      </c>
      <c r="V80" t="b">
        <f t="shared" si="3"/>
        <v>0</v>
      </c>
    </row>
    <row r="81" spans="1:22" ht="14.25">
      <c r="A81" s="1">
        <v>8893</v>
      </c>
      <c r="B81" s="1" t="s">
        <v>6827</v>
      </c>
      <c r="C81" s="2">
        <v>42381</v>
      </c>
      <c r="D81" s="2">
        <v>42533</v>
      </c>
      <c r="E81" s="1" t="s">
        <v>49</v>
      </c>
      <c r="F81" s="1" t="s">
        <v>6711</v>
      </c>
      <c r="G81" s="1" t="s">
        <v>6712</v>
      </c>
      <c r="H81" s="1" t="s">
        <v>101</v>
      </c>
      <c r="I81" s="1" t="s">
        <v>25</v>
      </c>
      <c r="J81" s="1" t="s">
        <v>931</v>
      </c>
      <c r="K81" s="1" t="s">
        <v>41</v>
      </c>
      <c r="L81" s="1">
        <v>92037</v>
      </c>
      <c r="M81" s="1" t="s">
        <v>42</v>
      </c>
      <c r="N81" s="1" t="s">
        <v>3195</v>
      </c>
      <c r="O81" s="1" t="s">
        <v>30</v>
      </c>
      <c r="P81" s="1" t="s">
        <v>34</v>
      </c>
      <c r="Q81" s="1" t="s">
        <v>3196</v>
      </c>
      <c r="R81" s="1">
        <v>2676.672</v>
      </c>
      <c r="S81" s="1">
        <v>1338.336</v>
      </c>
      <c r="T81" s="10">
        <f t="shared" si="2"/>
        <v>1338.336</v>
      </c>
      <c r="U81" s="1">
        <v>1</v>
      </c>
      <c r="V81" t="b">
        <f t="shared" si="3"/>
        <v>0</v>
      </c>
    </row>
    <row r="82" spans="1:22" ht="14.25">
      <c r="A82" s="1">
        <v>2568</v>
      </c>
      <c r="B82" s="1" t="s">
        <v>4946</v>
      </c>
      <c r="C82" s="2">
        <v>43111</v>
      </c>
      <c r="D82" s="2">
        <v>43170</v>
      </c>
      <c r="E82" s="1" t="s">
        <v>21</v>
      </c>
      <c r="F82" s="1" t="s">
        <v>1882</v>
      </c>
      <c r="G82" s="1" t="s">
        <v>1883</v>
      </c>
      <c r="H82" s="1" t="s">
        <v>24</v>
      </c>
      <c r="I82" s="1" t="s">
        <v>25</v>
      </c>
      <c r="J82" s="1" t="s">
        <v>4947</v>
      </c>
      <c r="K82" s="1" t="s">
        <v>95</v>
      </c>
      <c r="L82" s="1">
        <v>98226</v>
      </c>
      <c r="M82" s="1" t="s">
        <v>42</v>
      </c>
      <c r="N82" s="1" t="s">
        <v>4433</v>
      </c>
      <c r="O82" s="1" t="s">
        <v>30</v>
      </c>
      <c r="P82" s="1" t="s">
        <v>55</v>
      </c>
      <c r="Q82" s="1" t="s">
        <v>4434</v>
      </c>
      <c r="R82" s="1">
        <v>2665.62</v>
      </c>
      <c r="S82" s="1">
        <v>1332.81</v>
      </c>
      <c r="T82" s="10">
        <f t="shared" si="2"/>
        <v>1332.81</v>
      </c>
      <c r="U82" s="1">
        <v>1</v>
      </c>
      <c r="V82" t="b">
        <f t="shared" si="3"/>
        <v>0</v>
      </c>
    </row>
    <row r="83" spans="1:22" ht="14.25">
      <c r="A83" s="1">
        <v>7580</v>
      </c>
      <c r="B83" s="1" t="s">
        <v>6645</v>
      </c>
      <c r="C83" s="1" t="s">
        <v>706</v>
      </c>
      <c r="D83" s="1" t="s">
        <v>1322</v>
      </c>
      <c r="E83" s="1" t="s">
        <v>21</v>
      </c>
      <c r="F83" s="1" t="s">
        <v>2007</v>
      </c>
      <c r="G83" s="1" t="s">
        <v>2008</v>
      </c>
      <c r="H83" s="1" t="s">
        <v>24</v>
      </c>
      <c r="I83" s="1" t="s">
        <v>25</v>
      </c>
      <c r="J83" s="1" t="s">
        <v>984</v>
      </c>
      <c r="K83" s="1" t="s">
        <v>778</v>
      </c>
      <c r="L83" s="1">
        <v>7960</v>
      </c>
      <c r="M83" s="1" t="s">
        <v>146</v>
      </c>
      <c r="N83" s="1" t="s">
        <v>6256</v>
      </c>
      <c r="O83" s="1" t="s">
        <v>44</v>
      </c>
      <c r="P83" s="1" t="s">
        <v>78</v>
      </c>
      <c r="Q83" s="1" t="s">
        <v>6257</v>
      </c>
      <c r="R83" s="1">
        <v>2625.12</v>
      </c>
      <c r="S83" s="1">
        <v>1312.56</v>
      </c>
      <c r="T83" s="10">
        <f t="shared" si="2"/>
        <v>1312.56</v>
      </c>
      <c r="U83" s="1">
        <v>1</v>
      </c>
      <c r="V83" t="b">
        <f t="shared" si="3"/>
        <v>0</v>
      </c>
    </row>
    <row r="84" spans="1:22" ht="14.25">
      <c r="A84" s="1">
        <v>4129</v>
      </c>
      <c r="B84" s="1" t="s">
        <v>5831</v>
      </c>
      <c r="C84" s="1" t="s">
        <v>692</v>
      </c>
      <c r="D84" s="1" t="s">
        <v>1146</v>
      </c>
      <c r="E84" s="1" t="s">
        <v>49</v>
      </c>
      <c r="F84" s="1" t="s">
        <v>2048</v>
      </c>
      <c r="G84" s="1" t="s">
        <v>2049</v>
      </c>
      <c r="H84" s="1" t="s">
        <v>24</v>
      </c>
      <c r="I84" s="1" t="s">
        <v>25</v>
      </c>
      <c r="J84" s="1" t="s">
        <v>468</v>
      </c>
      <c r="K84" s="1" t="s">
        <v>88</v>
      </c>
      <c r="L84" s="1">
        <v>28205</v>
      </c>
      <c r="M84" s="1" t="s">
        <v>28</v>
      </c>
      <c r="N84" s="1" t="s">
        <v>5832</v>
      </c>
      <c r="O84" s="1" t="s">
        <v>71</v>
      </c>
      <c r="P84" s="1" t="s">
        <v>670</v>
      </c>
      <c r="Q84" s="1" t="s">
        <v>5833</v>
      </c>
      <c r="R84" s="1">
        <v>2624.9850000000001</v>
      </c>
      <c r="S84" s="1">
        <v>1312.4925000000001</v>
      </c>
      <c r="T84" s="10">
        <f t="shared" si="2"/>
        <v>1312.4925000000001</v>
      </c>
      <c r="U84" s="1">
        <v>1</v>
      </c>
      <c r="V84" t="b">
        <f t="shared" si="3"/>
        <v>0</v>
      </c>
    </row>
    <row r="85" spans="1:22" ht="14.25">
      <c r="A85" s="1">
        <v>9057</v>
      </c>
      <c r="B85" s="1" t="s">
        <v>6847</v>
      </c>
      <c r="C85" s="2">
        <v>42411</v>
      </c>
      <c r="D85" s="2">
        <v>42471</v>
      </c>
      <c r="E85" s="1" t="s">
        <v>190</v>
      </c>
      <c r="F85" s="1" t="s">
        <v>4043</v>
      </c>
      <c r="G85" s="1" t="s">
        <v>4044</v>
      </c>
      <c r="H85" s="1" t="s">
        <v>101</v>
      </c>
      <c r="I85" s="1" t="s">
        <v>25</v>
      </c>
      <c r="J85" s="1" t="s">
        <v>270</v>
      </c>
      <c r="K85" s="1" t="s">
        <v>271</v>
      </c>
      <c r="L85" s="1">
        <v>10011</v>
      </c>
      <c r="M85" s="1" t="s">
        <v>146</v>
      </c>
      <c r="N85" s="1" t="s">
        <v>6547</v>
      </c>
      <c r="O85" s="1" t="s">
        <v>30</v>
      </c>
      <c r="P85" s="1" t="s">
        <v>34</v>
      </c>
      <c r="Q85" s="1" t="s">
        <v>6548</v>
      </c>
      <c r="R85" s="1">
        <v>2621.3220000000001</v>
      </c>
      <c r="S85" s="1">
        <v>1310.6610000000001</v>
      </c>
      <c r="T85" s="10">
        <f t="shared" si="2"/>
        <v>1310.6610000000001</v>
      </c>
      <c r="U85" s="1">
        <v>1</v>
      </c>
      <c r="V85" t="b">
        <f t="shared" si="3"/>
        <v>0</v>
      </c>
    </row>
    <row r="86" spans="1:22" ht="14.25">
      <c r="A86" s="1">
        <v>1806</v>
      </c>
      <c r="B86" s="1" t="s">
        <v>4124</v>
      </c>
      <c r="C86" s="1" t="s">
        <v>3371</v>
      </c>
      <c r="D86" s="1" t="s">
        <v>3293</v>
      </c>
      <c r="E86" s="1" t="s">
        <v>190</v>
      </c>
      <c r="F86" s="1" t="s">
        <v>1153</v>
      </c>
      <c r="G86" s="1" t="s">
        <v>1154</v>
      </c>
      <c r="H86" s="1" t="s">
        <v>39</v>
      </c>
      <c r="I86" s="1" t="s">
        <v>25</v>
      </c>
      <c r="J86" s="1" t="s">
        <v>40</v>
      </c>
      <c r="K86" s="1" t="s">
        <v>41</v>
      </c>
      <c r="L86" s="1">
        <v>90049</v>
      </c>
      <c r="M86" s="1" t="s">
        <v>42</v>
      </c>
      <c r="N86" s="1" t="s">
        <v>3228</v>
      </c>
      <c r="O86" s="1" t="s">
        <v>71</v>
      </c>
      <c r="P86" s="1" t="s">
        <v>72</v>
      </c>
      <c r="Q86" s="1" t="s">
        <v>3229</v>
      </c>
      <c r="R86" s="1">
        <v>2575.944</v>
      </c>
      <c r="S86" s="1">
        <v>1287.972</v>
      </c>
      <c r="T86" s="10">
        <f t="shared" si="2"/>
        <v>1287.972</v>
      </c>
      <c r="U86" s="1">
        <v>1</v>
      </c>
      <c r="V86" t="b">
        <f t="shared" si="3"/>
        <v>0</v>
      </c>
    </row>
    <row r="87" spans="1:22" ht="14.25">
      <c r="A87" s="1">
        <v>6885</v>
      </c>
      <c r="B87" s="1" t="s">
        <v>6554</v>
      </c>
      <c r="C87" s="1" t="s">
        <v>618</v>
      </c>
      <c r="D87" s="2">
        <v>42466</v>
      </c>
      <c r="E87" s="1" t="s">
        <v>49</v>
      </c>
      <c r="F87" s="1" t="s">
        <v>1821</v>
      </c>
      <c r="G87" s="1" t="s">
        <v>1822</v>
      </c>
      <c r="H87" s="1" t="s">
        <v>24</v>
      </c>
      <c r="I87" s="1" t="s">
        <v>25</v>
      </c>
      <c r="J87" s="1" t="s">
        <v>412</v>
      </c>
      <c r="K87" s="1" t="s">
        <v>232</v>
      </c>
      <c r="L87" s="1">
        <v>55407</v>
      </c>
      <c r="M87" s="1" t="s">
        <v>104</v>
      </c>
      <c r="N87" s="1" t="s">
        <v>5316</v>
      </c>
      <c r="O87" s="1" t="s">
        <v>30</v>
      </c>
      <c r="P87" s="1" t="s">
        <v>34</v>
      </c>
      <c r="Q87" s="1" t="s">
        <v>5317</v>
      </c>
      <c r="R87" s="1">
        <v>2567.84</v>
      </c>
      <c r="S87" s="1">
        <v>1283.92</v>
      </c>
      <c r="T87" s="10">
        <f t="shared" si="2"/>
        <v>1283.92</v>
      </c>
      <c r="U87" s="1">
        <v>1</v>
      </c>
      <c r="V87" t="b">
        <f t="shared" si="3"/>
        <v>0</v>
      </c>
    </row>
    <row r="88" spans="1:22" ht="14.25">
      <c r="A88" s="1">
        <v>8272</v>
      </c>
      <c r="B88" s="1" t="s">
        <v>6745</v>
      </c>
      <c r="C88" s="1" t="s">
        <v>3371</v>
      </c>
      <c r="D88" s="1" t="s">
        <v>3123</v>
      </c>
      <c r="E88" s="1" t="s">
        <v>49</v>
      </c>
      <c r="F88" s="1" t="s">
        <v>4321</v>
      </c>
      <c r="G88" s="1" t="s">
        <v>4322</v>
      </c>
      <c r="H88" s="1" t="s">
        <v>24</v>
      </c>
      <c r="I88" s="1" t="s">
        <v>25</v>
      </c>
      <c r="J88" s="1" t="s">
        <v>270</v>
      </c>
      <c r="K88" s="1" t="s">
        <v>271</v>
      </c>
      <c r="L88" s="1">
        <v>10009</v>
      </c>
      <c r="M88" s="1" t="s">
        <v>146</v>
      </c>
      <c r="N88" s="1" t="s">
        <v>1546</v>
      </c>
      <c r="O88" s="1" t="s">
        <v>30</v>
      </c>
      <c r="P88" s="1" t="s">
        <v>34</v>
      </c>
      <c r="Q88" s="1" t="s">
        <v>1547</v>
      </c>
      <c r="R88" s="1">
        <v>2563.056</v>
      </c>
      <c r="S88" s="1">
        <v>1281.528</v>
      </c>
      <c r="T88" s="10">
        <f t="shared" si="2"/>
        <v>1281.528</v>
      </c>
      <c r="U88" s="1">
        <v>1</v>
      </c>
      <c r="V88" t="b">
        <f t="shared" si="3"/>
        <v>0</v>
      </c>
    </row>
    <row r="89" spans="1:22" ht="14.25">
      <c r="A89" s="1">
        <v>3012</v>
      </c>
      <c r="B89" s="1" t="s">
        <v>5297</v>
      </c>
      <c r="C89" s="1" t="s">
        <v>1104</v>
      </c>
      <c r="D89" s="1" t="s">
        <v>4972</v>
      </c>
      <c r="E89" s="1" t="s">
        <v>49</v>
      </c>
      <c r="F89" s="1" t="s">
        <v>5298</v>
      </c>
      <c r="G89" s="1" t="s">
        <v>5299</v>
      </c>
      <c r="H89" s="1" t="s">
        <v>101</v>
      </c>
      <c r="I89" s="1" t="s">
        <v>25</v>
      </c>
      <c r="J89" s="1" t="s">
        <v>1440</v>
      </c>
      <c r="K89" s="1" t="s">
        <v>457</v>
      </c>
      <c r="L89" s="1">
        <v>80027</v>
      </c>
      <c r="M89" s="1" t="s">
        <v>42</v>
      </c>
      <c r="N89" s="1" t="s">
        <v>669</v>
      </c>
      <c r="O89" s="1" t="s">
        <v>71</v>
      </c>
      <c r="P89" s="1" t="s">
        <v>670</v>
      </c>
      <c r="Q89" s="1" t="s">
        <v>671</v>
      </c>
      <c r="R89" s="1">
        <v>2549.9850000000001</v>
      </c>
      <c r="S89" s="1">
        <v>1274.9925000000001</v>
      </c>
      <c r="T89" s="10">
        <f t="shared" si="2"/>
        <v>1274.9925000000001</v>
      </c>
      <c r="U89" s="1">
        <v>1</v>
      </c>
      <c r="V89" t="b">
        <f t="shared" si="3"/>
        <v>0</v>
      </c>
    </row>
    <row r="90" spans="1:22" ht="14.25">
      <c r="A90" s="1">
        <v>6011</v>
      </c>
      <c r="B90" s="1" t="s">
        <v>6396</v>
      </c>
      <c r="C90" s="1" t="s">
        <v>6089</v>
      </c>
      <c r="D90" s="2">
        <v>42795</v>
      </c>
      <c r="E90" s="1" t="s">
        <v>49</v>
      </c>
      <c r="F90" s="1" t="s">
        <v>488</v>
      </c>
      <c r="G90" s="1" t="s">
        <v>489</v>
      </c>
      <c r="H90" s="1" t="s">
        <v>24</v>
      </c>
      <c r="I90" s="1" t="s">
        <v>25</v>
      </c>
      <c r="J90" s="1" t="s">
        <v>40</v>
      </c>
      <c r="K90" s="1" t="s">
        <v>41</v>
      </c>
      <c r="L90" s="1">
        <v>90049</v>
      </c>
      <c r="M90" s="1" t="s">
        <v>42</v>
      </c>
      <c r="N90" s="1" t="s">
        <v>2489</v>
      </c>
      <c r="O90" s="1" t="s">
        <v>71</v>
      </c>
      <c r="P90" s="1" t="s">
        <v>670</v>
      </c>
      <c r="Q90" s="1" t="s">
        <v>2490</v>
      </c>
      <c r="R90" s="1">
        <v>2548.56</v>
      </c>
      <c r="S90" s="1">
        <v>1274.28</v>
      </c>
      <c r="T90" s="10">
        <f t="shared" si="2"/>
        <v>1274.28</v>
      </c>
      <c r="U90" s="1">
        <v>1</v>
      </c>
      <c r="V90" t="b">
        <f t="shared" si="3"/>
        <v>0</v>
      </c>
    </row>
    <row r="91" spans="1:22" ht="14.25">
      <c r="A91" s="1">
        <v>7281</v>
      </c>
      <c r="B91" s="1" t="s">
        <v>6617</v>
      </c>
      <c r="C91" s="1" t="s">
        <v>5104</v>
      </c>
      <c r="D91" s="1" t="s">
        <v>5674</v>
      </c>
      <c r="E91" s="1" t="s">
        <v>49</v>
      </c>
      <c r="F91" s="1" t="s">
        <v>4816</v>
      </c>
      <c r="G91" s="1" t="s">
        <v>4817</v>
      </c>
      <c r="H91" s="1" t="s">
        <v>24</v>
      </c>
      <c r="I91" s="1" t="s">
        <v>25</v>
      </c>
      <c r="J91" s="1" t="s">
        <v>385</v>
      </c>
      <c r="K91" s="1" t="s">
        <v>2614</v>
      </c>
      <c r="L91" s="1">
        <v>21044</v>
      </c>
      <c r="M91" s="1" t="s">
        <v>146</v>
      </c>
      <c r="N91" s="1" t="s">
        <v>1700</v>
      </c>
      <c r="O91" s="1" t="s">
        <v>44</v>
      </c>
      <c r="P91" s="1" t="s">
        <v>75</v>
      </c>
      <c r="Q91" s="1" t="s">
        <v>1701</v>
      </c>
      <c r="R91" s="1">
        <v>2541.98</v>
      </c>
      <c r="S91" s="1">
        <v>1270.99</v>
      </c>
      <c r="T91" s="10">
        <f t="shared" si="2"/>
        <v>1270.99</v>
      </c>
      <c r="U91" s="1">
        <v>1</v>
      </c>
      <c r="V91" t="b">
        <f t="shared" si="3"/>
        <v>0</v>
      </c>
    </row>
    <row r="92" spans="1:22" ht="14.25">
      <c r="A92" s="1">
        <v>7938</v>
      </c>
      <c r="B92" s="1" t="s">
        <v>6697</v>
      </c>
      <c r="C92" s="1" t="s">
        <v>4296</v>
      </c>
      <c r="D92" s="1" t="s">
        <v>6241</v>
      </c>
      <c r="E92" s="1" t="s">
        <v>49</v>
      </c>
      <c r="F92" s="1" t="s">
        <v>3572</v>
      </c>
      <c r="G92" s="1" t="s">
        <v>3573</v>
      </c>
      <c r="H92" s="1" t="s">
        <v>39</v>
      </c>
      <c r="I92" s="1" t="s">
        <v>25</v>
      </c>
      <c r="J92" s="1" t="s">
        <v>974</v>
      </c>
      <c r="K92" s="1" t="s">
        <v>41</v>
      </c>
      <c r="L92" s="1">
        <v>94513</v>
      </c>
      <c r="M92" s="1" t="s">
        <v>42</v>
      </c>
      <c r="N92" s="1" t="s">
        <v>590</v>
      </c>
      <c r="O92" s="1" t="s">
        <v>44</v>
      </c>
      <c r="P92" s="1" t="s">
        <v>78</v>
      </c>
      <c r="Q92" s="1" t="s">
        <v>591</v>
      </c>
      <c r="R92" s="1">
        <v>2518.29</v>
      </c>
      <c r="S92" s="1">
        <v>1259.145</v>
      </c>
      <c r="T92" s="10">
        <f t="shared" si="2"/>
        <v>1259.145</v>
      </c>
      <c r="U92" s="1">
        <v>1</v>
      </c>
      <c r="V92" t="b">
        <f t="shared" si="3"/>
        <v>0</v>
      </c>
    </row>
    <row r="93" spans="1:22" ht="14.25">
      <c r="A93" s="1">
        <v>3444</v>
      </c>
      <c r="B93" s="1" t="s">
        <v>5524</v>
      </c>
      <c r="C93" s="1" t="s">
        <v>1086</v>
      </c>
      <c r="D93" s="1" t="s">
        <v>464</v>
      </c>
      <c r="E93" s="1" t="s">
        <v>49</v>
      </c>
      <c r="F93" s="1" t="s">
        <v>2044</v>
      </c>
      <c r="G93" s="1" t="s">
        <v>2045</v>
      </c>
      <c r="H93" s="1" t="s">
        <v>39</v>
      </c>
      <c r="I93" s="1" t="s">
        <v>25</v>
      </c>
      <c r="J93" s="1" t="s">
        <v>270</v>
      </c>
      <c r="K93" s="1" t="s">
        <v>271</v>
      </c>
      <c r="L93" s="1">
        <v>10011</v>
      </c>
      <c r="M93" s="1" t="s">
        <v>146</v>
      </c>
      <c r="N93" s="1" t="s">
        <v>3112</v>
      </c>
      <c r="O93" s="1" t="s">
        <v>44</v>
      </c>
      <c r="P93" s="1" t="s">
        <v>78</v>
      </c>
      <c r="Q93" s="1" t="s">
        <v>3113</v>
      </c>
      <c r="R93" s="1">
        <v>2504.7399999999998</v>
      </c>
      <c r="S93" s="1">
        <v>1252.3699999999999</v>
      </c>
      <c r="T93" s="10">
        <f t="shared" si="2"/>
        <v>1252.3699999999999</v>
      </c>
      <c r="U93" s="1">
        <v>1</v>
      </c>
      <c r="V93" t="b">
        <f t="shared" si="3"/>
        <v>0</v>
      </c>
    </row>
    <row r="94" spans="1:22" ht="14.25">
      <c r="A94" s="1">
        <v>5531</v>
      </c>
      <c r="B94" s="1" t="s">
        <v>6279</v>
      </c>
      <c r="C94" s="2">
        <v>43143</v>
      </c>
      <c r="D94" s="2">
        <v>43263</v>
      </c>
      <c r="E94" s="1" t="s">
        <v>49</v>
      </c>
      <c r="F94" s="1" t="s">
        <v>6280</v>
      </c>
      <c r="G94" s="1" t="s">
        <v>6281</v>
      </c>
      <c r="H94" s="1" t="s">
        <v>24</v>
      </c>
      <c r="I94" s="1" t="s">
        <v>25</v>
      </c>
      <c r="J94" s="1" t="s">
        <v>2426</v>
      </c>
      <c r="K94" s="1" t="s">
        <v>136</v>
      </c>
      <c r="L94" s="1">
        <v>68104</v>
      </c>
      <c r="M94" s="1" t="s">
        <v>104</v>
      </c>
      <c r="N94" s="1" t="s">
        <v>2424</v>
      </c>
      <c r="O94" s="1" t="s">
        <v>71</v>
      </c>
      <c r="P94" s="1" t="s">
        <v>72</v>
      </c>
      <c r="Q94" s="1" t="s">
        <v>2425</v>
      </c>
      <c r="R94" s="1">
        <v>2479.96</v>
      </c>
      <c r="S94" s="1">
        <v>1239.98</v>
      </c>
      <c r="T94" s="10">
        <f t="shared" si="2"/>
        <v>1239.98</v>
      </c>
      <c r="U94" s="1">
        <v>1</v>
      </c>
      <c r="V94" t="b">
        <f t="shared" si="3"/>
        <v>0</v>
      </c>
    </row>
    <row r="95" spans="1:22" ht="14.25">
      <c r="A95" s="1">
        <v>1439</v>
      </c>
      <c r="B95" s="1" t="s">
        <v>3596</v>
      </c>
      <c r="C95" s="1" t="s">
        <v>476</v>
      </c>
      <c r="D95" s="1" t="s">
        <v>476</v>
      </c>
      <c r="E95" s="1" t="s">
        <v>1263</v>
      </c>
      <c r="F95" s="1" t="s">
        <v>338</v>
      </c>
      <c r="G95" s="1" t="s">
        <v>339</v>
      </c>
      <c r="H95" s="1" t="s">
        <v>24</v>
      </c>
      <c r="I95" s="1" t="s">
        <v>25</v>
      </c>
      <c r="J95" s="1" t="s">
        <v>1574</v>
      </c>
      <c r="K95" s="1" t="s">
        <v>103</v>
      </c>
      <c r="L95" s="1">
        <v>79109</v>
      </c>
      <c r="M95" s="1" t="s">
        <v>104</v>
      </c>
      <c r="N95" s="1" t="s">
        <v>1823</v>
      </c>
      <c r="O95" s="1" t="s">
        <v>30</v>
      </c>
      <c r="P95" s="1" t="s">
        <v>34</v>
      </c>
      <c r="Q95" s="1" t="s">
        <v>1824</v>
      </c>
      <c r="R95" s="1">
        <v>2453.4299999999998</v>
      </c>
      <c r="S95" s="1">
        <v>1226.7149999999999</v>
      </c>
      <c r="T95" s="10">
        <f t="shared" si="2"/>
        <v>1226.7149999999999</v>
      </c>
      <c r="U95" s="1">
        <v>1</v>
      </c>
      <c r="V95" t="b">
        <f t="shared" si="3"/>
        <v>0</v>
      </c>
    </row>
    <row r="96" spans="1:22" ht="14.25">
      <c r="A96" s="1">
        <v>3581</v>
      </c>
      <c r="B96" s="1" t="s">
        <v>5586</v>
      </c>
      <c r="C96" s="1" t="s">
        <v>1667</v>
      </c>
      <c r="D96" s="1" t="s">
        <v>5296</v>
      </c>
      <c r="E96" s="1" t="s">
        <v>49</v>
      </c>
      <c r="F96" s="1" t="s">
        <v>2847</v>
      </c>
      <c r="G96" s="1" t="s">
        <v>2848</v>
      </c>
      <c r="H96" s="1" t="s">
        <v>24</v>
      </c>
      <c r="I96" s="1" t="s">
        <v>25</v>
      </c>
      <c r="J96" s="1" t="s">
        <v>335</v>
      </c>
      <c r="K96" s="1" t="s">
        <v>1454</v>
      </c>
      <c r="L96" s="1">
        <v>39212</v>
      </c>
      <c r="M96" s="1" t="s">
        <v>28</v>
      </c>
      <c r="N96" s="1" t="s">
        <v>1299</v>
      </c>
      <c r="O96" s="1" t="s">
        <v>30</v>
      </c>
      <c r="P96" s="1" t="s">
        <v>55</v>
      </c>
      <c r="Q96" s="1" t="s">
        <v>1300</v>
      </c>
      <c r="R96" s="1">
        <v>2430.08</v>
      </c>
      <c r="S96" s="1">
        <v>1215.04</v>
      </c>
      <c r="T96" s="10">
        <f t="shared" si="2"/>
        <v>1215.04</v>
      </c>
      <c r="U96" s="1">
        <v>1</v>
      </c>
      <c r="V96" t="b">
        <f t="shared" si="3"/>
        <v>0</v>
      </c>
    </row>
    <row r="97" spans="1:22" ht="14.25">
      <c r="A97" s="1">
        <v>4866</v>
      </c>
      <c r="B97" s="1" t="s">
        <v>6103</v>
      </c>
      <c r="C97" s="1" t="s">
        <v>377</v>
      </c>
      <c r="D97" s="1" t="s">
        <v>3711</v>
      </c>
      <c r="E97" s="1" t="s">
        <v>49</v>
      </c>
      <c r="F97" s="1" t="s">
        <v>644</v>
      </c>
      <c r="G97" s="1" t="s">
        <v>645</v>
      </c>
      <c r="H97" s="1" t="s">
        <v>24</v>
      </c>
      <c r="I97" s="1" t="s">
        <v>25</v>
      </c>
      <c r="J97" s="1" t="s">
        <v>94</v>
      </c>
      <c r="K97" s="1" t="s">
        <v>95</v>
      </c>
      <c r="L97" s="1">
        <v>98103</v>
      </c>
      <c r="M97" s="1" t="s">
        <v>42</v>
      </c>
      <c r="N97" s="1" t="s">
        <v>1683</v>
      </c>
      <c r="O97" s="1" t="s">
        <v>30</v>
      </c>
      <c r="P97" s="1" t="s">
        <v>34</v>
      </c>
      <c r="Q97" s="1" t="s">
        <v>1684</v>
      </c>
      <c r="R97" s="1">
        <v>2404.7040000000002</v>
      </c>
      <c r="S97" s="1">
        <v>1202.3520000000001</v>
      </c>
      <c r="T97" s="10">
        <f t="shared" si="2"/>
        <v>1202.3520000000001</v>
      </c>
      <c r="U97" s="1">
        <v>1</v>
      </c>
      <c r="V97" t="b">
        <f t="shared" si="3"/>
        <v>0</v>
      </c>
    </row>
    <row r="98" spans="1:22" ht="14.25">
      <c r="A98" s="1">
        <v>6902</v>
      </c>
      <c r="B98" s="1" t="s">
        <v>6557</v>
      </c>
      <c r="C98" s="1" t="s">
        <v>5392</v>
      </c>
      <c r="D98" s="1" t="s">
        <v>5392</v>
      </c>
      <c r="E98" s="1" t="s">
        <v>1263</v>
      </c>
      <c r="F98" s="1" t="s">
        <v>3182</v>
      </c>
      <c r="G98" s="1" t="s">
        <v>3183</v>
      </c>
      <c r="H98" s="1" t="s">
        <v>39</v>
      </c>
      <c r="I98" s="1" t="s">
        <v>25</v>
      </c>
      <c r="J98" s="1" t="s">
        <v>1422</v>
      </c>
      <c r="K98" s="1" t="s">
        <v>41</v>
      </c>
      <c r="L98" s="1">
        <v>92646</v>
      </c>
      <c r="M98" s="1" t="s">
        <v>42</v>
      </c>
      <c r="N98" s="1" t="s">
        <v>1188</v>
      </c>
      <c r="O98" s="1" t="s">
        <v>71</v>
      </c>
      <c r="P98" s="1" t="s">
        <v>1189</v>
      </c>
      <c r="Q98" s="1" t="s">
        <v>1190</v>
      </c>
      <c r="R98" s="1">
        <v>2399.96</v>
      </c>
      <c r="S98" s="1">
        <v>1199.98</v>
      </c>
      <c r="T98" s="10">
        <f t="shared" si="2"/>
        <v>1199.98</v>
      </c>
      <c r="U98" s="1">
        <v>1</v>
      </c>
      <c r="V98" t="b">
        <f t="shared" si="3"/>
        <v>0</v>
      </c>
    </row>
    <row r="99" spans="1:22" ht="14.25">
      <c r="A99" s="1">
        <v>7174</v>
      </c>
      <c r="B99" s="1" t="s">
        <v>6601</v>
      </c>
      <c r="C99" s="1" t="s">
        <v>4212</v>
      </c>
      <c r="D99" s="1" t="s">
        <v>5510</v>
      </c>
      <c r="E99" s="1" t="s">
        <v>49</v>
      </c>
      <c r="F99" s="1" t="s">
        <v>808</v>
      </c>
      <c r="G99" s="1" t="s">
        <v>809</v>
      </c>
      <c r="H99" s="1" t="s">
        <v>39</v>
      </c>
      <c r="I99" s="1" t="s">
        <v>25</v>
      </c>
      <c r="J99" s="1" t="s">
        <v>186</v>
      </c>
      <c r="K99" s="1" t="s">
        <v>103</v>
      </c>
      <c r="L99" s="1">
        <v>77070</v>
      </c>
      <c r="M99" s="1" t="s">
        <v>104</v>
      </c>
      <c r="N99" s="1" t="s">
        <v>1352</v>
      </c>
      <c r="O99" s="1" t="s">
        <v>71</v>
      </c>
      <c r="P99" s="1" t="s">
        <v>1189</v>
      </c>
      <c r="Q99" s="1" t="s">
        <v>1353</v>
      </c>
      <c r="R99" s="1">
        <v>2399.96</v>
      </c>
      <c r="S99" s="1">
        <v>1199.98</v>
      </c>
      <c r="T99" s="10">
        <f t="shared" si="2"/>
        <v>1199.98</v>
      </c>
      <c r="U99" s="1">
        <v>1</v>
      </c>
      <c r="V99" t="b">
        <f t="shared" si="3"/>
        <v>0</v>
      </c>
    </row>
    <row r="100" spans="1:22" ht="14.25">
      <c r="A100" s="1">
        <v>2419</v>
      </c>
      <c r="B100" s="1" t="s">
        <v>4792</v>
      </c>
      <c r="C100" s="1" t="s">
        <v>1738</v>
      </c>
      <c r="D100" s="1" t="s">
        <v>2533</v>
      </c>
      <c r="E100" s="1" t="s">
        <v>49</v>
      </c>
      <c r="F100" s="1" t="s">
        <v>212</v>
      </c>
      <c r="G100" s="1" t="s">
        <v>213</v>
      </c>
      <c r="H100" s="1" t="s">
        <v>39</v>
      </c>
      <c r="I100" s="1" t="s">
        <v>25</v>
      </c>
      <c r="J100" s="1" t="s">
        <v>4793</v>
      </c>
      <c r="K100" s="1" t="s">
        <v>1362</v>
      </c>
      <c r="L100" s="1">
        <v>89431</v>
      </c>
      <c r="M100" s="1" t="s">
        <v>42</v>
      </c>
      <c r="N100" s="1" t="s">
        <v>4794</v>
      </c>
      <c r="O100" s="1" t="s">
        <v>71</v>
      </c>
      <c r="P100" s="1" t="s">
        <v>670</v>
      </c>
      <c r="Q100" s="1" t="s">
        <v>4795</v>
      </c>
      <c r="R100" s="1">
        <v>2396.4</v>
      </c>
      <c r="S100" s="1">
        <v>1198.2</v>
      </c>
      <c r="T100" s="10">
        <f t="shared" si="2"/>
        <v>1198.2</v>
      </c>
      <c r="U100" s="1">
        <v>1</v>
      </c>
      <c r="V100" t="b">
        <f t="shared" si="3"/>
        <v>0</v>
      </c>
    </row>
    <row r="101" spans="1:22" ht="14.25">
      <c r="A101" s="1">
        <v>400</v>
      </c>
      <c r="B101" s="1" t="s">
        <v>1375</v>
      </c>
      <c r="C101" s="2">
        <v>42956</v>
      </c>
      <c r="D101" s="2">
        <v>43017</v>
      </c>
      <c r="E101" s="1" t="s">
        <v>21</v>
      </c>
      <c r="F101" s="1" t="s">
        <v>1376</v>
      </c>
      <c r="G101" s="1" t="s">
        <v>1377</v>
      </c>
      <c r="H101" s="1" t="s">
        <v>24</v>
      </c>
      <c r="I101" s="1" t="s">
        <v>25</v>
      </c>
      <c r="J101" s="1" t="s">
        <v>186</v>
      </c>
      <c r="K101" s="1" t="s">
        <v>103</v>
      </c>
      <c r="L101" s="1">
        <v>77036</v>
      </c>
      <c r="M101" s="1" t="s">
        <v>104</v>
      </c>
      <c r="N101" s="1" t="s">
        <v>167</v>
      </c>
      <c r="O101" s="1" t="s">
        <v>30</v>
      </c>
      <c r="P101" s="1" t="s">
        <v>31</v>
      </c>
      <c r="Q101" s="1" t="s">
        <v>168</v>
      </c>
      <c r="R101" s="1">
        <v>2396.2656000000002</v>
      </c>
      <c r="S101" s="1">
        <v>1198.1328000000001</v>
      </c>
      <c r="T101" s="10">
        <f t="shared" si="2"/>
        <v>1198.1328000000001</v>
      </c>
      <c r="U101" s="1">
        <v>1</v>
      </c>
      <c r="V101" t="b">
        <f t="shared" si="3"/>
        <v>0</v>
      </c>
    </row>
    <row r="102" spans="1:22" ht="14.25">
      <c r="A102" s="1">
        <v>3570</v>
      </c>
      <c r="B102" s="1" t="s">
        <v>5581</v>
      </c>
      <c r="C102" s="2">
        <v>43166</v>
      </c>
      <c r="D102" s="2">
        <v>43166</v>
      </c>
      <c r="E102" s="1" t="s">
        <v>1263</v>
      </c>
      <c r="F102" s="1" t="s">
        <v>713</v>
      </c>
      <c r="G102" s="1" t="s">
        <v>714</v>
      </c>
      <c r="H102" s="1" t="s">
        <v>101</v>
      </c>
      <c r="I102" s="1" t="s">
        <v>25</v>
      </c>
      <c r="J102" s="1" t="s">
        <v>94</v>
      </c>
      <c r="K102" s="1" t="s">
        <v>95</v>
      </c>
      <c r="L102" s="1">
        <v>98105</v>
      </c>
      <c r="M102" s="1" t="s">
        <v>42</v>
      </c>
      <c r="N102" s="1" t="s">
        <v>859</v>
      </c>
      <c r="O102" s="1" t="s">
        <v>71</v>
      </c>
      <c r="P102" s="1" t="s">
        <v>670</v>
      </c>
      <c r="Q102" s="1" t="s">
        <v>5582</v>
      </c>
      <c r="R102" s="1">
        <v>2395.1999999999998</v>
      </c>
      <c r="S102" s="1">
        <v>1197.5999999999999</v>
      </c>
      <c r="T102" s="10">
        <f t="shared" si="2"/>
        <v>1197.5999999999999</v>
      </c>
      <c r="U102" s="1">
        <v>1</v>
      </c>
      <c r="V102" t="b">
        <f t="shared" si="3"/>
        <v>0</v>
      </c>
    </row>
    <row r="103" spans="1:22" ht="14.25">
      <c r="A103" s="1">
        <v>5991</v>
      </c>
      <c r="B103" s="1" t="s">
        <v>6394</v>
      </c>
      <c r="C103" s="1" t="s">
        <v>211</v>
      </c>
      <c r="D103" s="1" t="s">
        <v>2393</v>
      </c>
      <c r="E103" s="1" t="s">
        <v>49</v>
      </c>
      <c r="F103" s="1" t="s">
        <v>2389</v>
      </c>
      <c r="G103" s="1" t="s">
        <v>2390</v>
      </c>
      <c r="H103" s="1" t="s">
        <v>24</v>
      </c>
      <c r="I103" s="1" t="s">
        <v>25</v>
      </c>
      <c r="J103" s="1" t="s">
        <v>40</v>
      </c>
      <c r="K103" s="1" t="s">
        <v>41</v>
      </c>
      <c r="L103" s="1">
        <v>90049</v>
      </c>
      <c r="M103" s="1" t="s">
        <v>42</v>
      </c>
      <c r="N103" s="1" t="s">
        <v>4266</v>
      </c>
      <c r="O103" s="1" t="s">
        <v>44</v>
      </c>
      <c r="P103" s="1" t="s">
        <v>75</v>
      </c>
      <c r="Q103" s="1" t="s">
        <v>4267</v>
      </c>
      <c r="R103" s="1">
        <v>2357.4879999999998</v>
      </c>
      <c r="S103" s="1">
        <v>1178.7439999999999</v>
      </c>
      <c r="T103" s="10">
        <f t="shared" si="2"/>
        <v>1178.7439999999999</v>
      </c>
      <c r="U103" s="1">
        <v>1</v>
      </c>
      <c r="V103" t="b">
        <f t="shared" si="3"/>
        <v>0</v>
      </c>
    </row>
    <row r="104" spans="1:22" ht="14.25">
      <c r="A104" s="1">
        <v>5627</v>
      </c>
      <c r="B104" s="1" t="s">
        <v>6312</v>
      </c>
      <c r="C104" s="1" t="s">
        <v>1258</v>
      </c>
      <c r="D104" s="2">
        <v>42014</v>
      </c>
      <c r="E104" s="1" t="s">
        <v>21</v>
      </c>
      <c r="F104" s="1" t="s">
        <v>3525</v>
      </c>
      <c r="G104" s="1" t="s">
        <v>3526</v>
      </c>
      <c r="H104" s="1" t="s">
        <v>101</v>
      </c>
      <c r="I104" s="1" t="s">
        <v>25</v>
      </c>
      <c r="J104" s="1" t="s">
        <v>94</v>
      </c>
      <c r="K104" s="1" t="s">
        <v>95</v>
      </c>
      <c r="L104" s="1">
        <v>98115</v>
      </c>
      <c r="M104" s="1" t="s">
        <v>42</v>
      </c>
      <c r="N104" s="1" t="s">
        <v>3538</v>
      </c>
      <c r="O104" s="1" t="s">
        <v>30</v>
      </c>
      <c r="P104" s="1" t="s">
        <v>55</v>
      </c>
      <c r="Q104" s="1" t="s">
        <v>3539</v>
      </c>
      <c r="R104" s="1">
        <v>2348.8200000000002</v>
      </c>
      <c r="S104" s="1">
        <v>1174.4100000000001</v>
      </c>
      <c r="T104" s="10">
        <f t="shared" si="2"/>
        <v>1174.4100000000001</v>
      </c>
      <c r="U104" s="1">
        <v>1</v>
      </c>
      <c r="V104" t="b">
        <f t="shared" si="3"/>
        <v>0</v>
      </c>
    </row>
    <row r="105" spans="1:22" ht="14.25">
      <c r="A105" s="1">
        <v>5007</v>
      </c>
      <c r="B105" s="1" t="s">
        <v>6147</v>
      </c>
      <c r="C105" s="2">
        <v>42624</v>
      </c>
      <c r="D105" s="1" t="s">
        <v>4292</v>
      </c>
      <c r="E105" s="1" t="s">
        <v>49</v>
      </c>
      <c r="F105" s="1" t="s">
        <v>5129</v>
      </c>
      <c r="G105" s="1" t="s">
        <v>5130</v>
      </c>
      <c r="H105" s="1" t="s">
        <v>101</v>
      </c>
      <c r="I105" s="1" t="s">
        <v>25</v>
      </c>
      <c r="J105" s="1" t="s">
        <v>270</v>
      </c>
      <c r="K105" s="1" t="s">
        <v>271</v>
      </c>
      <c r="L105" s="1">
        <v>10035</v>
      </c>
      <c r="M105" s="1" t="s">
        <v>146</v>
      </c>
      <c r="N105" s="1" t="s">
        <v>6148</v>
      </c>
      <c r="O105" s="1" t="s">
        <v>71</v>
      </c>
      <c r="P105" s="1" t="s">
        <v>670</v>
      </c>
      <c r="Q105" s="1" t="s">
        <v>6149</v>
      </c>
      <c r="R105" s="1">
        <v>2321.9</v>
      </c>
      <c r="S105" s="1">
        <v>1160.95</v>
      </c>
      <c r="T105" s="10">
        <f t="shared" si="2"/>
        <v>1160.95</v>
      </c>
      <c r="U105" s="1">
        <v>1</v>
      </c>
      <c r="V105" t="b">
        <f t="shared" si="3"/>
        <v>0</v>
      </c>
    </row>
    <row r="106" spans="1:22" ht="14.25">
      <c r="A106" s="1">
        <v>1002</v>
      </c>
      <c r="B106" s="1" t="s">
        <v>2840</v>
      </c>
      <c r="C106" s="1" t="s">
        <v>1000</v>
      </c>
      <c r="D106" s="1" t="s">
        <v>1000</v>
      </c>
      <c r="E106" s="1" t="s">
        <v>1263</v>
      </c>
      <c r="F106" s="1" t="s">
        <v>2394</v>
      </c>
      <c r="G106" s="1" t="s">
        <v>2395</v>
      </c>
      <c r="H106" s="1" t="s">
        <v>24</v>
      </c>
      <c r="I106" s="1" t="s">
        <v>25</v>
      </c>
      <c r="J106" s="1" t="s">
        <v>270</v>
      </c>
      <c r="K106" s="1" t="s">
        <v>271</v>
      </c>
      <c r="L106" s="1">
        <v>10024</v>
      </c>
      <c r="M106" s="1" t="s">
        <v>146</v>
      </c>
      <c r="N106" s="1" t="s">
        <v>2841</v>
      </c>
      <c r="O106" s="1" t="s">
        <v>71</v>
      </c>
      <c r="P106" s="1" t="s">
        <v>160</v>
      </c>
      <c r="Q106" s="1" t="s">
        <v>2842</v>
      </c>
      <c r="R106" s="1">
        <v>2309.65</v>
      </c>
      <c r="S106" s="1">
        <v>1154.825</v>
      </c>
      <c r="T106" s="10">
        <f t="shared" si="2"/>
        <v>1154.825</v>
      </c>
      <c r="U106" s="1">
        <v>1</v>
      </c>
      <c r="V106" t="b">
        <f t="shared" si="3"/>
        <v>0</v>
      </c>
    </row>
    <row r="107" spans="1:22" ht="14.25">
      <c r="A107" s="1">
        <v>6117</v>
      </c>
      <c r="B107" s="1" t="s">
        <v>6412</v>
      </c>
      <c r="C107" s="1" t="s">
        <v>2838</v>
      </c>
      <c r="D107" s="1" t="s">
        <v>2135</v>
      </c>
      <c r="E107" s="1" t="s">
        <v>49</v>
      </c>
      <c r="F107" s="1" t="s">
        <v>3689</v>
      </c>
      <c r="G107" s="1" t="s">
        <v>3690</v>
      </c>
      <c r="H107" s="1" t="s">
        <v>101</v>
      </c>
      <c r="I107" s="1" t="s">
        <v>25</v>
      </c>
      <c r="J107" s="1" t="s">
        <v>270</v>
      </c>
      <c r="K107" s="1" t="s">
        <v>271</v>
      </c>
      <c r="L107" s="1">
        <v>10011</v>
      </c>
      <c r="M107" s="1" t="s">
        <v>146</v>
      </c>
      <c r="N107" s="1" t="s">
        <v>6413</v>
      </c>
      <c r="O107" s="1" t="s">
        <v>71</v>
      </c>
      <c r="P107" s="1" t="s">
        <v>72</v>
      </c>
      <c r="Q107" s="1" t="s">
        <v>6414</v>
      </c>
      <c r="R107" s="1">
        <v>2279.96</v>
      </c>
      <c r="S107" s="1">
        <v>1139.98</v>
      </c>
      <c r="T107" s="10">
        <f t="shared" si="2"/>
        <v>1139.98</v>
      </c>
      <c r="U107" s="1">
        <v>1</v>
      </c>
      <c r="V107" t="b">
        <f t="shared" si="3"/>
        <v>0</v>
      </c>
    </row>
    <row r="108" spans="1:22" ht="14.25">
      <c r="A108" s="1">
        <v>5301</v>
      </c>
      <c r="B108" s="1" t="s">
        <v>6214</v>
      </c>
      <c r="C108" s="1" t="s">
        <v>1675</v>
      </c>
      <c r="D108" s="2">
        <v>42800</v>
      </c>
      <c r="E108" s="1" t="s">
        <v>49</v>
      </c>
      <c r="F108" s="1" t="s">
        <v>5527</v>
      </c>
      <c r="G108" s="1" t="s">
        <v>5528</v>
      </c>
      <c r="H108" s="1" t="s">
        <v>39</v>
      </c>
      <c r="I108" s="1" t="s">
        <v>25</v>
      </c>
      <c r="J108" s="1" t="s">
        <v>324</v>
      </c>
      <c r="K108" s="1" t="s">
        <v>325</v>
      </c>
      <c r="L108" s="1">
        <v>22153</v>
      </c>
      <c r="M108" s="1" t="s">
        <v>28</v>
      </c>
      <c r="N108" s="1" t="s">
        <v>4801</v>
      </c>
      <c r="O108" s="1" t="s">
        <v>30</v>
      </c>
      <c r="P108" s="1" t="s">
        <v>55</v>
      </c>
      <c r="Q108" s="1" t="s">
        <v>4802</v>
      </c>
      <c r="R108" s="1">
        <v>2275.5</v>
      </c>
      <c r="S108" s="1">
        <v>1137.75</v>
      </c>
      <c r="T108" s="10">
        <f t="shared" si="2"/>
        <v>1137.75</v>
      </c>
      <c r="U108" s="1">
        <v>1</v>
      </c>
      <c r="V108" t="b">
        <f t="shared" si="3"/>
        <v>0</v>
      </c>
    </row>
    <row r="109" spans="1:22" ht="14.25">
      <c r="A109" s="1">
        <v>4882</v>
      </c>
      <c r="B109" s="1" t="s">
        <v>6106</v>
      </c>
      <c r="C109" s="2">
        <v>43142</v>
      </c>
      <c r="D109" s="2">
        <v>43231</v>
      </c>
      <c r="E109" s="1" t="s">
        <v>21</v>
      </c>
      <c r="F109" s="1" t="s">
        <v>4109</v>
      </c>
      <c r="G109" s="1" t="s">
        <v>4110</v>
      </c>
      <c r="H109" s="1" t="s">
        <v>39</v>
      </c>
      <c r="I109" s="1" t="s">
        <v>25</v>
      </c>
      <c r="J109" s="1" t="s">
        <v>26</v>
      </c>
      <c r="K109" s="1" t="s">
        <v>27</v>
      </c>
      <c r="L109" s="1">
        <v>42420</v>
      </c>
      <c r="M109" s="1" t="s">
        <v>28</v>
      </c>
      <c r="N109" s="1" t="s">
        <v>4639</v>
      </c>
      <c r="O109" s="1" t="s">
        <v>71</v>
      </c>
      <c r="P109" s="1" t="s">
        <v>160</v>
      </c>
      <c r="Q109" s="1" t="s">
        <v>4640</v>
      </c>
      <c r="R109" s="1">
        <v>2249.91</v>
      </c>
      <c r="S109" s="1">
        <v>1124.9549999999999</v>
      </c>
      <c r="T109" s="10">
        <f t="shared" si="2"/>
        <v>1124.9549999999999</v>
      </c>
      <c r="U109" s="1">
        <v>1</v>
      </c>
      <c r="V109" t="b">
        <f t="shared" si="3"/>
        <v>0</v>
      </c>
    </row>
    <row r="110" spans="1:22" ht="14.25">
      <c r="A110" s="1">
        <v>7488</v>
      </c>
      <c r="B110" s="1" t="s">
        <v>6637</v>
      </c>
      <c r="C110" s="1" t="s">
        <v>712</v>
      </c>
      <c r="D110" s="1" t="s">
        <v>849</v>
      </c>
      <c r="E110" s="1" t="s">
        <v>21</v>
      </c>
      <c r="F110" s="1" t="s">
        <v>2597</v>
      </c>
      <c r="G110" s="1" t="s">
        <v>2598</v>
      </c>
      <c r="H110" s="1" t="s">
        <v>101</v>
      </c>
      <c r="I110" s="1" t="s">
        <v>25</v>
      </c>
      <c r="J110" s="1" t="s">
        <v>248</v>
      </c>
      <c r="K110" s="1" t="s">
        <v>2574</v>
      </c>
      <c r="L110" s="1">
        <v>3820</v>
      </c>
      <c r="M110" s="1" t="s">
        <v>146</v>
      </c>
      <c r="N110" s="1" t="s">
        <v>4639</v>
      </c>
      <c r="O110" s="1" t="s">
        <v>71</v>
      </c>
      <c r="P110" s="1" t="s">
        <v>160</v>
      </c>
      <c r="Q110" s="1" t="s">
        <v>4640</v>
      </c>
      <c r="R110" s="1">
        <v>2249.91</v>
      </c>
      <c r="S110" s="1">
        <v>1124.9549999999999</v>
      </c>
      <c r="T110" s="10">
        <f t="shared" si="2"/>
        <v>1124.9549999999999</v>
      </c>
      <c r="U110" s="1">
        <v>1</v>
      </c>
      <c r="V110" t="b">
        <f t="shared" si="3"/>
        <v>0</v>
      </c>
    </row>
    <row r="111" spans="1:22" ht="14.25">
      <c r="A111" s="1">
        <v>8700</v>
      </c>
      <c r="B111" s="1" t="s">
        <v>6799</v>
      </c>
      <c r="C111" s="1" t="s">
        <v>1212</v>
      </c>
      <c r="D111" s="1" t="s">
        <v>430</v>
      </c>
      <c r="E111" s="1" t="s">
        <v>49</v>
      </c>
      <c r="F111" s="1" t="s">
        <v>1122</v>
      </c>
      <c r="G111" s="1" t="s">
        <v>1123</v>
      </c>
      <c r="H111" s="1" t="s">
        <v>39</v>
      </c>
      <c r="I111" s="1" t="s">
        <v>25</v>
      </c>
      <c r="J111" s="1" t="s">
        <v>4941</v>
      </c>
      <c r="K111" s="1" t="s">
        <v>341</v>
      </c>
      <c r="L111" s="1">
        <v>37211</v>
      </c>
      <c r="M111" s="1" t="s">
        <v>28</v>
      </c>
      <c r="N111" s="1" t="s">
        <v>2800</v>
      </c>
      <c r="O111" s="1" t="s">
        <v>71</v>
      </c>
      <c r="P111" s="1" t="s">
        <v>72</v>
      </c>
      <c r="Q111" s="1" t="s">
        <v>2801</v>
      </c>
      <c r="R111" s="1">
        <v>2239.9360000000001</v>
      </c>
      <c r="S111" s="1">
        <v>1119.9680000000001</v>
      </c>
      <c r="T111" s="10">
        <f t="shared" si="2"/>
        <v>1119.9680000000001</v>
      </c>
      <c r="U111" s="1">
        <v>1</v>
      </c>
      <c r="V111" t="b">
        <f t="shared" si="3"/>
        <v>0</v>
      </c>
    </row>
    <row r="112" spans="1:22" ht="14.25">
      <c r="A112" s="1">
        <v>9775</v>
      </c>
      <c r="B112" s="1" t="s">
        <v>6944</v>
      </c>
      <c r="C112" s="1" t="s">
        <v>4713</v>
      </c>
      <c r="D112" s="1" t="s">
        <v>4714</v>
      </c>
      <c r="E112" s="1" t="s">
        <v>49</v>
      </c>
      <c r="F112" s="1" t="s">
        <v>1385</v>
      </c>
      <c r="G112" s="1" t="s">
        <v>1386</v>
      </c>
      <c r="H112" s="1" t="s">
        <v>24</v>
      </c>
      <c r="I112" s="1" t="s">
        <v>25</v>
      </c>
      <c r="J112" s="1" t="s">
        <v>666</v>
      </c>
      <c r="K112" s="1" t="s">
        <v>103</v>
      </c>
      <c r="L112" s="1">
        <v>78207</v>
      </c>
      <c r="M112" s="1" t="s">
        <v>104</v>
      </c>
      <c r="N112" s="1" t="s">
        <v>1229</v>
      </c>
      <c r="O112" s="1" t="s">
        <v>44</v>
      </c>
      <c r="P112" s="1" t="s">
        <v>75</v>
      </c>
      <c r="Q112" s="1" t="s">
        <v>1230</v>
      </c>
      <c r="R112" s="1">
        <v>2177.5839999999998</v>
      </c>
      <c r="S112" s="1">
        <v>1088.7919999999999</v>
      </c>
      <c r="T112" s="10">
        <f t="shared" si="2"/>
        <v>1088.7919999999999</v>
      </c>
      <c r="U112" s="1">
        <v>1</v>
      </c>
      <c r="V112" t="b">
        <f t="shared" si="3"/>
        <v>0</v>
      </c>
    </row>
    <row r="113" spans="1:22" ht="14.25">
      <c r="A113" s="1">
        <v>8425</v>
      </c>
      <c r="B113" s="1" t="s">
        <v>6765</v>
      </c>
      <c r="C113" s="3">
        <v>43444</v>
      </c>
      <c r="D113" s="1" t="s">
        <v>2937</v>
      </c>
      <c r="E113" s="1" t="s">
        <v>49</v>
      </c>
      <c r="F113" s="1" t="s">
        <v>637</v>
      </c>
      <c r="G113" s="1" t="s">
        <v>638</v>
      </c>
      <c r="H113" s="1" t="s">
        <v>24</v>
      </c>
      <c r="I113" s="1" t="s">
        <v>25</v>
      </c>
      <c r="J113" s="1" t="s">
        <v>1099</v>
      </c>
      <c r="K113" s="1" t="s">
        <v>778</v>
      </c>
      <c r="L113" s="1">
        <v>8701</v>
      </c>
      <c r="M113" s="1" t="s">
        <v>146</v>
      </c>
      <c r="N113" s="1" t="s">
        <v>5031</v>
      </c>
      <c r="O113" s="1" t="s">
        <v>30</v>
      </c>
      <c r="P113" s="1" t="s">
        <v>31</v>
      </c>
      <c r="Q113" s="1" t="s">
        <v>5032</v>
      </c>
      <c r="R113" s="1">
        <v>2154.9</v>
      </c>
      <c r="S113" s="1">
        <v>1077.45</v>
      </c>
      <c r="T113" s="10">
        <f t="shared" si="2"/>
        <v>1077.45</v>
      </c>
      <c r="U113" s="1">
        <v>1</v>
      </c>
      <c r="V113" t="b">
        <f t="shared" si="3"/>
        <v>0</v>
      </c>
    </row>
    <row r="114" spans="1:22" ht="14.25">
      <c r="A114" s="1">
        <v>8681</v>
      </c>
      <c r="B114" s="1" t="s">
        <v>6797</v>
      </c>
      <c r="C114" s="2">
        <v>42747</v>
      </c>
      <c r="D114" s="2">
        <v>42806</v>
      </c>
      <c r="E114" s="1" t="s">
        <v>21</v>
      </c>
      <c r="F114" s="1" t="s">
        <v>573</v>
      </c>
      <c r="G114" s="1" t="s">
        <v>574</v>
      </c>
      <c r="H114" s="1" t="s">
        <v>39</v>
      </c>
      <c r="I114" s="1" t="s">
        <v>25</v>
      </c>
      <c r="J114" s="1" t="s">
        <v>1431</v>
      </c>
      <c r="K114" s="1" t="s">
        <v>325</v>
      </c>
      <c r="L114" s="1">
        <v>23223</v>
      </c>
      <c r="M114" s="1" t="s">
        <v>28</v>
      </c>
      <c r="N114" s="1" t="s">
        <v>921</v>
      </c>
      <c r="O114" s="1" t="s">
        <v>44</v>
      </c>
      <c r="P114" s="1" t="s">
        <v>78</v>
      </c>
      <c r="Q114" s="1" t="s">
        <v>922</v>
      </c>
      <c r="R114" s="1">
        <v>2104.5500000000002</v>
      </c>
      <c r="S114" s="1">
        <v>1052.2750000000001</v>
      </c>
      <c r="T114" s="10">
        <f t="shared" si="2"/>
        <v>1052.2750000000001</v>
      </c>
      <c r="U114" s="1">
        <v>1</v>
      </c>
      <c r="V114" t="b">
        <f t="shared" si="3"/>
        <v>0</v>
      </c>
    </row>
    <row r="115" spans="1:22" ht="14.25">
      <c r="A115" s="1">
        <v>6468</v>
      </c>
      <c r="B115" s="1" t="s">
        <v>6478</v>
      </c>
      <c r="C115" s="2">
        <v>42778</v>
      </c>
      <c r="D115" s="2">
        <v>42959</v>
      </c>
      <c r="E115" s="1" t="s">
        <v>49</v>
      </c>
      <c r="F115" s="1" t="s">
        <v>3770</v>
      </c>
      <c r="G115" s="1" t="s">
        <v>3771</v>
      </c>
      <c r="H115" s="1" t="s">
        <v>101</v>
      </c>
      <c r="I115" s="1" t="s">
        <v>25</v>
      </c>
      <c r="J115" s="1" t="s">
        <v>3348</v>
      </c>
      <c r="K115" s="1" t="s">
        <v>1368</v>
      </c>
      <c r="L115" s="1">
        <v>2908</v>
      </c>
      <c r="M115" s="1" t="s">
        <v>146</v>
      </c>
      <c r="N115" s="1" t="s">
        <v>1537</v>
      </c>
      <c r="O115" s="1" t="s">
        <v>44</v>
      </c>
      <c r="P115" s="1" t="s">
        <v>58</v>
      </c>
      <c r="Q115" s="1" t="s">
        <v>1538</v>
      </c>
      <c r="R115" s="1">
        <v>2079.4</v>
      </c>
      <c r="S115" s="1">
        <v>1039.7</v>
      </c>
      <c r="T115" s="10">
        <f t="shared" si="2"/>
        <v>1039.7</v>
      </c>
      <c r="U115" s="1">
        <v>1</v>
      </c>
      <c r="V115" t="b">
        <f t="shared" si="3"/>
        <v>0</v>
      </c>
    </row>
    <row r="116" spans="1:22" ht="14.25">
      <c r="A116" s="1">
        <v>950</v>
      </c>
      <c r="B116" s="1" t="s">
        <v>2734</v>
      </c>
      <c r="C116" s="1" t="s">
        <v>465</v>
      </c>
      <c r="D116" s="2">
        <v>43143</v>
      </c>
      <c r="E116" s="1" t="s">
        <v>49</v>
      </c>
      <c r="F116" s="1" t="s">
        <v>1471</v>
      </c>
      <c r="G116" s="1" t="s">
        <v>1472</v>
      </c>
      <c r="H116" s="1" t="s">
        <v>101</v>
      </c>
      <c r="I116" s="1" t="s">
        <v>25</v>
      </c>
      <c r="J116" s="1" t="s">
        <v>144</v>
      </c>
      <c r="K116" s="1" t="s">
        <v>145</v>
      </c>
      <c r="L116" s="1">
        <v>19120</v>
      </c>
      <c r="M116" s="1" t="s">
        <v>146</v>
      </c>
      <c r="N116" s="1" t="s">
        <v>2737</v>
      </c>
      <c r="O116" s="1" t="s">
        <v>30</v>
      </c>
      <c r="P116" s="1" t="s">
        <v>55</v>
      </c>
      <c r="Q116" s="1" t="s">
        <v>2738</v>
      </c>
      <c r="R116" s="1">
        <v>2065.3200000000002</v>
      </c>
      <c r="S116" s="1">
        <v>1032.6600000000001</v>
      </c>
      <c r="T116" s="10">
        <f t="shared" si="2"/>
        <v>1032.6600000000001</v>
      </c>
      <c r="U116" s="1">
        <v>1</v>
      </c>
      <c r="V116" t="b">
        <f t="shared" si="3"/>
        <v>0</v>
      </c>
    </row>
    <row r="117" spans="1:22" ht="14.25">
      <c r="A117" s="1">
        <v>9616</v>
      </c>
      <c r="B117" s="1" t="s">
        <v>6925</v>
      </c>
      <c r="C117" s="3">
        <v>42319</v>
      </c>
      <c r="D117" s="1" t="s">
        <v>6391</v>
      </c>
      <c r="E117" s="1" t="s">
        <v>190</v>
      </c>
      <c r="F117" s="1" t="s">
        <v>765</v>
      </c>
      <c r="G117" s="1" t="s">
        <v>766</v>
      </c>
      <c r="H117" s="1" t="s">
        <v>39</v>
      </c>
      <c r="I117" s="1" t="s">
        <v>25</v>
      </c>
      <c r="J117" s="1" t="s">
        <v>94</v>
      </c>
      <c r="K117" s="1" t="s">
        <v>95</v>
      </c>
      <c r="L117" s="1">
        <v>98115</v>
      </c>
      <c r="M117" s="1" t="s">
        <v>42</v>
      </c>
      <c r="N117" s="1" t="s">
        <v>1700</v>
      </c>
      <c r="O117" s="1" t="s">
        <v>44</v>
      </c>
      <c r="P117" s="1" t="s">
        <v>75</v>
      </c>
      <c r="Q117" s="1" t="s">
        <v>1701</v>
      </c>
      <c r="R117" s="1">
        <v>2033.5840000000001</v>
      </c>
      <c r="S117" s="1">
        <v>1016.792</v>
      </c>
      <c r="T117" s="10">
        <f t="shared" si="2"/>
        <v>1016.792</v>
      </c>
      <c r="U117" s="1">
        <v>1</v>
      </c>
      <c r="V117" t="b">
        <f t="shared" si="3"/>
        <v>0</v>
      </c>
    </row>
    <row r="118" spans="1:22" ht="14.25">
      <c r="A118" s="1">
        <v>3151</v>
      </c>
      <c r="B118" s="1" t="s">
        <v>5389</v>
      </c>
      <c r="C118" s="1" t="s">
        <v>711</v>
      </c>
      <c r="D118" s="1" t="s">
        <v>1802</v>
      </c>
      <c r="E118" s="1" t="s">
        <v>190</v>
      </c>
      <c r="F118" s="1" t="s">
        <v>1452</v>
      </c>
      <c r="G118" s="1" t="s">
        <v>1453</v>
      </c>
      <c r="H118" s="1" t="s">
        <v>24</v>
      </c>
      <c r="I118" s="1" t="s">
        <v>25</v>
      </c>
      <c r="J118" s="1" t="s">
        <v>599</v>
      </c>
      <c r="K118" s="1" t="s">
        <v>498</v>
      </c>
      <c r="L118" s="1">
        <v>43055</v>
      </c>
      <c r="M118" s="1" t="s">
        <v>146</v>
      </c>
      <c r="N118" s="1" t="s">
        <v>2585</v>
      </c>
      <c r="O118" s="1" t="s">
        <v>71</v>
      </c>
      <c r="P118" s="1" t="s">
        <v>160</v>
      </c>
      <c r="Q118" s="1" t="s">
        <v>3903</v>
      </c>
      <c r="R118" s="1">
        <v>2025.36</v>
      </c>
      <c r="S118" s="1">
        <v>1012.68</v>
      </c>
      <c r="T118" s="10">
        <f t="shared" si="2"/>
        <v>1012.68</v>
      </c>
      <c r="U118" s="1">
        <v>1</v>
      </c>
      <c r="V118" t="b">
        <f t="shared" si="3"/>
        <v>0</v>
      </c>
    </row>
    <row r="119" spans="1:22" ht="14.25">
      <c r="A119" s="1">
        <v>6880</v>
      </c>
      <c r="B119" s="1" t="s">
        <v>6553</v>
      </c>
      <c r="C119" s="2">
        <v>42381</v>
      </c>
      <c r="D119" s="2">
        <v>42502</v>
      </c>
      <c r="E119" s="1" t="s">
        <v>21</v>
      </c>
      <c r="F119" s="1" t="s">
        <v>612</v>
      </c>
      <c r="G119" s="1" t="s">
        <v>613</v>
      </c>
      <c r="H119" s="1" t="s">
        <v>101</v>
      </c>
      <c r="I119" s="1" t="s">
        <v>25</v>
      </c>
      <c r="J119" s="1" t="s">
        <v>94</v>
      </c>
      <c r="K119" s="1" t="s">
        <v>95</v>
      </c>
      <c r="L119" s="1">
        <v>98105</v>
      </c>
      <c r="M119" s="1" t="s">
        <v>42</v>
      </c>
      <c r="N119" s="1" t="s">
        <v>1683</v>
      </c>
      <c r="O119" s="1" t="s">
        <v>30</v>
      </c>
      <c r="P119" s="1" t="s">
        <v>34</v>
      </c>
      <c r="Q119" s="1" t="s">
        <v>1684</v>
      </c>
      <c r="R119" s="1">
        <v>2003.92</v>
      </c>
      <c r="S119" s="1">
        <v>1001.96</v>
      </c>
      <c r="T119" s="10">
        <f t="shared" si="2"/>
        <v>1001.96</v>
      </c>
      <c r="U119" s="1">
        <v>1</v>
      </c>
      <c r="V119" t="b">
        <f t="shared" si="3"/>
        <v>0</v>
      </c>
    </row>
    <row r="120" spans="1:22" ht="14.25">
      <c r="A120" s="1">
        <v>3771</v>
      </c>
      <c r="B120" s="1" t="s">
        <v>5665</v>
      </c>
      <c r="C120" s="1" t="s">
        <v>267</v>
      </c>
      <c r="D120" s="1" t="s">
        <v>5666</v>
      </c>
      <c r="E120" s="1" t="s">
        <v>49</v>
      </c>
      <c r="F120" s="1" t="s">
        <v>2980</v>
      </c>
      <c r="G120" s="1" t="s">
        <v>2981</v>
      </c>
      <c r="H120" s="1" t="s">
        <v>24</v>
      </c>
      <c r="I120" s="1" t="s">
        <v>25</v>
      </c>
      <c r="J120" s="1" t="s">
        <v>126</v>
      </c>
      <c r="K120" s="1" t="s">
        <v>41</v>
      </c>
      <c r="L120" s="1">
        <v>94122</v>
      </c>
      <c r="M120" s="1" t="s">
        <v>42</v>
      </c>
      <c r="N120" s="1" t="s">
        <v>1844</v>
      </c>
      <c r="O120" s="1" t="s">
        <v>30</v>
      </c>
      <c r="P120" s="1" t="s">
        <v>55</v>
      </c>
      <c r="Q120" s="1" t="s">
        <v>1845</v>
      </c>
      <c r="R120" s="1">
        <v>2003.52</v>
      </c>
      <c r="S120" s="1">
        <v>1001.76</v>
      </c>
      <c r="T120" s="10">
        <f t="shared" si="2"/>
        <v>1001.76</v>
      </c>
      <c r="U120" s="1">
        <v>1</v>
      </c>
      <c r="V120" t="b">
        <f t="shared" si="3"/>
        <v>0</v>
      </c>
    </row>
    <row r="121" spans="1:22" ht="14.25">
      <c r="A121" s="1">
        <v>8270</v>
      </c>
      <c r="B121" s="1" t="s">
        <v>6744</v>
      </c>
      <c r="C121" s="1" t="s">
        <v>2342</v>
      </c>
      <c r="D121" s="2">
        <v>43253</v>
      </c>
      <c r="E121" s="1" t="s">
        <v>49</v>
      </c>
      <c r="F121" s="1" t="s">
        <v>3407</v>
      </c>
      <c r="G121" s="1" t="s">
        <v>3408</v>
      </c>
      <c r="H121" s="1" t="s">
        <v>24</v>
      </c>
      <c r="I121" s="1" t="s">
        <v>25</v>
      </c>
      <c r="J121" s="1" t="s">
        <v>456</v>
      </c>
      <c r="K121" s="1" t="s">
        <v>215</v>
      </c>
      <c r="L121" s="1">
        <v>60505</v>
      </c>
      <c r="M121" s="1" t="s">
        <v>104</v>
      </c>
      <c r="N121" s="1" t="s">
        <v>6158</v>
      </c>
      <c r="O121" s="1" t="s">
        <v>71</v>
      </c>
      <c r="P121" s="1" t="s">
        <v>72</v>
      </c>
      <c r="Q121" s="1" t="s">
        <v>6159</v>
      </c>
      <c r="R121" s="1">
        <v>2003.1679999999999</v>
      </c>
      <c r="S121" s="1">
        <v>1001.5839999999999</v>
      </c>
      <c r="T121" s="10">
        <f t="shared" si="2"/>
        <v>1001.5839999999999</v>
      </c>
      <c r="U121" s="1">
        <v>1</v>
      </c>
      <c r="V121" t="b">
        <f t="shared" si="3"/>
        <v>0</v>
      </c>
    </row>
    <row r="122" spans="1:22" ht="14.25">
      <c r="A122" s="1">
        <v>245</v>
      </c>
      <c r="B122" s="1" t="s">
        <v>913</v>
      </c>
      <c r="C122" s="2">
        <v>42010</v>
      </c>
      <c r="D122" s="2">
        <v>42161</v>
      </c>
      <c r="E122" s="1" t="s">
        <v>21</v>
      </c>
      <c r="F122" s="1" t="s">
        <v>914</v>
      </c>
      <c r="G122" s="1" t="s">
        <v>915</v>
      </c>
      <c r="H122" s="1" t="s">
        <v>101</v>
      </c>
      <c r="I122" s="1" t="s">
        <v>25</v>
      </c>
      <c r="J122" s="1" t="s">
        <v>916</v>
      </c>
      <c r="K122" s="1" t="s">
        <v>232</v>
      </c>
      <c r="L122" s="1">
        <v>55044</v>
      </c>
      <c r="M122" s="1" t="s">
        <v>104</v>
      </c>
      <c r="N122" s="1" t="s">
        <v>529</v>
      </c>
      <c r="O122" s="1" t="s">
        <v>30</v>
      </c>
      <c r="P122" s="1" t="s">
        <v>34</v>
      </c>
      <c r="Q122" s="1" t="s">
        <v>530</v>
      </c>
      <c r="R122" s="1">
        <v>2001.86</v>
      </c>
      <c r="S122" s="1">
        <v>1000.93</v>
      </c>
      <c r="T122" s="10">
        <f t="shared" si="2"/>
        <v>1000.93</v>
      </c>
      <c r="U122" s="1">
        <v>1</v>
      </c>
      <c r="V122" t="b">
        <f t="shared" si="3"/>
        <v>0</v>
      </c>
    </row>
    <row r="123" spans="1:22" ht="14.25">
      <c r="A123" s="1">
        <v>5757</v>
      </c>
      <c r="B123" s="1" t="s">
        <v>6335</v>
      </c>
      <c r="C123" s="1" t="s">
        <v>6114</v>
      </c>
      <c r="D123" s="1" t="s">
        <v>4352</v>
      </c>
      <c r="E123" s="1" t="s">
        <v>49</v>
      </c>
      <c r="F123" s="1" t="s">
        <v>5041</v>
      </c>
      <c r="G123" s="1" t="s">
        <v>5042</v>
      </c>
      <c r="H123" s="1" t="s">
        <v>24</v>
      </c>
      <c r="I123" s="1" t="s">
        <v>25</v>
      </c>
      <c r="J123" s="1" t="s">
        <v>102</v>
      </c>
      <c r="K123" s="1" t="s">
        <v>103</v>
      </c>
      <c r="L123" s="1">
        <v>76106</v>
      </c>
      <c r="M123" s="1" t="s">
        <v>104</v>
      </c>
      <c r="N123" s="1" t="s">
        <v>2299</v>
      </c>
      <c r="O123" s="1" t="s">
        <v>71</v>
      </c>
      <c r="P123" s="1" t="s">
        <v>1189</v>
      </c>
      <c r="Q123" s="1" t="s">
        <v>2300</v>
      </c>
      <c r="R123" s="1">
        <v>1999.96</v>
      </c>
      <c r="S123" s="1">
        <v>999.98</v>
      </c>
      <c r="T123" s="10">
        <f t="shared" si="2"/>
        <v>999.98</v>
      </c>
      <c r="U123" s="1">
        <v>1</v>
      </c>
      <c r="V123" t="b">
        <f t="shared" si="3"/>
        <v>0</v>
      </c>
    </row>
    <row r="124" spans="1:22" ht="14.25">
      <c r="A124" s="1">
        <v>6528</v>
      </c>
      <c r="B124" s="1" t="s">
        <v>6492</v>
      </c>
      <c r="C124" s="1" t="s">
        <v>3370</v>
      </c>
      <c r="D124" s="1" t="s">
        <v>3293</v>
      </c>
      <c r="E124" s="1" t="s">
        <v>21</v>
      </c>
      <c r="F124" s="1" t="s">
        <v>5180</v>
      </c>
      <c r="G124" s="1" t="s">
        <v>5181</v>
      </c>
      <c r="H124" s="1" t="s">
        <v>39</v>
      </c>
      <c r="I124" s="1" t="s">
        <v>25</v>
      </c>
      <c r="J124" s="1" t="s">
        <v>1367</v>
      </c>
      <c r="K124" s="1" t="s">
        <v>1368</v>
      </c>
      <c r="L124" s="1">
        <v>2886</v>
      </c>
      <c r="M124" s="1" t="s">
        <v>146</v>
      </c>
      <c r="N124" s="1" t="s">
        <v>2299</v>
      </c>
      <c r="O124" s="1" t="s">
        <v>71</v>
      </c>
      <c r="P124" s="1" t="s">
        <v>1189</v>
      </c>
      <c r="Q124" s="1" t="s">
        <v>2300</v>
      </c>
      <c r="R124" s="1">
        <v>1999.96</v>
      </c>
      <c r="S124" s="1">
        <v>999.98</v>
      </c>
      <c r="T124" s="10">
        <f t="shared" si="2"/>
        <v>999.98</v>
      </c>
      <c r="U124" s="1">
        <v>1</v>
      </c>
      <c r="V124" t="b">
        <f t="shared" si="3"/>
        <v>0</v>
      </c>
    </row>
    <row r="125" spans="1:22" ht="14.25">
      <c r="A125" s="1">
        <v>807</v>
      </c>
      <c r="B125" s="1" t="s">
        <v>2421</v>
      </c>
      <c r="C125" s="2">
        <v>42015</v>
      </c>
      <c r="D125" s="2">
        <v>42196</v>
      </c>
      <c r="E125" s="1" t="s">
        <v>49</v>
      </c>
      <c r="F125" s="1" t="s">
        <v>1302</v>
      </c>
      <c r="G125" s="1" t="s">
        <v>1303</v>
      </c>
      <c r="H125" s="1" t="s">
        <v>24</v>
      </c>
      <c r="I125" s="1" t="s">
        <v>25</v>
      </c>
      <c r="J125" s="1" t="s">
        <v>796</v>
      </c>
      <c r="K125" s="1" t="s">
        <v>457</v>
      </c>
      <c r="L125" s="1">
        <v>80219</v>
      </c>
      <c r="M125" s="1" t="s">
        <v>42</v>
      </c>
      <c r="N125" s="1" t="s">
        <v>2424</v>
      </c>
      <c r="O125" s="1" t="s">
        <v>71</v>
      </c>
      <c r="P125" s="1" t="s">
        <v>72</v>
      </c>
      <c r="Q125" s="1" t="s">
        <v>2425</v>
      </c>
      <c r="R125" s="1">
        <v>1983.9680000000001</v>
      </c>
      <c r="S125" s="1">
        <v>991.98400000000004</v>
      </c>
      <c r="T125" s="10">
        <f t="shared" si="2"/>
        <v>991.98400000000004</v>
      </c>
      <c r="U125" s="1">
        <v>1</v>
      </c>
      <c r="V125" t="b">
        <f t="shared" si="3"/>
        <v>0</v>
      </c>
    </row>
    <row r="126" spans="1:22" ht="14.25">
      <c r="A126" s="1">
        <v>2661</v>
      </c>
      <c r="B126" s="1" t="s">
        <v>5036</v>
      </c>
      <c r="C126" s="1" t="s">
        <v>465</v>
      </c>
      <c r="D126" s="2">
        <v>43143</v>
      </c>
      <c r="E126" s="1" t="s">
        <v>49</v>
      </c>
      <c r="F126" s="1" t="s">
        <v>2941</v>
      </c>
      <c r="G126" s="1" t="s">
        <v>2942</v>
      </c>
      <c r="H126" s="1" t="s">
        <v>39</v>
      </c>
      <c r="I126" s="1" t="s">
        <v>25</v>
      </c>
      <c r="J126" s="1" t="s">
        <v>270</v>
      </c>
      <c r="K126" s="1" t="s">
        <v>271</v>
      </c>
      <c r="L126" s="1">
        <v>10035</v>
      </c>
      <c r="M126" s="1" t="s">
        <v>146</v>
      </c>
      <c r="N126" s="1" t="s">
        <v>5037</v>
      </c>
      <c r="O126" s="1" t="s">
        <v>71</v>
      </c>
      <c r="P126" s="1" t="s">
        <v>72</v>
      </c>
      <c r="Q126" s="1" t="s">
        <v>5038</v>
      </c>
      <c r="R126" s="1">
        <v>1979.89</v>
      </c>
      <c r="S126" s="1">
        <v>989.94500000000005</v>
      </c>
      <c r="T126" s="10">
        <f t="shared" si="2"/>
        <v>989.94500000000005</v>
      </c>
      <c r="U126" s="1">
        <v>1</v>
      </c>
      <c r="V126" t="b">
        <f t="shared" si="3"/>
        <v>0</v>
      </c>
    </row>
    <row r="127" spans="1:22" ht="14.25">
      <c r="A127" s="1">
        <v>150</v>
      </c>
      <c r="B127" s="1" t="s">
        <v>602</v>
      </c>
      <c r="C127" s="2">
        <v>42867</v>
      </c>
      <c r="D127" s="2">
        <v>42990</v>
      </c>
      <c r="E127" s="1" t="s">
        <v>49</v>
      </c>
      <c r="F127" s="1" t="s">
        <v>603</v>
      </c>
      <c r="G127" s="1" t="s">
        <v>604</v>
      </c>
      <c r="H127" s="1" t="s">
        <v>39</v>
      </c>
      <c r="I127" s="1" t="s">
        <v>25</v>
      </c>
      <c r="J127" s="1" t="s">
        <v>605</v>
      </c>
      <c r="K127" s="1" t="s">
        <v>113</v>
      </c>
      <c r="L127" s="1">
        <v>53132</v>
      </c>
      <c r="M127" s="1" t="s">
        <v>104</v>
      </c>
      <c r="N127" s="1" t="s">
        <v>33</v>
      </c>
      <c r="O127" s="1" t="s">
        <v>30</v>
      </c>
      <c r="P127" s="1" t="s">
        <v>34</v>
      </c>
      <c r="Q127" s="1" t="s">
        <v>35</v>
      </c>
      <c r="R127" s="1">
        <v>1951.84</v>
      </c>
      <c r="S127" s="1">
        <v>975.92</v>
      </c>
      <c r="T127" s="10">
        <f t="shared" si="2"/>
        <v>975.92</v>
      </c>
      <c r="U127" s="1">
        <v>1</v>
      </c>
      <c r="V127" t="b">
        <f t="shared" si="3"/>
        <v>0</v>
      </c>
    </row>
    <row r="128" spans="1:22" ht="14.25">
      <c r="A128" s="1">
        <v>1220</v>
      </c>
      <c r="B128" s="1" t="s">
        <v>3220</v>
      </c>
      <c r="C128" s="2">
        <v>43352</v>
      </c>
      <c r="D128" s="1" t="s">
        <v>3221</v>
      </c>
      <c r="E128" s="1" t="s">
        <v>49</v>
      </c>
      <c r="F128" s="1" t="s">
        <v>3222</v>
      </c>
      <c r="G128" s="1" t="s">
        <v>3223</v>
      </c>
      <c r="H128" s="1" t="s">
        <v>39</v>
      </c>
      <c r="I128" s="1" t="s">
        <v>25</v>
      </c>
      <c r="J128" s="1" t="s">
        <v>144</v>
      </c>
      <c r="K128" s="1" t="s">
        <v>145</v>
      </c>
      <c r="L128" s="1">
        <v>19134</v>
      </c>
      <c r="M128" s="1" t="s">
        <v>146</v>
      </c>
      <c r="N128" s="1" t="s">
        <v>3228</v>
      </c>
      <c r="O128" s="1" t="s">
        <v>71</v>
      </c>
      <c r="P128" s="1" t="s">
        <v>72</v>
      </c>
      <c r="Q128" s="1" t="s">
        <v>3229</v>
      </c>
      <c r="R128" s="1">
        <v>1931.9580000000001</v>
      </c>
      <c r="S128" s="1">
        <v>965.97900000000004</v>
      </c>
      <c r="T128" s="10">
        <f t="shared" si="2"/>
        <v>965.97900000000004</v>
      </c>
      <c r="U128" s="1">
        <v>1</v>
      </c>
      <c r="V128" t="b">
        <f t="shared" si="3"/>
        <v>0</v>
      </c>
    </row>
    <row r="129" spans="1:22" ht="14.25">
      <c r="A129" s="1">
        <v>1702</v>
      </c>
      <c r="B129" s="1" t="s">
        <v>3997</v>
      </c>
      <c r="C129" s="1" t="s">
        <v>3998</v>
      </c>
      <c r="D129" s="1" t="s">
        <v>3999</v>
      </c>
      <c r="E129" s="1" t="s">
        <v>21</v>
      </c>
      <c r="F129" s="1" t="s">
        <v>3476</v>
      </c>
      <c r="G129" s="1" t="s">
        <v>3477</v>
      </c>
      <c r="H129" s="1" t="s">
        <v>24</v>
      </c>
      <c r="I129" s="1" t="s">
        <v>25</v>
      </c>
      <c r="J129" s="1" t="s">
        <v>270</v>
      </c>
      <c r="K129" s="1" t="s">
        <v>271</v>
      </c>
      <c r="L129" s="1">
        <v>10035</v>
      </c>
      <c r="M129" s="1" t="s">
        <v>146</v>
      </c>
      <c r="N129" s="1" t="s">
        <v>1764</v>
      </c>
      <c r="O129" s="1" t="s">
        <v>30</v>
      </c>
      <c r="P129" s="1" t="s">
        <v>34</v>
      </c>
      <c r="Q129" s="1" t="s">
        <v>1765</v>
      </c>
      <c r="R129" s="1">
        <v>1931.04</v>
      </c>
      <c r="S129" s="1">
        <v>965.52</v>
      </c>
      <c r="T129" s="10">
        <f t="shared" si="2"/>
        <v>965.52</v>
      </c>
      <c r="U129" s="1">
        <v>1</v>
      </c>
      <c r="V129" t="b">
        <f t="shared" si="3"/>
        <v>0</v>
      </c>
    </row>
    <row r="130" spans="1:22" ht="14.25">
      <c r="A130" s="1">
        <v>911</v>
      </c>
      <c r="B130" s="1" t="s">
        <v>2656</v>
      </c>
      <c r="C130" s="2">
        <v>43140</v>
      </c>
      <c r="D130" s="2">
        <v>43290</v>
      </c>
      <c r="E130" s="1" t="s">
        <v>49</v>
      </c>
      <c r="F130" s="1" t="s">
        <v>2657</v>
      </c>
      <c r="G130" s="1" t="s">
        <v>2658</v>
      </c>
      <c r="H130" s="1" t="s">
        <v>101</v>
      </c>
      <c r="I130" s="1" t="s">
        <v>25</v>
      </c>
      <c r="J130" s="1" t="s">
        <v>335</v>
      </c>
      <c r="K130" s="1" t="s">
        <v>241</v>
      </c>
      <c r="L130" s="1">
        <v>49201</v>
      </c>
      <c r="M130" s="1" t="s">
        <v>104</v>
      </c>
      <c r="N130" s="1" t="s">
        <v>2661</v>
      </c>
      <c r="O130" s="1" t="s">
        <v>71</v>
      </c>
      <c r="P130" s="1" t="s">
        <v>160</v>
      </c>
      <c r="Q130" s="1" t="s">
        <v>2662</v>
      </c>
      <c r="R130" s="1">
        <v>1928.78</v>
      </c>
      <c r="S130" s="1">
        <v>964.39</v>
      </c>
      <c r="T130" s="10">
        <f t="shared" ref="T130:T193" si="4">R130-S130</f>
        <v>964.39</v>
      </c>
      <c r="U130" s="1">
        <v>1</v>
      </c>
      <c r="V130" t="b">
        <f t="shared" si="3"/>
        <v>0</v>
      </c>
    </row>
    <row r="131" spans="1:22" ht="14.25">
      <c r="A131" s="1">
        <v>8891</v>
      </c>
      <c r="B131" s="1" t="s">
        <v>6826</v>
      </c>
      <c r="C131" s="1" t="s">
        <v>3709</v>
      </c>
      <c r="D131" s="1" t="s">
        <v>1262</v>
      </c>
      <c r="E131" s="1" t="s">
        <v>21</v>
      </c>
      <c r="F131" s="1" t="s">
        <v>6254</v>
      </c>
      <c r="G131" s="1" t="s">
        <v>6255</v>
      </c>
      <c r="H131" s="1" t="s">
        <v>101</v>
      </c>
      <c r="I131" s="1" t="s">
        <v>25</v>
      </c>
      <c r="J131" s="1" t="s">
        <v>385</v>
      </c>
      <c r="K131" s="1" t="s">
        <v>589</v>
      </c>
      <c r="L131" s="1">
        <v>65203</v>
      </c>
      <c r="M131" s="1" t="s">
        <v>104</v>
      </c>
      <c r="N131" s="1" t="s">
        <v>4813</v>
      </c>
      <c r="O131" s="1" t="s">
        <v>44</v>
      </c>
      <c r="P131" s="1" t="s">
        <v>78</v>
      </c>
      <c r="Q131" s="1" t="s">
        <v>4814</v>
      </c>
      <c r="R131" s="1">
        <v>1927.59</v>
      </c>
      <c r="S131" s="1">
        <v>963.79499999999996</v>
      </c>
      <c r="T131" s="10">
        <f t="shared" si="4"/>
        <v>963.79499999999996</v>
      </c>
      <c r="U131" s="1">
        <v>1</v>
      </c>
      <c r="V131" t="b">
        <f t="shared" ref="V131:V194" si="5">IF(R131&gt;10000, TRUE, FALSE)</f>
        <v>0</v>
      </c>
    </row>
    <row r="132" spans="1:22" ht="14.25">
      <c r="A132" s="1">
        <v>2768</v>
      </c>
      <c r="B132" s="1" t="s">
        <v>5137</v>
      </c>
      <c r="C132" s="1" t="s">
        <v>3178</v>
      </c>
      <c r="D132" s="1" t="s">
        <v>5138</v>
      </c>
      <c r="E132" s="1" t="s">
        <v>190</v>
      </c>
      <c r="F132" s="1" t="s">
        <v>2790</v>
      </c>
      <c r="G132" s="1" t="s">
        <v>2791</v>
      </c>
      <c r="H132" s="1" t="s">
        <v>24</v>
      </c>
      <c r="I132" s="1" t="s">
        <v>25</v>
      </c>
      <c r="J132" s="1" t="s">
        <v>144</v>
      </c>
      <c r="K132" s="1" t="s">
        <v>145</v>
      </c>
      <c r="L132" s="1">
        <v>19134</v>
      </c>
      <c r="M132" s="1" t="s">
        <v>146</v>
      </c>
      <c r="N132" s="1" t="s">
        <v>921</v>
      </c>
      <c r="O132" s="1" t="s">
        <v>44</v>
      </c>
      <c r="P132" s="1" t="s">
        <v>78</v>
      </c>
      <c r="Q132" s="1" t="s">
        <v>922</v>
      </c>
      <c r="R132" s="1">
        <v>1924.16</v>
      </c>
      <c r="S132" s="1">
        <v>962.08</v>
      </c>
      <c r="T132" s="10">
        <f t="shared" si="4"/>
        <v>962.08</v>
      </c>
      <c r="U132" s="1">
        <v>1</v>
      </c>
      <c r="V132" t="b">
        <f t="shared" si="5"/>
        <v>0</v>
      </c>
    </row>
    <row r="133" spans="1:22" ht="14.25">
      <c r="A133" s="1">
        <v>2710</v>
      </c>
      <c r="B133" s="1" t="s">
        <v>5087</v>
      </c>
      <c r="C133" s="1" t="s">
        <v>4009</v>
      </c>
      <c r="D133" s="2">
        <v>42523</v>
      </c>
      <c r="E133" s="1" t="s">
        <v>49</v>
      </c>
      <c r="F133" s="1" t="s">
        <v>1899</v>
      </c>
      <c r="G133" s="1" t="s">
        <v>1900</v>
      </c>
      <c r="H133" s="1" t="s">
        <v>24</v>
      </c>
      <c r="I133" s="1" t="s">
        <v>25</v>
      </c>
      <c r="J133" s="1" t="s">
        <v>40</v>
      </c>
      <c r="K133" s="1" t="s">
        <v>41</v>
      </c>
      <c r="L133" s="1">
        <v>90049</v>
      </c>
      <c r="M133" s="1" t="s">
        <v>42</v>
      </c>
      <c r="N133" s="1" t="s">
        <v>4174</v>
      </c>
      <c r="O133" s="1" t="s">
        <v>71</v>
      </c>
      <c r="P133" s="1" t="s">
        <v>670</v>
      </c>
      <c r="Q133" s="1" t="s">
        <v>4175</v>
      </c>
      <c r="R133" s="1">
        <v>1919.9760000000001</v>
      </c>
      <c r="S133" s="1">
        <v>959.98800000000006</v>
      </c>
      <c r="T133" s="10">
        <f t="shared" si="4"/>
        <v>959.98800000000006</v>
      </c>
      <c r="U133" s="1">
        <v>1</v>
      </c>
      <c r="V133" t="b">
        <f t="shared" si="5"/>
        <v>0</v>
      </c>
    </row>
    <row r="134" spans="1:22" ht="14.25">
      <c r="A134" s="1">
        <v>4992</v>
      </c>
      <c r="B134" s="1" t="s">
        <v>6138</v>
      </c>
      <c r="C134" s="2">
        <v>43293</v>
      </c>
      <c r="D134" s="1" t="s">
        <v>987</v>
      </c>
      <c r="E134" s="1" t="s">
        <v>49</v>
      </c>
      <c r="F134" s="1" t="s">
        <v>3393</v>
      </c>
      <c r="G134" s="1" t="s">
        <v>3394</v>
      </c>
      <c r="H134" s="1" t="s">
        <v>39</v>
      </c>
      <c r="I134" s="1" t="s">
        <v>25</v>
      </c>
      <c r="J134" s="1" t="s">
        <v>310</v>
      </c>
      <c r="K134" s="1" t="s">
        <v>215</v>
      </c>
      <c r="L134" s="1">
        <v>60653</v>
      </c>
      <c r="M134" s="1" t="s">
        <v>104</v>
      </c>
      <c r="N134" s="1" t="s">
        <v>5819</v>
      </c>
      <c r="O134" s="1" t="s">
        <v>44</v>
      </c>
      <c r="P134" s="1" t="s">
        <v>75</v>
      </c>
      <c r="Q134" s="1" t="s">
        <v>5820</v>
      </c>
      <c r="R134" s="1">
        <v>1889.99</v>
      </c>
      <c r="S134" s="1">
        <v>944.995</v>
      </c>
      <c r="T134" s="10">
        <f t="shared" si="4"/>
        <v>944.995</v>
      </c>
      <c r="U134" s="1">
        <v>1</v>
      </c>
      <c r="V134" t="b">
        <f t="shared" si="5"/>
        <v>0</v>
      </c>
    </row>
    <row r="135" spans="1:22" ht="14.25">
      <c r="A135" s="1">
        <v>7133</v>
      </c>
      <c r="B135" s="1" t="s">
        <v>6594</v>
      </c>
      <c r="C135" s="1" t="s">
        <v>1457</v>
      </c>
      <c r="D135" s="2">
        <v>43112</v>
      </c>
      <c r="E135" s="1" t="s">
        <v>49</v>
      </c>
      <c r="F135" s="1" t="s">
        <v>3831</v>
      </c>
      <c r="G135" s="1" t="s">
        <v>3832</v>
      </c>
      <c r="H135" s="1" t="s">
        <v>101</v>
      </c>
      <c r="I135" s="1" t="s">
        <v>25</v>
      </c>
      <c r="J135" s="1" t="s">
        <v>1431</v>
      </c>
      <c r="K135" s="1" t="s">
        <v>257</v>
      </c>
      <c r="L135" s="1">
        <v>47374</v>
      </c>
      <c r="M135" s="1" t="s">
        <v>104</v>
      </c>
      <c r="N135" s="1" t="s">
        <v>4160</v>
      </c>
      <c r="O135" s="1" t="s">
        <v>71</v>
      </c>
      <c r="P135" s="1" t="s">
        <v>72</v>
      </c>
      <c r="Q135" s="1" t="s">
        <v>4161</v>
      </c>
      <c r="R135" s="1">
        <v>1879.96</v>
      </c>
      <c r="S135" s="1">
        <v>939.98</v>
      </c>
      <c r="T135" s="10">
        <f t="shared" si="4"/>
        <v>939.98</v>
      </c>
      <c r="U135" s="1">
        <v>1</v>
      </c>
      <c r="V135" t="b">
        <f t="shared" si="5"/>
        <v>0</v>
      </c>
    </row>
    <row r="136" spans="1:22" ht="14.25">
      <c r="A136" s="1">
        <v>8994</v>
      </c>
      <c r="B136" s="1" t="s">
        <v>6843</v>
      </c>
      <c r="C136" s="1" t="s">
        <v>2937</v>
      </c>
      <c r="D136" s="1" t="s">
        <v>1748</v>
      </c>
      <c r="E136" s="1" t="s">
        <v>49</v>
      </c>
      <c r="F136" s="1" t="s">
        <v>6508</v>
      </c>
      <c r="G136" s="1" t="s">
        <v>6509</v>
      </c>
      <c r="H136" s="1" t="s">
        <v>39</v>
      </c>
      <c r="I136" s="1" t="s">
        <v>25</v>
      </c>
      <c r="J136" s="1" t="s">
        <v>385</v>
      </c>
      <c r="K136" s="1" t="s">
        <v>341</v>
      </c>
      <c r="L136" s="1">
        <v>38401</v>
      </c>
      <c r="M136" s="1" t="s">
        <v>28</v>
      </c>
      <c r="N136" s="1" t="s">
        <v>4673</v>
      </c>
      <c r="O136" s="1" t="s">
        <v>30</v>
      </c>
      <c r="P136" s="1" t="s">
        <v>55</v>
      </c>
      <c r="Q136" s="1" t="s">
        <v>4674</v>
      </c>
      <c r="R136" s="1">
        <v>1875.258</v>
      </c>
      <c r="S136" s="1">
        <v>937.62900000000002</v>
      </c>
      <c r="T136" s="10">
        <f t="shared" si="4"/>
        <v>937.62900000000002</v>
      </c>
      <c r="U136" s="1">
        <v>1</v>
      </c>
      <c r="V136" t="b">
        <f t="shared" si="5"/>
        <v>0</v>
      </c>
    </row>
    <row r="137" spans="1:22" ht="14.25">
      <c r="A137" s="1">
        <v>7847</v>
      </c>
      <c r="B137" s="1" t="s">
        <v>6685</v>
      </c>
      <c r="C137" s="1" t="s">
        <v>3656</v>
      </c>
      <c r="D137" s="2">
        <v>42410</v>
      </c>
      <c r="E137" s="1" t="s">
        <v>49</v>
      </c>
      <c r="F137" s="1" t="s">
        <v>4003</v>
      </c>
      <c r="G137" s="1" t="s">
        <v>4004</v>
      </c>
      <c r="H137" s="1" t="s">
        <v>24</v>
      </c>
      <c r="I137" s="1" t="s">
        <v>25</v>
      </c>
      <c r="J137" s="1" t="s">
        <v>1107</v>
      </c>
      <c r="K137" s="1" t="s">
        <v>325</v>
      </c>
      <c r="L137" s="1">
        <v>22204</v>
      </c>
      <c r="M137" s="1" t="s">
        <v>28</v>
      </c>
      <c r="N137" s="1" t="s">
        <v>1865</v>
      </c>
      <c r="O137" s="1" t="s">
        <v>71</v>
      </c>
      <c r="P137" s="1" t="s">
        <v>72</v>
      </c>
      <c r="Q137" s="1" t="s">
        <v>1866</v>
      </c>
      <c r="R137" s="1">
        <v>1871.88</v>
      </c>
      <c r="S137" s="1">
        <v>935.94</v>
      </c>
      <c r="T137" s="10">
        <f t="shared" si="4"/>
        <v>935.94</v>
      </c>
      <c r="U137" s="1">
        <v>1</v>
      </c>
      <c r="V137" t="b">
        <f t="shared" si="5"/>
        <v>0</v>
      </c>
    </row>
    <row r="138" spans="1:22" ht="14.25">
      <c r="A138" s="1">
        <v>7330</v>
      </c>
      <c r="B138" s="1" t="s">
        <v>6621</v>
      </c>
      <c r="C138" s="1" t="s">
        <v>4249</v>
      </c>
      <c r="D138" s="1" t="s">
        <v>3462</v>
      </c>
      <c r="E138" s="1" t="s">
        <v>49</v>
      </c>
      <c r="F138" s="1" t="s">
        <v>2665</v>
      </c>
      <c r="G138" s="1" t="s">
        <v>2666</v>
      </c>
      <c r="H138" s="1" t="s">
        <v>101</v>
      </c>
      <c r="I138" s="1" t="s">
        <v>25</v>
      </c>
      <c r="J138" s="1" t="s">
        <v>6622</v>
      </c>
      <c r="K138" s="1" t="s">
        <v>41</v>
      </c>
      <c r="L138" s="1">
        <v>91505</v>
      </c>
      <c r="M138" s="1" t="s">
        <v>42</v>
      </c>
      <c r="N138" s="1" t="s">
        <v>4467</v>
      </c>
      <c r="O138" s="1" t="s">
        <v>44</v>
      </c>
      <c r="P138" s="1" t="s">
        <v>58</v>
      </c>
      <c r="Q138" s="1" t="s">
        <v>4468</v>
      </c>
      <c r="R138" s="1">
        <v>1856.19</v>
      </c>
      <c r="S138" s="1">
        <v>928.09500000000003</v>
      </c>
      <c r="T138" s="10">
        <f t="shared" si="4"/>
        <v>928.09500000000003</v>
      </c>
      <c r="U138" s="1">
        <v>1</v>
      </c>
      <c r="V138" t="b">
        <f t="shared" si="5"/>
        <v>0</v>
      </c>
    </row>
    <row r="139" spans="1:22" ht="14.25">
      <c r="A139" s="1">
        <v>1434</v>
      </c>
      <c r="B139" s="1" t="s">
        <v>3584</v>
      </c>
      <c r="C139" s="1" t="s">
        <v>1479</v>
      </c>
      <c r="D139" s="1" t="s">
        <v>3127</v>
      </c>
      <c r="E139" s="1" t="s">
        <v>21</v>
      </c>
      <c r="F139" s="1" t="s">
        <v>92</v>
      </c>
      <c r="G139" s="1" t="s">
        <v>93</v>
      </c>
      <c r="H139" s="1" t="s">
        <v>24</v>
      </c>
      <c r="I139" s="1" t="s">
        <v>25</v>
      </c>
      <c r="J139" s="1" t="s">
        <v>2475</v>
      </c>
      <c r="K139" s="1" t="s">
        <v>362</v>
      </c>
      <c r="L139" s="1">
        <v>35630</v>
      </c>
      <c r="M139" s="1" t="s">
        <v>28</v>
      </c>
      <c r="N139" s="1" t="s">
        <v>342</v>
      </c>
      <c r="O139" s="1" t="s">
        <v>30</v>
      </c>
      <c r="P139" s="1" t="s">
        <v>34</v>
      </c>
      <c r="Q139" s="1" t="s">
        <v>343</v>
      </c>
      <c r="R139" s="1">
        <v>1819.86</v>
      </c>
      <c r="S139" s="1">
        <v>909.93</v>
      </c>
      <c r="T139" s="10">
        <f t="shared" si="4"/>
        <v>909.93</v>
      </c>
      <c r="U139" s="1">
        <v>1</v>
      </c>
      <c r="V139" t="b">
        <f t="shared" si="5"/>
        <v>0</v>
      </c>
    </row>
    <row r="140" spans="1:22" ht="14.25">
      <c r="A140" s="1">
        <v>2535</v>
      </c>
      <c r="B140" s="1" t="s">
        <v>4912</v>
      </c>
      <c r="C140" s="1" t="s">
        <v>4547</v>
      </c>
      <c r="D140" s="1" t="s">
        <v>1977</v>
      </c>
      <c r="E140" s="1" t="s">
        <v>21</v>
      </c>
      <c r="F140" s="1" t="s">
        <v>3073</v>
      </c>
      <c r="G140" s="1" t="s">
        <v>3074</v>
      </c>
      <c r="H140" s="1" t="s">
        <v>39</v>
      </c>
      <c r="I140" s="1" t="s">
        <v>25</v>
      </c>
      <c r="J140" s="1" t="s">
        <v>144</v>
      </c>
      <c r="K140" s="1" t="s">
        <v>145</v>
      </c>
      <c r="L140" s="1">
        <v>19120</v>
      </c>
      <c r="M140" s="1" t="s">
        <v>146</v>
      </c>
      <c r="N140" s="1" t="s">
        <v>1726</v>
      </c>
      <c r="O140" s="1" t="s">
        <v>44</v>
      </c>
      <c r="P140" s="1" t="s">
        <v>58</v>
      </c>
      <c r="Q140" s="1" t="s">
        <v>1727</v>
      </c>
      <c r="R140" s="1">
        <v>1801.6320000000001</v>
      </c>
      <c r="S140" s="1">
        <v>900.81600000000003</v>
      </c>
      <c r="T140" s="10">
        <f t="shared" si="4"/>
        <v>900.81600000000003</v>
      </c>
      <c r="U140" s="1">
        <v>1</v>
      </c>
      <c r="V140" t="b">
        <f t="shared" si="5"/>
        <v>0</v>
      </c>
    </row>
    <row r="141" spans="1:22" ht="14.25">
      <c r="A141" s="1">
        <v>4056</v>
      </c>
      <c r="B141" s="1" t="s">
        <v>5802</v>
      </c>
      <c r="C141" s="1" t="s">
        <v>1258</v>
      </c>
      <c r="D141" s="2">
        <v>42073</v>
      </c>
      <c r="E141" s="1" t="s">
        <v>49</v>
      </c>
      <c r="F141" s="1" t="s">
        <v>3302</v>
      </c>
      <c r="G141" s="1" t="s">
        <v>3303</v>
      </c>
      <c r="H141" s="1" t="s">
        <v>39</v>
      </c>
      <c r="I141" s="1" t="s">
        <v>25</v>
      </c>
      <c r="J141" s="1" t="s">
        <v>144</v>
      </c>
      <c r="K141" s="1" t="s">
        <v>145</v>
      </c>
      <c r="L141" s="1">
        <v>19134</v>
      </c>
      <c r="M141" s="1" t="s">
        <v>146</v>
      </c>
      <c r="N141" s="1" t="s">
        <v>1726</v>
      </c>
      <c r="O141" s="1" t="s">
        <v>44</v>
      </c>
      <c r="P141" s="1" t="s">
        <v>58</v>
      </c>
      <c r="Q141" s="1" t="s">
        <v>1727</v>
      </c>
      <c r="R141" s="1">
        <v>1801.6320000000001</v>
      </c>
      <c r="S141" s="1">
        <v>900.81600000000003</v>
      </c>
      <c r="T141" s="10">
        <f t="shared" si="4"/>
        <v>900.81600000000003</v>
      </c>
      <c r="U141" s="1">
        <v>1</v>
      </c>
      <c r="V141" t="b">
        <f t="shared" si="5"/>
        <v>0</v>
      </c>
    </row>
    <row r="142" spans="1:22" ht="14.25">
      <c r="A142" s="1">
        <v>5186</v>
      </c>
      <c r="B142" s="1" t="s">
        <v>6192</v>
      </c>
      <c r="C142" s="3">
        <v>42653</v>
      </c>
      <c r="D142" s="1" t="s">
        <v>476</v>
      </c>
      <c r="E142" s="1" t="s">
        <v>49</v>
      </c>
      <c r="F142" s="1" t="s">
        <v>3705</v>
      </c>
      <c r="G142" s="1" t="s">
        <v>3706</v>
      </c>
      <c r="H142" s="1" t="s">
        <v>24</v>
      </c>
      <c r="I142" s="1" t="s">
        <v>25</v>
      </c>
      <c r="J142" s="1" t="s">
        <v>1483</v>
      </c>
      <c r="K142" s="1" t="s">
        <v>53</v>
      </c>
      <c r="L142" s="1">
        <v>32216</v>
      </c>
      <c r="M142" s="1" t="s">
        <v>28</v>
      </c>
      <c r="N142" s="1" t="s">
        <v>1726</v>
      </c>
      <c r="O142" s="1" t="s">
        <v>44</v>
      </c>
      <c r="P142" s="1" t="s">
        <v>58</v>
      </c>
      <c r="Q142" s="1" t="s">
        <v>1727</v>
      </c>
      <c r="R142" s="1">
        <v>1801.6320000000001</v>
      </c>
      <c r="S142" s="1">
        <v>900.81600000000003</v>
      </c>
      <c r="T142" s="10">
        <f t="shared" si="4"/>
        <v>900.81600000000003</v>
      </c>
      <c r="U142" s="1">
        <v>1</v>
      </c>
      <c r="V142" t="b">
        <f t="shared" si="5"/>
        <v>0</v>
      </c>
    </row>
    <row r="143" spans="1:22" ht="14.25">
      <c r="A143" s="1">
        <v>393</v>
      </c>
      <c r="B143" s="1" t="s">
        <v>1345</v>
      </c>
      <c r="C143" s="1" t="s">
        <v>961</v>
      </c>
      <c r="D143" s="1" t="s">
        <v>1346</v>
      </c>
      <c r="E143" s="1" t="s">
        <v>21</v>
      </c>
      <c r="F143" s="1" t="s">
        <v>1347</v>
      </c>
      <c r="G143" s="1" t="s">
        <v>1348</v>
      </c>
      <c r="H143" s="1" t="s">
        <v>24</v>
      </c>
      <c r="I143" s="1" t="s">
        <v>25</v>
      </c>
      <c r="J143" s="1" t="s">
        <v>1349</v>
      </c>
      <c r="K143" s="1" t="s">
        <v>95</v>
      </c>
      <c r="L143" s="1">
        <v>98198</v>
      </c>
      <c r="M143" s="1" t="s">
        <v>42</v>
      </c>
      <c r="N143" s="1" t="s">
        <v>1352</v>
      </c>
      <c r="O143" s="1" t="s">
        <v>71</v>
      </c>
      <c r="P143" s="1" t="s">
        <v>1189</v>
      </c>
      <c r="Q143" s="1" t="s">
        <v>1353</v>
      </c>
      <c r="R143" s="1">
        <v>1799.97</v>
      </c>
      <c r="S143" s="1">
        <v>899.98500000000001</v>
      </c>
      <c r="T143" s="10">
        <f t="shared" si="4"/>
        <v>899.98500000000001</v>
      </c>
      <c r="U143" s="1">
        <v>1</v>
      </c>
      <c r="V143" t="b">
        <f t="shared" si="5"/>
        <v>0</v>
      </c>
    </row>
    <row r="144" spans="1:22" ht="14.25">
      <c r="A144" s="1">
        <v>8800</v>
      </c>
      <c r="B144" s="1" t="s">
        <v>6812</v>
      </c>
      <c r="C144" s="2">
        <v>42221</v>
      </c>
      <c r="D144" s="2">
        <v>42282</v>
      </c>
      <c r="E144" s="1" t="s">
        <v>190</v>
      </c>
      <c r="F144" s="1" t="s">
        <v>3241</v>
      </c>
      <c r="G144" s="1" t="s">
        <v>3242</v>
      </c>
      <c r="H144" s="1" t="s">
        <v>24</v>
      </c>
      <c r="I144" s="1" t="s">
        <v>25</v>
      </c>
      <c r="J144" s="1" t="s">
        <v>144</v>
      </c>
      <c r="K144" s="1" t="s">
        <v>145</v>
      </c>
      <c r="L144" s="1">
        <v>19134</v>
      </c>
      <c r="M144" s="1" t="s">
        <v>146</v>
      </c>
      <c r="N144" s="1" t="s">
        <v>1188</v>
      </c>
      <c r="O144" s="1" t="s">
        <v>71</v>
      </c>
      <c r="P144" s="1" t="s">
        <v>1189</v>
      </c>
      <c r="Q144" s="1" t="s">
        <v>1190</v>
      </c>
      <c r="R144" s="1">
        <v>1799.97</v>
      </c>
      <c r="S144" s="1">
        <v>899.98500000000001</v>
      </c>
      <c r="T144" s="10">
        <f t="shared" si="4"/>
        <v>899.98500000000001</v>
      </c>
      <c r="U144" s="1">
        <v>1</v>
      </c>
      <c r="V144" t="b">
        <f t="shared" si="5"/>
        <v>0</v>
      </c>
    </row>
    <row r="145" spans="1:22" ht="14.25">
      <c r="A145" s="1">
        <v>1897</v>
      </c>
      <c r="B145" s="1" t="s">
        <v>4258</v>
      </c>
      <c r="C145" s="2">
        <v>43169</v>
      </c>
      <c r="D145" s="2">
        <v>43261</v>
      </c>
      <c r="E145" s="1" t="s">
        <v>190</v>
      </c>
      <c r="F145" s="1" t="s">
        <v>4259</v>
      </c>
      <c r="G145" s="1" t="s">
        <v>4260</v>
      </c>
      <c r="H145" s="1" t="s">
        <v>24</v>
      </c>
      <c r="I145" s="1" t="s">
        <v>25</v>
      </c>
      <c r="J145" s="1" t="s">
        <v>412</v>
      </c>
      <c r="K145" s="1" t="s">
        <v>232</v>
      </c>
      <c r="L145" s="1">
        <v>55407</v>
      </c>
      <c r="M145" s="1" t="s">
        <v>104</v>
      </c>
      <c r="N145" s="1" t="s">
        <v>4261</v>
      </c>
      <c r="O145" s="1" t="s">
        <v>44</v>
      </c>
      <c r="P145" s="1" t="s">
        <v>75</v>
      </c>
      <c r="Q145" s="1" t="s">
        <v>4262</v>
      </c>
      <c r="R145" s="1">
        <v>1793.98</v>
      </c>
      <c r="S145" s="1">
        <v>896.99</v>
      </c>
      <c r="T145" s="10">
        <f t="shared" si="4"/>
        <v>896.99</v>
      </c>
      <c r="U145" s="1">
        <v>1</v>
      </c>
      <c r="V145" t="b">
        <f t="shared" si="5"/>
        <v>0</v>
      </c>
    </row>
    <row r="146" spans="1:22" ht="14.25">
      <c r="A146" s="1">
        <v>5067</v>
      </c>
      <c r="B146" s="1" t="s">
        <v>6169</v>
      </c>
      <c r="C146" s="1" t="s">
        <v>2592</v>
      </c>
      <c r="D146" s="2">
        <v>43293</v>
      </c>
      <c r="E146" s="1" t="s">
        <v>49</v>
      </c>
      <c r="F146" s="1" t="s">
        <v>4832</v>
      </c>
      <c r="G146" s="1" t="s">
        <v>4833</v>
      </c>
      <c r="H146" s="1" t="s">
        <v>24</v>
      </c>
      <c r="I146" s="1" t="s">
        <v>25</v>
      </c>
      <c r="J146" s="1" t="s">
        <v>2145</v>
      </c>
      <c r="K146" s="1" t="s">
        <v>88</v>
      </c>
      <c r="L146" s="1">
        <v>27217</v>
      </c>
      <c r="M146" s="1" t="s">
        <v>28</v>
      </c>
      <c r="N146" s="1" t="s">
        <v>1559</v>
      </c>
      <c r="O146" s="1" t="s">
        <v>30</v>
      </c>
      <c r="P146" s="1" t="s">
        <v>55</v>
      </c>
      <c r="Q146" s="1" t="s">
        <v>1560</v>
      </c>
      <c r="R146" s="1">
        <v>1781.682</v>
      </c>
      <c r="S146" s="1">
        <v>890.84100000000001</v>
      </c>
      <c r="T146" s="10">
        <f t="shared" si="4"/>
        <v>890.84100000000001</v>
      </c>
      <c r="U146" s="1">
        <v>1</v>
      </c>
      <c r="V146" t="b">
        <f t="shared" si="5"/>
        <v>0</v>
      </c>
    </row>
    <row r="147" spans="1:22" ht="14.25">
      <c r="A147" s="1">
        <v>7766</v>
      </c>
      <c r="B147" s="1" t="s">
        <v>6672</v>
      </c>
      <c r="C147" s="2">
        <v>43442</v>
      </c>
      <c r="D147" s="2">
        <v>43442</v>
      </c>
      <c r="E147" s="1" t="s">
        <v>1263</v>
      </c>
      <c r="F147" s="1" t="s">
        <v>1494</v>
      </c>
      <c r="G147" s="1" t="s">
        <v>1495</v>
      </c>
      <c r="H147" s="1" t="s">
        <v>39</v>
      </c>
      <c r="I147" s="1" t="s">
        <v>25</v>
      </c>
      <c r="J147" s="1" t="s">
        <v>385</v>
      </c>
      <c r="K147" s="1" t="s">
        <v>2614</v>
      </c>
      <c r="L147" s="1">
        <v>21044</v>
      </c>
      <c r="M147" s="1" t="s">
        <v>146</v>
      </c>
      <c r="N147" s="1" t="s">
        <v>1546</v>
      </c>
      <c r="O147" s="1" t="s">
        <v>30</v>
      </c>
      <c r="P147" s="1" t="s">
        <v>34</v>
      </c>
      <c r="Q147" s="1" t="s">
        <v>1547</v>
      </c>
      <c r="R147" s="1">
        <v>1779.9</v>
      </c>
      <c r="S147" s="1">
        <v>889.95</v>
      </c>
      <c r="T147" s="10">
        <f t="shared" si="4"/>
        <v>889.95</v>
      </c>
      <c r="U147" s="1">
        <v>1</v>
      </c>
      <c r="V147" t="b">
        <f t="shared" si="5"/>
        <v>0</v>
      </c>
    </row>
    <row r="148" spans="1:22" ht="14.25">
      <c r="A148" s="1">
        <v>6296</v>
      </c>
      <c r="B148" s="1" t="s">
        <v>6451</v>
      </c>
      <c r="C148" s="1" t="s">
        <v>526</v>
      </c>
      <c r="D148" s="2">
        <v>42370</v>
      </c>
      <c r="E148" s="1" t="s">
        <v>49</v>
      </c>
      <c r="F148" s="1" t="s">
        <v>2555</v>
      </c>
      <c r="G148" s="1" t="s">
        <v>2556</v>
      </c>
      <c r="H148" s="1" t="s">
        <v>39</v>
      </c>
      <c r="I148" s="1" t="s">
        <v>25</v>
      </c>
      <c r="J148" s="1" t="s">
        <v>6452</v>
      </c>
      <c r="K148" s="1" t="s">
        <v>1219</v>
      </c>
      <c r="L148" s="1">
        <v>1915</v>
      </c>
      <c r="M148" s="1" t="s">
        <v>146</v>
      </c>
      <c r="N148" s="1" t="s">
        <v>4905</v>
      </c>
      <c r="O148" s="1" t="s">
        <v>44</v>
      </c>
      <c r="P148" s="1" t="s">
        <v>78</v>
      </c>
      <c r="Q148" s="1" t="s">
        <v>4906</v>
      </c>
      <c r="R148" s="1">
        <v>1737.18</v>
      </c>
      <c r="S148" s="1">
        <v>868.59</v>
      </c>
      <c r="T148" s="10">
        <f t="shared" si="4"/>
        <v>868.59</v>
      </c>
      <c r="U148" s="1">
        <v>1</v>
      </c>
      <c r="V148" t="b">
        <f t="shared" si="5"/>
        <v>0</v>
      </c>
    </row>
    <row r="149" spans="1:22" ht="14.25">
      <c r="A149" s="1">
        <v>11</v>
      </c>
      <c r="B149" s="1" t="s">
        <v>60</v>
      </c>
      <c r="C149" s="2">
        <v>42253</v>
      </c>
      <c r="D149" s="1" t="s">
        <v>61</v>
      </c>
      <c r="E149" s="1" t="s">
        <v>49</v>
      </c>
      <c r="F149" s="1" t="s">
        <v>62</v>
      </c>
      <c r="G149" s="1" t="s">
        <v>63</v>
      </c>
      <c r="H149" s="1" t="s">
        <v>24</v>
      </c>
      <c r="I149" s="1" t="s">
        <v>25</v>
      </c>
      <c r="J149" s="1" t="s">
        <v>40</v>
      </c>
      <c r="K149" s="1" t="s">
        <v>41</v>
      </c>
      <c r="L149" s="1">
        <v>90032</v>
      </c>
      <c r="M149" s="1" t="s">
        <v>42</v>
      </c>
      <c r="N149" s="1" t="s">
        <v>80</v>
      </c>
      <c r="O149" s="1" t="s">
        <v>30</v>
      </c>
      <c r="P149" s="1" t="s">
        <v>55</v>
      </c>
      <c r="Q149" s="1" t="s">
        <v>81</v>
      </c>
      <c r="R149" s="1">
        <v>1706.184</v>
      </c>
      <c r="S149" s="1">
        <v>853.09199999999998</v>
      </c>
      <c r="T149" s="10">
        <f t="shared" si="4"/>
        <v>853.09199999999998</v>
      </c>
      <c r="U149" s="1">
        <v>1</v>
      </c>
      <c r="V149" t="b">
        <f t="shared" si="5"/>
        <v>0</v>
      </c>
    </row>
    <row r="150" spans="1:22" ht="14.25">
      <c r="A150" s="1">
        <v>1251</v>
      </c>
      <c r="B150" s="1" t="s">
        <v>3278</v>
      </c>
      <c r="C150" s="1" t="s">
        <v>3069</v>
      </c>
      <c r="D150" s="1" t="s">
        <v>1392</v>
      </c>
      <c r="E150" s="1" t="s">
        <v>49</v>
      </c>
      <c r="F150" s="1" t="s">
        <v>2136</v>
      </c>
      <c r="G150" s="1" t="s">
        <v>2137</v>
      </c>
      <c r="H150" s="1" t="s">
        <v>24</v>
      </c>
      <c r="I150" s="1" t="s">
        <v>25</v>
      </c>
      <c r="J150" s="1" t="s">
        <v>270</v>
      </c>
      <c r="K150" s="1" t="s">
        <v>271</v>
      </c>
      <c r="L150" s="1">
        <v>10009</v>
      </c>
      <c r="M150" s="1" t="s">
        <v>146</v>
      </c>
      <c r="N150" s="1" t="s">
        <v>695</v>
      </c>
      <c r="O150" s="1" t="s">
        <v>44</v>
      </c>
      <c r="P150" s="1" t="s">
        <v>78</v>
      </c>
      <c r="Q150" s="1" t="s">
        <v>696</v>
      </c>
      <c r="R150" s="1">
        <v>1704.56</v>
      </c>
      <c r="S150" s="1">
        <v>852.28</v>
      </c>
      <c r="T150" s="10">
        <f t="shared" si="4"/>
        <v>852.28</v>
      </c>
      <c r="U150" s="1">
        <v>1</v>
      </c>
      <c r="V150" t="b">
        <f t="shared" si="5"/>
        <v>0</v>
      </c>
    </row>
    <row r="151" spans="1:22" ht="14.25">
      <c r="A151" s="1">
        <v>6176</v>
      </c>
      <c r="B151" s="1" t="s">
        <v>6432</v>
      </c>
      <c r="C151" s="1" t="s">
        <v>164</v>
      </c>
      <c r="D151" s="1" t="s">
        <v>1027</v>
      </c>
      <c r="E151" s="1" t="s">
        <v>49</v>
      </c>
      <c r="F151" s="1" t="s">
        <v>5270</v>
      </c>
      <c r="G151" s="1" t="s">
        <v>5271</v>
      </c>
      <c r="H151" s="1" t="s">
        <v>24</v>
      </c>
      <c r="I151" s="1" t="s">
        <v>25</v>
      </c>
      <c r="J151" s="1" t="s">
        <v>385</v>
      </c>
      <c r="K151" s="1" t="s">
        <v>386</v>
      </c>
      <c r="L151" s="1">
        <v>29203</v>
      </c>
      <c r="M151" s="1" t="s">
        <v>28</v>
      </c>
      <c r="N151" s="1" t="s">
        <v>2877</v>
      </c>
      <c r="O151" s="1" t="s">
        <v>30</v>
      </c>
      <c r="P151" s="1" t="s">
        <v>34</v>
      </c>
      <c r="Q151" s="1" t="s">
        <v>2878</v>
      </c>
      <c r="R151" s="1">
        <v>1690.04</v>
      </c>
      <c r="S151" s="1">
        <v>845.02</v>
      </c>
      <c r="T151" s="10">
        <f t="shared" si="4"/>
        <v>845.02</v>
      </c>
      <c r="U151" s="1">
        <v>1</v>
      </c>
      <c r="V151" t="b">
        <f t="shared" si="5"/>
        <v>0</v>
      </c>
    </row>
    <row r="152" spans="1:22" ht="14.25">
      <c r="A152" s="1">
        <v>7680</v>
      </c>
      <c r="B152" s="1" t="s">
        <v>6662</v>
      </c>
      <c r="C152" s="1" t="s">
        <v>1988</v>
      </c>
      <c r="D152" s="2">
        <v>42552</v>
      </c>
      <c r="E152" s="1" t="s">
        <v>49</v>
      </c>
      <c r="F152" s="1" t="s">
        <v>3546</v>
      </c>
      <c r="G152" s="1" t="s">
        <v>3547</v>
      </c>
      <c r="H152" s="1" t="s">
        <v>101</v>
      </c>
      <c r="I152" s="1" t="s">
        <v>25</v>
      </c>
      <c r="J152" s="1" t="s">
        <v>3348</v>
      </c>
      <c r="K152" s="1" t="s">
        <v>1368</v>
      </c>
      <c r="L152" s="1">
        <v>2908</v>
      </c>
      <c r="M152" s="1" t="s">
        <v>146</v>
      </c>
      <c r="N152" s="1" t="s">
        <v>2585</v>
      </c>
      <c r="O152" s="1" t="s">
        <v>71</v>
      </c>
      <c r="P152" s="1" t="s">
        <v>160</v>
      </c>
      <c r="Q152" s="1" t="s">
        <v>3903</v>
      </c>
      <c r="R152" s="1">
        <v>1687.8</v>
      </c>
      <c r="S152" s="1">
        <v>843.9</v>
      </c>
      <c r="T152" s="10">
        <f t="shared" si="4"/>
        <v>843.9</v>
      </c>
      <c r="U152" s="1">
        <v>1</v>
      </c>
      <c r="V152" t="b">
        <f t="shared" si="5"/>
        <v>0</v>
      </c>
    </row>
    <row r="153" spans="1:22" ht="14.25">
      <c r="A153" s="1">
        <v>7115</v>
      </c>
      <c r="B153" s="1" t="s">
        <v>6593</v>
      </c>
      <c r="C153" s="2">
        <v>42860</v>
      </c>
      <c r="D153" s="2">
        <v>42891</v>
      </c>
      <c r="E153" s="1" t="s">
        <v>190</v>
      </c>
      <c r="F153" s="1" t="s">
        <v>2762</v>
      </c>
      <c r="G153" s="1" t="s">
        <v>2763</v>
      </c>
      <c r="H153" s="1" t="s">
        <v>39</v>
      </c>
      <c r="I153" s="1" t="s">
        <v>25</v>
      </c>
      <c r="J153" s="1" t="s">
        <v>26</v>
      </c>
      <c r="K153" s="1" t="s">
        <v>1362</v>
      </c>
      <c r="L153" s="1">
        <v>89015</v>
      </c>
      <c r="M153" s="1" t="s">
        <v>42</v>
      </c>
      <c r="N153" s="1" t="s">
        <v>5951</v>
      </c>
      <c r="O153" s="1" t="s">
        <v>30</v>
      </c>
      <c r="P153" s="1" t="s">
        <v>55</v>
      </c>
      <c r="Q153" s="1" t="s">
        <v>5952</v>
      </c>
      <c r="R153" s="1">
        <v>1685.88</v>
      </c>
      <c r="S153" s="1">
        <v>842.94</v>
      </c>
      <c r="T153" s="10">
        <f t="shared" si="4"/>
        <v>842.94</v>
      </c>
      <c r="U153" s="1">
        <v>1</v>
      </c>
      <c r="V153" t="b">
        <f t="shared" si="5"/>
        <v>0</v>
      </c>
    </row>
    <row r="154" spans="1:22" ht="14.25">
      <c r="A154" s="1">
        <v>3892</v>
      </c>
      <c r="B154" s="1" t="s">
        <v>5732</v>
      </c>
      <c r="C154" s="1" t="s">
        <v>636</v>
      </c>
      <c r="D154" s="1" t="s">
        <v>4568</v>
      </c>
      <c r="E154" s="1" t="s">
        <v>49</v>
      </c>
      <c r="F154" s="1" t="s">
        <v>1133</v>
      </c>
      <c r="G154" s="1" t="s">
        <v>1134</v>
      </c>
      <c r="H154" s="1" t="s">
        <v>39</v>
      </c>
      <c r="I154" s="1" t="s">
        <v>25</v>
      </c>
      <c r="J154" s="1" t="s">
        <v>40</v>
      </c>
      <c r="K154" s="1" t="s">
        <v>41</v>
      </c>
      <c r="L154" s="1">
        <v>90036</v>
      </c>
      <c r="M154" s="1" t="s">
        <v>42</v>
      </c>
      <c r="N154" s="1" t="s">
        <v>2452</v>
      </c>
      <c r="O154" s="1" t="s">
        <v>30</v>
      </c>
      <c r="P154" s="1" t="s">
        <v>34</v>
      </c>
      <c r="Q154" s="1" t="s">
        <v>2453</v>
      </c>
      <c r="R154" s="1">
        <v>1684.752</v>
      </c>
      <c r="S154" s="1">
        <v>842.37599999999998</v>
      </c>
      <c r="T154" s="10">
        <f t="shared" si="4"/>
        <v>842.37599999999998</v>
      </c>
      <c r="U154" s="1">
        <v>1</v>
      </c>
      <c r="V154" t="b">
        <f t="shared" si="5"/>
        <v>0</v>
      </c>
    </row>
    <row r="155" spans="1:22" ht="14.25">
      <c r="A155" s="1">
        <v>8452</v>
      </c>
      <c r="B155" s="1" t="s">
        <v>6766</v>
      </c>
      <c r="C155" s="1" t="s">
        <v>4078</v>
      </c>
      <c r="D155" s="1" t="s">
        <v>5936</v>
      </c>
      <c r="E155" s="1" t="s">
        <v>190</v>
      </c>
      <c r="F155" s="1" t="s">
        <v>3728</v>
      </c>
      <c r="G155" s="1" t="s">
        <v>3729</v>
      </c>
      <c r="H155" s="1" t="s">
        <v>24</v>
      </c>
      <c r="I155" s="1" t="s">
        <v>25</v>
      </c>
      <c r="J155" s="1" t="s">
        <v>126</v>
      </c>
      <c r="K155" s="1" t="s">
        <v>41</v>
      </c>
      <c r="L155" s="1">
        <v>94122</v>
      </c>
      <c r="M155" s="1" t="s">
        <v>42</v>
      </c>
      <c r="N155" s="1" t="s">
        <v>5256</v>
      </c>
      <c r="O155" s="1" t="s">
        <v>71</v>
      </c>
      <c r="P155" s="1" t="s">
        <v>72</v>
      </c>
      <c r="Q155" s="1" t="s">
        <v>5257</v>
      </c>
      <c r="R155" s="1">
        <v>1679.96</v>
      </c>
      <c r="S155" s="1">
        <v>839.98</v>
      </c>
      <c r="T155" s="10">
        <f t="shared" si="4"/>
        <v>839.98</v>
      </c>
      <c r="U155" s="1">
        <v>1</v>
      </c>
      <c r="V155" t="b">
        <f t="shared" si="5"/>
        <v>0</v>
      </c>
    </row>
    <row r="156" spans="1:22" ht="14.25">
      <c r="A156" s="1">
        <v>9368</v>
      </c>
      <c r="B156" s="1" t="s">
        <v>6885</v>
      </c>
      <c r="C156" s="2">
        <v>42222</v>
      </c>
      <c r="D156" s="1" t="s">
        <v>1638</v>
      </c>
      <c r="E156" s="1" t="s">
        <v>49</v>
      </c>
      <c r="F156" s="1" t="s">
        <v>3849</v>
      </c>
      <c r="G156" s="1" t="s">
        <v>3850</v>
      </c>
      <c r="H156" s="1" t="s">
        <v>24</v>
      </c>
      <c r="I156" s="1" t="s">
        <v>25</v>
      </c>
      <c r="J156" s="1" t="s">
        <v>1149</v>
      </c>
      <c r="K156" s="1" t="s">
        <v>271</v>
      </c>
      <c r="L156" s="1">
        <v>11561</v>
      </c>
      <c r="M156" s="1" t="s">
        <v>146</v>
      </c>
      <c r="N156" s="1" t="s">
        <v>4896</v>
      </c>
      <c r="O156" s="1" t="s">
        <v>44</v>
      </c>
      <c r="P156" s="1" t="s">
        <v>58</v>
      </c>
      <c r="Q156" s="1" t="s">
        <v>4897</v>
      </c>
      <c r="R156" s="1">
        <v>1676.88</v>
      </c>
      <c r="S156" s="1">
        <v>838.44</v>
      </c>
      <c r="T156" s="10">
        <f t="shared" si="4"/>
        <v>838.44</v>
      </c>
      <c r="U156" s="1">
        <v>1</v>
      </c>
      <c r="V156" t="b">
        <f t="shared" si="5"/>
        <v>0</v>
      </c>
    </row>
    <row r="157" spans="1:22" ht="14.25">
      <c r="A157" s="1">
        <v>7998</v>
      </c>
      <c r="B157" s="1" t="s">
        <v>6705</v>
      </c>
      <c r="C157" s="2">
        <v>43170</v>
      </c>
      <c r="D157" s="2">
        <v>43231</v>
      </c>
      <c r="E157" s="1" t="s">
        <v>190</v>
      </c>
      <c r="F157" s="1" t="s">
        <v>4798</v>
      </c>
      <c r="G157" s="1" t="s">
        <v>4799</v>
      </c>
      <c r="H157" s="1" t="s">
        <v>101</v>
      </c>
      <c r="I157" s="1" t="s">
        <v>25</v>
      </c>
      <c r="J157" s="1" t="s">
        <v>931</v>
      </c>
      <c r="K157" s="1" t="s">
        <v>41</v>
      </c>
      <c r="L157" s="1">
        <v>92037</v>
      </c>
      <c r="M157" s="1" t="s">
        <v>42</v>
      </c>
      <c r="N157" s="1" t="s">
        <v>2302</v>
      </c>
      <c r="O157" s="1" t="s">
        <v>30</v>
      </c>
      <c r="P157" s="1" t="s">
        <v>55</v>
      </c>
      <c r="Q157" s="1" t="s">
        <v>2303</v>
      </c>
      <c r="R157" s="1">
        <v>1673.184</v>
      </c>
      <c r="S157" s="1">
        <v>836.59199999999998</v>
      </c>
      <c r="T157" s="10">
        <f t="shared" si="4"/>
        <v>836.59199999999998</v>
      </c>
      <c r="U157" s="1">
        <v>1</v>
      </c>
      <c r="V157" t="b">
        <f t="shared" si="5"/>
        <v>0</v>
      </c>
    </row>
    <row r="158" spans="1:22" ht="14.25">
      <c r="A158" s="1">
        <v>1517</v>
      </c>
      <c r="B158" s="1" t="s">
        <v>3730</v>
      </c>
      <c r="C158" s="3">
        <v>43385</v>
      </c>
      <c r="D158" s="1" t="s">
        <v>812</v>
      </c>
      <c r="E158" s="1" t="s">
        <v>21</v>
      </c>
      <c r="F158" s="1" t="s">
        <v>2148</v>
      </c>
      <c r="G158" s="1" t="s">
        <v>2149</v>
      </c>
      <c r="H158" s="1" t="s">
        <v>24</v>
      </c>
      <c r="I158" s="1" t="s">
        <v>25</v>
      </c>
      <c r="J158" s="1" t="s">
        <v>3731</v>
      </c>
      <c r="K158" s="1" t="s">
        <v>1362</v>
      </c>
      <c r="L158" s="1">
        <v>89031</v>
      </c>
      <c r="M158" s="1" t="s">
        <v>42</v>
      </c>
      <c r="N158" s="1" t="s">
        <v>1844</v>
      </c>
      <c r="O158" s="1" t="s">
        <v>30</v>
      </c>
      <c r="P158" s="1" t="s">
        <v>55</v>
      </c>
      <c r="Q158" s="1" t="s">
        <v>1845</v>
      </c>
      <c r="R158" s="1">
        <v>1669.6</v>
      </c>
      <c r="S158" s="1">
        <v>834.8</v>
      </c>
      <c r="T158" s="10">
        <f t="shared" si="4"/>
        <v>834.8</v>
      </c>
      <c r="U158" s="1">
        <v>1</v>
      </c>
      <c r="V158" t="b">
        <f t="shared" si="5"/>
        <v>0</v>
      </c>
    </row>
    <row r="159" spans="1:22" ht="14.25">
      <c r="A159" s="1">
        <v>722</v>
      </c>
      <c r="B159" s="1" t="s">
        <v>2227</v>
      </c>
      <c r="C159" s="1" t="s">
        <v>923</v>
      </c>
      <c r="D159" s="1" t="s">
        <v>2228</v>
      </c>
      <c r="E159" s="1" t="s">
        <v>49</v>
      </c>
      <c r="F159" s="1" t="s">
        <v>1443</v>
      </c>
      <c r="G159" s="1" t="s">
        <v>1444</v>
      </c>
      <c r="H159" s="1" t="s">
        <v>39</v>
      </c>
      <c r="I159" s="1" t="s">
        <v>25</v>
      </c>
      <c r="J159" s="1" t="s">
        <v>867</v>
      </c>
      <c r="K159" s="1" t="s">
        <v>241</v>
      </c>
      <c r="L159" s="1">
        <v>48205</v>
      </c>
      <c r="M159" s="1" t="s">
        <v>104</v>
      </c>
      <c r="N159" s="1" t="s">
        <v>2229</v>
      </c>
      <c r="O159" s="1" t="s">
        <v>30</v>
      </c>
      <c r="P159" s="1" t="s">
        <v>55</v>
      </c>
      <c r="Q159" s="1" t="s">
        <v>2230</v>
      </c>
      <c r="R159" s="1">
        <v>1652.94</v>
      </c>
      <c r="S159" s="1">
        <v>826.47</v>
      </c>
      <c r="T159" s="10">
        <f t="shared" si="4"/>
        <v>826.47</v>
      </c>
      <c r="U159" s="1">
        <v>1</v>
      </c>
      <c r="V159" t="b">
        <f t="shared" si="5"/>
        <v>0</v>
      </c>
    </row>
    <row r="160" spans="1:22" ht="14.25">
      <c r="A160" s="1">
        <v>6877</v>
      </c>
      <c r="B160" s="1" t="s">
        <v>6552</v>
      </c>
      <c r="C160" s="2">
        <v>42864</v>
      </c>
      <c r="D160" s="2">
        <v>43017</v>
      </c>
      <c r="E160" s="1" t="s">
        <v>49</v>
      </c>
      <c r="F160" s="1" t="s">
        <v>3603</v>
      </c>
      <c r="G160" s="1" t="s">
        <v>3604</v>
      </c>
      <c r="H160" s="1" t="s">
        <v>24</v>
      </c>
      <c r="I160" s="1" t="s">
        <v>25</v>
      </c>
      <c r="J160" s="1" t="s">
        <v>4382</v>
      </c>
      <c r="K160" s="1" t="s">
        <v>325</v>
      </c>
      <c r="L160" s="1">
        <v>23320</v>
      </c>
      <c r="M160" s="1" t="s">
        <v>28</v>
      </c>
      <c r="N160" s="1" t="s">
        <v>4514</v>
      </c>
      <c r="O160" s="1" t="s">
        <v>30</v>
      </c>
      <c r="P160" s="1" t="s">
        <v>55</v>
      </c>
      <c r="Q160" s="1" t="s">
        <v>4515</v>
      </c>
      <c r="R160" s="1">
        <v>1652.94</v>
      </c>
      <c r="S160" s="1">
        <v>826.47</v>
      </c>
      <c r="T160" s="10">
        <f t="shared" si="4"/>
        <v>826.47</v>
      </c>
      <c r="U160" s="1">
        <v>1</v>
      </c>
      <c r="V160" t="b">
        <f t="shared" si="5"/>
        <v>0</v>
      </c>
    </row>
    <row r="161" spans="1:22" ht="14.25">
      <c r="A161" s="1">
        <v>5426</v>
      </c>
      <c r="B161" s="1" t="s">
        <v>6249</v>
      </c>
      <c r="C161" s="2">
        <v>42806</v>
      </c>
      <c r="D161" s="2">
        <v>42898</v>
      </c>
      <c r="E161" s="1" t="s">
        <v>190</v>
      </c>
      <c r="F161" s="1" t="s">
        <v>3055</v>
      </c>
      <c r="G161" s="1" t="s">
        <v>3056</v>
      </c>
      <c r="H161" s="1" t="s">
        <v>24</v>
      </c>
      <c r="I161" s="1" t="s">
        <v>25</v>
      </c>
      <c r="J161" s="1" t="s">
        <v>40</v>
      </c>
      <c r="K161" s="1" t="s">
        <v>41</v>
      </c>
      <c r="L161" s="1">
        <v>90045</v>
      </c>
      <c r="M161" s="1" t="s">
        <v>42</v>
      </c>
      <c r="N161" s="1" t="s">
        <v>6250</v>
      </c>
      <c r="O161" s="1" t="s">
        <v>71</v>
      </c>
      <c r="P161" s="1" t="s">
        <v>160</v>
      </c>
      <c r="Q161" s="1" t="s">
        <v>6251</v>
      </c>
      <c r="R161" s="1">
        <v>1649.95</v>
      </c>
      <c r="S161" s="1">
        <v>824.97500000000002</v>
      </c>
      <c r="T161" s="10">
        <f t="shared" si="4"/>
        <v>824.97500000000002</v>
      </c>
      <c r="U161" s="1">
        <v>1</v>
      </c>
      <c r="V161" t="b">
        <f t="shared" si="5"/>
        <v>0</v>
      </c>
    </row>
    <row r="162" spans="1:22" ht="14.25">
      <c r="A162" s="1">
        <v>8302</v>
      </c>
      <c r="B162" s="1" t="s">
        <v>6748</v>
      </c>
      <c r="C162" s="1" t="s">
        <v>1893</v>
      </c>
      <c r="D162" s="2">
        <v>43108</v>
      </c>
      <c r="E162" s="1" t="s">
        <v>49</v>
      </c>
      <c r="F162" s="1" t="s">
        <v>3416</v>
      </c>
      <c r="G162" s="1" t="s">
        <v>3417</v>
      </c>
      <c r="H162" s="1" t="s">
        <v>39</v>
      </c>
      <c r="I162" s="1" t="s">
        <v>25</v>
      </c>
      <c r="J162" s="1" t="s">
        <v>40</v>
      </c>
      <c r="K162" s="1" t="s">
        <v>41</v>
      </c>
      <c r="L162" s="1">
        <v>90036</v>
      </c>
      <c r="M162" s="1" t="s">
        <v>42</v>
      </c>
      <c r="N162" s="1" t="s">
        <v>6250</v>
      </c>
      <c r="O162" s="1" t="s">
        <v>71</v>
      </c>
      <c r="P162" s="1" t="s">
        <v>160</v>
      </c>
      <c r="Q162" s="1" t="s">
        <v>6251</v>
      </c>
      <c r="R162" s="1">
        <v>1649.95</v>
      </c>
      <c r="S162" s="1">
        <v>824.97500000000002</v>
      </c>
      <c r="T162" s="10">
        <f t="shared" si="4"/>
        <v>824.97500000000002</v>
      </c>
      <c r="U162" s="1">
        <v>1</v>
      </c>
      <c r="V162" t="b">
        <f t="shared" si="5"/>
        <v>0</v>
      </c>
    </row>
    <row r="163" spans="1:22" ht="14.25">
      <c r="A163" s="1">
        <v>9514</v>
      </c>
      <c r="B163" s="1" t="s">
        <v>6906</v>
      </c>
      <c r="C163" s="1" t="s">
        <v>3682</v>
      </c>
      <c r="D163" s="1" t="s">
        <v>557</v>
      </c>
      <c r="E163" s="1" t="s">
        <v>49</v>
      </c>
      <c r="F163" s="1" t="s">
        <v>5070</v>
      </c>
      <c r="G163" s="1" t="s">
        <v>5071</v>
      </c>
      <c r="H163" s="1" t="s">
        <v>24</v>
      </c>
      <c r="I163" s="1" t="s">
        <v>25</v>
      </c>
      <c r="J163" s="1" t="s">
        <v>3780</v>
      </c>
      <c r="K163" s="1" t="s">
        <v>113</v>
      </c>
      <c r="L163" s="1">
        <v>54915</v>
      </c>
      <c r="M163" s="1" t="s">
        <v>104</v>
      </c>
      <c r="N163" s="1" t="s">
        <v>2841</v>
      </c>
      <c r="O163" s="1" t="s">
        <v>71</v>
      </c>
      <c r="P163" s="1" t="s">
        <v>160</v>
      </c>
      <c r="Q163" s="1" t="s">
        <v>2842</v>
      </c>
      <c r="R163" s="1">
        <v>1649.75</v>
      </c>
      <c r="S163" s="1">
        <v>824.875</v>
      </c>
      <c r="T163" s="10">
        <f t="shared" si="4"/>
        <v>824.875</v>
      </c>
      <c r="U163" s="1">
        <v>1</v>
      </c>
      <c r="V163" t="b">
        <f t="shared" si="5"/>
        <v>0</v>
      </c>
    </row>
    <row r="164" spans="1:22" ht="14.25">
      <c r="A164" s="1">
        <v>6839</v>
      </c>
      <c r="B164" s="1" t="s">
        <v>6546</v>
      </c>
      <c r="C164" s="2">
        <v>43222</v>
      </c>
      <c r="D164" s="2">
        <v>43345</v>
      </c>
      <c r="E164" s="1" t="s">
        <v>49</v>
      </c>
      <c r="F164" s="1" t="s">
        <v>5583</v>
      </c>
      <c r="G164" s="1" t="s">
        <v>5584</v>
      </c>
      <c r="H164" s="1" t="s">
        <v>39</v>
      </c>
      <c r="I164" s="1" t="s">
        <v>25</v>
      </c>
      <c r="J164" s="1" t="s">
        <v>2723</v>
      </c>
      <c r="K164" s="1" t="s">
        <v>41</v>
      </c>
      <c r="L164" s="1">
        <v>90503</v>
      </c>
      <c r="M164" s="1" t="s">
        <v>42</v>
      </c>
      <c r="N164" s="1" t="s">
        <v>6256</v>
      </c>
      <c r="O164" s="1" t="s">
        <v>44</v>
      </c>
      <c r="P164" s="1" t="s">
        <v>78</v>
      </c>
      <c r="Q164" s="1" t="s">
        <v>6257</v>
      </c>
      <c r="R164" s="1">
        <v>1640.7</v>
      </c>
      <c r="S164" s="1">
        <v>820.35</v>
      </c>
      <c r="T164" s="10">
        <f t="shared" si="4"/>
        <v>820.35</v>
      </c>
      <c r="U164" s="1">
        <v>1</v>
      </c>
      <c r="V164" t="b">
        <f t="shared" si="5"/>
        <v>0</v>
      </c>
    </row>
    <row r="165" spans="1:22" ht="14.25">
      <c r="A165" s="1">
        <v>2929</v>
      </c>
      <c r="B165" s="1" t="s">
        <v>5241</v>
      </c>
      <c r="C165" s="1" t="s">
        <v>182</v>
      </c>
      <c r="D165" s="1" t="s">
        <v>389</v>
      </c>
      <c r="E165" s="1" t="s">
        <v>49</v>
      </c>
      <c r="F165" s="1" t="s">
        <v>2200</v>
      </c>
      <c r="G165" s="1" t="s">
        <v>2201</v>
      </c>
      <c r="H165" s="1" t="s">
        <v>101</v>
      </c>
      <c r="I165" s="1" t="s">
        <v>25</v>
      </c>
      <c r="J165" s="1" t="s">
        <v>2145</v>
      </c>
      <c r="K165" s="1" t="s">
        <v>88</v>
      </c>
      <c r="L165" s="1">
        <v>27217</v>
      </c>
      <c r="M165" s="1" t="s">
        <v>28</v>
      </c>
      <c r="N165" s="1" t="s">
        <v>1229</v>
      </c>
      <c r="O165" s="1" t="s">
        <v>44</v>
      </c>
      <c r="P165" s="1" t="s">
        <v>75</v>
      </c>
      <c r="Q165" s="1" t="s">
        <v>1230</v>
      </c>
      <c r="R165" s="1">
        <v>1633.1880000000001</v>
      </c>
      <c r="S165" s="1">
        <v>816.59400000000005</v>
      </c>
      <c r="T165" s="10">
        <f t="shared" si="4"/>
        <v>816.59400000000005</v>
      </c>
      <c r="U165" s="1">
        <v>1</v>
      </c>
      <c r="V165" t="b">
        <f t="shared" si="5"/>
        <v>0</v>
      </c>
    </row>
    <row r="166" spans="1:22" ht="14.25">
      <c r="A166" s="1">
        <v>3184</v>
      </c>
      <c r="B166" s="1" t="s">
        <v>5408</v>
      </c>
      <c r="C166" s="2">
        <v>43354</v>
      </c>
      <c r="D166" s="3">
        <v>43445</v>
      </c>
      <c r="E166" s="1" t="s">
        <v>21</v>
      </c>
      <c r="F166" s="1" t="s">
        <v>2499</v>
      </c>
      <c r="G166" s="1" t="s">
        <v>2500</v>
      </c>
      <c r="H166" s="1" t="s">
        <v>39</v>
      </c>
      <c r="I166" s="1" t="s">
        <v>25</v>
      </c>
      <c r="J166" s="1" t="s">
        <v>385</v>
      </c>
      <c r="K166" s="1" t="s">
        <v>2614</v>
      </c>
      <c r="L166" s="1">
        <v>21044</v>
      </c>
      <c r="M166" s="1" t="s">
        <v>146</v>
      </c>
      <c r="N166" s="1" t="s">
        <v>997</v>
      </c>
      <c r="O166" s="1" t="s">
        <v>44</v>
      </c>
      <c r="P166" s="1" t="s">
        <v>58</v>
      </c>
      <c r="Q166" s="1" t="s">
        <v>998</v>
      </c>
      <c r="R166" s="1">
        <v>1633.14</v>
      </c>
      <c r="S166" s="1">
        <v>816.57</v>
      </c>
      <c r="T166" s="10">
        <f t="shared" si="4"/>
        <v>816.57</v>
      </c>
      <c r="U166" s="1">
        <v>1</v>
      </c>
      <c r="V166" t="b">
        <f t="shared" si="5"/>
        <v>0</v>
      </c>
    </row>
    <row r="167" spans="1:22" ht="14.25">
      <c r="A167" s="1">
        <v>9636</v>
      </c>
      <c r="B167" s="1" t="s">
        <v>6926</v>
      </c>
      <c r="C167" s="1" t="s">
        <v>6114</v>
      </c>
      <c r="D167" s="1" t="s">
        <v>6111</v>
      </c>
      <c r="E167" s="1" t="s">
        <v>190</v>
      </c>
      <c r="F167" s="1" t="s">
        <v>5052</v>
      </c>
      <c r="G167" s="1" t="s">
        <v>5053</v>
      </c>
      <c r="H167" s="1" t="s">
        <v>24</v>
      </c>
      <c r="I167" s="1" t="s">
        <v>25</v>
      </c>
      <c r="J167" s="1" t="s">
        <v>3768</v>
      </c>
      <c r="K167" s="1" t="s">
        <v>1219</v>
      </c>
      <c r="L167" s="1">
        <v>2149</v>
      </c>
      <c r="M167" s="1" t="s">
        <v>146</v>
      </c>
      <c r="N167" s="1" t="s">
        <v>6038</v>
      </c>
      <c r="O167" s="1" t="s">
        <v>30</v>
      </c>
      <c r="P167" s="1" t="s">
        <v>34</v>
      </c>
      <c r="Q167" s="1" t="s">
        <v>6039</v>
      </c>
      <c r="R167" s="1">
        <v>1628.82</v>
      </c>
      <c r="S167" s="1">
        <v>814.41</v>
      </c>
      <c r="T167" s="10">
        <f t="shared" si="4"/>
        <v>814.41</v>
      </c>
      <c r="U167" s="1">
        <v>1</v>
      </c>
      <c r="V167" t="b">
        <f t="shared" si="5"/>
        <v>0</v>
      </c>
    </row>
    <row r="168" spans="1:22" ht="14.25">
      <c r="A168" s="1">
        <v>7085</v>
      </c>
      <c r="B168" s="1" t="s">
        <v>6590</v>
      </c>
      <c r="C168" s="1" t="s">
        <v>2056</v>
      </c>
      <c r="D168" s="1" t="s">
        <v>2057</v>
      </c>
      <c r="E168" s="1" t="s">
        <v>21</v>
      </c>
      <c r="F168" s="1" t="s">
        <v>2068</v>
      </c>
      <c r="G168" s="1" t="s">
        <v>2069</v>
      </c>
      <c r="H168" s="1" t="s">
        <v>39</v>
      </c>
      <c r="I168" s="1" t="s">
        <v>25</v>
      </c>
      <c r="J168" s="1" t="s">
        <v>87</v>
      </c>
      <c r="K168" s="1" t="s">
        <v>41</v>
      </c>
      <c r="L168" s="1">
        <v>94521</v>
      </c>
      <c r="M168" s="1" t="s">
        <v>42</v>
      </c>
      <c r="N168" s="1" t="s">
        <v>3449</v>
      </c>
      <c r="O168" s="1" t="s">
        <v>71</v>
      </c>
      <c r="P168" s="1" t="s">
        <v>72</v>
      </c>
      <c r="Q168" s="1" t="s">
        <v>3450</v>
      </c>
      <c r="R168" s="1">
        <v>1626.192</v>
      </c>
      <c r="S168" s="1">
        <v>813.096</v>
      </c>
      <c r="T168" s="10">
        <f t="shared" si="4"/>
        <v>813.096</v>
      </c>
      <c r="U168" s="1">
        <v>1</v>
      </c>
      <c r="V168" t="b">
        <f t="shared" si="5"/>
        <v>0</v>
      </c>
    </row>
    <row r="169" spans="1:22" ht="14.25">
      <c r="A169" s="1">
        <v>2392</v>
      </c>
      <c r="B169" s="1" t="s">
        <v>4766</v>
      </c>
      <c r="C169" s="2">
        <v>42533</v>
      </c>
      <c r="D169" s="3">
        <v>42655</v>
      </c>
      <c r="E169" s="1" t="s">
        <v>49</v>
      </c>
      <c r="F169" s="1" t="s">
        <v>4767</v>
      </c>
      <c r="G169" s="1" t="s">
        <v>4768</v>
      </c>
      <c r="H169" s="1" t="s">
        <v>24</v>
      </c>
      <c r="I169" s="1" t="s">
        <v>25</v>
      </c>
      <c r="J169" s="1" t="s">
        <v>270</v>
      </c>
      <c r="K169" s="1" t="s">
        <v>271</v>
      </c>
      <c r="L169" s="1">
        <v>10009</v>
      </c>
      <c r="M169" s="1" t="s">
        <v>146</v>
      </c>
      <c r="N169" s="1" t="s">
        <v>4773</v>
      </c>
      <c r="O169" s="1" t="s">
        <v>71</v>
      </c>
      <c r="P169" s="1" t="s">
        <v>160</v>
      </c>
      <c r="Q169" s="1" t="s">
        <v>4774</v>
      </c>
      <c r="R169" s="1">
        <v>1619.91</v>
      </c>
      <c r="S169" s="1">
        <v>809.95500000000004</v>
      </c>
      <c r="T169" s="10">
        <f t="shared" si="4"/>
        <v>809.95500000000004</v>
      </c>
      <c r="U169" s="1">
        <v>1</v>
      </c>
      <c r="V169" t="b">
        <f t="shared" si="5"/>
        <v>0</v>
      </c>
    </row>
    <row r="170" spans="1:22" ht="14.25">
      <c r="A170" s="1">
        <v>1014</v>
      </c>
      <c r="B170" s="1" t="s">
        <v>2858</v>
      </c>
      <c r="C170" s="1" t="s">
        <v>2859</v>
      </c>
      <c r="D170" s="1" t="s">
        <v>849</v>
      </c>
      <c r="E170" s="1" t="s">
        <v>21</v>
      </c>
      <c r="F170" s="1" t="s">
        <v>2860</v>
      </c>
      <c r="G170" s="1" t="s">
        <v>2861</v>
      </c>
      <c r="H170" s="1" t="s">
        <v>24</v>
      </c>
      <c r="I170" s="1" t="s">
        <v>25</v>
      </c>
      <c r="J170" s="1" t="s">
        <v>94</v>
      </c>
      <c r="K170" s="1" t="s">
        <v>95</v>
      </c>
      <c r="L170" s="1">
        <v>98103</v>
      </c>
      <c r="M170" s="1" t="s">
        <v>42</v>
      </c>
      <c r="N170" s="1" t="s">
        <v>870</v>
      </c>
      <c r="O170" s="1" t="s">
        <v>30</v>
      </c>
      <c r="P170" s="1" t="s">
        <v>55</v>
      </c>
      <c r="Q170" s="1" t="s">
        <v>871</v>
      </c>
      <c r="R170" s="1">
        <v>1618.37</v>
      </c>
      <c r="S170" s="1">
        <v>809.18499999999995</v>
      </c>
      <c r="T170" s="10">
        <f t="shared" si="4"/>
        <v>809.18499999999995</v>
      </c>
      <c r="U170" s="1">
        <v>1</v>
      </c>
      <c r="V170" t="b">
        <f t="shared" si="5"/>
        <v>0</v>
      </c>
    </row>
    <row r="171" spans="1:22" ht="14.25">
      <c r="A171" s="1">
        <v>7899</v>
      </c>
      <c r="B171" s="1" t="s">
        <v>6689</v>
      </c>
      <c r="C171" s="1" t="s">
        <v>5206</v>
      </c>
      <c r="D171" s="1" t="s">
        <v>1977</v>
      </c>
      <c r="E171" s="1" t="s">
        <v>49</v>
      </c>
      <c r="F171" s="1" t="s">
        <v>3314</v>
      </c>
      <c r="G171" s="1" t="s">
        <v>3315</v>
      </c>
      <c r="H171" s="1" t="s">
        <v>24</v>
      </c>
      <c r="I171" s="1" t="s">
        <v>25</v>
      </c>
      <c r="J171" s="1" t="s">
        <v>340</v>
      </c>
      <c r="K171" s="1" t="s">
        <v>341</v>
      </c>
      <c r="L171" s="1">
        <v>38109</v>
      </c>
      <c r="M171" s="1" t="s">
        <v>28</v>
      </c>
      <c r="N171" s="1" t="s">
        <v>4261</v>
      </c>
      <c r="O171" s="1" t="s">
        <v>44</v>
      </c>
      <c r="P171" s="1" t="s">
        <v>75</v>
      </c>
      <c r="Q171" s="1" t="s">
        <v>4262</v>
      </c>
      <c r="R171" s="1">
        <v>1614.5820000000001</v>
      </c>
      <c r="S171" s="1">
        <v>807.29100000000005</v>
      </c>
      <c r="T171" s="10">
        <f t="shared" si="4"/>
        <v>807.29100000000005</v>
      </c>
      <c r="U171" s="1">
        <v>1</v>
      </c>
      <c r="V171" t="b">
        <f t="shared" si="5"/>
        <v>0</v>
      </c>
    </row>
    <row r="172" spans="1:22" ht="14.25">
      <c r="A172" s="1">
        <v>4209</v>
      </c>
      <c r="B172" s="1" t="s">
        <v>5859</v>
      </c>
      <c r="C172" s="1" t="s">
        <v>1633</v>
      </c>
      <c r="D172" s="2">
        <v>42046</v>
      </c>
      <c r="E172" s="1" t="s">
        <v>21</v>
      </c>
      <c r="F172" s="1" t="s">
        <v>4395</v>
      </c>
      <c r="G172" s="1" t="s">
        <v>4396</v>
      </c>
      <c r="H172" s="1" t="s">
        <v>24</v>
      </c>
      <c r="I172" s="1" t="s">
        <v>25</v>
      </c>
      <c r="J172" s="1" t="s">
        <v>5860</v>
      </c>
      <c r="K172" s="1" t="s">
        <v>1368</v>
      </c>
      <c r="L172" s="1">
        <v>2920</v>
      </c>
      <c r="M172" s="1" t="s">
        <v>146</v>
      </c>
      <c r="N172" s="1" t="s">
        <v>5316</v>
      </c>
      <c r="O172" s="1" t="s">
        <v>30</v>
      </c>
      <c r="P172" s="1" t="s">
        <v>34</v>
      </c>
      <c r="Q172" s="1" t="s">
        <v>5317</v>
      </c>
      <c r="R172" s="1">
        <v>1604.9</v>
      </c>
      <c r="S172" s="1">
        <v>802.45</v>
      </c>
      <c r="T172" s="10">
        <f t="shared" si="4"/>
        <v>802.45</v>
      </c>
      <c r="U172" s="1">
        <v>1</v>
      </c>
      <c r="V172" t="b">
        <f t="shared" si="5"/>
        <v>0</v>
      </c>
    </row>
    <row r="173" spans="1:22" ht="14.25">
      <c r="A173" s="1">
        <v>2857</v>
      </c>
      <c r="B173" s="1" t="s">
        <v>5200</v>
      </c>
      <c r="C173" s="1" t="s">
        <v>2818</v>
      </c>
      <c r="D173" s="1" t="s">
        <v>439</v>
      </c>
      <c r="E173" s="1" t="s">
        <v>190</v>
      </c>
      <c r="F173" s="1" t="s">
        <v>1157</v>
      </c>
      <c r="G173" s="1" t="s">
        <v>1158</v>
      </c>
      <c r="H173" s="1" t="s">
        <v>39</v>
      </c>
      <c r="I173" s="1" t="s">
        <v>25</v>
      </c>
      <c r="J173" s="1" t="s">
        <v>931</v>
      </c>
      <c r="K173" s="1" t="s">
        <v>41</v>
      </c>
      <c r="L173" s="1">
        <v>92037</v>
      </c>
      <c r="M173" s="1" t="s">
        <v>42</v>
      </c>
      <c r="N173" s="1" t="s">
        <v>1683</v>
      </c>
      <c r="O173" s="1" t="s">
        <v>30</v>
      </c>
      <c r="P173" s="1" t="s">
        <v>34</v>
      </c>
      <c r="Q173" s="1" t="s">
        <v>1684</v>
      </c>
      <c r="R173" s="1">
        <v>1603.136</v>
      </c>
      <c r="S173" s="1">
        <v>801.56799999999998</v>
      </c>
      <c r="T173" s="10">
        <f t="shared" si="4"/>
        <v>801.56799999999998</v>
      </c>
      <c r="U173" s="1">
        <v>1</v>
      </c>
      <c r="V173" t="b">
        <f t="shared" si="5"/>
        <v>0</v>
      </c>
    </row>
    <row r="174" spans="1:22" ht="14.25">
      <c r="A174" s="1">
        <v>5870</v>
      </c>
      <c r="B174" s="1" t="s">
        <v>6372</v>
      </c>
      <c r="C174" s="2">
        <v>42927</v>
      </c>
      <c r="D174" s="3">
        <v>43080</v>
      </c>
      <c r="E174" s="1" t="s">
        <v>49</v>
      </c>
      <c r="F174" s="1" t="s">
        <v>5258</v>
      </c>
      <c r="G174" s="1" t="s">
        <v>5259</v>
      </c>
      <c r="H174" s="1" t="s">
        <v>101</v>
      </c>
      <c r="I174" s="1" t="s">
        <v>25</v>
      </c>
      <c r="J174" s="1" t="s">
        <v>6373</v>
      </c>
      <c r="K174" s="1" t="s">
        <v>6374</v>
      </c>
      <c r="L174" s="1">
        <v>82001</v>
      </c>
      <c r="M174" s="1" t="s">
        <v>42</v>
      </c>
      <c r="N174" s="1" t="s">
        <v>1683</v>
      </c>
      <c r="O174" s="1" t="s">
        <v>30</v>
      </c>
      <c r="P174" s="1" t="s">
        <v>34</v>
      </c>
      <c r="Q174" s="1" t="s">
        <v>1684</v>
      </c>
      <c r="R174" s="1">
        <v>1603.136</v>
      </c>
      <c r="S174" s="1">
        <v>801.56799999999998</v>
      </c>
      <c r="T174" s="10">
        <f t="shared" si="4"/>
        <v>801.56799999999998</v>
      </c>
      <c r="U174" s="1">
        <v>1</v>
      </c>
      <c r="V174" t="b">
        <f t="shared" si="5"/>
        <v>0</v>
      </c>
    </row>
    <row r="175" spans="1:22" ht="14.25">
      <c r="A175" s="1">
        <v>4640</v>
      </c>
      <c r="B175" s="1" t="s">
        <v>6033</v>
      </c>
      <c r="C175" s="2">
        <v>43048</v>
      </c>
      <c r="D175" s="1" t="s">
        <v>6034</v>
      </c>
      <c r="E175" s="1" t="s">
        <v>49</v>
      </c>
      <c r="F175" s="1" t="s">
        <v>4117</v>
      </c>
      <c r="G175" s="1" t="s">
        <v>4118</v>
      </c>
      <c r="H175" s="1" t="s">
        <v>24</v>
      </c>
      <c r="I175" s="1" t="s">
        <v>25</v>
      </c>
      <c r="J175" s="1" t="s">
        <v>4835</v>
      </c>
      <c r="K175" s="1" t="s">
        <v>325</v>
      </c>
      <c r="L175" s="1">
        <v>23602</v>
      </c>
      <c r="M175" s="1" t="s">
        <v>28</v>
      </c>
      <c r="N175" s="1" t="s">
        <v>6035</v>
      </c>
      <c r="O175" s="1" t="s">
        <v>71</v>
      </c>
      <c r="P175" s="1" t="s">
        <v>1189</v>
      </c>
      <c r="Q175" s="1" t="s">
        <v>6036</v>
      </c>
      <c r="R175" s="1">
        <v>1599.92</v>
      </c>
      <c r="S175" s="1">
        <v>799.96</v>
      </c>
      <c r="T175" s="10">
        <f t="shared" si="4"/>
        <v>799.96</v>
      </c>
      <c r="U175" s="1">
        <v>1</v>
      </c>
      <c r="V175" t="b">
        <f t="shared" si="5"/>
        <v>0</v>
      </c>
    </row>
    <row r="176" spans="1:22" ht="14.25">
      <c r="A176" s="1">
        <v>4356</v>
      </c>
      <c r="B176" s="1" t="s">
        <v>5925</v>
      </c>
      <c r="C176" s="2">
        <v>42472</v>
      </c>
      <c r="D176" s="2">
        <v>42563</v>
      </c>
      <c r="E176" s="1" t="s">
        <v>21</v>
      </c>
      <c r="F176" s="1" t="s">
        <v>1657</v>
      </c>
      <c r="G176" s="1" t="s">
        <v>1658</v>
      </c>
      <c r="H176" s="1" t="s">
        <v>24</v>
      </c>
      <c r="I176" s="1" t="s">
        <v>25</v>
      </c>
      <c r="J176" s="1" t="s">
        <v>4705</v>
      </c>
      <c r="K176" s="1" t="s">
        <v>341</v>
      </c>
      <c r="L176" s="1">
        <v>37042</v>
      </c>
      <c r="M176" s="1" t="s">
        <v>28</v>
      </c>
      <c r="N176" s="1" t="s">
        <v>2572</v>
      </c>
      <c r="O176" s="1" t="s">
        <v>44</v>
      </c>
      <c r="P176" s="1" t="s">
        <v>75</v>
      </c>
      <c r="Q176" s="1" t="s">
        <v>2573</v>
      </c>
      <c r="R176" s="1">
        <v>1598.058</v>
      </c>
      <c r="S176" s="1">
        <v>799.029</v>
      </c>
      <c r="T176" s="10">
        <f t="shared" si="4"/>
        <v>799.029</v>
      </c>
      <c r="U176" s="1">
        <v>1</v>
      </c>
      <c r="V176" t="b">
        <f t="shared" si="5"/>
        <v>0</v>
      </c>
    </row>
    <row r="177" spans="1:22" ht="14.25">
      <c r="A177" s="1">
        <v>9494</v>
      </c>
      <c r="B177" s="1" t="s">
        <v>6905</v>
      </c>
      <c r="C177" s="2">
        <v>42795</v>
      </c>
      <c r="D177" s="2">
        <v>42948</v>
      </c>
      <c r="E177" s="1" t="s">
        <v>49</v>
      </c>
      <c r="F177" s="1" t="s">
        <v>4985</v>
      </c>
      <c r="G177" s="1" t="s">
        <v>4986</v>
      </c>
      <c r="H177" s="1" t="s">
        <v>39</v>
      </c>
      <c r="I177" s="1" t="s">
        <v>25</v>
      </c>
      <c r="J177" s="1" t="s">
        <v>5812</v>
      </c>
      <c r="K177" s="1" t="s">
        <v>639</v>
      </c>
      <c r="L177" s="1">
        <v>74012</v>
      </c>
      <c r="M177" s="1" t="s">
        <v>104</v>
      </c>
      <c r="N177" s="1" t="s">
        <v>1326</v>
      </c>
      <c r="O177" s="1" t="s">
        <v>30</v>
      </c>
      <c r="P177" s="1" t="s">
        <v>55</v>
      </c>
      <c r="Q177" s="1" t="s">
        <v>1327</v>
      </c>
      <c r="R177" s="1">
        <v>1592.85</v>
      </c>
      <c r="S177" s="1">
        <v>796.42499999999995</v>
      </c>
      <c r="T177" s="10">
        <f t="shared" si="4"/>
        <v>796.42499999999995</v>
      </c>
      <c r="U177" s="1">
        <v>1</v>
      </c>
      <c r="V177" t="b">
        <f t="shared" si="5"/>
        <v>0</v>
      </c>
    </row>
    <row r="178" spans="1:22" ht="14.25">
      <c r="A178" s="1">
        <v>2057</v>
      </c>
      <c r="B178" s="1" t="s">
        <v>4419</v>
      </c>
      <c r="C178" s="1" t="s">
        <v>584</v>
      </c>
      <c r="D178" s="1" t="s">
        <v>483</v>
      </c>
      <c r="E178" s="1" t="s">
        <v>190</v>
      </c>
      <c r="F178" s="1" t="s">
        <v>1935</v>
      </c>
      <c r="G178" s="1" t="s">
        <v>1936</v>
      </c>
      <c r="H178" s="1" t="s">
        <v>24</v>
      </c>
      <c r="I178" s="1" t="s">
        <v>25</v>
      </c>
      <c r="J178" s="1" t="s">
        <v>867</v>
      </c>
      <c r="K178" s="1" t="s">
        <v>241</v>
      </c>
      <c r="L178" s="1">
        <v>48227</v>
      </c>
      <c r="M178" s="1" t="s">
        <v>104</v>
      </c>
      <c r="N178" s="1" t="s">
        <v>2358</v>
      </c>
      <c r="O178" s="1" t="s">
        <v>30</v>
      </c>
      <c r="P178" s="1" t="s">
        <v>34</v>
      </c>
      <c r="Q178" s="1" t="s">
        <v>2359</v>
      </c>
      <c r="R178" s="1">
        <v>1586.69</v>
      </c>
      <c r="S178" s="1">
        <v>793.34500000000003</v>
      </c>
      <c r="T178" s="10">
        <f t="shared" si="4"/>
        <v>793.34500000000003</v>
      </c>
      <c r="U178" s="1">
        <v>1</v>
      </c>
      <c r="V178" t="b">
        <f t="shared" si="5"/>
        <v>0</v>
      </c>
    </row>
    <row r="179" spans="1:22" ht="14.25">
      <c r="A179" s="1">
        <v>2358</v>
      </c>
      <c r="B179" s="1" t="s">
        <v>4729</v>
      </c>
      <c r="C179" s="1" t="s">
        <v>3461</v>
      </c>
      <c r="D179" s="1" t="s">
        <v>768</v>
      </c>
      <c r="E179" s="1" t="s">
        <v>49</v>
      </c>
      <c r="F179" s="1" t="s">
        <v>2308</v>
      </c>
      <c r="G179" s="1" t="s">
        <v>2309</v>
      </c>
      <c r="H179" s="1" t="s">
        <v>39</v>
      </c>
      <c r="I179" s="1" t="s">
        <v>25</v>
      </c>
      <c r="J179" s="1" t="s">
        <v>270</v>
      </c>
      <c r="K179" s="1" t="s">
        <v>271</v>
      </c>
      <c r="L179" s="1">
        <v>10024</v>
      </c>
      <c r="M179" s="1" t="s">
        <v>146</v>
      </c>
      <c r="N179" s="1" t="s">
        <v>889</v>
      </c>
      <c r="O179" s="1" t="s">
        <v>30</v>
      </c>
      <c r="P179" s="1" t="s">
        <v>55</v>
      </c>
      <c r="Q179" s="1" t="s">
        <v>890</v>
      </c>
      <c r="R179" s="1">
        <v>1579.7460000000001</v>
      </c>
      <c r="S179" s="1">
        <v>789.87300000000005</v>
      </c>
      <c r="T179" s="10">
        <f t="shared" si="4"/>
        <v>789.87300000000005</v>
      </c>
      <c r="U179" s="1">
        <v>1</v>
      </c>
      <c r="V179" t="b">
        <f t="shared" si="5"/>
        <v>0</v>
      </c>
    </row>
    <row r="180" spans="1:22" ht="14.25">
      <c r="A180" s="1">
        <v>3567</v>
      </c>
      <c r="B180" s="1" t="s">
        <v>5580</v>
      </c>
      <c r="C180" s="2">
        <v>43290</v>
      </c>
      <c r="D180" s="1" t="s">
        <v>333</v>
      </c>
      <c r="E180" s="1" t="s">
        <v>49</v>
      </c>
      <c r="F180" s="1" t="s">
        <v>2922</v>
      </c>
      <c r="G180" s="1" t="s">
        <v>2923</v>
      </c>
      <c r="H180" s="1" t="s">
        <v>101</v>
      </c>
      <c r="I180" s="1" t="s">
        <v>25</v>
      </c>
      <c r="J180" s="1" t="s">
        <v>588</v>
      </c>
      <c r="K180" s="1" t="s">
        <v>589</v>
      </c>
      <c r="L180" s="1">
        <v>64055</v>
      </c>
      <c r="M180" s="1" t="s">
        <v>104</v>
      </c>
      <c r="N180" s="1" t="s">
        <v>513</v>
      </c>
      <c r="O180" s="1" t="s">
        <v>44</v>
      </c>
      <c r="P180" s="1" t="s">
        <v>75</v>
      </c>
      <c r="Q180" s="1" t="s">
        <v>514</v>
      </c>
      <c r="R180" s="1">
        <v>1577.94</v>
      </c>
      <c r="S180" s="1">
        <v>788.97</v>
      </c>
      <c r="T180" s="10">
        <f t="shared" si="4"/>
        <v>788.97</v>
      </c>
      <c r="U180" s="1">
        <v>1</v>
      </c>
      <c r="V180" t="b">
        <f t="shared" si="5"/>
        <v>0</v>
      </c>
    </row>
    <row r="181" spans="1:22" ht="14.25">
      <c r="A181" s="1">
        <v>9274</v>
      </c>
      <c r="B181" s="1" t="s">
        <v>6876</v>
      </c>
      <c r="C181" s="2">
        <v>43140</v>
      </c>
      <c r="D181" s="2">
        <v>43260</v>
      </c>
      <c r="E181" s="1" t="s">
        <v>49</v>
      </c>
      <c r="F181" s="1" t="s">
        <v>972</v>
      </c>
      <c r="G181" s="1" t="s">
        <v>973</v>
      </c>
      <c r="H181" s="1" t="s">
        <v>24</v>
      </c>
      <c r="I181" s="1" t="s">
        <v>25</v>
      </c>
      <c r="J181" s="1" t="s">
        <v>26</v>
      </c>
      <c r="K181" s="1" t="s">
        <v>27</v>
      </c>
      <c r="L181" s="1">
        <v>42420</v>
      </c>
      <c r="M181" s="1" t="s">
        <v>28</v>
      </c>
      <c r="N181" s="1" t="s">
        <v>513</v>
      </c>
      <c r="O181" s="1" t="s">
        <v>44</v>
      </c>
      <c r="P181" s="1" t="s">
        <v>75</v>
      </c>
      <c r="Q181" s="1" t="s">
        <v>514</v>
      </c>
      <c r="R181" s="1">
        <v>1577.94</v>
      </c>
      <c r="S181" s="1">
        <v>788.97</v>
      </c>
      <c r="T181" s="10">
        <f t="shared" si="4"/>
        <v>788.97</v>
      </c>
      <c r="U181" s="1">
        <v>1</v>
      </c>
      <c r="V181" t="b">
        <f t="shared" si="5"/>
        <v>0</v>
      </c>
    </row>
    <row r="182" spans="1:22" ht="14.25">
      <c r="A182" s="1">
        <v>4137</v>
      </c>
      <c r="B182" s="1" t="s">
        <v>5835</v>
      </c>
      <c r="C182" s="2">
        <v>43141</v>
      </c>
      <c r="D182" s="2">
        <v>43322</v>
      </c>
      <c r="E182" s="1" t="s">
        <v>49</v>
      </c>
      <c r="F182" s="1" t="s">
        <v>3047</v>
      </c>
      <c r="G182" s="1" t="s">
        <v>3048</v>
      </c>
      <c r="H182" s="1" t="s">
        <v>101</v>
      </c>
      <c r="I182" s="1" t="s">
        <v>25</v>
      </c>
      <c r="J182" s="1" t="s">
        <v>40</v>
      </c>
      <c r="K182" s="1" t="s">
        <v>41</v>
      </c>
      <c r="L182" s="1">
        <v>90036</v>
      </c>
      <c r="M182" s="1" t="s">
        <v>42</v>
      </c>
      <c r="N182" s="1" t="s">
        <v>3294</v>
      </c>
      <c r="O182" s="1" t="s">
        <v>44</v>
      </c>
      <c r="P182" s="1" t="s">
        <v>58</v>
      </c>
      <c r="Q182" s="1" t="s">
        <v>3295</v>
      </c>
      <c r="R182" s="1">
        <v>1575.14</v>
      </c>
      <c r="S182" s="1">
        <v>787.57</v>
      </c>
      <c r="T182" s="10">
        <f t="shared" si="4"/>
        <v>787.57</v>
      </c>
      <c r="U182" s="1">
        <v>1</v>
      </c>
      <c r="V182" t="b">
        <f t="shared" si="5"/>
        <v>0</v>
      </c>
    </row>
    <row r="183" spans="1:22" ht="14.25">
      <c r="A183" s="1">
        <v>1546</v>
      </c>
      <c r="B183" s="1" t="s">
        <v>3772</v>
      </c>
      <c r="C183" s="1" t="s">
        <v>1988</v>
      </c>
      <c r="D183" s="2">
        <v>42461</v>
      </c>
      <c r="E183" s="1" t="s">
        <v>21</v>
      </c>
      <c r="F183" s="1" t="s">
        <v>2624</v>
      </c>
      <c r="G183" s="1" t="s">
        <v>2625</v>
      </c>
      <c r="H183" s="1" t="s">
        <v>39</v>
      </c>
      <c r="I183" s="1" t="s">
        <v>25</v>
      </c>
      <c r="J183" s="1" t="s">
        <v>3773</v>
      </c>
      <c r="K183" s="1" t="s">
        <v>271</v>
      </c>
      <c r="L183" s="1">
        <v>13601</v>
      </c>
      <c r="M183" s="1" t="s">
        <v>146</v>
      </c>
      <c r="N183" s="1" t="s">
        <v>756</v>
      </c>
      <c r="O183" s="1" t="s">
        <v>30</v>
      </c>
      <c r="P183" s="1" t="s">
        <v>31</v>
      </c>
      <c r="Q183" s="1" t="s">
        <v>757</v>
      </c>
      <c r="R183" s="1">
        <v>1573.4880000000001</v>
      </c>
      <c r="S183" s="1">
        <v>786.74400000000003</v>
      </c>
      <c r="T183" s="10">
        <f t="shared" si="4"/>
        <v>786.74400000000003</v>
      </c>
      <c r="U183" s="1">
        <v>1</v>
      </c>
      <c r="V183" t="b">
        <f t="shared" si="5"/>
        <v>0</v>
      </c>
    </row>
    <row r="184" spans="1:22" ht="14.25">
      <c r="A184" s="1">
        <v>6851</v>
      </c>
      <c r="B184" s="1" t="s">
        <v>6549</v>
      </c>
      <c r="C184" s="2">
        <v>42948</v>
      </c>
      <c r="D184" s="2">
        <v>43070</v>
      </c>
      <c r="E184" s="1" t="s">
        <v>49</v>
      </c>
      <c r="F184" s="1" t="s">
        <v>5525</v>
      </c>
      <c r="G184" s="1" t="s">
        <v>5526</v>
      </c>
      <c r="H184" s="1" t="s">
        <v>39</v>
      </c>
      <c r="I184" s="1" t="s">
        <v>25</v>
      </c>
      <c r="J184" s="1" t="s">
        <v>605</v>
      </c>
      <c r="K184" s="1" t="s">
        <v>113</v>
      </c>
      <c r="L184" s="1">
        <v>53132</v>
      </c>
      <c r="M184" s="1" t="s">
        <v>104</v>
      </c>
      <c r="N184" s="1" t="s">
        <v>205</v>
      </c>
      <c r="O184" s="1" t="s">
        <v>30</v>
      </c>
      <c r="P184" s="1" t="s">
        <v>31</v>
      </c>
      <c r="Q184" s="1" t="s">
        <v>206</v>
      </c>
      <c r="R184" s="1">
        <v>1565.88</v>
      </c>
      <c r="S184" s="1">
        <v>782.94</v>
      </c>
      <c r="T184" s="10">
        <f t="shared" si="4"/>
        <v>782.94</v>
      </c>
      <c r="U184" s="1">
        <v>1</v>
      </c>
      <c r="V184" t="b">
        <f t="shared" si="5"/>
        <v>0</v>
      </c>
    </row>
    <row r="185" spans="1:22" ht="14.25">
      <c r="A185" s="1">
        <v>9149</v>
      </c>
      <c r="B185" s="1" t="s">
        <v>6855</v>
      </c>
      <c r="C185" s="1" t="s">
        <v>5213</v>
      </c>
      <c r="D185" s="1" t="s">
        <v>5910</v>
      </c>
      <c r="E185" s="1" t="s">
        <v>49</v>
      </c>
      <c r="F185" s="1" t="s">
        <v>978</v>
      </c>
      <c r="G185" s="1" t="s">
        <v>979</v>
      </c>
      <c r="H185" s="1" t="s">
        <v>39</v>
      </c>
      <c r="I185" s="1" t="s">
        <v>25</v>
      </c>
      <c r="J185" s="1" t="s">
        <v>2145</v>
      </c>
      <c r="K185" s="1" t="s">
        <v>4602</v>
      </c>
      <c r="M185" s="1" t="s">
        <v>146</v>
      </c>
      <c r="N185" s="1" t="s">
        <v>2872</v>
      </c>
      <c r="O185" s="1" t="s">
        <v>44</v>
      </c>
      <c r="P185" s="1" t="s">
        <v>58</v>
      </c>
      <c r="Q185" s="1" t="s">
        <v>2873</v>
      </c>
      <c r="R185" s="1">
        <v>1564.29</v>
      </c>
      <c r="S185" s="1">
        <v>782.14499999999998</v>
      </c>
      <c r="T185" s="10">
        <f t="shared" si="4"/>
        <v>782.14499999999998</v>
      </c>
      <c r="U185" s="1">
        <v>1</v>
      </c>
      <c r="V185" t="b">
        <f t="shared" si="5"/>
        <v>0</v>
      </c>
    </row>
    <row r="186" spans="1:22" ht="14.25">
      <c r="A186" s="1">
        <v>8454</v>
      </c>
      <c r="B186" s="1" t="s">
        <v>6767</v>
      </c>
      <c r="C186" s="1" t="s">
        <v>1426</v>
      </c>
      <c r="D186" s="1" t="s">
        <v>1152</v>
      </c>
      <c r="E186" s="1" t="s">
        <v>49</v>
      </c>
      <c r="F186" s="1" t="s">
        <v>6273</v>
      </c>
      <c r="G186" s="1" t="s">
        <v>6274</v>
      </c>
      <c r="H186" s="1" t="s">
        <v>39</v>
      </c>
      <c r="I186" s="1" t="s">
        <v>25</v>
      </c>
      <c r="J186" s="1" t="s">
        <v>186</v>
      </c>
      <c r="K186" s="1" t="s">
        <v>103</v>
      </c>
      <c r="L186" s="1">
        <v>77070</v>
      </c>
      <c r="M186" s="1" t="s">
        <v>104</v>
      </c>
      <c r="N186" s="1" t="s">
        <v>1834</v>
      </c>
      <c r="O186" s="1" t="s">
        <v>44</v>
      </c>
      <c r="P186" s="1" t="s">
        <v>58</v>
      </c>
      <c r="Q186" s="1" t="s">
        <v>1835</v>
      </c>
      <c r="R186" s="1">
        <v>1554.9359999999999</v>
      </c>
      <c r="S186" s="1">
        <v>777.46799999999996</v>
      </c>
      <c r="T186" s="10">
        <f t="shared" si="4"/>
        <v>777.46799999999996</v>
      </c>
      <c r="U186" s="1">
        <v>1</v>
      </c>
      <c r="V186" t="b">
        <f t="shared" si="5"/>
        <v>0</v>
      </c>
    </row>
    <row r="187" spans="1:22" ht="14.25">
      <c r="A187" s="1">
        <v>2354</v>
      </c>
      <c r="B187" s="1" t="s">
        <v>4722</v>
      </c>
      <c r="C187" s="1" t="s">
        <v>2313</v>
      </c>
      <c r="D187" s="2">
        <v>42409</v>
      </c>
      <c r="E187" s="1" t="s">
        <v>190</v>
      </c>
      <c r="F187" s="1" t="s">
        <v>4723</v>
      </c>
      <c r="G187" s="1" t="s">
        <v>4724</v>
      </c>
      <c r="H187" s="1" t="s">
        <v>39</v>
      </c>
      <c r="I187" s="1" t="s">
        <v>25</v>
      </c>
      <c r="J187" s="1" t="s">
        <v>126</v>
      </c>
      <c r="K187" s="1" t="s">
        <v>41</v>
      </c>
      <c r="L187" s="1">
        <v>94122</v>
      </c>
      <c r="M187" s="1" t="s">
        <v>42</v>
      </c>
      <c r="N187" s="1" t="s">
        <v>205</v>
      </c>
      <c r="O187" s="1" t="s">
        <v>30</v>
      </c>
      <c r="P187" s="1" t="s">
        <v>31</v>
      </c>
      <c r="Q187" s="1" t="s">
        <v>206</v>
      </c>
      <c r="R187" s="1">
        <v>1552.8309999999999</v>
      </c>
      <c r="S187" s="1">
        <v>776.41549999999995</v>
      </c>
      <c r="T187" s="10">
        <f t="shared" si="4"/>
        <v>776.41549999999995</v>
      </c>
      <c r="U187" s="1">
        <v>1</v>
      </c>
      <c r="V187" t="b">
        <f t="shared" si="5"/>
        <v>0</v>
      </c>
    </row>
    <row r="188" spans="1:22" ht="14.25">
      <c r="A188" s="1">
        <v>7650</v>
      </c>
      <c r="B188" s="1" t="s">
        <v>6656</v>
      </c>
      <c r="C188" s="1" t="s">
        <v>199</v>
      </c>
      <c r="D188" s="1" t="s">
        <v>200</v>
      </c>
      <c r="E188" s="1" t="s">
        <v>49</v>
      </c>
      <c r="F188" s="1" t="s">
        <v>895</v>
      </c>
      <c r="G188" s="1" t="s">
        <v>896</v>
      </c>
      <c r="H188" s="1" t="s">
        <v>39</v>
      </c>
      <c r="I188" s="1" t="s">
        <v>25</v>
      </c>
      <c r="J188" s="1" t="s">
        <v>4582</v>
      </c>
      <c r="K188" s="1" t="s">
        <v>498</v>
      </c>
      <c r="L188" s="1">
        <v>43302</v>
      </c>
      <c r="M188" s="1" t="s">
        <v>146</v>
      </c>
      <c r="N188" s="1" t="s">
        <v>2737</v>
      </c>
      <c r="O188" s="1" t="s">
        <v>30</v>
      </c>
      <c r="P188" s="1" t="s">
        <v>55</v>
      </c>
      <c r="Q188" s="1" t="s">
        <v>2738</v>
      </c>
      <c r="R188" s="1">
        <v>1548.99</v>
      </c>
      <c r="S188" s="1">
        <v>774.495</v>
      </c>
      <c r="T188" s="10">
        <f t="shared" si="4"/>
        <v>774.495</v>
      </c>
      <c r="U188" s="1">
        <v>1</v>
      </c>
      <c r="V188" t="b">
        <f t="shared" si="5"/>
        <v>0</v>
      </c>
    </row>
    <row r="189" spans="1:22" ht="14.25">
      <c r="A189" s="1">
        <v>6114</v>
      </c>
      <c r="B189" s="1" t="s">
        <v>6411</v>
      </c>
      <c r="C189" s="3">
        <v>43080</v>
      </c>
      <c r="D189" s="1" t="s">
        <v>653</v>
      </c>
      <c r="E189" s="1" t="s">
        <v>49</v>
      </c>
      <c r="F189" s="1" t="s">
        <v>5767</v>
      </c>
      <c r="G189" s="1" t="s">
        <v>5768</v>
      </c>
      <c r="H189" s="1" t="s">
        <v>24</v>
      </c>
      <c r="I189" s="1" t="s">
        <v>25</v>
      </c>
      <c r="J189" s="1" t="s">
        <v>3593</v>
      </c>
      <c r="K189" s="1" t="s">
        <v>498</v>
      </c>
      <c r="L189" s="1">
        <v>44134</v>
      </c>
      <c r="M189" s="1" t="s">
        <v>146</v>
      </c>
      <c r="N189" s="1" t="s">
        <v>33</v>
      </c>
      <c r="O189" s="1" t="s">
        <v>30</v>
      </c>
      <c r="P189" s="1" t="s">
        <v>34</v>
      </c>
      <c r="Q189" s="1" t="s">
        <v>35</v>
      </c>
      <c r="R189" s="1">
        <v>1537.0740000000001</v>
      </c>
      <c r="S189" s="1">
        <v>768.53700000000003</v>
      </c>
      <c r="T189" s="10">
        <f t="shared" si="4"/>
        <v>768.53700000000003</v>
      </c>
      <c r="U189" s="1">
        <v>1</v>
      </c>
      <c r="V189" t="b">
        <f t="shared" si="5"/>
        <v>0</v>
      </c>
    </row>
    <row r="190" spans="1:22" ht="14.25">
      <c r="A190" s="1">
        <v>5311</v>
      </c>
      <c r="B190" s="1" t="s">
        <v>6217</v>
      </c>
      <c r="C190" s="1" t="s">
        <v>1086</v>
      </c>
      <c r="D190" s="1" t="s">
        <v>2916</v>
      </c>
      <c r="E190" s="1" t="s">
        <v>190</v>
      </c>
      <c r="F190" s="1" t="s">
        <v>5682</v>
      </c>
      <c r="G190" s="1" t="s">
        <v>5683</v>
      </c>
      <c r="H190" s="1" t="s">
        <v>24</v>
      </c>
      <c r="I190" s="1" t="s">
        <v>25</v>
      </c>
      <c r="J190" s="1" t="s">
        <v>186</v>
      </c>
      <c r="K190" s="1" t="s">
        <v>103</v>
      </c>
      <c r="L190" s="1">
        <v>77095</v>
      </c>
      <c r="M190" s="1" t="s">
        <v>104</v>
      </c>
      <c r="N190" s="1" t="s">
        <v>1700</v>
      </c>
      <c r="O190" s="1" t="s">
        <v>44</v>
      </c>
      <c r="P190" s="1" t="s">
        <v>75</v>
      </c>
      <c r="Q190" s="1" t="s">
        <v>1701</v>
      </c>
      <c r="R190" s="1">
        <v>1525.1880000000001</v>
      </c>
      <c r="S190" s="1">
        <v>762.59400000000005</v>
      </c>
      <c r="T190" s="10">
        <f t="shared" si="4"/>
        <v>762.59400000000005</v>
      </c>
      <c r="U190" s="1">
        <v>1</v>
      </c>
      <c r="V190" t="b">
        <f t="shared" si="5"/>
        <v>0</v>
      </c>
    </row>
    <row r="191" spans="1:22" ht="14.25">
      <c r="A191" s="1">
        <v>6559</v>
      </c>
      <c r="B191" s="1" t="s">
        <v>6499</v>
      </c>
      <c r="C191" s="2">
        <v>42496</v>
      </c>
      <c r="D191" s="2">
        <v>42649</v>
      </c>
      <c r="E191" s="1" t="s">
        <v>49</v>
      </c>
      <c r="F191" s="1" t="s">
        <v>3796</v>
      </c>
      <c r="G191" s="1" t="s">
        <v>3797</v>
      </c>
      <c r="H191" s="1" t="s">
        <v>39</v>
      </c>
      <c r="I191" s="1" t="s">
        <v>25</v>
      </c>
      <c r="J191" s="1" t="s">
        <v>3243</v>
      </c>
      <c r="K191" s="1" t="s">
        <v>271</v>
      </c>
      <c r="L191" s="1">
        <v>14215</v>
      </c>
      <c r="M191" s="1" t="s">
        <v>146</v>
      </c>
      <c r="N191" s="1" t="s">
        <v>1876</v>
      </c>
      <c r="O191" s="1" t="s">
        <v>30</v>
      </c>
      <c r="P191" s="1" t="s">
        <v>34</v>
      </c>
      <c r="Q191" s="1" t="s">
        <v>1877</v>
      </c>
      <c r="R191" s="1">
        <v>1522.6379999999999</v>
      </c>
      <c r="S191" s="1">
        <v>761.31899999999996</v>
      </c>
      <c r="T191" s="10">
        <f t="shared" si="4"/>
        <v>761.31899999999996</v>
      </c>
      <c r="U191" s="1">
        <v>1</v>
      </c>
      <c r="V191" t="b">
        <f t="shared" si="5"/>
        <v>0</v>
      </c>
    </row>
    <row r="192" spans="1:22" ht="14.25">
      <c r="A192" s="1">
        <v>5189</v>
      </c>
      <c r="B192" s="1" t="s">
        <v>6194</v>
      </c>
      <c r="C192" s="1" t="s">
        <v>5517</v>
      </c>
      <c r="D192" s="1" t="s">
        <v>1886</v>
      </c>
      <c r="E192" s="1" t="s">
        <v>49</v>
      </c>
      <c r="F192" s="1" t="s">
        <v>1913</v>
      </c>
      <c r="G192" s="1" t="s">
        <v>1914</v>
      </c>
      <c r="H192" s="1" t="s">
        <v>24</v>
      </c>
      <c r="I192" s="1" t="s">
        <v>25</v>
      </c>
      <c r="J192" s="1" t="s">
        <v>497</v>
      </c>
      <c r="K192" s="1" t="s">
        <v>257</v>
      </c>
      <c r="L192" s="1">
        <v>47201</v>
      </c>
      <c r="M192" s="1" t="s">
        <v>104</v>
      </c>
      <c r="N192" s="1" t="s">
        <v>1455</v>
      </c>
      <c r="O192" s="1" t="s">
        <v>30</v>
      </c>
      <c r="P192" s="1" t="s">
        <v>34</v>
      </c>
      <c r="Q192" s="1" t="s">
        <v>1456</v>
      </c>
      <c r="R192" s="1">
        <v>1516.2</v>
      </c>
      <c r="S192" s="1">
        <v>758.1</v>
      </c>
      <c r="T192" s="10">
        <f t="shared" si="4"/>
        <v>758.1</v>
      </c>
      <c r="U192" s="1">
        <v>1</v>
      </c>
      <c r="V192" t="b">
        <f t="shared" si="5"/>
        <v>0</v>
      </c>
    </row>
    <row r="193" spans="1:22" ht="14.25">
      <c r="A193" s="1">
        <v>9222</v>
      </c>
      <c r="B193" s="1" t="s">
        <v>6871</v>
      </c>
      <c r="C193" s="1" t="s">
        <v>1015</v>
      </c>
      <c r="D193" s="1" t="s">
        <v>2611</v>
      </c>
      <c r="E193" s="1" t="s">
        <v>190</v>
      </c>
      <c r="F193" s="1" t="s">
        <v>5162</v>
      </c>
      <c r="G193" s="1" t="s">
        <v>5163</v>
      </c>
      <c r="H193" s="1" t="s">
        <v>24</v>
      </c>
      <c r="I193" s="1" t="s">
        <v>25</v>
      </c>
      <c r="J193" s="1" t="s">
        <v>3906</v>
      </c>
      <c r="K193" s="1" t="s">
        <v>728</v>
      </c>
      <c r="L193" s="1">
        <v>70506</v>
      </c>
      <c r="M193" s="1" t="s">
        <v>28</v>
      </c>
      <c r="N193" s="1" t="s">
        <v>889</v>
      </c>
      <c r="O193" s="1" t="s">
        <v>30</v>
      </c>
      <c r="P193" s="1" t="s">
        <v>55</v>
      </c>
      <c r="Q193" s="1" t="s">
        <v>890</v>
      </c>
      <c r="R193" s="1">
        <v>1504.52</v>
      </c>
      <c r="S193" s="1">
        <v>752.26</v>
      </c>
      <c r="T193" s="10">
        <f t="shared" si="4"/>
        <v>752.26</v>
      </c>
      <c r="U193" s="1">
        <v>1</v>
      </c>
      <c r="V193" t="b">
        <f t="shared" si="5"/>
        <v>0</v>
      </c>
    </row>
    <row r="194" spans="1:22" ht="14.25">
      <c r="A194" s="1">
        <v>5017</v>
      </c>
      <c r="B194" s="1" t="s">
        <v>6157</v>
      </c>
      <c r="C194" s="1" t="s">
        <v>725</v>
      </c>
      <c r="D194" s="1" t="s">
        <v>3695</v>
      </c>
      <c r="E194" s="1" t="s">
        <v>49</v>
      </c>
      <c r="F194" s="1" t="s">
        <v>3948</v>
      </c>
      <c r="G194" s="1" t="s">
        <v>3949</v>
      </c>
      <c r="H194" s="1" t="s">
        <v>24</v>
      </c>
      <c r="I194" s="1" t="s">
        <v>25</v>
      </c>
      <c r="J194" s="1" t="s">
        <v>2697</v>
      </c>
      <c r="K194" s="1" t="s">
        <v>498</v>
      </c>
      <c r="L194" s="1">
        <v>43615</v>
      </c>
      <c r="M194" s="1" t="s">
        <v>146</v>
      </c>
      <c r="N194" s="1" t="s">
        <v>6158</v>
      </c>
      <c r="O194" s="1" t="s">
        <v>71</v>
      </c>
      <c r="P194" s="1" t="s">
        <v>72</v>
      </c>
      <c r="Q194" s="1" t="s">
        <v>6159</v>
      </c>
      <c r="R194" s="1">
        <v>1502.376</v>
      </c>
      <c r="S194" s="1">
        <v>751.18799999999999</v>
      </c>
      <c r="T194" s="10">
        <f t="shared" ref="T194:T257" si="6">R194-S194</f>
        <v>751.18799999999999</v>
      </c>
      <c r="U194" s="1">
        <v>1</v>
      </c>
      <c r="V194" t="b">
        <f t="shared" si="5"/>
        <v>0</v>
      </c>
    </row>
    <row r="195" spans="1:22" ht="14.25">
      <c r="A195" s="1">
        <v>9674</v>
      </c>
      <c r="B195" s="1" t="s">
        <v>6931</v>
      </c>
      <c r="C195" s="1" t="s">
        <v>3370</v>
      </c>
      <c r="D195" s="1" t="s">
        <v>3293</v>
      </c>
      <c r="E195" s="1" t="s">
        <v>49</v>
      </c>
      <c r="F195" s="1" t="s">
        <v>743</v>
      </c>
      <c r="G195" s="1" t="s">
        <v>744</v>
      </c>
      <c r="H195" s="1" t="s">
        <v>101</v>
      </c>
      <c r="I195" s="1" t="s">
        <v>25</v>
      </c>
      <c r="J195" s="1" t="s">
        <v>144</v>
      </c>
      <c r="K195" s="1" t="s">
        <v>145</v>
      </c>
      <c r="L195" s="1">
        <v>19143</v>
      </c>
      <c r="M195" s="1" t="s">
        <v>146</v>
      </c>
      <c r="N195" s="1" t="s">
        <v>6932</v>
      </c>
      <c r="O195" s="1" t="s">
        <v>71</v>
      </c>
      <c r="P195" s="1" t="s">
        <v>72</v>
      </c>
      <c r="Q195" s="1" t="s">
        <v>6933</v>
      </c>
      <c r="R195" s="1">
        <v>1499.97</v>
      </c>
      <c r="S195" s="1">
        <v>749.98500000000001</v>
      </c>
      <c r="T195" s="10">
        <f t="shared" si="6"/>
        <v>749.98500000000001</v>
      </c>
      <c r="U195" s="1">
        <v>1</v>
      </c>
      <c r="V195" t="b">
        <f t="shared" ref="V195:V258" si="7">IF(R195&gt;10000, TRUE, FALSE)</f>
        <v>0</v>
      </c>
    </row>
    <row r="196" spans="1:22" ht="14.25">
      <c r="A196" s="1">
        <v>7473</v>
      </c>
      <c r="B196" s="1" t="s">
        <v>6635</v>
      </c>
      <c r="C196" s="2">
        <v>42742</v>
      </c>
      <c r="D196" s="2">
        <v>42801</v>
      </c>
      <c r="E196" s="1" t="s">
        <v>190</v>
      </c>
      <c r="F196" s="1" t="s">
        <v>5250</v>
      </c>
      <c r="G196" s="1" t="s">
        <v>5251</v>
      </c>
      <c r="H196" s="1" t="s">
        <v>101</v>
      </c>
      <c r="I196" s="1" t="s">
        <v>25</v>
      </c>
      <c r="J196" s="1" t="s">
        <v>6126</v>
      </c>
      <c r="K196" s="1" t="s">
        <v>120</v>
      </c>
      <c r="L196" s="1">
        <v>84043</v>
      </c>
      <c r="M196" s="1" t="s">
        <v>42</v>
      </c>
      <c r="N196" s="1" t="s">
        <v>4761</v>
      </c>
      <c r="O196" s="1" t="s">
        <v>71</v>
      </c>
      <c r="P196" s="1" t="s">
        <v>1189</v>
      </c>
      <c r="Q196" s="1" t="s">
        <v>4762</v>
      </c>
      <c r="R196" s="1">
        <v>1499.95</v>
      </c>
      <c r="S196" s="1">
        <v>749.97500000000002</v>
      </c>
      <c r="T196" s="10">
        <f t="shared" si="6"/>
        <v>749.97500000000002</v>
      </c>
      <c r="U196" s="1">
        <v>1</v>
      </c>
      <c r="V196" t="b">
        <f t="shared" si="7"/>
        <v>0</v>
      </c>
    </row>
    <row r="197" spans="1:22" ht="14.25">
      <c r="A197" s="1">
        <v>7815</v>
      </c>
      <c r="B197" s="1" t="s">
        <v>6679</v>
      </c>
      <c r="C197" s="2">
        <v>43318</v>
      </c>
      <c r="D197" s="2">
        <v>43379</v>
      </c>
      <c r="E197" s="1" t="s">
        <v>190</v>
      </c>
      <c r="F197" s="1" t="s">
        <v>597</v>
      </c>
      <c r="G197" s="1" t="s">
        <v>598</v>
      </c>
      <c r="H197" s="1" t="s">
        <v>101</v>
      </c>
      <c r="I197" s="1" t="s">
        <v>25</v>
      </c>
      <c r="J197" s="1" t="s">
        <v>40</v>
      </c>
      <c r="K197" s="1" t="s">
        <v>41</v>
      </c>
      <c r="L197" s="1">
        <v>90049</v>
      </c>
      <c r="M197" s="1" t="s">
        <v>42</v>
      </c>
      <c r="N197" s="1" t="s">
        <v>167</v>
      </c>
      <c r="O197" s="1" t="s">
        <v>30</v>
      </c>
      <c r="P197" s="1" t="s">
        <v>31</v>
      </c>
      <c r="Q197" s="1" t="s">
        <v>168</v>
      </c>
      <c r="R197" s="1">
        <v>1497.6659999999999</v>
      </c>
      <c r="S197" s="1">
        <v>748.83299999999997</v>
      </c>
      <c r="T197" s="10">
        <f t="shared" si="6"/>
        <v>748.83299999999997</v>
      </c>
      <c r="U197" s="1">
        <v>1</v>
      </c>
      <c r="V197" t="b">
        <f t="shared" si="7"/>
        <v>0</v>
      </c>
    </row>
    <row r="198" spans="1:22" ht="14.25">
      <c r="A198" s="1">
        <v>5613</v>
      </c>
      <c r="B198" s="1" t="s">
        <v>6308</v>
      </c>
      <c r="C198" s="1" t="s">
        <v>1977</v>
      </c>
      <c r="D198" s="1" t="s">
        <v>3727</v>
      </c>
      <c r="E198" s="1" t="s">
        <v>49</v>
      </c>
      <c r="F198" s="1" t="s">
        <v>2402</v>
      </c>
      <c r="G198" s="1" t="s">
        <v>2403</v>
      </c>
      <c r="H198" s="1" t="s">
        <v>39</v>
      </c>
      <c r="I198" s="1" t="s">
        <v>25</v>
      </c>
      <c r="J198" s="1" t="s">
        <v>94</v>
      </c>
      <c r="K198" s="1" t="s">
        <v>95</v>
      </c>
      <c r="L198" s="1">
        <v>98105</v>
      </c>
      <c r="M198" s="1" t="s">
        <v>42</v>
      </c>
      <c r="N198" s="1" t="s">
        <v>2166</v>
      </c>
      <c r="O198" s="1" t="s">
        <v>71</v>
      </c>
      <c r="P198" s="1" t="s">
        <v>160</v>
      </c>
      <c r="Q198" s="1" t="s">
        <v>2167</v>
      </c>
      <c r="R198" s="1">
        <v>1496.16</v>
      </c>
      <c r="S198" s="1">
        <v>748.08</v>
      </c>
      <c r="T198" s="10">
        <f t="shared" si="6"/>
        <v>748.08</v>
      </c>
      <c r="U198" s="1">
        <v>1</v>
      </c>
      <c r="V198" t="b">
        <f t="shared" si="7"/>
        <v>0</v>
      </c>
    </row>
    <row r="199" spans="1:22" ht="14.25">
      <c r="A199" s="1">
        <v>378</v>
      </c>
      <c r="B199" s="1" t="s">
        <v>1295</v>
      </c>
      <c r="C199" s="1" t="s">
        <v>1296</v>
      </c>
      <c r="D199" s="2">
        <v>43109</v>
      </c>
      <c r="E199" s="1" t="s">
        <v>49</v>
      </c>
      <c r="F199" s="1" t="s">
        <v>1297</v>
      </c>
      <c r="G199" s="1" t="s">
        <v>1298</v>
      </c>
      <c r="H199" s="1" t="s">
        <v>39</v>
      </c>
      <c r="I199" s="1" t="s">
        <v>25</v>
      </c>
      <c r="J199" s="1" t="s">
        <v>605</v>
      </c>
      <c r="K199" s="1" t="s">
        <v>1219</v>
      </c>
      <c r="L199" s="1">
        <v>2038</v>
      </c>
      <c r="M199" s="1" t="s">
        <v>146</v>
      </c>
      <c r="N199" s="1" t="s">
        <v>1299</v>
      </c>
      <c r="O199" s="1" t="s">
        <v>30</v>
      </c>
      <c r="P199" s="1" t="s">
        <v>55</v>
      </c>
      <c r="Q199" s="1" t="s">
        <v>1300</v>
      </c>
      <c r="R199" s="1">
        <v>1488.424</v>
      </c>
      <c r="S199" s="1">
        <v>744.21199999999999</v>
      </c>
      <c r="T199" s="10">
        <f t="shared" si="6"/>
        <v>744.21199999999999</v>
      </c>
      <c r="U199" s="1">
        <v>1</v>
      </c>
      <c r="V199" t="b">
        <f t="shared" si="7"/>
        <v>0</v>
      </c>
    </row>
    <row r="200" spans="1:22" ht="14.25">
      <c r="A200" s="1">
        <v>4378</v>
      </c>
      <c r="B200" s="1" t="s">
        <v>5935</v>
      </c>
      <c r="C200" s="1" t="s">
        <v>3157</v>
      </c>
      <c r="D200" s="1" t="s">
        <v>5936</v>
      </c>
      <c r="E200" s="1" t="s">
        <v>49</v>
      </c>
      <c r="F200" s="1" t="s">
        <v>3563</v>
      </c>
      <c r="G200" s="1" t="s">
        <v>3564</v>
      </c>
      <c r="H200" s="1" t="s">
        <v>101</v>
      </c>
      <c r="I200" s="1" t="s">
        <v>25</v>
      </c>
      <c r="J200" s="1" t="s">
        <v>5937</v>
      </c>
      <c r="K200" s="1" t="s">
        <v>41</v>
      </c>
      <c r="L200" s="1">
        <v>91776</v>
      </c>
      <c r="M200" s="1" t="s">
        <v>42</v>
      </c>
      <c r="N200" s="1" t="s">
        <v>3195</v>
      </c>
      <c r="O200" s="1" t="s">
        <v>30</v>
      </c>
      <c r="P200" s="1" t="s">
        <v>34</v>
      </c>
      <c r="Q200" s="1" t="s">
        <v>3196</v>
      </c>
      <c r="R200" s="1">
        <v>1487.04</v>
      </c>
      <c r="S200" s="1">
        <v>743.52</v>
      </c>
      <c r="T200" s="10">
        <f t="shared" si="6"/>
        <v>743.52</v>
      </c>
      <c r="U200" s="1">
        <v>1</v>
      </c>
      <c r="V200" t="b">
        <f t="shared" si="7"/>
        <v>0</v>
      </c>
    </row>
    <row r="201" spans="1:22" ht="14.25">
      <c r="A201" s="1">
        <v>9187</v>
      </c>
      <c r="B201" s="1" t="s">
        <v>6862</v>
      </c>
      <c r="C201" s="2">
        <v>43289</v>
      </c>
      <c r="D201" s="2">
        <v>43412</v>
      </c>
      <c r="E201" s="1" t="s">
        <v>49</v>
      </c>
      <c r="F201" s="1" t="s">
        <v>1231</v>
      </c>
      <c r="G201" s="1" t="s">
        <v>1232</v>
      </c>
      <c r="H201" s="1" t="s">
        <v>24</v>
      </c>
      <c r="I201" s="1" t="s">
        <v>25</v>
      </c>
      <c r="J201" s="1" t="s">
        <v>3673</v>
      </c>
      <c r="K201" s="1" t="s">
        <v>41</v>
      </c>
      <c r="L201" s="1">
        <v>92683</v>
      </c>
      <c r="M201" s="1" t="s">
        <v>42</v>
      </c>
      <c r="N201" s="1" t="s">
        <v>4380</v>
      </c>
      <c r="O201" s="1" t="s">
        <v>44</v>
      </c>
      <c r="P201" s="1" t="s">
        <v>78</v>
      </c>
      <c r="Q201" s="1" t="s">
        <v>4381</v>
      </c>
      <c r="R201" s="1">
        <v>1473.1</v>
      </c>
      <c r="S201" s="1">
        <v>736.55</v>
      </c>
      <c r="T201" s="10">
        <f t="shared" si="6"/>
        <v>736.55</v>
      </c>
      <c r="U201" s="1">
        <v>1</v>
      </c>
      <c r="V201" t="b">
        <f t="shared" si="7"/>
        <v>0</v>
      </c>
    </row>
    <row r="202" spans="1:22" ht="14.25">
      <c r="A202" s="1">
        <v>6235</v>
      </c>
      <c r="B202" s="1" t="s">
        <v>6439</v>
      </c>
      <c r="C202" s="2">
        <v>43413</v>
      </c>
      <c r="D202" s="2">
        <v>43413</v>
      </c>
      <c r="E202" s="1" t="s">
        <v>1263</v>
      </c>
      <c r="F202" s="1" t="s">
        <v>1878</v>
      </c>
      <c r="G202" s="1" t="s">
        <v>1879</v>
      </c>
      <c r="H202" s="1" t="s">
        <v>24</v>
      </c>
      <c r="I202" s="1" t="s">
        <v>25</v>
      </c>
      <c r="J202" s="1" t="s">
        <v>94</v>
      </c>
      <c r="K202" s="1" t="s">
        <v>95</v>
      </c>
      <c r="L202" s="1">
        <v>98105</v>
      </c>
      <c r="M202" s="1" t="s">
        <v>42</v>
      </c>
      <c r="N202" s="1" t="s">
        <v>5393</v>
      </c>
      <c r="O202" s="1" t="s">
        <v>44</v>
      </c>
      <c r="P202" s="1" t="s">
        <v>75</v>
      </c>
      <c r="Q202" s="1" t="s">
        <v>5394</v>
      </c>
      <c r="R202" s="1">
        <v>1471.96</v>
      </c>
      <c r="S202" s="1">
        <v>735.98</v>
      </c>
      <c r="T202" s="10">
        <f t="shared" si="6"/>
        <v>735.98</v>
      </c>
      <c r="U202" s="1">
        <v>1</v>
      </c>
      <c r="V202" t="b">
        <f t="shared" si="7"/>
        <v>0</v>
      </c>
    </row>
    <row r="203" spans="1:22" ht="14.25">
      <c r="A203" s="1">
        <v>8563</v>
      </c>
      <c r="B203" s="1" t="s">
        <v>6783</v>
      </c>
      <c r="C203" s="2">
        <v>42770</v>
      </c>
      <c r="D203" s="2">
        <v>42890</v>
      </c>
      <c r="E203" s="1" t="s">
        <v>21</v>
      </c>
      <c r="F203" s="1" t="s">
        <v>2025</v>
      </c>
      <c r="G203" s="1" t="s">
        <v>2026</v>
      </c>
      <c r="H203" s="1" t="s">
        <v>39</v>
      </c>
      <c r="I203" s="1" t="s">
        <v>25</v>
      </c>
      <c r="J203" s="1" t="s">
        <v>2444</v>
      </c>
      <c r="K203" s="1" t="s">
        <v>113</v>
      </c>
      <c r="L203" s="1">
        <v>53209</v>
      </c>
      <c r="M203" s="1" t="s">
        <v>104</v>
      </c>
      <c r="N203" s="1" t="s">
        <v>3652</v>
      </c>
      <c r="O203" s="1" t="s">
        <v>30</v>
      </c>
      <c r="P203" s="1" t="s">
        <v>34</v>
      </c>
      <c r="Q203" s="1" t="s">
        <v>3653</v>
      </c>
      <c r="R203" s="1">
        <v>1454.9</v>
      </c>
      <c r="S203" s="1">
        <v>727.45</v>
      </c>
      <c r="T203" s="10">
        <f t="shared" si="6"/>
        <v>727.45</v>
      </c>
      <c r="U203" s="1">
        <v>1</v>
      </c>
      <c r="V203" t="b">
        <f t="shared" si="7"/>
        <v>0</v>
      </c>
    </row>
    <row r="204" spans="1:22" ht="14.25">
      <c r="A204" s="1">
        <v>2190</v>
      </c>
      <c r="B204" s="1" t="s">
        <v>4546</v>
      </c>
      <c r="C204" s="2">
        <v>43381</v>
      </c>
      <c r="D204" s="1" t="s">
        <v>4547</v>
      </c>
      <c r="E204" s="1" t="s">
        <v>49</v>
      </c>
      <c r="F204" s="1" t="s">
        <v>4532</v>
      </c>
      <c r="G204" s="1" t="s">
        <v>4533</v>
      </c>
      <c r="H204" s="1" t="s">
        <v>24</v>
      </c>
      <c r="I204" s="1" t="s">
        <v>25</v>
      </c>
      <c r="J204" s="1" t="s">
        <v>497</v>
      </c>
      <c r="K204" s="1" t="s">
        <v>257</v>
      </c>
      <c r="L204" s="1">
        <v>47201</v>
      </c>
      <c r="M204" s="1" t="s">
        <v>104</v>
      </c>
      <c r="N204" s="1" t="s">
        <v>1164</v>
      </c>
      <c r="O204" s="1" t="s">
        <v>71</v>
      </c>
      <c r="P204" s="1" t="s">
        <v>72</v>
      </c>
      <c r="Q204" s="1" t="s">
        <v>1165</v>
      </c>
      <c r="R204" s="1">
        <v>1454.49</v>
      </c>
      <c r="S204" s="1">
        <v>727.245</v>
      </c>
      <c r="T204" s="10">
        <f t="shared" si="6"/>
        <v>727.245</v>
      </c>
      <c r="U204" s="1">
        <v>1</v>
      </c>
      <c r="V204" t="b">
        <f t="shared" si="7"/>
        <v>0</v>
      </c>
    </row>
    <row r="205" spans="1:22" ht="14.25">
      <c r="A205" s="1">
        <v>2756</v>
      </c>
      <c r="B205" s="1" t="s">
        <v>5122</v>
      </c>
      <c r="C205" s="1" t="s">
        <v>5123</v>
      </c>
      <c r="D205" s="1" t="s">
        <v>2966</v>
      </c>
      <c r="E205" s="1" t="s">
        <v>49</v>
      </c>
      <c r="F205" s="1" t="s">
        <v>5124</v>
      </c>
      <c r="G205" s="1" t="s">
        <v>5125</v>
      </c>
      <c r="H205" s="1" t="s">
        <v>24</v>
      </c>
      <c r="I205" s="1" t="s">
        <v>25</v>
      </c>
      <c r="J205" s="1" t="s">
        <v>126</v>
      </c>
      <c r="K205" s="1" t="s">
        <v>41</v>
      </c>
      <c r="L205" s="1">
        <v>94122</v>
      </c>
      <c r="M205" s="1" t="s">
        <v>42</v>
      </c>
      <c r="N205" s="1" t="s">
        <v>4905</v>
      </c>
      <c r="O205" s="1" t="s">
        <v>44</v>
      </c>
      <c r="P205" s="1" t="s">
        <v>78</v>
      </c>
      <c r="Q205" s="1" t="s">
        <v>4906</v>
      </c>
      <c r="R205" s="1">
        <v>1447.65</v>
      </c>
      <c r="S205" s="1">
        <v>723.82500000000005</v>
      </c>
      <c r="T205" s="10">
        <f t="shared" si="6"/>
        <v>723.82500000000005</v>
      </c>
      <c r="U205" s="1">
        <v>1</v>
      </c>
      <c r="V205" t="b">
        <f t="shared" si="7"/>
        <v>0</v>
      </c>
    </row>
    <row r="206" spans="1:22" ht="14.25">
      <c r="A206" s="1">
        <v>1812</v>
      </c>
      <c r="B206" s="1" t="s">
        <v>4135</v>
      </c>
      <c r="C206" s="2">
        <v>42253</v>
      </c>
      <c r="D206" s="2">
        <v>42314</v>
      </c>
      <c r="E206" s="1" t="s">
        <v>21</v>
      </c>
      <c r="F206" s="1" t="s">
        <v>2988</v>
      </c>
      <c r="G206" s="1" t="s">
        <v>2989</v>
      </c>
      <c r="H206" s="1" t="s">
        <v>24</v>
      </c>
      <c r="I206" s="1" t="s">
        <v>25</v>
      </c>
      <c r="J206" s="1" t="s">
        <v>3128</v>
      </c>
      <c r="K206" s="1" t="s">
        <v>325</v>
      </c>
      <c r="L206" s="1">
        <v>22801</v>
      </c>
      <c r="M206" s="1" t="s">
        <v>28</v>
      </c>
      <c r="N206" s="1" t="s">
        <v>534</v>
      </c>
      <c r="O206" s="1" t="s">
        <v>30</v>
      </c>
      <c r="P206" s="1" t="s">
        <v>55</v>
      </c>
      <c r="Q206" s="1" t="s">
        <v>535</v>
      </c>
      <c r="R206" s="1">
        <v>1441.3</v>
      </c>
      <c r="S206" s="1">
        <v>720.65</v>
      </c>
      <c r="T206" s="10">
        <f t="shared" si="6"/>
        <v>720.65</v>
      </c>
      <c r="U206" s="1">
        <v>1</v>
      </c>
      <c r="V206" t="b">
        <f t="shared" si="7"/>
        <v>0</v>
      </c>
    </row>
    <row r="207" spans="1:22" ht="14.25">
      <c r="A207" s="1">
        <v>1834</v>
      </c>
      <c r="B207" s="1" t="s">
        <v>4173</v>
      </c>
      <c r="C207" s="2">
        <v>43108</v>
      </c>
      <c r="D207" s="2">
        <v>43289</v>
      </c>
      <c r="E207" s="1" t="s">
        <v>49</v>
      </c>
      <c r="F207" s="1" t="s">
        <v>3453</v>
      </c>
      <c r="G207" s="1" t="s">
        <v>3454</v>
      </c>
      <c r="H207" s="1" t="s">
        <v>39</v>
      </c>
      <c r="I207" s="1" t="s">
        <v>25</v>
      </c>
      <c r="J207" s="1" t="s">
        <v>1210</v>
      </c>
      <c r="K207" s="1" t="s">
        <v>103</v>
      </c>
      <c r="L207" s="1">
        <v>78745</v>
      </c>
      <c r="M207" s="1" t="s">
        <v>104</v>
      </c>
      <c r="N207" s="1" t="s">
        <v>4174</v>
      </c>
      <c r="O207" s="1" t="s">
        <v>71</v>
      </c>
      <c r="P207" s="1" t="s">
        <v>670</v>
      </c>
      <c r="Q207" s="1" t="s">
        <v>4175</v>
      </c>
      <c r="R207" s="1">
        <v>1439.982</v>
      </c>
      <c r="S207" s="1">
        <v>719.99099999999999</v>
      </c>
      <c r="T207" s="10">
        <f t="shared" si="6"/>
        <v>719.99099999999999</v>
      </c>
      <c r="U207" s="1">
        <v>1</v>
      </c>
      <c r="V207" t="b">
        <f t="shared" si="7"/>
        <v>0</v>
      </c>
    </row>
    <row r="208" spans="1:22" ht="14.25">
      <c r="A208" s="1">
        <v>1987</v>
      </c>
      <c r="B208" s="1" t="s">
        <v>4362</v>
      </c>
      <c r="C208" s="1" t="s">
        <v>1667</v>
      </c>
      <c r="D208" s="1" t="s">
        <v>2484</v>
      </c>
      <c r="E208" s="1" t="s">
        <v>190</v>
      </c>
      <c r="F208" s="1" t="s">
        <v>4363</v>
      </c>
      <c r="G208" s="1" t="s">
        <v>4364</v>
      </c>
      <c r="H208" s="1" t="s">
        <v>24</v>
      </c>
      <c r="I208" s="1" t="s">
        <v>25</v>
      </c>
      <c r="J208" s="1" t="s">
        <v>497</v>
      </c>
      <c r="K208" s="1" t="s">
        <v>498</v>
      </c>
      <c r="L208" s="1">
        <v>43229</v>
      </c>
      <c r="M208" s="1" t="s">
        <v>146</v>
      </c>
      <c r="N208" s="1" t="s">
        <v>1188</v>
      </c>
      <c r="O208" s="1" t="s">
        <v>71</v>
      </c>
      <c r="P208" s="1" t="s">
        <v>1189</v>
      </c>
      <c r="Q208" s="1" t="s">
        <v>1190</v>
      </c>
      <c r="R208" s="1">
        <v>1439.9760000000001</v>
      </c>
      <c r="S208" s="1">
        <v>719.98800000000006</v>
      </c>
      <c r="T208" s="10">
        <f t="shared" si="6"/>
        <v>719.98800000000006</v>
      </c>
      <c r="U208" s="1">
        <v>1</v>
      </c>
      <c r="V208" t="b">
        <f t="shared" si="7"/>
        <v>0</v>
      </c>
    </row>
    <row r="209" spans="1:22" ht="14.25">
      <c r="A209" s="1">
        <v>8925</v>
      </c>
      <c r="B209" s="1" t="s">
        <v>6830</v>
      </c>
      <c r="C209" s="1" t="s">
        <v>5214</v>
      </c>
      <c r="D209" s="2">
        <v>42796</v>
      </c>
      <c r="E209" s="1" t="s">
        <v>49</v>
      </c>
      <c r="F209" s="1" t="s">
        <v>5098</v>
      </c>
      <c r="G209" s="1" t="s">
        <v>5099</v>
      </c>
      <c r="H209" s="1" t="s">
        <v>24</v>
      </c>
      <c r="I209" s="1" t="s">
        <v>25</v>
      </c>
      <c r="J209" s="1" t="s">
        <v>2938</v>
      </c>
      <c r="K209" s="1" t="s">
        <v>215</v>
      </c>
      <c r="L209" s="1">
        <v>61107</v>
      </c>
      <c r="M209" s="1" t="s">
        <v>104</v>
      </c>
      <c r="N209" s="1" t="s">
        <v>6831</v>
      </c>
      <c r="O209" s="1" t="s">
        <v>71</v>
      </c>
      <c r="P209" s="1" t="s">
        <v>72</v>
      </c>
      <c r="Q209" s="1" t="s">
        <v>6832</v>
      </c>
      <c r="R209" s="1">
        <v>1439.9680000000001</v>
      </c>
      <c r="S209" s="1">
        <v>719.98400000000004</v>
      </c>
      <c r="T209" s="10">
        <f t="shared" si="6"/>
        <v>719.98400000000004</v>
      </c>
      <c r="U209" s="1">
        <v>1</v>
      </c>
      <c r="V209" t="b">
        <f t="shared" si="7"/>
        <v>0</v>
      </c>
    </row>
    <row r="210" spans="1:22" ht="14.25">
      <c r="A210" s="1">
        <v>1831</v>
      </c>
      <c r="B210" s="1" t="s">
        <v>4169</v>
      </c>
      <c r="C210" s="1" t="s">
        <v>1748</v>
      </c>
      <c r="D210" s="1" t="s">
        <v>1748</v>
      </c>
      <c r="E210" s="1" t="s">
        <v>1263</v>
      </c>
      <c r="F210" s="1" t="s">
        <v>2816</v>
      </c>
      <c r="G210" s="1" t="s">
        <v>2817</v>
      </c>
      <c r="H210" s="1" t="s">
        <v>101</v>
      </c>
      <c r="I210" s="1" t="s">
        <v>25</v>
      </c>
      <c r="J210" s="1" t="s">
        <v>4170</v>
      </c>
      <c r="K210" s="1" t="s">
        <v>639</v>
      </c>
      <c r="L210" s="1">
        <v>74403</v>
      </c>
      <c r="M210" s="1" t="s">
        <v>104</v>
      </c>
      <c r="N210" s="1" t="s">
        <v>4171</v>
      </c>
      <c r="O210" s="1" t="s">
        <v>71</v>
      </c>
      <c r="P210" s="1" t="s">
        <v>72</v>
      </c>
      <c r="Q210" s="1" t="s">
        <v>4172</v>
      </c>
      <c r="R210" s="1">
        <v>1439.92</v>
      </c>
      <c r="S210" s="1">
        <v>719.96</v>
      </c>
      <c r="T210" s="10">
        <f t="shared" si="6"/>
        <v>719.96</v>
      </c>
      <c r="U210" s="1">
        <v>1</v>
      </c>
      <c r="V210" t="b">
        <f t="shared" si="7"/>
        <v>0</v>
      </c>
    </row>
    <row r="211" spans="1:22" ht="14.25">
      <c r="A211" s="1">
        <v>9198</v>
      </c>
      <c r="B211" s="1" t="s">
        <v>6866</v>
      </c>
      <c r="C211" s="2">
        <v>42282</v>
      </c>
      <c r="D211" s="1" t="s">
        <v>117</v>
      </c>
      <c r="E211" s="1" t="s">
        <v>49</v>
      </c>
      <c r="F211" s="1" t="s">
        <v>3254</v>
      </c>
      <c r="G211" s="1" t="s">
        <v>3255</v>
      </c>
      <c r="H211" s="1" t="s">
        <v>24</v>
      </c>
      <c r="I211" s="1" t="s">
        <v>25</v>
      </c>
      <c r="J211" s="1" t="s">
        <v>621</v>
      </c>
      <c r="K211" s="1" t="s">
        <v>41</v>
      </c>
      <c r="L211" s="1">
        <v>95123</v>
      </c>
      <c r="M211" s="1" t="s">
        <v>42</v>
      </c>
      <c r="N211" s="1" t="s">
        <v>4057</v>
      </c>
      <c r="O211" s="1" t="s">
        <v>71</v>
      </c>
      <c r="P211" s="1" t="s">
        <v>72</v>
      </c>
      <c r="Q211" s="1" t="s">
        <v>4058</v>
      </c>
      <c r="R211" s="1">
        <v>1432</v>
      </c>
      <c r="S211" s="1">
        <v>716</v>
      </c>
      <c r="T211" s="10">
        <f t="shared" si="6"/>
        <v>716</v>
      </c>
      <c r="U211" s="1">
        <v>1</v>
      </c>
      <c r="V211" t="b">
        <f t="shared" si="7"/>
        <v>0</v>
      </c>
    </row>
    <row r="212" spans="1:22" ht="14.25">
      <c r="A212" s="1">
        <v>3940</v>
      </c>
      <c r="B212" s="1" t="s">
        <v>5753</v>
      </c>
      <c r="C212" s="3">
        <v>43020</v>
      </c>
      <c r="D212" s="3">
        <v>43020</v>
      </c>
      <c r="E212" s="1" t="s">
        <v>1263</v>
      </c>
      <c r="F212" s="1" t="s">
        <v>5538</v>
      </c>
      <c r="G212" s="1" t="s">
        <v>5539</v>
      </c>
      <c r="H212" s="1" t="s">
        <v>24</v>
      </c>
      <c r="I212" s="1" t="s">
        <v>25</v>
      </c>
      <c r="J212" s="1" t="s">
        <v>5754</v>
      </c>
      <c r="K212" s="1" t="s">
        <v>257</v>
      </c>
      <c r="L212" s="1">
        <v>46142</v>
      </c>
      <c r="M212" s="1" t="s">
        <v>104</v>
      </c>
      <c r="N212" s="1" t="s">
        <v>1752</v>
      </c>
      <c r="O212" s="1" t="s">
        <v>30</v>
      </c>
      <c r="P212" s="1" t="s">
        <v>34</v>
      </c>
      <c r="Q212" s="1" t="s">
        <v>1753</v>
      </c>
      <c r="R212" s="1">
        <v>1424.9</v>
      </c>
      <c r="S212" s="1">
        <v>712.45</v>
      </c>
      <c r="T212" s="10">
        <f t="shared" si="6"/>
        <v>712.45</v>
      </c>
      <c r="U212" s="1">
        <v>1</v>
      </c>
      <c r="V212" t="b">
        <f t="shared" si="7"/>
        <v>0</v>
      </c>
    </row>
    <row r="213" spans="1:22" ht="14.25">
      <c r="A213" s="1">
        <v>7453</v>
      </c>
      <c r="B213" s="1" t="s">
        <v>6633</v>
      </c>
      <c r="C213" s="1" t="s">
        <v>334</v>
      </c>
      <c r="D213" s="1" t="s">
        <v>2310</v>
      </c>
      <c r="E213" s="1" t="s">
        <v>21</v>
      </c>
      <c r="F213" s="1" t="s">
        <v>2542</v>
      </c>
      <c r="G213" s="1" t="s">
        <v>2543</v>
      </c>
      <c r="H213" s="1" t="s">
        <v>101</v>
      </c>
      <c r="I213" s="1" t="s">
        <v>25</v>
      </c>
      <c r="J213" s="1" t="s">
        <v>186</v>
      </c>
      <c r="K213" s="1" t="s">
        <v>103</v>
      </c>
      <c r="L213" s="1">
        <v>77036</v>
      </c>
      <c r="M213" s="1" t="s">
        <v>104</v>
      </c>
      <c r="N213" s="1" t="s">
        <v>5529</v>
      </c>
      <c r="O213" s="1" t="s">
        <v>71</v>
      </c>
      <c r="P213" s="1" t="s">
        <v>72</v>
      </c>
      <c r="Q213" s="1" t="s">
        <v>5530</v>
      </c>
      <c r="R213" s="1">
        <v>1415.76</v>
      </c>
      <c r="S213" s="1">
        <v>707.88</v>
      </c>
      <c r="T213" s="10">
        <f t="shared" si="6"/>
        <v>707.88</v>
      </c>
      <c r="U213" s="1">
        <v>1</v>
      </c>
      <c r="V213" t="b">
        <f t="shared" si="7"/>
        <v>0</v>
      </c>
    </row>
    <row r="214" spans="1:22" ht="14.25">
      <c r="A214" s="1">
        <v>3427</v>
      </c>
      <c r="B214" s="1" t="s">
        <v>5518</v>
      </c>
      <c r="C214" s="1" t="s">
        <v>3372</v>
      </c>
      <c r="D214" s="1" t="s">
        <v>1028</v>
      </c>
      <c r="E214" s="1" t="s">
        <v>49</v>
      </c>
      <c r="F214" s="1" t="s">
        <v>2889</v>
      </c>
      <c r="G214" s="1" t="s">
        <v>2890</v>
      </c>
      <c r="H214" s="1" t="s">
        <v>101</v>
      </c>
      <c r="I214" s="1" t="s">
        <v>25</v>
      </c>
      <c r="J214" s="1" t="s">
        <v>5519</v>
      </c>
      <c r="K214" s="1" t="s">
        <v>490</v>
      </c>
      <c r="L214" s="1">
        <v>52001</v>
      </c>
      <c r="M214" s="1" t="s">
        <v>104</v>
      </c>
      <c r="N214" s="1" t="s">
        <v>4188</v>
      </c>
      <c r="O214" s="1" t="s">
        <v>30</v>
      </c>
      <c r="P214" s="1" t="s">
        <v>34</v>
      </c>
      <c r="Q214" s="1" t="s">
        <v>4189</v>
      </c>
      <c r="R214" s="1">
        <v>1408.1</v>
      </c>
      <c r="S214" s="1">
        <v>704.05</v>
      </c>
      <c r="T214" s="10">
        <f t="shared" si="6"/>
        <v>704.05</v>
      </c>
      <c r="U214" s="1">
        <v>1</v>
      </c>
      <c r="V214" t="b">
        <f t="shared" si="7"/>
        <v>0</v>
      </c>
    </row>
    <row r="215" spans="1:22" ht="14.25">
      <c r="A215" s="1">
        <v>2559</v>
      </c>
      <c r="B215" s="1" t="s">
        <v>4938</v>
      </c>
      <c r="C215" s="1" t="s">
        <v>618</v>
      </c>
      <c r="D215" s="2">
        <v>42466</v>
      </c>
      <c r="E215" s="1" t="s">
        <v>49</v>
      </c>
      <c r="F215" s="1" t="s">
        <v>4780</v>
      </c>
      <c r="G215" s="1" t="s">
        <v>4781</v>
      </c>
      <c r="H215" s="1" t="s">
        <v>24</v>
      </c>
      <c r="I215" s="1" t="s">
        <v>25</v>
      </c>
      <c r="J215" s="1" t="s">
        <v>154</v>
      </c>
      <c r="K215" s="1" t="s">
        <v>120</v>
      </c>
      <c r="L215" s="1">
        <v>84057</v>
      </c>
      <c r="M215" s="1" t="s">
        <v>42</v>
      </c>
      <c r="N215" s="1" t="s">
        <v>4939</v>
      </c>
      <c r="O215" s="1" t="s">
        <v>30</v>
      </c>
      <c r="P215" s="1" t="s">
        <v>31</v>
      </c>
      <c r="Q215" s="1" t="s">
        <v>4940</v>
      </c>
      <c r="R215" s="1">
        <v>1406.86</v>
      </c>
      <c r="S215" s="1">
        <v>703.43</v>
      </c>
      <c r="T215" s="10">
        <f t="shared" si="6"/>
        <v>703.43</v>
      </c>
      <c r="U215" s="1">
        <v>1</v>
      </c>
      <c r="V215" t="b">
        <f t="shared" si="7"/>
        <v>0</v>
      </c>
    </row>
    <row r="216" spans="1:22" ht="14.25">
      <c r="A216" s="1">
        <v>6918</v>
      </c>
      <c r="B216" s="1" t="s">
        <v>6560</v>
      </c>
      <c r="C216" s="1" t="s">
        <v>2615</v>
      </c>
      <c r="D216" s="1" t="s">
        <v>3127</v>
      </c>
      <c r="E216" s="1" t="s">
        <v>49</v>
      </c>
      <c r="F216" s="1" t="s">
        <v>5892</v>
      </c>
      <c r="G216" s="1" t="s">
        <v>5893</v>
      </c>
      <c r="H216" s="1" t="s">
        <v>39</v>
      </c>
      <c r="I216" s="1" t="s">
        <v>25</v>
      </c>
      <c r="J216" s="1" t="s">
        <v>4738</v>
      </c>
      <c r="K216" s="1" t="s">
        <v>41</v>
      </c>
      <c r="L216" s="1">
        <v>95823</v>
      </c>
      <c r="M216" s="1" t="s">
        <v>42</v>
      </c>
      <c r="N216" s="1" t="s">
        <v>4105</v>
      </c>
      <c r="O216" s="1" t="s">
        <v>30</v>
      </c>
      <c r="P216" s="1" t="s">
        <v>34</v>
      </c>
      <c r="Q216" s="1" t="s">
        <v>4106</v>
      </c>
      <c r="R216" s="1">
        <v>1403.92</v>
      </c>
      <c r="S216" s="1">
        <v>701.96</v>
      </c>
      <c r="T216" s="10">
        <f t="shared" si="6"/>
        <v>701.96</v>
      </c>
      <c r="U216" s="1">
        <v>1</v>
      </c>
      <c r="V216" t="b">
        <f t="shared" si="7"/>
        <v>0</v>
      </c>
    </row>
    <row r="217" spans="1:22" ht="14.25">
      <c r="A217" s="1">
        <v>9760</v>
      </c>
      <c r="B217" s="1" t="s">
        <v>6943</v>
      </c>
      <c r="C217" s="1" t="s">
        <v>4827</v>
      </c>
      <c r="D217" s="2">
        <v>42866</v>
      </c>
      <c r="E217" s="1" t="s">
        <v>49</v>
      </c>
      <c r="F217" s="1" t="s">
        <v>1994</v>
      </c>
      <c r="G217" s="1" t="s">
        <v>1995</v>
      </c>
      <c r="H217" s="1" t="s">
        <v>39</v>
      </c>
      <c r="I217" s="1" t="s">
        <v>25</v>
      </c>
      <c r="J217" s="1" t="s">
        <v>126</v>
      </c>
      <c r="K217" s="1" t="s">
        <v>41</v>
      </c>
      <c r="L217" s="1">
        <v>94109</v>
      </c>
      <c r="M217" s="1" t="s">
        <v>42</v>
      </c>
      <c r="N217" s="1" t="s">
        <v>4105</v>
      </c>
      <c r="O217" s="1" t="s">
        <v>30</v>
      </c>
      <c r="P217" s="1" t="s">
        <v>34</v>
      </c>
      <c r="Q217" s="1" t="s">
        <v>4106</v>
      </c>
      <c r="R217" s="1">
        <v>1403.92</v>
      </c>
      <c r="S217" s="1">
        <v>701.96</v>
      </c>
      <c r="T217" s="10">
        <f t="shared" si="6"/>
        <v>701.96</v>
      </c>
      <c r="U217" s="1">
        <v>1</v>
      </c>
      <c r="V217" t="b">
        <f t="shared" si="7"/>
        <v>0</v>
      </c>
    </row>
    <row r="218" spans="1:22" ht="14.25">
      <c r="A218" s="1">
        <v>2573</v>
      </c>
      <c r="B218" s="1" t="s">
        <v>4951</v>
      </c>
      <c r="C218" s="2">
        <v>43077</v>
      </c>
      <c r="D218" s="1" t="s">
        <v>2029</v>
      </c>
      <c r="E218" s="1" t="s">
        <v>21</v>
      </c>
      <c r="F218" s="1" t="s">
        <v>4952</v>
      </c>
      <c r="G218" s="1" t="s">
        <v>4953</v>
      </c>
      <c r="H218" s="1" t="s">
        <v>24</v>
      </c>
      <c r="I218" s="1" t="s">
        <v>25</v>
      </c>
      <c r="J218" s="1" t="s">
        <v>3859</v>
      </c>
      <c r="K218" s="1" t="s">
        <v>103</v>
      </c>
      <c r="L218" s="1">
        <v>75007</v>
      </c>
      <c r="M218" s="1" t="s">
        <v>104</v>
      </c>
      <c r="N218" s="1" t="s">
        <v>4639</v>
      </c>
      <c r="O218" s="1" t="s">
        <v>71</v>
      </c>
      <c r="P218" s="1" t="s">
        <v>160</v>
      </c>
      <c r="Q218" s="1" t="s">
        <v>4640</v>
      </c>
      <c r="R218" s="1">
        <v>1399.944</v>
      </c>
      <c r="S218" s="1">
        <v>699.97199999999998</v>
      </c>
      <c r="T218" s="10">
        <f t="shared" si="6"/>
        <v>699.97199999999998</v>
      </c>
      <c r="U218" s="1">
        <v>1</v>
      </c>
      <c r="V218" t="b">
        <f t="shared" si="7"/>
        <v>0</v>
      </c>
    </row>
    <row r="219" spans="1:22" ht="14.25">
      <c r="A219" s="1">
        <v>815</v>
      </c>
      <c r="B219" s="1" t="s">
        <v>2433</v>
      </c>
      <c r="C219" s="1" t="s">
        <v>2434</v>
      </c>
      <c r="D219" s="1" t="s">
        <v>2434</v>
      </c>
      <c r="E219" s="1" t="s">
        <v>1263</v>
      </c>
      <c r="F219" s="1" t="s">
        <v>2435</v>
      </c>
      <c r="G219" s="1" t="s">
        <v>2436</v>
      </c>
      <c r="H219" s="1" t="s">
        <v>24</v>
      </c>
      <c r="I219" s="1" t="s">
        <v>25</v>
      </c>
      <c r="J219" s="1" t="s">
        <v>2437</v>
      </c>
      <c r="K219" s="1" t="s">
        <v>41</v>
      </c>
      <c r="L219" s="1">
        <v>92704</v>
      </c>
      <c r="M219" s="1" t="s">
        <v>42</v>
      </c>
      <c r="N219" s="1" t="s">
        <v>2438</v>
      </c>
      <c r="O219" s="1" t="s">
        <v>71</v>
      </c>
      <c r="P219" s="1" t="s">
        <v>160</v>
      </c>
      <c r="Q219" s="1" t="s">
        <v>2439</v>
      </c>
      <c r="R219" s="1">
        <v>1399.93</v>
      </c>
      <c r="S219" s="1">
        <v>699.96500000000003</v>
      </c>
      <c r="T219" s="10">
        <f t="shared" si="6"/>
        <v>699.96500000000003</v>
      </c>
      <c r="U219" s="1">
        <v>1</v>
      </c>
      <c r="V219" t="b">
        <f t="shared" si="7"/>
        <v>0</v>
      </c>
    </row>
    <row r="220" spans="1:22" ht="14.25">
      <c r="A220" s="1">
        <v>2299</v>
      </c>
      <c r="B220" s="1" t="s">
        <v>4677</v>
      </c>
      <c r="C220" s="2">
        <v>42380</v>
      </c>
      <c r="D220" s="2">
        <v>42501</v>
      </c>
      <c r="E220" s="1" t="s">
        <v>49</v>
      </c>
      <c r="F220" s="1" t="s">
        <v>874</v>
      </c>
      <c r="G220" s="1" t="s">
        <v>875</v>
      </c>
      <c r="H220" s="1" t="s">
        <v>24</v>
      </c>
      <c r="I220" s="1" t="s">
        <v>25</v>
      </c>
      <c r="J220" s="1" t="s">
        <v>270</v>
      </c>
      <c r="K220" s="1" t="s">
        <v>271</v>
      </c>
      <c r="L220" s="1">
        <v>10011</v>
      </c>
      <c r="M220" s="1" t="s">
        <v>146</v>
      </c>
      <c r="N220" s="1" t="s">
        <v>2438</v>
      </c>
      <c r="O220" s="1" t="s">
        <v>71</v>
      </c>
      <c r="P220" s="1" t="s">
        <v>160</v>
      </c>
      <c r="Q220" s="1" t="s">
        <v>2439</v>
      </c>
      <c r="R220" s="1">
        <v>1399.93</v>
      </c>
      <c r="S220" s="1">
        <v>699.96500000000003</v>
      </c>
      <c r="T220" s="10">
        <f t="shared" si="6"/>
        <v>699.96500000000003</v>
      </c>
      <c r="U220" s="1">
        <v>1</v>
      </c>
      <c r="V220" t="b">
        <f t="shared" si="7"/>
        <v>0</v>
      </c>
    </row>
    <row r="221" spans="1:22" ht="14.25">
      <c r="A221" s="1">
        <v>5796</v>
      </c>
      <c r="B221" s="1" t="s">
        <v>6349</v>
      </c>
      <c r="C221" s="1" t="s">
        <v>1258</v>
      </c>
      <c r="D221" s="2">
        <v>42073</v>
      </c>
      <c r="E221" s="1" t="s">
        <v>21</v>
      </c>
      <c r="F221" s="1" t="s">
        <v>3430</v>
      </c>
      <c r="G221" s="1" t="s">
        <v>3431</v>
      </c>
      <c r="H221" s="1" t="s">
        <v>24</v>
      </c>
      <c r="I221" s="1" t="s">
        <v>25</v>
      </c>
      <c r="J221" s="1" t="s">
        <v>270</v>
      </c>
      <c r="K221" s="1" t="s">
        <v>271</v>
      </c>
      <c r="L221" s="1">
        <v>10011</v>
      </c>
      <c r="M221" s="1" t="s">
        <v>146</v>
      </c>
      <c r="N221" s="1" t="s">
        <v>5225</v>
      </c>
      <c r="O221" s="1" t="s">
        <v>44</v>
      </c>
      <c r="P221" s="1" t="s">
        <v>58</v>
      </c>
      <c r="Q221" s="1" t="s">
        <v>5226</v>
      </c>
      <c r="R221" s="1">
        <v>1395.54</v>
      </c>
      <c r="S221" s="1">
        <v>697.77</v>
      </c>
      <c r="T221" s="10">
        <f t="shared" si="6"/>
        <v>697.77</v>
      </c>
      <c r="U221" s="1">
        <v>1</v>
      </c>
      <c r="V221" t="b">
        <f t="shared" si="7"/>
        <v>0</v>
      </c>
    </row>
    <row r="222" spans="1:22" ht="14.25">
      <c r="A222" s="1">
        <v>1977</v>
      </c>
      <c r="B222" s="1" t="s">
        <v>4351</v>
      </c>
      <c r="C222" s="1" t="s">
        <v>4352</v>
      </c>
      <c r="D222" s="1" t="s">
        <v>237</v>
      </c>
      <c r="E222" s="1" t="s">
        <v>21</v>
      </c>
      <c r="F222" s="1" t="s">
        <v>1089</v>
      </c>
      <c r="G222" s="1" t="s">
        <v>1090</v>
      </c>
      <c r="H222" s="1" t="s">
        <v>39</v>
      </c>
      <c r="I222" s="1" t="s">
        <v>25</v>
      </c>
      <c r="J222" s="1" t="s">
        <v>1774</v>
      </c>
      <c r="K222" s="1" t="s">
        <v>362</v>
      </c>
      <c r="L222" s="1">
        <v>36116</v>
      </c>
      <c r="M222" s="1" t="s">
        <v>28</v>
      </c>
      <c r="N222" s="1" t="s">
        <v>4353</v>
      </c>
      <c r="O222" s="1" t="s">
        <v>71</v>
      </c>
      <c r="P222" s="1" t="s">
        <v>72</v>
      </c>
      <c r="Q222" s="1" t="s">
        <v>4354</v>
      </c>
      <c r="R222" s="1">
        <v>1394.95</v>
      </c>
      <c r="S222" s="1">
        <v>697.47500000000002</v>
      </c>
      <c r="T222" s="10">
        <f t="shared" si="6"/>
        <v>697.47500000000002</v>
      </c>
      <c r="U222" s="1">
        <v>1</v>
      </c>
      <c r="V222" t="b">
        <f t="shared" si="7"/>
        <v>0</v>
      </c>
    </row>
    <row r="223" spans="1:22" ht="14.25">
      <c r="A223" s="1">
        <v>8209</v>
      </c>
      <c r="B223" s="1" t="s">
        <v>6734</v>
      </c>
      <c r="C223" s="1" t="s">
        <v>5806</v>
      </c>
      <c r="D223" s="1" t="s">
        <v>3372</v>
      </c>
      <c r="E223" s="1" t="s">
        <v>49</v>
      </c>
      <c r="F223" s="1" t="s">
        <v>6306</v>
      </c>
      <c r="G223" s="1" t="s">
        <v>6307</v>
      </c>
      <c r="H223" s="1" t="s">
        <v>24</v>
      </c>
      <c r="I223" s="1" t="s">
        <v>25</v>
      </c>
      <c r="J223" s="1" t="s">
        <v>4941</v>
      </c>
      <c r="K223" s="1" t="s">
        <v>341</v>
      </c>
      <c r="L223" s="1">
        <v>37211</v>
      </c>
      <c r="M223" s="1" t="s">
        <v>28</v>
      </c>
      <c r="N223" s="1" t="s">
        <v>2572</v>
      </c>
      <c r="O223" s="1" t="s">
        <v>44</v>
      </c>
      <c r="P223" s="1" t="s">
        <v>75</v>
      </c>
      <c r="Q223" s="1" t="s">
        <v>2573</v>
      </c>
      <c r="R223" s="1">
        <v>1369.7639999999999</v>
      </c>
      <c r="S223" s="1">
        <v>684.88199999999995</v>
      </c>
      <c r="T223" s="10">
        <f t="shared" si="6"/>
        <v>684.88199999999995</v>
      </c>
      <c r="U223" s="1">
        <v>1</v>
      </c>
      <c r="V223" t="b">
        <f t="shared" si="7"/>
        <v>0</v>
      </c>
    </row>
    <row r="224" spans="1:22" ht="14.25">
      <c r="A224" s="1">
        <v>8633</v>
      </c>
      <c r="B224" s="1" t="s">
        <v>6789</v>
      </c>
      <c r="C224" s="1" t="s">
        <v>6325</v>
      </c>
      <c r="D224" s="1" t="s">
        <v>5296</v>
      </c>
      <c r="E224" s="1" t="s">
        <v>190</v>
      </c>
      <c r="F224" s="1" t="s">
        <v>1840</v>
      </c>
      <c r="G224" s="1" t="s">
        <v>1841</v>
      </c>
      <c r="H224" s="1" t="s">
        <v>24</v>
      </c>
      <c r="I224" s="1" t="s">
        <v>25</v>
      </c>
      <c r="J224" s="1" t="s">
        <v>6206</v>
      </c>
      <c r="K224" s="1" t="s">
        <v>145</v>
      </c>
      <c r="L224" s="1">
        <v>18018</v>
      </c>
      <c r="M224" s="1" t="s">
        <v>146</v>
      </c>
      <c r="N224" s="1" t="s">
        <v>2572</v>
      </c>
      <c r="O224" s="1" t="s">
        <v>44</v>
      </c>
      <c r="P224" s="1" t="s">
        <v>75</v>
      </c>
      <c r="Q224" s="1" t="s">
        <v>2573</v>
      </c>
      <c r="R224" s="1">
        <v>1369.7639999999999</v>
      </c>
      <c r="S224" s="1">
        <v>684.88199999999995</v>
      </c>
      <c r="T224" s="10">
        <f t="shared" si="6"/>
        <v>684.88199999999995</v>
      </c>
      <c r="U224" s="1">
        <v>1</v>
      </c>
      <c r="V224" t="b">
        <f t="shared" si="7"/>
        <v>0</v>
      </c>
    </row>
    <row r="225" spans="1:22" ht="14.25">
      <c r="A225" s="1">
        <v>5162</v>
      </c>
      <c r="B225" s="1" t="s">
        <v>6190</v>
      </c>
      <c r="C225" s="1" t="s">
        <v>4714</v>
      </c>
      <c r="D225" s="2">
        <v>42132</v>
      </c>
      <c r="E225" s="1" t="s">
        <v>49</v>
      </c>
      <c r="F225" s="1" t="s">
        <v>6014</v>
      </c>
      <c r="G225" s="1" t="s">
        <v>6015</v>
      </c>
      <c r="H225" s="1" t="s">
        <v>39</v>
      </c>
      <c r="I225" s="1" t="s">
        <v>25</v>
      </c>
      <c r="J225" s="1" t="s">
        <v>94</v>
      </c>
      <c r="K225" s="1" t="s">
        <v>95</v>
      </c>
      <c r="L225" s="1">
        <v>98103</v>
      </c>
      <c r="M225" s="1" t="s">
        <v>42</v>
      </c>
      <c r="N225" s="1" t="s">
        <v>5490</v>
      </c>
      <c r="O225" s="1" t="s">
        <v>30</v>
      </c>
      <c r="P225" s="1" t="s">
        <v>31</v>
      </c>
      <c r="Q225" s="1" t="s">
        <v>5491</v>
      </c>
      <c r="R225" s="1">
        <v>1367.84</v>
      </c>
      <c r="S225" s="1">
        <v>683.92</v>
      </c>
      <c r="T225" s="10">
        <f t="shared" si="6"/>
        <v>683.92</v>
      </c>
      <c r="U225" s="1">
        <v>1</v>
      </c>
      <c r="V225" t="b">
        <f t="shared" si="7"/>
        <v>0</v>
      </c>
    </row>
    <row r="226" spans="1:22" ht="14.25">
      <c r="A226" s="1">
        <v>793</v>
      </c>
      <c r="B226" s="1" t="s">
        <v>2382</v>
      </c>
      <c r="C226" s="1" t="s">
        <v>2038</v>
      </c>
      <c r="D226" s="1" t="s">
        <v>2038</v>
      </c>
      <c r="E226" s="1" t="s">
        <v>1263</v>
      </c>
      <c r="F226" s="1" t="s">
        <v>2383</v>
      </c>
      <c r="G226" s="1" t="s">
        <v>2384</v>
      </c>
      <c r="H226" s="1" t="s">
        <v>24</v>
      </c>
      <c r="I226" s="1" t="s">
        <v>25</v>
      </c>
      <c r="J226" s="1" t="s">
        <v>2385</v>
      </c>
      <c r="K226" s="1" t="s">
        <v>88</v>
      </c>
      <c r="L226" s="1">
        <v>28806</v>
      </c>
      <c r="M226" s="1" t="s">
        <v>28</v>
      </c>
      <c r="N226" s="1" t="s">
        <v>2386</v>
      </c>
      <c r="O226" s="1" t="s">
        <v>71</v>
      </c>
      <c r="P226" s="1" t="s">
        <v>72</v>
      </c>
      <c r="Q226" s="1" t="s">
        <v>2387</v>
      </c>
      <c r="R226" s="1">
        <v>1363.96</v>
      </c>
      <c r="S226" s="1">
        <v>681.98</v>
      </c>
      <c r="T226" s="10">
        <f t="shared" si="6"/>
        <v>681.98</v>
      </c>
      <c r="U226" s="1">
        <v>1</v>
      </c>
      <c r="V226" t="b">
        <f t="shared" si="7"/>
        <v>0</v>
      </c>
    </row>
    <row r="227" spans="1:22" ht="14.25">
      <c r="A227" s="1">
        <v>6765</v>
      </c>
      <c r="B227" s="1" t="s">
        <v>6530</v>
      </c>
      <c r="C227" s="2">
        <v>42775</v>
      </c>
      <c r="D227" s="2">
        <v>42956</v>
      </c>
      <c r="E227" s="1" t="s">
        <v>49</v>
      </c>
      <c r="F227" s="1" t="s">
        <v>1772</v>
      </c>
      <c r="G227" s="1" t="s">
        <v>1773</v>
      </c>
      <c r="H227" s="1" t="s">
        <v>24</v>
      </c>
      <c r="I227" s="1" t="s">
        <v>25</v>
      </c>
      <c r="J227" s="1" t="s">
        <v>310</v>
      </c>
      <c r="K227" s="1" t="s">
        <v>215</v>
      </c>
      <c r="L227" s="1">
        <v>60623</v>
      </c>
      <c r="M227" s="1" t="s">
        <v>104</v>
      </c>
      <c r="N227" s="1" t="s">
        <v>6531</v>
      </c>
      <c r="O227" s="1" t="s">
        <v>71</v>
      </c>
      <c r="P227" s="1" t="s">
        <v>670</v>
      </c>
      <c r="Q227" s="1" t="s">
        <v>6532</v>
      </c>
      <c r="R227" s="1">
        <v>1362.9</v>
      </c>
      <c r="S227" s="1">
        <v>681.45</v>
      </c>
      <c r="T227" s="10">
        <f t="shared" si="6"/>
        <v>681.45</v>
      </c>
      <c r="U227" s="1">
        <v>1</v>
      </c>
      <c r="V227" t="b">
        <f t="shared" si="7"/>
        <v>0</v>
      </c>
    </row>
    <row r="228" spans="1:22" ht="14.25">
      <c r="A228" s="1">
        <v>3800</v>
      </c>
      <c r="B228" s="1" t="s">
        <v>5681</v>
      </c>
      <c r="C228" s="2">
        <v>43201</v>
      </c>
      <c r="D228" s="2">
        <v>43231</v>
      </c>
      <c r="E228" s="1" t="s">
        <v>190</v>
      </c>
      <c r="F228" s="1" t="s">
        <v>1063</v>
      </c>
      <c r="G228" s="1" t="s">
        <v>1064</v>
      </c>
      <c r="H228" s="1" t="s">
        <v>39</v>
      </c>
      <c r="I228" s="1" t="s">
        <v>25</v>
      </c>
      <c r="J228" s="1" t="s">
        <v>4076</v>
      </c>
      <c r="K228" s="1" t="s">
        <v>88</v>
      </c>
      <c r="L228" s="1">
        <v>27405</v>
      </c>
      <c r="M228" s="1" t="s">
        <v>28</v>
      </c>
      <c r="N228" s="1" t="s">
        <v>4315</v>
      </c>
      <c r="O228" s="1" t="s">
        <v>71</v>
      </c>
      <c r="P228" s="1" t="s">
        <v>72</v>
      </c>
      <c r="Q228" s="1" t="s">
        <v>4316</v>
      </c>
      <c r="R228" s="1">
        <v>1359.96</v>
      </c>
      <c r="S228" s="1">
        <v>679.98</v>
      </c>
      <c r="T228" s="10">
        <f t="shared" si="6"/>
        <v>679.98</v>
      </c>
      <c r="U228" s="1">
        <v>1</v>
      </c>
      <c r="V228" t="b">
        <f t="shared" si="7"/>
        <v>0</v>
      </c>
    </row>
    <row r="229" spans="1:22" ht="14.25">
      <c r="A229" s="1">
        <v>5056</v>
      </c>
      <c r="B229" s="1" t="s">
        <v>6167</v>
      </c>
      <c r="C229" s="2">
        <v>42430</v>
      </c>
      <c r="D229" s="2">
        <v>42583</v>
      </c>
      <c r="E229" s="1" t="s">
        <v>21</v>
      </c>
      <c r="F229" s="1" t="s">
        <v>5838</v>
      </c>
      <c r="G229" s="1" t="s">
        <v>5839</v>
      </c>
      <c r="H229" s="1" t="s">
        <v>24</v>
      </c>
      <c r="I229" s="1" t="s">
        <v>25</v>
      </c>
      <c r="J229" s="1" t="s">
        <v>805</v>
      </c>
      <c r="K229" s="1" t="s">
        <v>103</v>
      </c>
      <c r="L229" s="1">
        <v>75217</v>
      </c>
      <c r="M229" s="1" t="s">
        <v>104</v>
      </c>
      <c r="N229" s="1" t="s">
        <v>2198</v>
      </c>
      <c r="O229" s="1" t="s">
        <v>30</v>
      </c>
      <c r="P229" s="1" t="s">
        <v>31</v>
      </c>
      <c r="Q229" s="1" t="s">
        <v>2199</v>
      </c>
      <c r="R229" s="1">
        <v>1352.3976</v>
      </c>
      <c r="S229" s="1">
        <v>676.19880000000001</v>
      </c>
      <c r="T229" s="10">
        <f t="shared" si="6"/>
        <v>676.19880000000001</v>
      </c>
      <c r="U229" s="1">
        <v>1</v>
      </c>
      <c r="V229" t="b">
        <f t="shared" si="7"/>
        <v>0</v>
      </c>
    </row>
    <row r="230" spans="1:22" ht="14.25">
      <c r="A230" s="1">
        <v>9399</v>
      </c>
      <c r="B230" s="1" t="s">
        <v>6889</v>
      </c>
      <c r="C230" s="1" t="s">
        <v>531</v>
      </c>
      <c r="D230" s="1" t="s">
        <v>1346</v>
      </c>
      <c r="E230" s="1" t="s">
        <v>190</v>
      </c>
      <c r="F230" s="1" t="s">
        <v>4633</v>
      </c>
      <c r="G230" s="1" t="s">
        <v>4634</v>
      </c>
      <c r="H230" s="1" t="s">
        <v>24</v>
      </c>
      <c r="I230" s="1" t="s">
        <v>25</v>
      </c>
      <c r="J230" s="1" t="s">
        <v>270</v>
      </c>
      <c r="K230" s="1" t="s">
        <v>271</v>
      </c>
      <c r="L230" s="1">
        <v>10011</v>
      </c>
      <c r="M230" s="1" t="s">
        <v>146</v>
      </c>
      <c r="N230" s="1" t="s">
        <v>4782</v>
      </c>
      <c r="O230" s="1" t="s">
        <v>71</v>
      </c>
      <c r="P230" s="1" t="s">
        <v>72</v>
      </c>
      <c r="Q230" s="1" t="s">
        <v>4783</v>
      </c>
      <c r="R230" s="1">
        <v>1349.91</v>
      </c>
      <c r="S230" s="1">
        <v>674.95500000000004</v>
      </c>
      <c r="T230" s="10">
        <f t="shared" si="6"/>
        <v>674.95500000000004</v>
      </c>
      <c r="U230" s="1">
        <v>1</v>
      </c>
      <c r="V230" t="b">
        <f t="shared" si="7"/>
        <v>0</v>
      </c>
    </row>
    <row r="231" spans="1:22" ht="14.25">
      <c r="A231" s="1">
        <v>2603</v>
      </c>
      <c r="B231" s="1" t="s">
        <v>4973</v>
      </c>
      <c r="C231" s="2">
        <v>42831</v>
      </c>
      <c r="D231" s="2">
        <v>42831</v>
      </c>
      <c r="E231" s="1" t="s">
        <v>1263</v>
      </c>
      <c r="F231" s="1" t="s">
        <v>4974</v>
      </c>
      <c r="G231" s="1" t="s">
        <v>4975</v>
      </c>
      <c r="H231" s="1" t="s">
        <v>24</v>
      </c>
      <c r="I231" s="1" t="s">
        <v>25</v>
      </c>
      <c r="J231" s="1" t="s">
        <v>270</v>
      </c>
      <c r="K231" s="1" t="s">
        <v>271</v>
      </c>
      <c r="L231" s="1">
        <v>10035</v>
      </c>
      <c r="M231" s="1" t="s">
        <v>146</v>
      </c>
      <c r="N231" s="1" t="s">
        <v>4976</v>
      </c>
      <c r="O231" s="1" t="s">
        <v>71</v>
      </c>
      <c r="P231" s="1" t="s">
        <v>670</v>
      </c>
      <c r="Q231" s="1" t="s">
        <v>4977</v>
      </c>
      <c r="R231" s="1">
        <v>1349.85</v>
      </c>
      <c r="S231" s="1">
        <v>674.92499999999995</v>
      </c>
      <c r="T231" s="10">
        <f t="shared" si="6"/>
        <v>674.92499999999995</v>
      </c>
      <c r="U231" s="1">
        <v>1</v>
      </c>
      <c r="V231" t="b">
        <f t="shared" si="7"/>
        <v>0</v>
      </c>
    </row>
    <row r="232" spans="1:22" ht="14.25">
      <c r="A232" s="1">
        <v>2540</v>
      </c>
      <c r="B232" s="1" t="s">
        <v>4918</v>
      </c>
      <c r="C232" s="1" t="s">
        <v>4919</v>
      </c>
      <c r="D232" s="1" t="s">
        <v>4919</v>
      </c>
      <c r="E232" s="1" t="s">
        <v>1263</v>
      </c>
      <c r="F232" s="1" t="s">
        <v>4784</v>
      </c>
      <c r="G232" s="1" t="s">
        <v>4785</v>
      </c>
      <c r="H232" s="1" t="s">
        <v>39</v>
      </c>
      <c r="I232" s="1" t="s">
        <v>25</v>
      </c>
      <c r="J232" s="1" t="s">
        <v>126</v>
      </c>
      <c r="K232" s="1" t="s">
        <v>41</v>
      </c>
      <c r="L232" s="1">
        <v>94122</v>
      </c>
      <c r="M232" s="1" t="s">
        <v>42</v>
      </c>
      <c r="N232" s="1" t="s">
        <v>1168</v>
      </c>
      <c r="O232" s="1" t="s">
        <v>30</v>
      </c>
      <c r="P232" s="1" t="s">
        <v>34</v>
      </c>
      <c r="Q232" s="1" t="s">
        <v>1169</v>
      </c>
      <c r="R232" s="1">
        <v>1348.704</v>
      </c>
      <c r="S232" s="1">
        <v>674.35199999999998</v>
      </c>
      <c r="T232" s="10">
        <f t="shared" si="6"/>
        <v>674.35199999999998</v>
      </c>
      <c r="U232" s="1">
        <v>1</v>
      </c>
      <c r="V232" t="b">
        <f t="shared" si="7"/>
        <v>0</v>
      </c>
    </row>
    <row r="233" spans="1:22" ht="14.25">
      <c r="A233" s="1">
        <v>4520</v>
      </c>
      <c r="B233" s="1" t="s">
        <v>5988</v>
      </c>
      <c r="C233" s="2">
        <v>43379</v>
      </c>
      <c r="D233" s="1" t="s">
        <v>5989</v>
      </c>
      <c r="E233" s="1" t="s">
        <v>49</v>
      </c>
      <c r="F233" s="1" t="s">
        <v>4162</v>
      </c>
      <c r="G233" s="1" t="s">
        <v>4163</v>
      </c>
      <c r="H233" s="1" t="s">
        <v>39</v>
      </c>
      <c r="I233" s="1" t="s">
        <v>25</v>
      </c>
      <c r="J233" s="1" t="s">
        <v>1483</v>
      </c>
      <c r="K233" s="1" t="s">
        <v>53</v>
      </c>
      <c r="L233" s="1">
        <v>32216</v>
      </c>
      <c r="M233" s="1" t="s">
        <v>28</v>
      </c>
      <c r="N233" s="1" t="s">
        <v>5990</v>
      </c>
      <c r="O233" s="1" t="s">
        <v>44</v>
      </c>
      <c r="P233" s="1" t="s">
        <v>58</v>
      </c>
      <c r="Q233" s="1" t="s">
        <v>5991</v>
      </c>
      <c r="R233" s="1">
        <v>1347.52</v>
      </c>
      <c r="S233" s="1">
        <v>673.76</v>
      </c>
      <c r="T233" s="10">
        <f t="shared" si="6"/>
        <v>673.76</v>
      </c>
      <c r="U233" s="1">
        <v>1</v>
      </c>
      <c r="V233" t="b">
        <f t="shared" si="7"/>
        <v>0</v>
      </c>
    </row>
    <row r="234" spans="1:22" ht="14.25">
      <c r="A234" s="1">
        <v>413</v>
      </c>
      <c r="B234" s="1" t="s">
        <v>1398</v>
      </c>
      <c r="C234" s="2">
        <v>43324</v>
      </c>
      <c r="D234" s="3">
        <v>43446</v>
      </c>
      <c r="E234" s="1" t="s">
        <v>49</v>
      </c>
      <c r="F234" s="1" t="s">
        <v>1399</v>
      </c>
      <c r="G234" s="1" t="s">
        <v>1400</v>
      </c>
      <c r="H234" s="1" t="s">
        <v>24</v>
      </c>
      <c r="I234" s="1" t="s">
        <v>25</v>
      </c>
      <c r="J234" s="1" t="s">
        <v>126</v>
      </c>
      <c r="K234" s="1" t="s">
        <v>41</v>
      </c>
      <c r="L234" s="1">
        <v>94110</v>
      </c>
      <c r="M234" s="1" t="s">
        <v>42</v>
      </c>
      <c r="N234" s="1" t="s">
        <v>1412</v>
      </c>
      <c r="O234" s="1" t="s">
        <v>30</v>
      </c>
      <c r="P234" s="1" t="s">
        <v>31</v>
      </c>
      <c r="Q234" s="1" t="s">
        <v>1413</v>
      </c>
      <c r="R234" s="1">
        <v>1336.829</v>
      </c>
      <c r="S234" s="1">
        <v>668.41449999999998</v>
      </c>
      <c r="T234" s="10">
        <f t="shared" si="6"/>
        <v>668.41449999999998</v>
      </c>
      <c r="U234" s="1">
        <v>1</v>
      </c>
      <c r="V234" t="b">
        <f t="shared" si="7"/>
        <v>0</v>
      </c>
    </row>
    <row r="235" spans="1:22" ht="14.25">
      <c r="A235" s="1">
        <v>7388</v>
      </c>
      <c r="B235" s="1" t="s">
        <v>6626</v>
      </c>
      <c r="C235" s="1" t="s">
        <v>1965</v>
      </c>
      <c r="D235" s="1" t="s">
        <v>328</v>
      </c>
      <c r="E235" s="1" t="s">
        <v>49</v>
      </c>
      <c r="F235" s="1" t="s">
        <v>118</v>
      </c>
      <c r="G235" s="1" t="s">
        <v>119</v>
      </c>
      <c r="H235" s="1" t="s">
        <v>24</v>
      </c>
      <c r="I235" s="1" t="s">
        <v>25</v>
      </c>
      <c r="J235" s="1" t="s">
        <v>2426</v>
      </c>
      <c r="K235" s="1" t="s">
        <v>136</v>
      </c>
      <c r="L235" s="1">
        <v>68104</v>
      </c>
      <c r="M235" s="1" t="s">
        <v>104</v>
      </c>
      <c r="N235" s="1" t="s">
        <v>196</v>
      </c>
      <c r="O235" s="1" t="s">
        <v>30</v>
      </c>
      <c r="P235" s="1" t="s">
        <v>65</v>
      </c>
      <c r="Q235" s="1" t="s">
        <v>197</v>
      </c>
      <c r="R235" s="1">
        <v>1336.44</v>
      </c>
      <c r="S235" s="1">
        <v>668.22</v>
      </c>
      <c r="T235" s="10">
        <f t="shared" si="6"/>
        <v>668.22</v>
      </c>
      <c r="U235" s="1">
        <v>1</v>
      </c>
      <c r="V235" t="b">
        <f t="shared" si="7"/>
        <v>0</v>
      </c>
    </row>
    <row r="236" spans="1:22" ht="14.25">
      <c r="A236" s="1">
        <v>2674</v>
      </c>
      <c r="B236" s="1" t="s">
        <v>5045</v>
      </c>
      <c r="C236" s="2">
        <v>42256</v>
      </c>
      <c r="D236" s="2">
        <v>42347</v>
      </c>
      <c r="E236" s="1" t="s">
        <v>21</v>
      </c>
      <c r="F236" s="1" t="s">
        <v>5046</v>
      </c>
      <c r="G236" s="1" t="s">
        <v>5047</v>
      </c>
      <c r="H236" s="1" t="s">
        <v>39</v>
      </c>
      <c r="I236" s="1" t="s">
        <v>25</v>
      </c>
      <c r="J236" s="1" t="s">
        <v>1218</v>
      </c>
      <c r="K236" s="1" t="s">
        <v>1219</v>
      </c>
      <c r="L236" s="1">
        <v>1852</v>
      </c>
      <c r="M236" s="1" t="s">
        <v>146</v>
      </c>
      <c r="N236" s="1" t="s">
        <v>4467</v>
      </c>
      <c r="O236" s="1" t="s">
        <v>44</v>
      </c>
      <c r="P236" s="1" t="s">
        <v>58</v>
      </c>
      <c r="Q236" s="1" t="s">
        <v>4468</v>
      </c>
      <c r="R236" s="1">
        <v>1325.85</v>
      </c>
      <c r="S236" s="1">
        <v>662.92499999999995</v>
      </c>
      <c r="T236" s="10">
        <f t="shared" si="6"/>
        <v>662.92499999999995</v>
      </c>
      <c r="U236" s="1">
        <v>1</v>
      </c>
      <c r="V236" t="b">
        <f t="shared" si="7"/>
        <v>0</v>
      </c>
    </row>
    <row r="237" spans="1:22" ht="14.25">
      <c r="A237" s="1">
        <v>4938</v>
      </c>
      <c r="B237" s="1" t="s">
        <v>6129</v>
      </c>
      <c r="C237" s="1" t="s">
        <v>1922</v>
      </c>
      <c r="D237" s="1" t="s">
        <v>2782</v>
      </c>
      <c r="E237" s="1" t="s">
        <v>49</v>
      </c>
      <c r="F237" s="1" t="s">
        <v>1744</v>
      </c>
      <c r="G237" s="1" t="s">
        <v>1745</v>
      </c>
      <c r="H237" s="1" t="s">
        <v>24</v>
      </c>
      <c r="I237" s="1" t="s">
        <v>25</v>
      </c>
      <c r="J237" s="1" t="s">
        <v>126</v>
      </c>
      <c r="K237" s="1" t="s">
        <v>41</v>
      </c>
      <c r="L237" s="1">
        <v>94109</v>
      </c>
      <c r="M237" s="1" t="s">
        <v>42</v>
      </c>
      <c r="N237" s="1" t="s">
        <v>4467</v>
      </c>
      <c r="O237" s="1" t="s">
        <v>44</v>
      </c>
      <c r="P237" s="1" t="s">
        <v>58</v>
      </c>
      <c r="Q237" s="1" t="s">
        <v>4468</v>
      </c>
      <c r="R237" s="1">
        <v>1325.85</v>
      </c>
      <c r="S237" s="1">
        <v>662.92499999999995</v>
      </c>
      <c r="T237" s="10">
        <f t="shared" si="6"/>
        <v>662.92499999999995</v>
      </c>
      <c r="U237" s="1">
        <v>1</v>
      </c>
      <c r="V237" t="b">
        <f t="shared" si="7"/>
        <v>0</v>
      </c>
    </row>
    <row r="238" spans="1:22" ht="14.25">
      <c r="A238" s="1">
        <v>4988</v>
      </c>
      <c r="B238" s="1" t="s">
        <v>6137</v>
      </c>
      <c r="C238" s="1" t="s">
        <v>3170</v>
      </c>
      <c r="D238" s="1" t="s">
        <v>1241</v>
      </c>
      <c r="E238" s="1" t="s">
        <v>49</v>
      </c>
      <c r="F238" s="1" t="s">
        <v>5039</v>
      </c>
      <c r="G238" s="1" t="s">
        <v>5040</v>
      </c>
      <c r="H238" s="1" t="s">
        <v>101</v>
      </c>
      <c r="I238" s="1" t="s">
        <v>25</v>
      </c>
      <c r="J238" s="1" t="s">
        <v>1065</v>
      </c>
      <c r="K238" s="1" t="s">
        <v>457</v>
      </c>
      <c r="L238" s="1">
        <v>80906</v>
      </c>
      <c r="M238" s="1" t="s">
        <v>42</v>
      </c>
      <c r="N238" s="1" t="s">
        <v>674</v>
      </c>
      <c r="O238" s="1" t="s">
        <v>30</v>
      </c>
      <c r="P238" s="1" t="s">
        <v>34</v>
      </c>
      <c r="Q238" s="1" t="s">
        <v>675</v>
      </c>
      <c r="R238" s="1">
        <v>1325.76</v>
      </c>
      <c r="S238" s="1">
        <v>662.88</v>
      </c>
      <c r="T238" s="10">
        <f t="shared" si="6"/>
        <v>662.88</v>
      </c>
      <c r="U238" s="1">
        <v>1</v>
      </c>
      <c r="V238" t="b">
        <f t="shared" si="7"/>
        <v>0</v>
      </c>
    </row>
    <row r="239" spans="1:22" ht="14.25">
      <c r="A239" s="1">
        <v>5639</v>
      </c>
      <c r="B239" s="1" t="s">
        <v>6318</v>
      </c>
      <c r="C239" s="1" t="s">
        <v>3127</v>
      </c>
      <c r="D239" s="1" t="s">
        <v>3163</v>
      </c>
      <c r="E239" s="1" t="s">
        <v>49</v>
      </c>
      <c r="F239" s="1" t="s">
        <v>2417</v>
      </c>
      <c r="G239" s="1" t="s">
        <v>2418</v>
      </c>
      <c r="H239" s="1" t="s">
        <v>24</v>
      </c>
      <c r="I239" s="1" t="s">
        <v>25</v>
      </c>
      <c r="J239" s="1" t="s">
        <v>931</v>
      </c>
      <c r="K239" s="1" t="s">
        <v>41</v>
      </c>
      <c r="L239" s="1">
        <v>92024</v>
      </c>
      <c r="M239" s="1" t="s">
        <v>42</v>
      </c>
      <c r="N239" s="1" t="s">
        <v>674</v>
      </c>
      <c r="O239" s="1" t="s">
        <v>30</v>
      </c>
      <c r="P239" s="1" t="s">
        <v>34</v>
      </c>
      <c r="Q239" s="1" t="s">
        <v>675</v>
      </c>
      <c r="R239" s="1">
        <v>1325.76</v>
      </c>
      <c r="S239" s="1">
        <v>662.88</v>
      </c>
      <c r="T239" s="10">
        <f t="shared" si="6"/>
        <v>662.88</v>
      </c>
      <c r="U239" s="1">
        <v>1</v>
      </c>
      <c r="V239" t="b">
        <f t="shared" si="7"/>
        <v>0</v>
      </c>
    </row>
    <row r="240" spans="1:22" ht="14.25">
      <c r="A240" s="1">
        <v>8010</v>
      </c>
      <c r="B240" s="1" t="s">
        <v>6706</v>
      </c>
      <c r="C240" s="1" t="s">
        <v>453</v>
      </c>
      <c r="D240" s="1" t="s">
        <v>295</v>
      </c>
      <c r="E240" s="1" t="s">
        <v>49</v>
      </c>
      <c r="F240" s="1" t="s">
        <v>5796</v>
      </c>
      <c r="G240" s="1" t="s">
        <v>5797</v>
      </c>
      <c r="H240" s="1" t="s">
        <v>24</v>
      </c>
      <c r="I240" s="1" t="s">
        <v>25</v>
      </c>
      <c r="J240" s="1" t="s">
        <v>4359</v>
      </c>
      <c r="K240" s="1" t="s">
        <v>639</v>
      </c>
      <c r="L240" s="1">
        <v>73120</v>
      </c>
      <c r="M240" s="1" t="s">
        <v>104</v>
      </c>
      <c r="N240" s="1" t="s">
        <v>6547</v>
      </c>
      <c r="O240" s="1" t="s">
        <v>30</v>
      </c>
      <c r="P240" s="1" t="s">
        <v>34</v>
      </c>
      <c r="Q240" s="1" t="s">
        <v>6548</v>
      </c>
      <c r="R240" s="1">
        <v>1323.9</v>
      </c>
      <c r="S240" s="1">
        <v>661.95</v>
      </c>
      <c r="T240" s="10">
        <f t="shared" si="6"/>
        <v>661.95</v>
      </c>
      <c r="U240" s="1">
        <v>1</v>
      </c>
      <c r="V240" t="b">
        <f t="shared" si="7"/>
        <v>0</v>
      </c>
    </row>
    <row r="241" spans="1:22" ht="14.25">
      <c r="A241" s="1">
        <v>1181</v>
      </c>
      <c r="B241" s="1" t="s">
        <v>3173</v>
      </c>
      <c r="C241" s="1" t="s">
        <v>2156</v>
      </c>
      <c r="D241" s="1" t="s">
        <v>1439</v>
      </c>
      <c r="E241" s="1" t="s">
        <v>49</v>
      </c>
      <c r="F241" s="1" t="s">
        <v>633</v>
      </c>
      <c r="G241" s="1" t="s">
        <v>634</v>
      </c>
      <c r="H241" s="1" t="s">
        <v>24</v>
      </c>
      <c r="I241" s="1" t="s">
        <v>25</v>
      </c>
      <c r="J241" s="1" t="s">
        <v>1099</v>
      </c>
      <c r="K241" s="1" t="s">
        <v>778</v>
      </c>
      <c r="L241" s="1">
        <v>8701</v>
      </c>
      <c r="M241" s="1" t="s">
        <v>146</v>
      </c>
      <c r="N241" s="1" t="s">
        <v>3174</v>
      </c>
      <c r="O241" s="1" t="s">
        <v>71</v>
      </c>
      <c r="P241" s="1" t="s">
        <v>72</v>
      </c>
      <c r="Q241" s="1" t="s">
        <v>3175</v>
      </c>
      <c r="R241" s="1">
        <v>1322.93</v>
      </c>
      <c r="S241" s="1">
        <v>661.46500000000003</v>
      </c>
      <c r="T241" s="10">
        <f t="shared" si="6"/>
        <v>661.46500000000003</v>
      </c>
      <c r="U241" s="1">
        <v>1</v>
      </c>
      <c r="V241" t="b">
        <f t="shared" si="7"/>
        <v>0</v>
      </c>
    </row>
    <row r="242" spans="1:22" ht="14.25">
      <c r="A242" s="1">
        <v>5517</v>
      </c>
      <c r="B242" s="1" t="s">
        <v>6276</v>
      </c>
      <c r="C242" s="1" t="s">
        <v>4894</v>
      </c>
      <c r="D242" s="1" t="s">
        <v>5309</v>
      </c>
      <c r="E242" s="1" t="s">
        <v>21</v>
      </c>
      <c r="F242" s="1" t="s">
        <v>2718</v>
      </c>
      <c r="G242" s="1" t="s">
        <v>2719</v>
      </c>
      <c r="H242" s="1" t="s">
        <v>39</v>
      </c>
      <c r="I242" s="1" t="s">
        <v>25</v>
      </c>
      <c r="J242" s="1" t="s">
        <v>1641</v>
      </c>
      <c r="K242" s="1" t="s">
        <v>362</v>
      </c>
      <c r="L242" s="1">
        <v>35810</v>
      </c>
      <c r="M242" s="1" t="s">
        <v>28</v>
      </c>
      <c r="N242" s="1" t="s">
        <v>6250</v>
      </c>
      <c r="O242" s="1" t="s">
        <v>71</v>
      </c>
      <c r="P242" s="1" t="s">
        <v>160</v>
      </c>
      <c r="Q242" s="1" t="s">
        <v>6251</v>
      </c>
      <c r="R242" s="1">
        <v>1319.96</v>
      </c>
      <c r="S242" s="1">
        <v>659.98</v>
      </c>
      <c r="T242" s="10">
        <f t="shared" si="6"/>
        <v>659.98</v>
      </c>
      <c r="U242" s="1">
        <v>1</v>
      </c>
      <c r="V242" t="b">
        <f t="shared" si="7"/>
        <v>0</v>
      </c>
    </row>
    <row r="243" spans="1:22" ht="14.25">
      <c r="A243" s="1">
        <v>7228</v>
      </c>
      <c r="B243" s="1" t="s">
        <v>6607</v>
      </c>
      <c r="C243" s="1" t="s">
        <v>4373</v>
      </c>
      <c r="D243" s="1" t="s">
        <v>3190</v>
      </c>
      <c r="E243" s="1" t="s">
        <v>49</v>
      </c>
      <c r="F243" s="1" t="s">
        <v>225</v>
      </c>
      <c r="G243" s="1" t="s">
        <v>226</v>
      </c>
      <c r="H243" s="1" t="s">
        <v>39</v>
      </c>
      <c r="I243" s="1" t="s">
        <v>25</v>
      </c>
      <c r="J243" s="1" t="s">
        <v>144</v>
      </c>
      <c r="K243" s="1" t="s">
        <v>145</v>
      </c>
      <c r="L243" s="1">
        <v>19134</v>
      </c>
      <c r="M243" s="1" t="s">
        <v>146</v>
      </c>
      <c r="N243" s="1" t="s">
        <v>2841</v>
      </c>
      <c r="O243" s="1" t="s">
        <v>71</v>
      </c>
      <c r="P243" s="1" t="s">
        <v>160</v>
      </c>
      <c r="Q243" s="1" t="s">
        <v>2842</v>
      </c>
      <c r="R243" s="1">
        <v>1319.8</v>
      </c>
      <c r="S243" s="1">
        <v>659.9</v>
      </c>
      <c r="T243" s="10">
        <f t="shared" si="6"/>
        <v>659.9</v>
      </c>
      <c r="U243" s="1">
        <v>1</v>
      </c>
      <c r="V243" t="b">
        <f t="shared" si="7"/>
        <v>0</v>
      </c>
    </row>
    <row r="244" spans="1:22" ht="14.25">
      <c r="A244" s="1">
        <v>5142</v>
      </c>
      <c r="B244" s="1" t="s">
        <v>6184</v>
      </c>
      <c r="C244" s="2">
        <v>42739</v>
      </c>
      <c r="D244" s="2">
        <v>42859</v>
      </c>
      <c r="E244" s="1" t="s">
        <v>49</v>
      </c>
      <c r="F244" s="1" t="s">
        <v>1863</v>
      </c>
      <c r="G244" s="1" t="s">
        <v>1864</v>
      </c>
      <c r="H244" s="1" t="s">
        <v>24</v>
      </c>
      <c r="I244" s="1" t="s">
        <v>25</v>
      </c>
      <c r="J244" s="1" t="s">
        <v>270</v>
      </c>
      <c r="K244" s="1" t="s">
        <v>271</v>
      </c>
      <c r="L244" s="1">
        <v>10009</v>
      </c>
      <c r="M244" s="1" t="s">
        <v>146</v>
      </c>
      <c r="N244" s="1" t="s">
        <v>33</v>
      </c>
      <c r="O244" s="1" t="s">
        <v>30</v>
      </c>
      <c r="P244" s="1" t="s">
        <v>34</v>
      </c>
      <c r="Q244" s="1" t="s">
        <v>35</v>
      </c>
      <c r="R244" s="1">
        <v>1317.492</v>
      </c>
      <c r="S244" s="1">
        <v>658.74599999999998</v>
      </c>
      <c r="T244" s="10">
        <f t="shared" si="6"/>
        <v>658.74599999999998</v>
      </c>
      <c r="U244" s="1">
        <v>1</v>
      </c>
      <c r="V244" t="b">
        <f t="shared" si="7"/>
        <v>0</v>
      </c>
    </row>
    <row r="245" spans="1:22" ht="14.25">
      <c r="A245" s="1">
        <v>7647</v>
      </c>
      <c r="B245" s="1" t="s">
        <v>6655</v>
      </c>
      <c r="C245" s="2">
        <v>42256</v>
      </c>
      <c r="D245" s="1" t="s">
        <v>880</v>
      </c>
      <c r="E245" s="1" t="s">
        <v>49</v>
      </c>
      <c r="F245" s="1" t="s">
        <v>2758</v>
      </c>
      <c r="G245" s="1" t="s">
        <v>2759</v>
      </c>
      <c r="H245" s="1" t="s">
        <v>24</v>
      </c>
      <c r="I245" s="1" t="s">
        <v>25</v>
      </c>
      <c r="J245" s="1" t="s">
        <v>3304</v>
      </c>
      <c r="K245" s="1" t="s">
        <v>88</v>
      </c>
      <c r="L245" s="1">
        <v>27834</v>
      </c>
      <c r="M245" s="1" t="s">
        <v>28</v>
      </c>
      <c r="N245" s="1" t="s">
        <v>6463</v>
      </c>
      <c r="O245" s="1" t="s">
        <v>71</v>
      </c>
      <c r="P245" s="1" t="s">
        <v>670</v>
      </c>
      <c r="Q245" s="1" t="s">
        <v>6464</v>
      </c>
      <c r="R245" s="1">
        <v>1299.99</v>
      </c>
      <c r="S245" s="1">
        <v>649.995</v>
      </c>
      <c r="T245" s="10">
        <f t="shared" si="6"/>
        <v>649.995</v>
      </c>
      <c r="U245" s="1">
        <v>1</v>
      </c>
      <c r="V245" t="b">
        <f t="shared" si="7"/>
        <v>0</v>
      </c>
    </row>
    <row r="246" spans="1:22" ht="14.25">
      <c r="A246" s="1">
        <v>7607</v>
      </c>
      <c r="B246" s="1" t="s">
        <v>6650</v>
      </c>
      <c r="C246" s="1" t="s">
        <v>3429</v>
      </c>
      <c r="D246" s="1" t="s">
        <v>2789</v>
      </c>
      <c r="E246" s="1" t="s">
        <v>49</v>
      </c>
      <c r="F246" s="1" t="s">
        <v>4492</v>
      </c>
      <c r="G246" s="1" t="s">
        <v>4493</v>
      </c>
      <c r="H246" s="1" t="s">
        <v>24</v>
      </c>
      <c r="I246" s="1" t="s">
        <v>25</v>
      </c>
      <c r="J246" s="1" t="s">
        <v>310</v>
      </c>
      <c r="K246" s="1" t="s">
        <v>215</v>
      </c>
      <c r="L246" s="1">
        <v>60623</v>
      </c>
      <c r="M246" s="1" t="s">
        <v>104</v>
      </c>
      <c r="N246" s="1" t="s">
        <v>2727</v>
      </c>
      <c r="O246" s="1" t="s">
        <v>44</v>
      </c>
      <c r="P246" s="1" t="s">
        <v>58</v>
      </c>
      <c r="Q246" s="1" t="s">
        <v>2728</v>
      </c>
      <c r="R246" s="1">
        <v>1297.3679999999999</v>
      </c>
      <c r="S246" s="1">
        <v>648.68399999999997</v>
      </c>
      <c r="T246" s="10">
        <f t="shared" si="6"/>
        <v>648.68399999999997</v>
      </c>
      <c r="U246" s="1">
        <v>1</v>
      </c>
      <c r="V246" t="b">
        <f t="shared" si="7"/>
        <v>0</v>
      </c>
    </row>
    <row r="247" spans="1:22" ht="14.25">
      <c r="A247" s="1">
        <v>2114</v>
      </c>
      <c r="B247" s="1" t="s">
        <v>4474</v>
      </c>
      <c r="C247" s="1" t="s">
        <v>764</v>
      </c>
      <c r="D247" s="1" t="s">
        <v>764</v>
      </c>
      <c r="E247" s="1" t="s">
        <v>1263</v>
      </c>
      <c r="F247" s="1" t="s">
        <v>586</v>
      </c>
      <c r="G247" s="1" t="s">
        <v>587</v>
      </c>
      <c r="H247" s="1" t="s">
        <v>24</v>
      </c>
      <c r="I247" s="1" t="s">
        <v>25</v>
      </c>
      <c r="J247" s="1" t="s">
        <v>767</v>
      </c>
      <c r="K247" s="1" t="s">
        <v>41</v>
      </c>
      <c r="L247" s="1">
        <v>92374</v>
      </c>
      <c r="M247" s="1" t="s">
        <v>42</v>
      </c>
      <c r="N247" s="1" t="s">
        <v>4477</v>
      </c>
      <c r="O247" s="1" t="s">
        <v>71</v>
      </c>
      <c r="P247" s="1" t="s">
        <v>72</v>
      </c>
      <c r="Q247" s="1" t="s">
        <v>4478</v>
      </c>
      <c r="R247" s="1">
        <v>1295.8399999999999</v>
      </c>
      <c r="S247" s="1">
        <v>647.91999999999996</v>
      </c>
      <c r="T247" s="10">
        <f t="shared" si="6"/>
        <v>647.91999999999996</v>
      </c>
      <c r="U247" s="1">
        <v>1</v>
      </c>
      <c r="V247" t="b">
        <f t="shared" si="7"/>
        <v>0</v>
      </c>
    </row>
    <row r="248" spans="1:22" ht="14.25">
      <c r="A248" s="1">
        <v>555</v>
      </c>
      <c r="B248" s="1" t="s">
        <v>1832</v>
      </c>
      <c r="C248" s="1" t="s">
        <v>788</v>
      </c>
      <c r="D248" s="2">
        <v>43166</v>
      </c>
      <c r="E248" s="1" t="s">
        <v>21</v>
      </c>
      <c r="F248" s="1" t="s">
        <v>1330</v>
      </c>
      <c r="G248" s="1" t="s">
        <v>1331</v>
      </c>
      <c r="H248" s="1" t="s">
        <v>39</v>
      </c>
      <c r="I248" s="1" t="s">
        <v>25</v>
      </c>
      <c r="J248" s="1" t="s">
        <v>1833</v>
      </c>
      <c r="K248" s="1" t="s">
        <v>41</v>
      </c>
      <c r="L248" s="1">
        <v>92804</v>
      </c>
      <c r="M248" s="1" t="s">
        <v>42</v>
      </c>
      <c r="N248" s="1" t="s">
        <v>1834</v>
      </c>
      <c r="O248" s="1" t="s">
        <v>44</v>
      </c>
      <c r="P248" s="1" t="s">
        <v>58</v>
      </c>
      <c r="Q248" s="1" t="s">
        <v>1835</v>
      </c>
      <c r="R248" s="1">
        <v>1295.78</v>
      </c>
      <c r="S248" s="1">
        <v>647.89</v>
      </c>
      <c r="T248" s="10">
        <f t="shared" si="6"/>
        <v>647.89</v>
      </c>
      <c r="U248" s="1">
        <v>1</v>
      </c>
      <c r="V248" t="b">
        <f t="shared" si="7"/>
        <v>0</v>
      </c>
    </row>
    <row r="249" spans="1:22" ht="14.25">
      <c r="A249" s="1">
        <v>8799</v>
      </c>
      <c r="B249" s="1" t="s">
        <v>6811</v>
      </c>
      <c r="C249" s="2">
        <v>42890</v>
      </c>
      <c r="D249" s="2">
        <v>43012</v>
      </c>
      <c r="E249" s="1" t="s">
        <v>49</v>
      </c>
      <c r="F249" s="1" t="s">
        <v>776</v>
      </c>
      <c r="G249" s="1" t="s">
        <v>777</v>
      </c>
      <c r="H249" s="1" t="s">
        <v>101</v>
      </c>
      <c r="I249" s="1" t="s">
        <v>25</v>
      </c>
      <c r="J249" s="1" t="s">
        <v>2145</v>
      </c>
      <c r="K249" s="1" t="s">
        <v>4602</v>
      </c>
      <c r="M249" s="1" t="s">
        <v>146</v>
      </c>
      <c r="N249" s="1" t="s">
        <v>4916</v>
      </c>
      <c r="O249" s="1" t="s">
        <v>71</v>
      </c>
      <c r="P249" s="1" t="s">
        <v>72</v>
      </c>
      <c r="Q249" s="1" t="s">
        <v>4917</v>
      </c>
      <c r="R249" s="1">
        <v>1294.75</v>
      </c>
      <c r="S249" s="1">
        <v>647.375</v>
      </c>
      <c r="T249" s="10">
        <f t="shared" si="6"/>
        <v>647.375</v>
      </c>
      <c r="U249" s="1">
        <v>1</v>
      </c>
      <c r="V249" t="b">
        <f t="shared" si="7"/>
        <v>0</v>
      </c>
    </row>
    <row r="250" spans="1:22" ht="14.25">
      <c r="A250" s="1">
        <v>5871</v>
      </c>
      <c r="B250" s="1" t="s">
        <v>6375</v>
      </c>
      <c r="C250" s="1" t="s">
        <v>1489</v>
      </c>
      <c r="D250" s="1" t="s">
        <v>1489</v>
      </c>
      <c r="E250" s="1" t="s">
        <v>1263</v>
      </c>
      <c r="F250" s="1" t="s">
        <v>1535</v>
      </c>
      <c r="G250" s="1" t="s">
        <v>1536</v>
      </c>
      <c r="H250" s="1" t="s">
        <v>39</v>
      </c>
      <c r="I250" s="1" t="s">
        <v>25</v>
      </c>
      <c r="J250" s="1" t="s">
        <v>1833</v>
      </c>
      <c r="K250" s="1" t="s">
        <v>41</v>
      </c>
      <c r="L250" s="1">
        <v>92804</v>
      </c>
      <c r="M250" s="1" t="s">
        <v>42</v>
      </c>
      <c r="N250" s="1" t="s">
        <v>6268</v>
      </c>
      <c r="O250" s="1" t="s">
        <v>30</v>
      </c>
      <c r="P250" s="1" t="s">
        <v>55</v>
      </c>
      <c r="Q250" s="1" t="s">
        <v>6269</v>
      </c>
      <c r="R250" s="1">
        <v>1293.4880000000001</v>
      </c>
      <c r="S250" s="1">
        <v>646.74400000000003</v>
      </c>
      <c r="T250" s="10">
        <f t="shared" si="6"/>
        <v>646.74400000000003</v>
      </c>
      <c r="U250" s="1">
        <v>1</v>
      </c>
      <c r="V250" t="b">
        <f t="shared" si="7"/>
        <v>0</v>
      </c>
    </row>
    <row r="251" spans="1:22" ht="14.25">
      <c r="A251" s="1">
        <v>3371</v>
      </c>
      <c r="B251" s="1" t="s">
        <v>5500</v>
      </c>
      <c r="C251" s="1" t="s">
        <v>3967</v>
      </c>
      <c r="D251" s="1" t="s">
        <v>3967</v>
      </c>
      <c r="E251" s="1" t="s">
        <v>1263</v>
      </c>
      <c r="F251" s="1" t="s">
        <v>3916</v>
      </c>
      <c r="G251" s="1" t="s">
        <v>3917</v>
      </c>
      <c r="H251" s="1" t="s">
        <v>24</v>
      </c>
      <c r="I251" s="1" t="s">
        <v>25</v>
      </c>
      <c r="J251" s="1" t="s">
        <v>1539</v>
      </c>
      <c r="K251" s="1" t="s">
        <v>639</v>
      </c>
      <c r="L251" s="1">
        <v>73071</v>
      </c>
      <c r="M251" s="1" t="s">
        <v>104</v>
      </c>
      <c r="N251" s="1" t="s">
        <v>893</v>
      </c>
      <c r="O251" s="1" t="s">
        <v>71</v>
      </c>
      <c r="P251" s="1" t="s">
        <v>160</v>
      </c>
      <c r="Q251" s="1" t="s">
        <v>894</v>
      </c>
      <c r="R251" s="1">
        <v>1287.45</v>
      </c>
      <c r="S251" s="1">
        <v>643.72500000000002</v>
      </c>
      <c r="T251" s="10">
        <f t="shared" si="6"/>
        <v>643.72500000000002</v>
      </c>
      <c r="U251" s="1">
        <v>1</v>
      </c>
      <c r="V251" t="b">
        <f t="shared" si="7"/>
        <v>0</v>
      </c>
    </row>
    <row r="252" spans="1:22" ht="14.25">
      <c r="A252" s="1">
        <v>8587</v>
      </c>
      <c r="B252" s="1" t="s">
        <v>6787</v>
      </c>
      <c r="C252" s="2">
        <v>43411</v>
      </c>
      <c r="D252" s="1" t="s">
        <v>141</v>
      </c>
      <c r="E252" s="1" t="s">
        <v>49</v>
      </c>
      <c r="F252" s="1" t="s">
        <v>1762</v>
      </c>
      <c r="G252" s="1" t="s">
        <v>1763</v>
      </c>
      <c r="H252" s="1" t="s">
        <v>39</v>
      </c>
      <c r="I252" s="1" t="s">
        <v>25</v>
      </c>
      <c r="J252" s="1" t="s">
        <v>40</v>
      </c>
      <c r="K252" s="1" t="s">
        <v>41</v>
      </c>
      <c r="L252" s="1">
        <v>90049</v>
      </c>
      <c r="M252" s="1" t="s">
        <v>42</v>
      </c>
      <c r="N252" s="1" t="s">
        <v>893</v>
      </c>
      <c r="O252" s="1" t="s">
        <v>71</v>
      </c>
      <c r="P252" s="1" t="s">
        <v>160</v>
      </c>
      <c r="Q252" s="1" t="s">
        <v>894</v>
      </c>
      <c r="R252" s="1">
        <v>1287.45</v>
      </c>
      <c r="S252" s="1">
        <v>643.72500000000002</v>
      </c>
      <c r="T252" s="10">
        <f t="shared" si="6"/>
        <v>643.72500000000002</v>
      </c>
      <c r="U252" s="1">
        <v>1</v>
      </c>
      <c r="V252" t="b">
        <f t="shared" si="7"/>
        <v>0</v>
      </c>
    </row>
    <row r="253" spans="1:22" ht="14.25">
      <c r="A253" s="1">
        <v>8735</v>
      </c>
      <c r="B253" s="1" t="s">
        <v>6802</v>
      </c>
      <c r="C253" s="1" t="s">
        <v>2458</v>
      </c>
      <c r="D253" s="1" t="s">
        <v>788</v>
      </c>
      <c r="E253" s="1" t="s">
        <v>21</v>
      </c>
      <c r="F253" s="1" t="s">
        <v>3605</v>
      </c>
      <c r="G253" s="1" t="s">
        <v>3606</v>
      </c>
      <c r="H253" s="1" t="s">
        <v>39</v>
      </c>
      <c r="I253" s="1" t="s">
        <v>25</v>
      </c>
      <c r="J253" s="1" t="s">
        <v>94</v>
      </c>
      <c r="K253" s="1" t="s">
        <v>95</v>
      </c>
      <c r="L253" s="1">
        <v>98105</v>
      </c>
      <c r="M253" s="1" t="s">
        <v>42</v>
      </c>
      <c r="N253" s="1" t="s">
        <v>893</v>
      </c>
      <c r="O253" s="1" t="s">
        <v>71</v>
      </c>
      <c r="P253" s="1" t="s">
        <v>160</v>
      </c>
      <c r="Q253" s="1" t="s">
        <v>894</v>
      </c>
      <c r="R253" s="1">
        <v>1287.45</v>
      </c>
      <c r="S253" s="1">
        <v>643.72500000000002</v>
      </c>
      <c r="T253" s="10">
        <f t="shared" si="6"/>
        <v>643.72500000000002</v>
      </c>
      <c r="U253" s="1">
        <v>1</v>
      </c>
      <c r="V253" t="b">
        <f t="shared" si="7"/>
        <v>0</v>
      </c>
    </row>
    <row r="254" spans="1:22" ht="14.25">
      <c r="A254" s="1">
        <v>1954</v>
      </c>
      <c r="B254" s="1" t="s">
        <v>4327</v>
      </c>
      <c r="C254" s="2">
        <v>43140</v>
      </c>
      <c r="D254" s="2">
        <v>43260</v>
      </c>
      <c r="E254" s="1" t="s">
        <v>49</v>
      </c>
      <c r="F254" s="1" t="s">
        <v>4328</v>
      </c>
      <c r="G254" s="1" t="s">
        <v>4329</v>
      </c>
      <c r="H254" s="1" t="s">
        <v>39</v>
      </c>
      <c r="I254" s="1" t="s">
        <v>25</v>
      </c>
      <c r="J254" s="1" t="s">
        <v>270</v>
      </c>
      <c r="K254" s="1" t="s">
        <v>271</v>
      </c>
      <c r="L254" s="1">
        <v>10009</v>
      </c>
      <c r="M254" s="1" t="s">
        <v>146</v>
      </c>
      <c r="N254" s="1" t="s">
        <v>1752</v>
      </c>
      <c r="O254" s="1" t="s">
        <v>30</v>
      </c>
      <c r="P254" s="1" t="s">
        <v>34</v>
      </c>
      <c r="Q254" s="1" t="s">
        <v>1753</v>
      </c>
      <c r="R254" s="1">
        <v>1282.4100000000001</v>
      </c>
      <c r="S254" s="1">
        <v>641.20500000000004</v>
      </c>
      <c r="T254" s="10">
        <f t="shared" si="6"/>
        <v>641.20500000000004</v>
      </c>
      <c r="U254" s="1">
        <v>1</v>
      </c>
      <c r="V254" t="b">
        <f t="shared" si="7"/>
        <v>0</v>
      </c>
    </row>
    <row r="255" spans="1:22" ht="14.25">
      <c r="A255" s="1">
        <v>464</v>
      </c>
      <c r="B255" s="1" t="s">
        <v>1555</v>
      </c>
      <c r="C255" s="1" t="s">
        <v>1556</v>
      </c>
      <c r="D255" s="1" t="s">
        <v>1174</v>
      </c>
      <c r="E255" s="1" t="s">
        <v>49</v>
      </c>
      <c r="F255" s="1" t="s">
        <v>1557</v>
      </c>
      <c r="G255" s="1" t="s">
        <v>1558</v>
      </c>
      <c r="H255" s="1" t="s">
        <v>101</v>
      </c>
      <c r="I255" s="1" t="s">
        <v>25</v>
      </c>
      <c r="J255" s="1" t="s">
        <v>538</v>
      </c>
      <c r="K255" s="1" t="s">
        <v>317</v>
      </c>
      <c r="L255" s="1">
        <v>85023</v>
      </c>
      <c r="M255" s="1" t="s">
        <v>42</v>
      </c>
      <c r="N255" s="1" t="s">
        <v>1559</v>
      </c>
      <c r="O255" s="1" t="s">
        <v>30</v>
      </c>
      <c r="P255" s="1" t="s">
        <v>55</v>
      </c>
      <c r="Q255" s="1" t="s">
        <v>1560</v>
      </c>
      <c r="R255" s="1">
        <v>1272.6300000000001</v>
      </c>
      <c r="S255" s="1">
        <v>636.31500000000005</v>
      </c>
      <c r="T255" s="10">
        <f t="shared" si="6"/>
        <v>636.31500000000005</v>
      </c>
      <c r="U255" s="1">
        <v>1</v>
      </c>
      <c r="V255" t="b">
        <f t="shared" si="7"/>
        <v>0</v>
      </c>
    </row>
    <row r="256" spans="1:22" ht="14.25">
      <c r="A256" s="1">
        <v>8761</v>
      </c>
      <c r="B256" s="1" t="s">
        <v>6806</v>
      </c>
      <c r="C256" s="1" t="s">
        <v>6142</v>
      </c>
      <c r="D256" s="2">
        <v>42888</v>
      </c>
      <c r="E256" s="1" t="s">
        <v>49</v>
      </c>
      <c r="F256" s="1" t="s">
        <v>3230</v>
      </c>
      <c r="G256" s="1" t="s">
        <v>3231</v>
      </c>
      <c r="H256" s="1" t="s">
        <v>101</v>
      </c>
      <c r="I256" s="1" t="s">
        <v>25</v>
      </c>
      <c r="J256" s="1" t="s">
        <v>1694</v>
      </c>
      <c r="K256" s="1" t="s">
        <v>1244</v>
      </c>
      <c r="L256" s="1">
        <v>30318</v>
      </c>
      <c r="M256" s="1" t="s">
        <v>28</v>
      </c>
      <c r="N256" s="1" t="s">
        <v>1700</v>
      </c>
      <c r="O256" s="1" t="s">
        <v>44</v>
      </c>
      <c r="P256" s="1" t="s">
        <v>75</v>
      </c>
      <c r="Q256" s="1" t="s">
        <v>1701</v>
      </c>
      <c r="R256" s="1">
        <v>1270.99</v>
      </c>
      <c r="S256" s="1">
        <v>635.495</v>
      </c>
      <c r="T256" s="10">
        <f t="shared" si="6"/>
        <v>635.495</v>
      </c>
      <c r="U256" s="1">
        <v>1</v>
      </c>
      <c r="V256" t="b">
        <f t="shared" si="7"/>
        <v>0</v>
      </c>
    </row>
    <row r="257" spans="1:22" ht="14.25">
      <c r="A257" s="1">
        <v>2988</v>
      </c>
      <c r="B257" s="1" t="s">
        <v>5275</v>
      </c>
      <c r="C257" s="1" t="s">
        <v>2039</v>
      </c>
      <c r="D257" s="1" t="s">
        <v>1675</v>
      </c>
      <c r="E257" s="1" t="s">
        <v>49</v>
      </c>
      <c r="F257" s="1" t="s">
        <v>5276</v>
      </c>
      <c r="G257" s="1" t="s">
        <v>5277</v>
      </c>
      <c r="H257" s="1" t="s">
        <v>101</v>
      </c>
      <c r="I257" s="1" t="s">
        <v>25</v>
      </c>
      <c r="J257" s="1" t="s">
        <v>497</v>
      </c>
      <c r="K257" s="1" t="s">
        <v>1244</v>
      </c>
      <c r="L257" s="1">
        <v>31907</v>
      </c>
      <c r="M257" s="1" t="s">
        <v>28</v>
      </c>
      <c r="N257" s="1" t="s">
        <v>1609</v>
      </c>
      <c r="O257" s="1" t="s">
        <v>44</v>
      </c>
      <c r="P257" s="1" t="s">
        <v>58</v>
      </c>
      <c r="Q257" s="1" t="s">
        <v>1610</v>
      </c>
      <c r="R257" s="1">
        <v>1267.6500000000001</v>
      </c>
      <c r="S257" s="1">
        <v>633.82500000000005</v>
      </c>
      <c r="T257" s="10">
        <f t="shared" si="6"/>
        <v>633.82500000000005</v>
      </c>
      <c r="U257" s="1">
        <v>1</v>
      </c>
      <c r="V257" t="b">
        <f t="shared" si="7"/>
        <v>0</v>
      </c>
    </row>
    <row r="258" spans="1:22" ht="14.25">
      <c r="A258" s="1">
        <v>8232</v>
      </c>
      <c r="B258" s="1" t="s">
        <v>6739</v>
      </c>
      <c r="C258" s="1" t="s">
        <v>5756</v>
      </c>
      <c r="D258" s="2">
        <v>42773</v>
      </c>
      <c r="E258" s="1" t="s">
        <v>21</v>
      </c>
      <c r="F258" s="1" t="s">
        <v>532</v>
      </c>
      <c r="G258" s="1" t="s">
        <v>533</v>
      </c>
      <c r="H258" s="1" t="s">
        <v>24</v>
      </c>
      <c r="I258" s="1" t="s">
        <v>25</v>
      </c>
      <c r="J258" s="1" t="s">
        <v>5947</v>
      </c>
      <c r="K258" s="1" t="s">
        <v>1244</v>
      </c>
      <c r="L258" s="1">
        <v>30328</v>
      </c>
      <c r="M258" s="1" t="s">
        <v>28</v>
      </c>
      <c r="N258" s="1" t="s">
        <v>836</v>
      </c>
      <c r="O258" s="1" t="s">
        <v>30</v>
      </c>
      <c r="P258" s="1" t="s">
        <v>31</v>
      </c>
      <c r="Q258" s="1" t="s">
        <v>837</v>
      </c>
      <c r="R258" s="1">
        <v>1266.8599999999999</v>
      </c>
      <c r="S258" s="1">
        <v>633.42999999999995</v>
      </c>
      <c r="T258" s="10">
        <f t="shared" ref="T258:T321" si="8">R258-S258</f>
        <v>633.42999999999995</v>
      </c>
      <c r="U258" s="1">
        <v>1</v>
      </c>
      <c r="V258" t="b">
        <f t="shared" si="7"/>
        <v>0</v>
      </c>
    </row>
    <row r="259" spans="1:22" ht="14.25">
      <c r="A259" s="1">
        <v>1626</v>
      </c>
      <c r="B259" s="1" t="s">
        <v>3900</v>
      </c>
      <c r="C259" s="1" t="s">
        <v>712</v>
      </c>
      <c r="D259" s="1" t="s">
        <v>849</v>
      </c>
      <c r="E259" s="1" t="s">
        <v>49</v>
      </c>
      <c r="F259" s="1" t="s">
        <v>3901</v>
      </c>
      <c r="G259" s="1" t="s">
        <v>3902</v>
      </c>
      <c r="H259" s="1" t="s">
        <v>24</v>
      </c>
      <c r="I259" s="1" t="s">
        <v>25</v>
      </c>
      <c r="J259" s="1" t="s">
        <v>40</v>
      </c>
      <c r="K259" s="1" t="s">
        <v>41</v>
      </c>
      <c r="L259" s="1">
        <v>90049</v>
      </c>
      <c r="M259" s="1" t="s">
        <v>42</v>
      </c>
      <c r="N259" s="1" t="s">
        <v>2585</v>
      </c>
      <c r="O259" s="1" t="s">
        <v>71</v>
      </c>
      <c r="P259" s="1" t="s">
        <v>160</v>
      </c>
      <c r="Q259" s="1" t="s">
        <v>3903</v>
      </c>
      <c r="R259" s="1">
        <v>1265.8499999999999</v>
      </c>
      <c r="S259" s="1">
        <v>632.92499999999995</v>
      </c>
      <c r="T259" s="10">
        <f t="shared" si="8"/>
        <v>632.92499999999995</v>
      </c>
      <c r="U259" s="1">
        <v>1</v>
      </c>
      <c r="V259" t="b">
        <f t="shared" ref="V259:V322" si="9">IF(R259&gt;10000, TRUE, FALSE)</f>
        <v>0</v>
      </c>
    </row>
    <row r="260" spans="1:22" ht="14.25">
      <c r="A260" s="1">
        <v>4890</v>
      </c>
      <c r="B260" s="1" t="s">
        <v>6108</v>
      </c>
      <c r="C260" s="1" t="s">
        <v>735</v>
      </c>
      <c r="D260" s="2">
        <v>42747</v>
      </c>
      <c r="E260" s="1" t="s">
        <v>21</v>
      </c>
      <c r="F260" s="1" t="s">
        <v>4496</v>
      </c>
      <c r="G260" s="1" t="s">
        <v>4497</v>
      </c>
      <c r="H260" s="1" t="s">
        <v>39</v>
      </c>
      <c r="I260" s="1" t="s">
        <v>25</v>
      </c>
      <c r="J260" s="1" t="s">
        <v>6085</v>
      </c>
      <c r="K260" s="1" t="s">
        <v>1244</v>
      </c>
      <c r="L260" s="1">
        <v>30062</v>
      </c>
      <c r="M260" s="1" t="s">
        <v>28</v>
      </c>
      <c r="N260" s="1" t="s">
        <v>5990</v>
      </c>
      <c r="O260" s="1" t="s">
        <v>44</v>
      </c>
      <c r="P260" s="1" t="s">
        <v>58</v>
      </c>
      <c r="Q260" s="1" t="s">
        <v>5991</v>
      </c>
      <c r="R260" s="1">
        <v>1263.3</v>
      </c>
      <c r="S260" s="1">
        <v>631.65</v>
      </c>
      <c r="T260" s="10">
        <f t="shared" si="8"/>
        <v>631.65</v>
      </c>
      <c r="U260" s="1">
        <v>1</v>
      </c>
      <c r="V260" t="b">
        <f t="shared" si="9"/>
        <v>0</v>
      </c>
    </row>
    <row r="261" spans="1:22" ht="14.25">
      <c r="A261" s="1">
        <v>7066</v>
      </c>
      <c r="B261" s="1" t="s">
        <v>6589</v>
      </c>
      <c r="C261" s="2">
        <v>42167</v>
      </c>
      <c r="D261" s="2">
        <v>42228</v>
      </c>
      <c r="E261" s="1" t="s">
        <v>190</v>
      </c>
      <c r="F261" s="1" t="s">
        <v>2207</v>
      </c>
      <c r="G261" s="1" t="s">
        <v>2208</v>
      </c>
      <c r="H261" s="1" t="s">
        <v>39</v>
      </c>
      <c r="I261" s="1" t="s">
        <v>25</v>
      </c>
      <c r="J261" s="1" t="s">
        <v>40</v>
      </c>
      <c r="K261" s="1" t="s">
        <v>41</v>
      </c>
      <c r="L261" s="1">
        <v>90008</v>
      </c>
      <c r="M261" s="1" t="s">
        <v>42</v>
      </c>
      <c r="N261" s="1" t="s">
        <v>2727</v>
      </c>
      <c r="O261" s="1" t="s">
        <v>44</v>
      </c>
      <c r="P261" s="1" t="s">
        <v>58</v>
      </c>
      <c r="Q261" s="1" t="s">
        <v>2728</v>
      </c>
      <c r="R261" s="1">
        <v>1261.33</v>
      </c>
      <c r="S261" s="1">
        <v>630.66499999999996</v>
      </c>
      <c r="T261" s="10">
        <f t="shared" si="8"/>
        <v>630.66499999999996</v>
      </c>
      <c r="U261" s="1">
        <v>1</v>
      </c>
      <c r="V261" t="b">
        <f t="shared" si="9"/>
        <v>0</v>
      </c>
    </row>
    <row r="262" spans="1:22" ht="14.25">
      <c r="A262" s="1">
        <v>4391</v>
      </c>
      <c r="B262" s="1" t="s">
        <v>5940</v>
      </c>
      <c r="C262" s="1" t="s">
        <v>1848</v>
      </c>
      <c r="D262" s="1" t="s">
        <v>1813</v>
      </c>
      <c r="E262" s="1" t="s">
        <v>190</v>
      </c>
      <c r="F262" s="1" t="s">
        <v>2400</v>
      </c>
      <c r="G262" s="1" t="s">
        <v>2401</v>
      </c>
      <c r="H262" s="1" t="s">
        <v>24</v>
      </c>
      <c r="I262" s="1" t="s">
        <v>25</v>
      </c>
      <c r="J262" s="1" t="s">
        <v>270</v>
      </c>
      <c r="K262" s="1" t="s">
        <v>271</v>
      </c>
      <c r="L262" s="1">
        <v>10035</v>
      </c>
      <c r="M262" s="1" t="s">
        <v>146</v>
      </c>
      <c r="N262" s="1" t="s">
        <v>5256</v>
      </c>
      <c r="O262" s="1" t="s">
        <v>71</v>
      </c>
      <c r="P262" s="1" t="s">
        <v>72</v>
      </c>
      <c r="Q262" s="1" t="s">
        <v>5257</v>
      </c>
      <c r="R262" s="1">
        <v>1259.97</v>
      </c>
      <c r="S262" s="1">
        <v>629.98500000000001</v>
      </c>
      <c r="T262" s="10">
        <f t="shared" si="8"/>
        <v>629.98500000000001</v>
      </c>
      <c r="U262" s="1">
        <v>1</v>
      </c>
      <c r="V262" t="b">
        <f t="shared" si="9"/>
        <v>0</v>
      </c>
    </row>
    <row r="263" spans="1:22" ht="14.25">
      <c r="A263" s="1">
        <v>3733</v>
      </c>
      <c r="B263" s="1" t="s">
        <v>5652</v>
      </c>
      <c r="C263" s="1" t="s">
        <v>1886</v>
      </c>
      <c r="D263" s="1" t="s">
        <v>5152</v>
      </c>
      <c r="E263" s="1" t="s">
        <v>49</v>
      </c>
      <c r="F263" s="1" t="s">
        <v>1467</v>
      </c>
      <c r="G263" s="1" t="s">
        <v>1468</v>
      </c>
      <c r="H263" s="1" t="s">
        <v>39</v>
      </c>
      <c r="I263" s="1" t="s">
        <v>25</v>
      </c>
      <c r="J263" s="1" t="s">
        <v>3035</v>
      </c>
      <c r="K263" s="1" t="s">
        <v>2614</v>
      </c>
      <c r="L263" s="1">
        <v>20735</v>
      </c>
      <c r="M263" s="1" t="s">
        <v>146</v>
      </c>
      <c r="N263" s="1" t="s">
        <v>4171</v>
      </c>
      <c r="O263" s="1" t="s">
        <v>71</v>
      </c>
      <c r="P263" s="1" t="s">
        <v>72</v>
      </c>
      <c r="Q263" s="1" t="s">
        <v>4172</v>
      </c>
      <c r="R263" s="1">
        <v>1259.93</v>
      </c>
      <c r="S263" s="1">
        <v>629.96500000000003</v>
      </c>
      <c r="T263" s="10">
        <f t="shared" si="8"/>
        <v>629.96500000000003</v>
      </c>
      <c r="U263" s="1">
        <v>1</v>
      </c>
      <c r="V263" t="b">
        <f t="shared" si="9"/>
        <v>0</v>
      </c>
    </row>
    <row r="264" spans="1:22" ht="14.25">
      <c r="A264" s="1">
        <v>8181</v>
      </c>
      <c r="B264" s="1" t="s">
        <v>6732</v>
      </c>
      <c r="C264" s="1" t="s">
        <v>705</v>
      </c>
      <c r="D264" s="1" t="s">
        <v>2498</v>
      </c>
      <c r="E264" s="1" t="s">
        <v>49</v>
      </c>
      <c r="F264" s="1" t="s">
        <v>6160</v>
      </c>
      <c r="G264" s="1" t="s">
        <v>6161</v>
      </c>
      <c r="H264" s="1" t="s">
        <v>24</v>
      </c>
      <c r="I264" s="1" t="s">
        <v>25</v>
      </c>
      <c r="J264" s="1" t="s">
        <v>144</v>
      </c>
      <c r="K264" s="1" t="s">
        <v>145</v>
      </c>
      <c r="L264" s="1">
        <v>19120</v>
      </c>
      <c r="M264" s="1" t="s">
        <v>146</v>
      </c>
      <c r="N264" s="1" t="s">
        <v>3538</v>
      </c>
      <c r="O264" s="1" t="s">
        <v>30</v>
      </c>
      <c r="P264" s="1" t="s">
        <v>55</v>
      </c>
      <c r="Q264" s="1" t="s">
        <v>3539</v>
      </c>
      <c r="R264" s="1">
        <v>1252.704</v>
      </c>
      <c r="S264" s="1">
        <v>626.35199999999998</v>
      </c>
      <c r="T264" s="10">
        <f t="shared" si="8"/>
        <v>626.35199999999998</v>
      </c>
      <c r="U264" s="1">
        <v>1</v>
      </c>
      <c r="V264" t="b">
        <f t="shared" si="9"/>
        <v>0</v>
      </c>
    </row>
    <row r="265" spans="1:22" ht="14.25">
      <c r="A265" s="1">
        <v>6505</v>
      </c>
      <c r="B265" s="1" t="s">
        <v>6485</v>
      </c>
      <c r="C265" s="1" t="s">
        <v>1972</v>
      </c>
      <c r="D265" s="1" t="s">
        <v>1813</v>
      </c>
      <c r="E265" s="1" t="s">
        <v>21</v>
      </c>
      <c r="F265" s="1" t="s">
        <v>832</v>
      </c>
      <c r="G265" s="1" t="s">
        <v>833</v>
      </c>
      <c r="H265" s="1" t="s">
        <v>39</v>
      </c>
      <c r="I265" s="1" t="s">
        <v>25</v>
      </c>
      <c r="J265" s="1" t="s">
        <v>270</v>
      </c>
      <c r="K265" s="1" t="s">
        <v>271</v>
      </c>
      <c r="L265" s="1">
        <v>10011</v>
      </c>
      <c r="M265" s="1" t="s">
        <v>146</v>
      </c>
      <c r="N265" s="1" t="s">
        <v>1537</v>
      </c>
      <c r="O265" s="1" t="s">
        <v>44</v>
      </c>
      <c r="P265" s="1" t="s">
        <v>58</v>
      </c>
      <c r="Q265" s="1" t="s">
        <v>1538</v>
      </c>
      <c r="R265" s="1">
        <v>1247.6400000000001</v>
      </c>
      <c r="S265" s="1">
        <v>623.82000000000005</v>
      </c>
      <c r="T265" s="10">
        <f t="shared" si="8"/>
        <v>623.82000000000005</v>
      </c>
      <c r="U265" s="1">
        <v>1</v>
      </c>
      <c r="V265" t="b">
        <f t="shared" si="9"/>
        <v>0</v>
      </c>
    </row>
    <row r="266" spans="1:22" ht="14.25">
      <c r="A266" s="1">
        <v>1837</v>
      </c>
      <c r="B266" s="1" t="s">
        <v>4179</v>
      </c>
      <c r="C266" s="1" t="s">
        <v>4180</v>
      </c>
      <c r="D266" s="1" t="s">
        <v>4181</v>
      </c>
      <c r="E266" s="1" t="s">
        <v>21</v>
      </c>
      <c r="F266" s="1" t="s">
        <v>3639</v>
      </c>
      <c r="G266" s="1" t="s">
        <v>3640</v>
      </c>
      <c r="H266" s="1" t="s">
        <v>39</v>
      </c>
      <c r="I266" s="1" t="s">
        <v>25</v>
      </c>
      <c r="J266" s="1" t="s">
        <v>3078</v>
      </c>
      <c r="K266" s="1" t="s">
        <v>1244</v>
      </c>
      <c r="L266" s="1">
        <v>30076</v>
      </c>
      <c r="M266" s="1" t="s">
        <v>28</v>
      </c>
      <c r="N266" s="1" t="s">
        <v>678</v>
      </c>
      <c r="O266" s="1" t="s">
        <v>44</v>
      </c>
      <c r="P266" s="1" t="s">
        <v>78</v>
      </c>
      <c r="Q266" s="1" t="s">
        <v>679</v>
      </c>
      <c r="R266" s="1">
        <v>1245.8599999999999</v>
      </c>
      <c r="S266" s="1">
        <v>622.92999999999995</v>
      </c>
      <c r="T266" s="10">
        <f t="shared" si="8"/>
        <v>622.92999999999995</v>
      </c>
      <c r="U266" s="1">
        <v>1</v>
      </c>
      <c r="V266" t="b">
        <f t="shared" si="9"/>
        <v>0</v>
      </c>
    </row>
    <row r="267" spans="1:22" ht="14.25">
      <c r="A267" s="1">
        <v>881</v>
      </c>
      <c r="B267" s="1" t="s">
        <v>2591</v>
      </c>
      <c r="C267" s="1" t="s">
        <v>2592</v>
      </c>
      <c r="D267" s="2">
        <v>43143</v>
      </c>
      <c r="E267" s="1" t="s">
        <v>21</v>
      </c>
      <c r="F267" s="1" t="s">
        <v>99</v>
      </c>
      <c r="G267" s="1" t="s">
        <v>100</v>
      </c>
      <c r="H267" s="1" t="s">
        <v>101</v>
      </c>
      <c r="I267" s="1" t="s">
        <v>25</v>
      </c>
      <c r="J267" s="1" t="s">
        <v>270</v>
      </c>
      <c r="K267" s="1" t="s">
        <v>271</v>
      </c>
      <c r="L267" s="1">
        <v>10024</v>
      </c>
      <c r="M267" s="1" t="s">
        <v>146</v>
      </c>
      <c r="N267" s="1" t="s">
        <v>674</v>
      </c>
      <c r="O267" s="1" t="s">
        <v>30</v>
      </c>
      <c r="P267" s="1" t="s">
        <v>34</v>
      </c>
      <c r="Q267" s="1" t="s">
        <v>675</v>
      </c>
      <c r="R267" s="1">
        <v>1242.9000000000001</v>
      </c>
      <c r="S267" s="1">
        <v>621.45000000000005</v>
      </c>
      <c r="T267" s="10">
        <f t="shared" si="8"/>
        <v>621.45000000000005</v>
      </c>
      <c r="U267" s="1">
        <v>1</v>
      </c>
      <c r="V267" t="b">
        <f t="shared" si="9"/>
        <v>0</v>
      </c>
    </row>
    <row r="268" spans="1:22" ht="14.25">
      <c r="A268" s="1">
        <v>820</v>
      </c>
      <c r="B268" s="1" t="s">
        <v>2448</v>
      </c>
      <c r="C268" s="1" t="s">
        <v>2449</v>
      </c>
      <c r="D268" s="2">
        <v>42042</v>
      </c>
      <c r="E268" s="1" t="s">
        <v>49</v>
      </c>
      <c r="F268" s="1" t="s">
        <v>1853</v>
      </c>
      <c r="G268" s="1" t="s">
        <v>1854</v>
      </c>
      <c r="H268" s="1" t="s">
        <v>24</v>
      </c>
      <c r="I268" s="1" t="s">
        <v>25</v>
      </c>
      <c r="J268" s="1" t="s">
        <v>144</v>
      </c>
      <c r="K268" s="1" t="s">
        <v>145</v>
      </c>
      <c r="L268" s="1">
        <v>19140</v>
      </c>
      <c r="M268" s="1" t="s">
        <v>146</v>
      </c>
      <c r="N268" s="1" t="s">
        <v>2452</v>
      </c>
      <c r="O268" s="1" t="s">
        <v>30</v>
      </c>
      <c r="P268" s="1" t="s">
        <v>34</v>
      </c>
      <c r="Q268" s="1" t="s">
        <v>2453</v>
      </c>
      <c r="R268" s="1">
        <v>1228.4649999999999</v>
      </c>
      <c r="S268" s="1">
        <v>614.23249999999996</v>
      </c>
      <c r="T268" s="10">
        <f t="shared" si="8"/>
        <v>614.23249999999996</v>
      </c>
      <c r="U268" s="1">
        <v>1</v>
      </c>
      <c r="V268" t="b">
        <f t="shared" si="9"/>
        <v>0</v>
      </c>
    </row>
    <row r="269" spans="1:22" ht="14.25">
      <c r="A269" s="1">
        <v>8782</v>
      </c>
      <c r="B269" s="1" t="s">
        <v>6808</v>
      </c>
      <c r="C269" s="2">
        <v>42372</v>
      </c>
      <c r="D269" s="2">
        <v>42463</v>
      </c>
      <c r="E269" s="1" t="s">
        <v>190</v>
      </c>
      <c r="F269" s="1" t="s">
        <v>6639</v>
      </c>
      <c r="G269" s="1" t="s">
        <v>6640</v>
      </c>
      <c r="H269" s="1" t="s">
        <v>39</v>
      </c>
      <c r="I269" s="1" t="s">
        <v>25</v>
      </c>
      <c r="J269" s="1" t="s">
        <v>186</v>
      </c>
      <c r="K269" s="1" t="s">
        <v>103</v>
      </c>
      <c r="L269" s="1">
        <v>77070</v>
      </c>
      <c r="M269" s="1" t="s">
        <v>104</v>
      </c>
      <c r="N269" s="1" t="s">
        <v>2929</v>
      </c>
      <c r="O269" s="1" t="s">
        <v>30</v>
      </c>
      <c r="P269" s="1" t="s">
        <v>31</v>
      </c>
      <c r="Q269" s="1" t="s">
        <v>2930</v>
      </c>
      <c r="R269" s="1">
        <v>1227.9983999999999</v>
      </c>
      <c r="S269" s="1">
        <v>613.99919999999997</v>
      </c>
      <c r="T269" s="10">
        <f t="shared" si="8"/>
        <v>613.99919999999997</v>
      </c>
      <c r="U269" s="1">
        <v>1</v>
      </c>
      <c r="V269" t="b">
        <f t="shared" si="9"/>
        <v>0</v>
      </c>
    </row>
    <row r="270" spans="1:22" ht="14.25">
      <c r="A270" s="1">
        <v>2610</v>
      </c>
      <c r="B270" s="1" t="s">
        <v>4982</v>
      </c>
      <c r="C270" s="1" t="s">
        <v>3819</v>
      </c>
      <c r="D270" s="1" t="s">
        <v>3181</v>
      </c>
      <c r="E270" s="1" t="s">
        <v>49</v>
      </c>
      <c r="F270" s="1" t="s">
        <v>4413</v>
      </c>
      <c r="G270" s="1" t="s">
        <v>4414</v>
      </c>
      <c r="H270" s="1" t="s">
        <v>39</v>
      </c>
      <c r="I270" s="1" t="s">
        <v>25</v>
      </c>
      <c r="J270" s="1" t="s">
        <v>1107</v>
      </c>
      <c r="K270" s="1" t="s">
        <v>103</v>
      </c>
      <c r="L270" s="1">
        <v>76017</v>
      </c>
      <c r="M270" s="1" t="s">
        <v>104</v>
      </c>
      <c r="N270" s="1" t="s">
        <v>54</v>
      </c>
      <c r="O270" s="1" t="s">
        <v>30</v>
      </c>
      <c r="P270" s="1" t="s">
        <v>55</v>
      </c>
      <c r="Q270" s="1" t="s">
        <v>56</v>
      </c>
      <c r="R270" s="1">
        <v>1218.7349999999999</v>
      </c>
      <c r="S270" s="1">
        <v>609.36749999999995</v>
      </c>
      <c r="T270" s="10">
        <f t="shared" si="8"/>
        <v>609.36749999999995</v>
      </c>
      <c r="U270" s="1">
        <v>1</v>
      </c>
      <c r="V270" t="b">
        <f t="shared" si="9"/>
        <v>0</v>
      </c>
    </row>
    <row r="271" spans="1:22" ht="14.25">
      <c r="A271" s="1">
        <v>1583</v>
      </c>
      <c r="B271" s="1" t="s">
        <v>3837</v>
      </c>
      <c r="C271" s="2">
        <v>42621</v>
      </c>
      <c r="D271" s="2">
        <v>42712</v>
      </c>
      <c r="E271" s="1" t="s">
        <v>190</v>
      </c>
      <c r="F271" s="1" t="s">
        <v>2157</v>
      </c>
      <c r="G271" s="1" t="s">
        <v>2158</v>
      </c>
      <c r="H271" s="1" t="s">
        <v>24</v>
      </c>
      <c r="I271" s="1" t="s">
        <v>25</v>
      </c>
      <c r="J271" s="1" t="s">
        <v>270</v>
      </c>
      <c r="K271" s="1" t="s">
        <v>271</v>
      </c>
      <c r="L271" s="1">
        <v>10024</v>
      </c>
      <c r="M271" s="1" t="s">
        <v>146</v>
      </c>
      <c r="N271" s="1" t="s">
        <v>2572</v>
      </c>
      <c r="O271" s="1" t="s">
        <v>44</v>
      </c>
      <c r="P271" s="1" t="s">
        <v>75</v>
      </c>
      <c r="Q271" s="1" t="s">
        <v>2573</v>
      </c>
      <c r="R271" s="1">
        <v>1217.568</v>
      </c>
      <c r="S271" s="1">
        <v>608.78399999999999</v>
      </c>
      <c r="T271" s="10">
        <f t="shared" si="8"/>
        <v>608.78399999999999</v>
      </c>
      <c r="U271" s="1">
        <v>1</v>
      </c>
      <c r="V271" t="b">
        <f t="shared" si="9"/>
        <v>0</v>
      </c>
    </row>
    <row r="272" spans="1:22" ht="14.25">
      <c r="A272" s="1">
        <v>8833</v>
      </c>
      <c r="B272" s="1" t="s">
        <v>6817</v>
      </c>
      <c r="C272" s="1" t="s">
        <v>1201</v>
      </c>
      <c r="D272" s="1" t="s">
        <v>6183</v>
      </c>
      <c r="E272" s="1" t="s">
        <v>49</v>
      </c>
      <c r="F272" s="1" t="s">
        <v>3970</v>
      </c>
      <c r="G272" s="1" t="s">
        <v>3971</v>
      </c>
      <c r="H272" s="1" t="s">
        <v>24</v>
      </c>
      <c r="I272" s="1" t="s">
        <v>25</v>
      </c>
      <c r="J272" s="1" t="s">
        <v>392</v>
      </c>
      <c r="K272" s="1" t="s">
        <v>271</v>
      </c>
      <c r="L272" s="1">
        <v>14609</v>
      </c>
      <c r="M272" s="1" t="s">
        <v>146</v>
      </c>
      <c r="N272" s="1" t="s">
        <v>2572</v>
      </c>
      <c r="O272" s="1" t="s">
        <v>44</v>
      </c>
      <c r="P272" s="1" t="s">
        <v>75</v>
      </c>
      <c r="Q272" s="1" t="s">
        <v>2573</v>
      </c>
      <c r="R272" s="1">
        <v>1217.568</v>
      </c>
      <c r="S272" s="1">
        <v>608.78399999999999</v>
      </c>
      <c r="T272" s="10">
        <f t="shared" si="8"/>
        <v>608.78399999999999</v>
      </c>
      <c r="U272" s="1">
        <v>1</v>
      </c>
      <c r="V272" t="b">
        <f t="shared" si="9"/>
        <v>0</v>
      </c>
    </row>
    <row r="273" spans="1:22" ht="14.25">
      <c r="A273" s="1">
        <v>5927</v>
      </c>
      <c r="B273" s="1" t="s">
        <v>6386</v>
      </c>
      <c r="C273" s="2">
        <v>42220</v>
      </c>
      <c r="D273" s="2">
        <v>42342</v>
      </c>
      <c r="E273" s="1" t="s">
        <v>49</v>
      </c>
      <c r="F273" s="1" t="s">
        <v>219</v>
      </c>
      <c r="G273" s="1" t="s">
        <v>220</v>
      </c>
      <c r="H273" s="1" t="s">
        <v>39</v>
      </c>
      <c r="I273" s="1" t="s">
        <v>25</v>
      </c>
      <c r="J273" s="1" t="s">
        <v>361</v>
      </c>
      <c r="K273" s="1" t="s">
        <v>362</v>
      </c>
      <c r="L273" s="1">
        <v>35601</v>
      </c>
      <c r="M273" s="1" t="s">
        <v>28</v>
      </c>
      <c r="N273" s="1" t="s">
        <v>6282</v>
      </c>
      <c r="O273" s="1" t="s">
        <v>30</v>
      </c>
      <c r="P273" s="1" t="s">
        <v>55</v>
      </c>
      <c r="Q273" s="1" t="s">
        <v>6283</v>
      </c>
      <c r="R273" s="1">
        <v>1215.92</v>
      </c>
      <c r="S273" s="1">
        <v>607.96</v>
      </c>
      <c r="T273" s="10">
        <f t="shared" si="8"/>
        <v>607.96</v>
      </c>
      <c r="U273" s="1">
        <v>1</v>
      </c>
      <c r="V273" t="b">
        <f t="shared" si="9"/>
        <v>0</v>
      </c>
    </row>
    <row r="274" spans="1:22" ht="14.25">
      <c r="A274" s="1">
        <v>2258</v>
      </c>
      <c r="B274" s="1" t="s">
        <v>4627</v>
      </c>
      <c r="C274" s="1" t="s">
        <v>977</v>
      </c>
      <c r="D274" s="1" t="s">
        <v>1213</v>
      </c>
      <c r="E274" s="1" t="s">
        <v>190</v>
      </c>
      <c r="F274" s="1" t="s">
        <v>536</v>
      </c>
      <c r="G274" s="1" t="s">
        <v>537</v>
      </c>
      <c r="H274" s="1" t="s">
        <v>24</v>
      </c>
      <c r="I274" s="1" t="s">
        <v>25</v>
      </c>
      <c r="J274" s="1" t="s">
        <v>126</v>
      </c>
      <c r="K274" s="1" t="s">
        <v>41</v>
      </c>
      <c r="L274" s="1">
        <v>94122</v>
      </c>
      <c r="M274" s="1" t="s">
        <v>42</v>
      </c>
      <c r="N274" s="1" t="s">
        <v>1455</v>
      </c>
      <c r="O274" s="1" t="s">
        <v>30</v>
      </c>
      <c r="P274" s="1" t="s">
        <v>34</v>
      </c>
      <c r="Q274" s="1" t="s">
        <v>1456</v>
      </c>
      <c r="R274" s="1">
        <v>1212.96</v>
      </c>
      <c r="S274" s="1">
        <v>606.48</v>
      </c>
      <c r="T274" s="10">
        <f t="shared" si="8"/>
        <v>606.48</v>
      </c>
      <c r="U274" s="1">
        <v>1</v>
      </c>
      <c r="V274" t="b">
        <f t="shared" si="9"/>
        <v>0</v>
      </c>
    </row>
    <row r="275" spans="1:22" ht="14.25">
      <c r="A275" s="1">
        <v>7633</v>
      </c>
      <c r="B275" s="1" t="s">
        <v>6652</v>
      </c>
      <c r="C275" s="1" t="s">
        <v>1393</v>
      </c>
      <c r="D275" s="2">
        <v>43466</v>
      </c>
      <c r="E275" s="1" t="s">
        <v>21</v>
      </c>
      <c r="F275" s="1" t="s">
        <v>2741</v>
      </c>
      <c r="G275" s="1" t="s">
        <v>2742</v>
      </c>
      <c r="H275" s="1" t="s">
        <v>24</v>
      </c>
      <c r="I275" s="1" t="s">
        <v>25</v>
      </c>
      <c r="J275" s="1" t="s">
        <v>1440</v>
      </c>
      <c r="K275" s="1" t="s">
        <v>27</v>
      </c>
      <c r="L275" s="1">
        <v>40214</v>
      </c>
      <c r="M275" s="1" t="s">
        <v>28</v>
      </c>
      <c r="N275" s="1" t="s">
        <v>1140</v>
      </c>
      <c r="O275" s="1" t="s">
        <v>30</v>
      </c>
      <c r="P275" s="1" t="s">
        <v>34</v>
      </c>
      <c r="Q275" s="1" t="s">
        <v>1141</v>
      </c>
      <c r="R275" s="1">
        <v>1207.8399999999999</v>
      </c>
      <c r="S275" s="1">
        <v>603.91999999999996</v>
      </c>
      <c r="T275" s="10">
        <f t="shared" si="8"/>
        <v>603.91999999999996</v>
      </c>
      <c r="U275" s="1">
        <v>1</v>
      </c>
      <c r="V275" t="b">
        <f t="shared" si="9"/>
        <v>0</v>
      </c>
    </row>
    <row r="276" spans="1:22" ht="14.25">
      <c r="A276" s="1">
        <v>3485</v>
      </c>
      <c r="B276" s="1" t="s">
        <v>5542</v>
      </c>
      <c r="C276" s="1" t="s">
        <v>123</v>
      </c>
      <c r="D276" s="1" t="s">
        <v>3934</v>
      </c>
      <c r="E276" s="1" t="s">
        <v>190</v>
      </c>
      <c r="F276" s="1" t="s">
        <v>4435</v>
      </c>
      <c r="G276" s="1" t="s">
        <v>4436</v>
      </c>
      <c r="H276" s="1" t="s">
        <v>39</v>
      </c>
      <c r="I276" s="1" t="s">
        <v>25</v>
      </c>
      <c r="J276" s="1" t="s">
        <v>324</v>
      </c>
      <c r="K276" s="1" t="s">
        <v>325</v>
      </c>
      <c r="L276" s="1">
        <v>22153</v>
      </c>
      <c r="M276" s="1" t="s">
        <v>28</v>
      </c>
      <c r="N276" s="1" t="s">
        <v>4967</v>
      </c>
      <c r="O276" s="1" t="s">
        <v>30</v>
      </c>
      <c r="P276" s="1" t="s">
        <v>55</v>
      </c>
      <c r="Q276" s="1" t="s">
        <v>4968</v>
      </c>
      <c r="R276" s="1">
        <v>1202.94</v>
      </c>
      <c r="S276" s="1">
        <v>601.47</v>
      </c>
      <c r="T276" s="10">
        <f t="shared" si="8"/>
        <v>601.47</v>
      </c>
      <c r="U276" s="1">
        <v>1</v>
      </c>
      <c r="V276" t="b">
        <f t="shared" si="9"/>
        <v>0</v>
      </c>
    </row>
    <row r="277" spans="1:22" ht="14.25">
      <c r="A277" s="1">
        <v>596</v>
      </c>
      <c r="B277" s="1" t="s">
        <v>1927</v>
      </c>
      <c r="C277" s="2">
        <v>42224</v>
      </c>
      <c r="D277" s="1" t="s">
        <v>1928</v>
      </c>
      <c r="E277" s="1" t="s">
        <v>49</v>
      </c>
      <c r="F277" s="1" t="s">
        <v>1929</v>
      </c>
      <c r="G277" s="1" t="s">
        <v>1930</v>
      </c>
      <c r="H277" s="1" t="s">
        <v>24</v>
      </c>
      <c r="I277" s="1" t="s">
        <v>25</v>
      </c>
      <c r="J277" s="1" t="s">
        <v>931</v>
      </c>
      <c r="K277" s="1" t="s">
        <v>41</v>
      </c>
      <c r="L277" s="1">
        <v>92024</v>
      </c>
      <c r="M277" s="1" t="s">
        <v>42</v>
      </c>
      <c r="N277" s="1" t="s">
        <v>1401</v>
      </c>
      <c r="O277" s="1" t="s">
        <v>71</v>
      </c>
      <c r="P277" s="1" t="s">
        <v>1189</v>
      </c>
      <c r="Q277" s="1" t="s">
        <v>1402</v>
      </c>
      <c r="R277" s="1">
        <v>1199.9760000000001</v>
      </c>
      <c r="S277" s="1">
        <v>599.98800000000006</v>
      </c>
      <c r="T277" s="10">
        <f t="shared" si="8"/>
        <v>599.98800000000006</v>
      </c>
      <c r="U277" s="1">
        <v>1</v>
      </c>
      <c r="V277" t="b">
        <f t="shared" si="9"/>
        <v>0</v>
      </c>
    </row>
    <row r="278" spans="1:22" ht="14.25">
      <c r="A278" s="1">
        <v>4813</v>
      </c>
      <c r="B278" s="1" t="s">
        <v>6090</v>
      </c>
      <c r="C278" s="1" t="s">
        <v>4638</v>
      </c>
      <c r="D278" s="1" t="s">
        <v>2135</v>
      </c>
      <c r="E278" s="1" t="s">
        <v>21</v>
      </c>
      <c r="F278" s="1" t="s">
        <v>5372</v>
      </c>
      <c r="G278" s="1" t="s">
        <v>5373</v>
      </c>
      <c r="H278" s="1" t="s">
        <v>24</v>
      </c>
      <c r="I278" s="1" t="s">
        <v>25</v>
      </c>
      <c r="J278" s="1" t="s">
        <v>144</v>
      </c>
      <c r="K278" s="1" t="s">
        <v>145</v>
      </c>
      <c r="L278" s="1">
        <v>19134</v>
      </c>
      <c r="M278" s="1" t="s">
        <v>146</v>
      </c>
      <c r="N278" s="1" t="s">
        <v>1401</v>
      </c>
      <c r="O278" s="1" t="s">
        <v>71</v>
      </c>
      <c r="P278" s="1" t="s">
        <v>1189</v>
      </c>
      <c r="Q278" s="1" t="s">
        <v>1402</v>
      </c>
      <c r="R278" s="1">
        <v>1199.9760000000001</v>
      </c>
      <c r="S278" s="1">
        <v>599.98800000000006</v>
      </c>
      <c r="T278" s="10">
        <f t="shared" si="8"/>
        <v>599.98800000000006</v>
      </c>
      <c r="U278" s="1">
        <v>1</v>
      </c>
      <c r="V278" t="b">
        <f t="shared" si="9"/>
        <v>0</v>
      </c>
    </row>
    <row r="279" spans="1:22" ht="14.25">
      <c r="A279" s="1">
        <v>6063</v>
      </c>
      <c r="B279" s="1" t="s">
        <v>6404</v>
      </c>
      <c r="C279" s="1" t="s">
        <v>4018</v>
      </c>
      <c r="D279" s="1" t="s">
        <v>6089</v>
      </c>
      <c r="E279" s="1" t="s">
        <v>21</v>
      </c>
      <c r="F279" s="1" t="s">
        <v>2152</v>
      </c>
      <c r="G279" s="1" t="s">
        <v>2153</v>
      </c>
      <c r="H279" s="1" t="s">
        <v>24</v>
      </c>
      <c r="I279" s="1" t="s">
        <v>25</v>
      </c>
      <c r="J279" s="1" t="s">
        <v>931</v>
      </c>
      <c r="K279" s="1" t="s">
        <v>41</v>
      </c>
      <c r="L279" s="1">
        <v>92037</v>
      </c>
      <c r="M279" s="1" t="s">
        <v>42</v>
      </c>
      <c r="N279" s="1" t="s">
        <v>3119</v>
      </c>
      <c r="O279" s="1" t="s">
        <v>71</v>
      </c>
      <c r="P279" s="1" t="s">
        <v>1189</v>
      </c>
      <c r="Q279" s="1" t="s">
        <v>3120</v>
      </c>
      <c r="R279" s="1">
        <v>1199.96</v>
      </c>
      <c r="S279" s="1">
        <v>599.98</v>
      </c>
      <c r="T279" s="10">
        <f t="shared" si="8"/>
        <v>599.98</v>
      </c>
      <c r="U279" s="1">
        <v>1</v>
      </c>
      <c r="V279" t="b">
        <f t="shared" si="9"/>
        <v>0</v>
      </c>
    </row>
    <row r="280" spans="1:22" ht="14.25">
      <c r="A280" s="1">
        <v>6152</v>
      </c>
      <c r="B280" s="1" t="s">
        <v>6426</v>
      </c>
      <c r="C280" s="1" t="s">
        <v>4249</v>
      </c>
      <c r="D280" s="1" t="s">
        <v>768</v>
      </c>
      <c r="E280" s="1" t="s">
        <v>21</v>
      </c>
      <c r="F280" s="1" t="s">
        <v>5845</v>
      </c>
      <c r="G280" s="1" t="s">
        <v>5846</v>
      </c>
      <c r="H280" s="1" t="s">
        <v>101</v>
      </c>
      <c r="I280" s="1" t="s">
        <v>25</v>
      </c>
      <c r="J280" s="1" t="s">
        <v>126</v>
      </c>
      <c r="K280" s="1" t="s">
        <v>41</v>
      </c>
      <c r="L280" s="1">
        <v>94110</v>
      </c>
      <c r="M280" s="1" t="s">
        <v>42</v>
      </c>
      <c r="N280" s="1" t="s">
        <v>5741</v>
      </c>
      <c r="O280" s="1" t="s">
        <v>30</v>
      </c>
      <c r="P280" s="1" t="s">
        <v>31</v>
      </c>
      <c r="Q280" s="1" t="s">
        <v>5742</v>
      </c>
      <c r="R280" s="1">
        <v>1198.33</v>
      </c>
      <c r="S280" s="1">
        <v>599.16499999999996</v>
      </c>
      <c r="T280" s="10">
        <f t="shared" si="8"/>
        <v>599.16499999999996</v>
      </c>
      <c r="U280" s="1">
        <v>1</v>
      </c>
      <c r="V280" t="b">
        <f t="shared" si="9"/>
        <v>0</v>
      </c>
    </row>
    <row r="281" spans="1:22" ht="14.25">
      <c r="A281" s="1">
        <v>7459</v>
      </c>
      <c r="B281" s="1" t="s">
        <v>6634</v>
      </c>
      <c r="C281" s="1" t="s">
        <v>2965</v>
      </c>
      <c r="D281" s="1" t="s">
        <v>254</v>
      </c>
      <c r="E281" s="1" t="s">
        <v>190</v>
      </c>
      <c r="F281" s="1" t="s">
        <v>2599</v>
      </c>
      <c r="G281" s="1" t="s">
        <v>2600</v>
      </c>
      <c r="H281" s="1" t="s">
        <v>24</v>
      </c>
      <c r="I281" s="1" t="s">
        <v>25</v>
      </c>
      <c r="J281" s="1" t="s">
        <v>2159</v>
      </c>
      <c r="K281" s="1" t="s">
        <v>325</v>
      </c>
      <c r="L281" s="1">
        <v>22980</v>
      </c>
      <c r="M281" s="1" t="s">
        <v>28</v>
      </c>
      <c r="N281" s="1" t="s">
        <v>4699</v>
      </c>
      <c r="O281" s="1" t="s">
        <v>30</v>
      </c>
      <c r="P281" s="1" t="s">
        <v>65</v>
      </c>
      <c r="Q281" s="1" t="s">
        <v>4700</v>
      </c>
      <c r="R281" s="1">
        <v>1196.8599999999999</v>
      </c>
      <c r="S281" s="1">
        <v>598.42999999999995</v>
      </c>
      <c r="T281" s="10">
        <f t="shared" si="8"/>
        <v>598.42999999999995</v>
      </c>
      <c r="U281" s="1">
        <v>1</v>
      </c>
      <c r="V281" t="b">
        <f t="shared" si="9"/>
        <v>0</v>
      </c>
    </row>
    <row r="282" spans="1:22" ht="14.25">
      <c r="A282" s="1">
        <v>5652</v>
      </c>
      <c r="B282" s="1" t="s">
        <v>6320</v>
      </c>
      <c r="C282" s="1" t="s">
        <v>4820</v>
      </c>
      <c r="D282" s="1" t="s">
        <v>4457</v>
      </c>
      <c r="E282" s="1" t="s">
        <v>21</v>
      </c>
      <c r="F282" s="1" t="s">
        <v>2333</v>
      </c>
      <c r="G282" s="1" t="s">
        <v>2334</v>
      </c>
      <c r="H282" s="1" t="s">
        <v>39</v>
      </c>
      <c r="I282" s="1" t="s">
        <v>25</v>
      </c>
      <c r="J282" s="1" t="s">
        <v>5240</v>
      </c>
      <c r="K282" s="1" t="s">
        <v>41</v>
      </c>
      <c r="L282" s="1">
        <v>92307</v>
      </c>
      <c r="M282" s="1" t="s">
        <v>42</v>
      </c>
      <c r="N282" s="1" t="s">
        <v>756</v>
      </c>
      <c r="O282" s="1" t="s">
        <v>30</v>
      </c>
      <c r="P282" s="1" t="s">
        <v>31</v>
      </c>
      <c r="Q282" s="1" t="s">
        <v>757</v>
      </c>
      <c r="R282" s="1">
        <v>1194.165</v>
      </c>
      <c r="S282" s="1">
        <v>597.08249999999998</v>
      </c>
      <c r="T282" s="10">
        <f t="shared" si="8"/>
        <v>597.08249999999998</v>
      </c>
      <c r="U282" s="1">
        <v>1</v>
      </c>
      <c r="V282" t="b">
        <f t="shared" si="9"/>
        <v>0</v>
      </c>
    </row>
    <row r="283" spans="1:22" ht="14.25">
      <c r="A283" s="1">
        <v>7841</v>
      </c>
      <c r="B283" s="1" t="s">
        <v>6683</v>
      </c>
      <c r="C283" s="1" t="s">
        <v>5972</v>
      </c>
      <c r="D283" s="2">
        <v>42039</v>
      </c>
      <c r="E283" s="1" t="s">
        <v>49</v>
      </c>
      <c r="F283" s="1" t="s">
        <v>4754</v>
      </c>
      <c r="G283" s="1" t="s">
        <v>4755</v>
      </c>
      <c r="H283" s="1" t="s">
        <v>24</v>
      </c>
      <c r="I283" s="1" t="s">
        <v>25</v>
      </c>
      <c r="J283" s="1" t="s">
        <v>1349</v>
      </c>
      <c r="K283" s="1" t="s">
        <v>490</v>
      </c>
      <c r="L283" s="1">
        <v>50315</v>
      </c>
      <c r="M283" s="1" t="s">
        <v>104</v>
      </c>
      <c r="N283" s="1" t="s">
        <v>4433</v>
      </c>
      <c r="O283" s="1" t="s">
        <v>30</v>
      </c>
      <c r="P283" s="1" t="s">
        <v>55</v>
      </c>
      <c r="Q283" s="1" t="s">
        <v>4434</v>
      </c>
      <c r="R283" s="1">
        <v>1184.72</v>
      </c>
      <c r="S283" s="1">
        <v>592.36</v>
      </c>
      <c r="T283" s="10">
        <f t="shared" si="8"/>
        <v>592.36</v>
      </c>
      <c r="U283" s="1">
        <v>1</v>
      </c>
      <c r="V283" t="b">
        <f t="shared" si="9"/>
        <v>0</v>
      </c>
    </row>
    <row r="284" spans="1:22" ht="14.25">
      <c r="A284" s="1">
        <v>3588</v>
      </c>
      <c r="B284" s="1" t="s">
        <v>5590</v>
      </c>
      <c r="C284" s="1" t="s">
        <v>2021</v>
      </c>
      <c r="D284" s="1" t="s">
        <v>2979</v>
      </c>
      <c r="E284" s="1" t="s">
        <v>49</v>
      </c>
      <c r="F284" s="1" t="s">
        <v>3286</v>
      </c>
      <c r="G284" s="1" t="s">
        <v>3287</v>
      </c>
      <c r="H284" s="1" t="s">
        <v>101</v>
      </c>
      <c r="I284" s="1" t="s">
        <v>25</v>
      </c>
      <c r="J284" s="1" t="s">
        <v>2371</v>
      </c>
      <c r="K284" s="1" t="s">
        <v>498</v>
      </c>
      <c r="L284" s="1">
        <v>43130</v>
      </c>
      <c r="M284" s="1" t="s">
        <v>146</v>
      </c>
      <c r="N284" s="1" t="s">
        <v>4167</v>
      </c>
      <c r="O284" s="1" t="s">
        <v>71</v>
      </c>
      <c r="P284" s="1" t="s">
        <v>72</v>
      </c>
      <c r="Q284" s="1" t="s">
        <v>4168</v>
      </c>
      <c r="R284" s="1">
        <v>1169.694</v>
      </c>
      <c r="S284" s="1">
        <v>584.84699999999998</v>
      </c>
      <c r="T284" s="10">
        <f t="shared" si="8"/>
        <v>584.84699999999998</v>
      </c>
      <c r="U284" s="1">
        <v>1</v>
      </c>
      <c r="V284" t="b">
        <f t="shared" si="9"/>
        <v>0</v>
      </c>
    </row>
    <row r="285" spans="1:22" ht="14.25">
      <c r="A285" s="1">
        <v>5772</v>
      </c>
      <c r="B285" s="1" t="s">
        <v>6340</v>
      </c>
      <c r="C285" s="1" t="s">
        <v>3372</v>
      </c>
      <c r="D285" s="1" t="s">
        <v>1028</v>
      </c>
      <c r="E285" s="1" t="s">
        <v>49</v>
      </c>
      <c r="F285" s="1" t="s">
        <v>3607</v>
      </c>
      <c r="G285" s="1" t="s">
        <v>3608</v>
      </c>
      <c r="H285" s="1" t="s">
        <v>39</v>
      </c>
      <c r="I285" s="1" t="s">
        <v>25</v>
      </c>
      <c r="J285" s="1" t="s">
        <v>40</v>
      </c>
      <c r="K285" s="1" t="s">
        <v>41</v>
      </c>
      <c r="L285" s="1">
        <v>90032</v>
      </c>
      <c r="M285" s="1" t="s">
        <v>42</v>
      </c>
      <c r="N285" s="1" t="s">
        <v>4905</v>
      </c>
      <c r="O285" s="1" t="s">
        <v>44</v>
      </c>
      <c r="P285" s="1" t="s">
        <v>78</v>
      </c>
      <c r="Q285" s="1" t="s">
        <v>4906</v>
      </c>
      <c r="R285" s="1">
        <v>1158.1199999999999</v>
      </c>
      <c r="S285" s="1">
        <v>579.05999999999995</v>
      </c>
      <c r="T285" s="10">
        <f t="shared" si="8"/>
        <v>579.05999999999995</v>
      </c>
      <c r="U285" s="1">
        <v>1</v>
      </c>
      <c r="V285" t="b">
        <f t="shared" si="9"/>
        <v>0</v>
      </c>
    </row>
    <row r="286" spans="1:22" ht="14.25">
      <c r="A286" s="1">
        <v>2221</v>
      </c>
      <c r="B286" s="1" t="s">
        <v>4577</v>
      </c>
      <c r="C286" s="1" t="s">
        <v>2307</v>
      </c>
      <c r="D286" s="2">
        <v>43108</v>
      </c>
      <c r="E286" s="1" t="s">
        <v>49</v>
      </c>
      <c r="F286" s="1" t="s">
        <v>4578</v>
      </c>
      <c r="G286" s="1" t="s">
        <v>4579</v>
      </c>
      <c r="H286" s="1" t="s">
        <v>39</v>
      </c>
      <c r="I286" s="1" t="s">
        <v>25</v>
      </c>
      <c r="J286" s="1" t="s">
        <v>126</v>
      </c>
      <c r="K286" s="1" t="s">
        <v>41</v>
      </c>
      <c r="L286" s="1">
        <v>94110</v>
      </c>
      <c r="M286" s="1" t="s">
        <v>42</v>
      </c>
      <c r="N286" s="1" t="s">
        <v>4057</v>
      </c>
      <c r="O286" s="1" t="s">
        <v>71</v>
      </c>
      <c r="P286" s="1" t="s">
        <v>72</v>
      </c>
      <c r="Q286" s="1" t="s">
        <v>4058</v>
      </c>
      <c r="R286" s="1">
        <v>1145.5999999999999</v>
      </c>
      <c r="S286" s="1">
        <v>572.79999999999995</v>
      </c>
      <c r="T286" s="10">
        <f t="shared" si="8"/>
        <v>572.79999999999995</v>
      </c>
      <c r="U286" s="1">
        <v>1</v>
      </c>
      <c r="V286" t="b">
        <f t="shared" si="9"/>
        <v>0</v>
      </c>
    </row>
    <row r="287" spans="1:22" ht="14.25">
      <c r="A287" s="1">
        <v>870</v>
      </c>
      <c r="B287" s="1" t="s">
        <v>2569</v>
      </c>
      <c r="C287" s="2">
        <v>42803</v>
      </c>
      <c r="D287" s="2">
        <v>42864</v>
      </c>
      <c r="E287" s="1" t="s">
        <v>190</v>
      </c>
      <c r="F287" s="1" t="s">
        <v>2570</v>
      </c>
      <c r="G287" s="1" t="s">
        <v>2571</v>
      </c>
      <c r="H287" s="1" t="s">
        <v>101</v>
      </c>
      <c r="I287" s="1" t="s">
        <v>25</v>
      </c>
      <c r="J287" s="1" t="s">
        <v>144</v>
      </c>
      <c r="K287" s="1" t="s">
        <v>145</v>
      </c>
      <c r="L287" s="1">
        <v>19143</v>
      </c>
      <c r="M287" s="1" t="s">
        <v>146</v>
      </c>
      <c r="N287" s="1" t="s">
        <v>2572</v>
      </c>
      <c r="O287" s="1" t="s">
        <v>44</v>
      </c>
      <c r="P287" s="1" t="s">
        <v>75</v>
      </c>
      <c r="Q287" s="1" t="s">
        <v>2573</v>
      </c>
      <c r="R287" s="1">
        <v>1141.47</v>
      </c>
      <c r="S287" s="1">
        <v>570.73500000000001</v>
      </c>
      <c r="T287" s="10">
        <f t="shared" si="8"/>
        <v>570.73500000000001</v>
      </c>
      <c r="U287" s="1">
        <v>1</v>
      </c>
      <c r="V287" t="b">
        <f t="shared" si="9"/>
        <v>0</v>
      </c>
    </row>
    <row r="288" spans="1:22" ht="14.25">
      <c r="A288" s="1">
        <v>2841</v>
      </c>
      <c r="B288" s="1" t="s">
        <v>5184</v>
      </c>
      <c r="C288" s="1" t="s">
        <v>3154</v>
      </c>
      <c r="D288" s="1" t="s">
        <v>1948</v>
      </c>
      <c r="E288" s="1" t="s">
        <v>49</v>
      </c>
      <c r="F288" s="1" t="s">
        <v>2220</v>
      </c>
      <c r="G288" s="1" t="s">
        <v>2221</v>
      </c>
      <c r="H288" s="1" t="s">
        <v>101</v>
      </c>
      <c r="I288" s="1" t="s">
        <v>25</v>
      </c>
      <c r="J288" s="1" t="s">
        <v>4382</v>
      </c>
      <c r="K288" s="1" t="s">
        <v>325</v>
      </c>
      <c r="L288" s="1">
        <v>23320</v>
      </c>
      <c r="M288" s="1" t="s">
        <v>28</v>
      </c>
      <c r="N288" s="1" t="s">
        <v>1752</v>
      </c>
      <c r="O288" s="1" t="s">
        <v>30</v>
      </c>
      <c r="P288" s="1" t="s">
        <v>34</v>
      </c>
      <c r="Q288" s="1" t="s">
        <v>1753</v>
      </c>
      <c r="R288" s="1">
        <v>1139.92</v>
      </c>
      <c r="S288" s="1">
        <v>569.96</v>
      </c>
      <c r="T288" s="10">
        <f t="shared" si="8"/>
        <v>569.96</v>
      </c>
      <c r="U288" s="1">
        <v>1</v>
      </c>
      <c r="V288" t="b">
        <f t="shared" si="9"/>
        <v>0</v>
      </c>
    </row>
    <row r="289" spans="1:22" ht="14.25">
      <c r="A289" s="1">
        <v>2484</v>
      </c>
      <c r="B289" s="1" t="s">
        <v>4858</v>
      </c>
      <c r="C289" s="1" t="s">
        <v>2467</v>
      </c>
      <c r="D289" s="2">
        <v>43168</v>
      </c>
      <c r="E289" s="1" t="s">
        <v>49</v>
      </c>
      <c r="F289" s="1" t="s">
        <v>4694</v>
      </c>
      <c r="G289" s="1" t="s">
        <v>4695</v>
      </c>
      <c r="H289" s="1" t="s">
        <v>101</v>
      </c>
      <c r="I289" s="1" t="s">
        <v>25</v>
      </c>
      <c r="J289" s="1" t="s">
        <v>94</v>
      </c>
      <c r="K289" s="1" t="s">
        <v>95</v>
      </c>
      <c r="L289" s="1">
        <v>98105</v>
      </c>
      <c r="M289" s="1" t="s">
        <v>42</v>
      </c>
      <c r="N289" s="1" t="s">
        <v>1326</v>
      </c>
      <c r="O289" s="1" t="s">
        <v>30</v>
      </c>
      <c r="P289" s="1" t="s">
        <v>55</v>
      </c>
      <c r="Q289" s="1" t="s">
        <v>1327</v>
      </c>
      <c r="R289" s="1">
        <v>1137.75</v>
      </c>
      <c r="S289" s="1">
        <v>568.875</v>
      </c>
      <c r="T289" s="10">
        <f t="shared" si="8"/>
        <v>568.875</v>
      </c>
      <c r="U289" s="1">
        <v>1</v>
      </c>
      <c r="V289" t="b">
        <f t="shared" si="9"/>
        <v>0</v>
      </c>
    </row>
    <row r="290" spans="1:22" ht="14.25">
      <c r="A290" s="1">
        <v>5867</v>
      </c>
      <c r="B290" s="1" t="s">
        <v>6371</v>
      </c>
      <c r="C290" s="2">
        <v>42132</v>
      </c>
      <c r="D290" s="2">
        <v>42193</v>
      </c>
      <c r="E290" s="1" t="s">
        <v>21</v>
      </c>
      <c r="F290" s="1" t="s">
        <v>4671</v>
      </c>
      <c r="G290" s="1" t="s">
        <v>4672</v>
      </c>
      <c r="H290" s="1" t="s">
        <v>39</v>
      </c>
      <c r="I290" s="1" t="s">
        <v>25</v>
      </c>
      <c r="J290" s="1" t="s">
        <v>4178</v>
      </c>
      <c r="K290" s="1" t="s">
        <v>739</v>
      </c>
      <c r="L290" s="1">
        <v>6450</v>
      </c>
      <c r="M290" s="1" t="s">
        <v>146</v>
      </c>
      <c r="N290" s="1" t="s">
        <v>2358</v>
      </c>
      <c r="O290" s="1" t="s">
        <v>30</v>
      </c>
      <c r="P290" s="1" t="s">
        <v>34</v>
      </c>
      <c r="Q290" s="1" t="s">
        <v>2359</v>
      </c>
      <c r="R290" s="1">
        <v>1133.3499999999999</v>
      </c>
      <c r="S290" s="1">
        <v>566.67499999999995</v>
      </c>
      <c r="T290" s="10">
        <f t="shared" si="8"/>
        <v>566.67499999999995</v>
      </c>
      <c r="U290" s="1">
        <v>1</v>
      </c>
      <c r="V290" t="b">
        <f t="shared" si="9"/>
        <v>0</v>
      </c>
    </row>
    <row r="291" spans="1:22" ht="14.25">
      <c r="A291" s="1">
        <v>1828</v>
      </c>
      <c r="B291" s="1" t="s">
        <v>4156</v>
      </c>
      <c r="C291" s="2">
        <v>42949</v>
      </c>
      <c r="D291" s="2">
        <v>43041</v>
      </c>
      <c r="E291" s="1" t="s">
        <v>21</v>
      </c>
      <c r="F291" s="1" t="s">
        <v>4157</v>
      </c>
      <c r="G291" s="1" t="s">
        <v>4158</v>
      </c>
      <c r="H291" s="1" t="s">
        <v>101</v>
      </c>
      <c r="I291" s="1" t="s">
        <v>25</v>
      </c>
      <c r="J291" s="1" t="s">
        <v>4159</v>
      </c>
      <c r="K291" s="1" t="s">
        <v>88</v>
      </c>
      <c r="L291" s="1">
        <v>27604</v>
      </c>
      <c r="M291" s="1" t="s">
        <v>28</v>
      </c>
      <c r="N291" s="1" t="s">
        <v>4160</v>
      </c>
      <c r="O291" s="1" t="s">
        <v>71</v>
      </c>
      <c r="P291" s="1" t="s">
        <v>72</v>
      </c>
      <c r="Q291" s="1" t="s">
        <v>4161</v>
      </c>
      <c r="R291" s="1">
        <v>1127.9760000000001</v>
      </c>
      <c r="S291" s="1">
        <v>563.98800000000006</v>
      </c>
      <c r="T291" s="10">
        <f t="shared" si="8"/>
        <v>563.98800000000006</v>
      </c>
      <c r="U291" s="1">
        <v>1</v>
      </c>
      <c r="V291" t="b">
        <f t="shared" si="9"/>
        <v>0</v>
      </c>
    </row>
    <row r="292" spans="1:22" ht="14.25">
      <c r="A292" s="1">
        <v>9566</v>
      </c>
      <c r="B292" s="1" t="s">
        <v>6918</v>
      </c>
      <c r="C292" s="1" t="s">
        <v>4590</v>
      </c>
      <c r="D292" s="1" t="s">
        <v>4590</v>
      </c>
      <c r="E292" s="1" t="s">
        <v>1263</v>
      </c>
      <c r="F292" s="1" t="s">
        <v>1887</v>
      </c>
      <c r="G292" s="1" t="s">
        <v>1888</v>
      </c>
      <c r="H292" s="1" t="s">
        <v>24</v>
      </c>
      <c r="I292" s="1" t="s">
        <v>25</v>
      </c>
      <c r="J292" s="1" t="s">
        <v>886</v>
      </c>
      <c r="K292" s="1" t="s">
        <v>53</v>
      </c>
      <c r="L292" s="1">
        <v>33614</v>
      </c>
      <c r="M292" s="1" t="s">
        <v>28</v>
      </c>
      <c r="N292" s="1" t="s">
        <v>926</v>
      </c>
      <c r="O292" s="1" t="s">
        <v>30</v>
      </c>
      <c r="P292" s="1" t="s">
        <v>34</v>
      </c>
      <c r="Q292" s="1" t="s">
        <v>927</v>
      </c>
      <c r="R292" s="1">
        <v>1125.4880000000001</v>
      </c>
      <c r="S292" s="1">
        <v>562.74400000000003</v>
      </c>
      <c r="T292" s="10">
        <f t="shared" si="8"/>
        <v>562.74400000000003</v>
      </c>
      <c r="U292" s="1">
        <v>1</v>
      </c>
      <c r="V292" t="b">
        <f t="shared" si="9"/>
        <v>0</v>
      </c>
    </row>
    <row r="293" spans="1:22" ht="14.25">
      <c r="A293" s="1">
        <v>2274</v>
      </c>
      <c r="B293" s="1" t="s">
        <v>4653</v>
      </c>
      <c r="C293" s="2">
        <v>42524</v>
      </c>
      <c r="D293" s="2">
        <v>42677</v>
      </c>
      <c r="E293" s="1" t="s">
        <v>49</v>
      </c>
      <c r="F293" s="1" t="s">
        <v>1175</v>
      </c>
      <c r="G293" s="1" t="s">
        <v>1176</v>
      </c>
      <c r="H293" s="1" t="s">
        <v>24</v>
      </c>
      <c r="I293" s="1" t="s">
        <v>25</v>
      </c>
      <c r="J293" s="1" t="s">
        <v>126</v>
      </c>
      <c r="K293" s="1" t="s">
        <v>41</v>
      </c>
      <c r="L293" s="1">
        <v>94122</v>
      </c>
      <c r="M293" s="1" t="s">
        <v>42</v>
      </c>
      <c r="N293" s="1" t="s">
        <v>4656</v>
      </c>
      <c r="O293" s="1" t="s">
        <v>71</v>
      </c>
      <c r="P293" s="1" t="s">
        <v>1189</v>
      </c>
      <c r="Q293" s="1" t="s">
        <v>4657</v>
      </c>
      <c r="R293" s="1">
        <v>1119.9839999999999</v>
      </c>
      <c r="S293" s="1">
        <v>559.99199999999996</v>
      </c>
      <c r="T293" s="10">
        <f t="shared" si="8"/>
        <v>559.99199999999996</v>
      </c>
      <c r="U293" s="1">
        <v>1</v>
      </c>
      <c r="V293" t="b">
        <f t="shared" si="9"/>
        <v>0</v>
      </c>
    </row>
    <row r="294" spans="1:22" ht="14.25">
      <c r="A294" s="1">
        <v>8936</v>
      </c>
      <c r="B294" s="1" t="s">
        <v>6833</v>
      </c>
      <c r="C294" s="1" t="s">
        <v>1296</v>
      </c>
      <c r="D294" s="1" t="s">
        <v>1296</v>
      </c>
      <c r="E294" s="1" t="s">
        <v>1263</v>
      </c>
      <c r="F294" s="1" t="s">
        <v>1111</v>
      </c>
      <c r="G294" s="1" t="s">
        <v>1112</v>
      </c>
      <c r="H294" s="1" t="s">
        <v>39</v>
      </c>
      <c r="I294" s="1" t="s">
        <v>25</v>
      </c>
      <c r="J294" s="1" t="s">
        <v>144</v>
      </c>
      <c r="K294" s="1" t="s">
        <v>145</v>
      </c>
      <c r="L294" s="1">
        <v>19120</v>
      </c>
      <c r="M294" s="1" t="s">
        <v>146</v>
      </c>
      <c r="N294" s="1" t="s">
        <v>1155</v>
      </c>
      <c r="O294" s="1" t="s">
        <v>71</v>
      </c>
      <c r="P294" s="1" t="s">
        <v>160</v>
      </c>
      <c r="Q294" s="1" t="s">
        <v>1156</v>
      </c>
      <c r="R294" s="1">
        <v>1119.8879999999999</v>
      </c>
      <c r="S294" s="1">
        <v>559.94399999999996</v>
      </c>
      <c r="T294" s="10">
        <f t="shared" si="8"/>
        <v>559.94399999999996</v>
      </c>
      <c r="U294" s="1">
        <v>1</v>
      </c>
      <c r="V294" t="b">
        <f t="shared" si="9"/>
        <v>0</v>
      </c>
    </row>
    <row r="295" spans="1:22" ht="14.25">
      <c r="A295" s="1">
        <v>2511</v>
      </c>
      <c r="B295" s="1" t="s">
        <v>4893</v>
      </c>
      <c r="C295" s="1" t="s">
        <v>4894</v>
      </c>
      <c r="D295" s="1" t="s">
        <v>4895</v>
      </c>
      <c r="E295" s="1" t="s">
        <v>49</v>
      </c>
      <c r="F295" s="1" t="s">
        <v>4560</v>
      </c>
      <c r="G295" s="1" t="s">
        <v>4561</v>
      </c>
      <c r="H295" s="1" t="s">
        <v>101</v>
      </c>
      <c r="I295" s="1" t="s">
        <v>25</v>
      </c>
      <c r="J295" s="1" t="s">
        <v>4359</v>
      </c>
      <c r="K295" s="1" t="s">
        <v>639</v>
      </c>
      <c r="L295" s="1">
        <v>73120</v>
      </c>
      <c r="M295" s="1" t="s">
        <v>104</v>
      </c>
      <c r="N295" s="1" t="s">
        <v>4896</v>
      </c>
      <c r="O295" s="1" t="s">
        <v>44</v>
      </c>
      <c r="P295" s="1" t="s">
        <v>58</v>
      </c>
      <c r="Q295" s="1" t="s">
        <v>4897</v>
      </c>
      <c r="R295" s="1">
        <v>1117.92</v>
      </c>
      <c r="S295" s="1">
        <v>558.96</v>
      </c>
      <c r="T295" s="10">
        <f t="shared" si="8"/>
        <v>558.96</v>
      </c>
      <c r="U295" s="1">
        <v>1</v>
      </c>
      <c r="V295" t="b">
        <f t="shared" si="9"/>
        <v>0</v>
      </c>
    </row>
    <row r="296" spans="1:22" ht="14.25">
      <c r="A296" s="1">
        <v>4727</v>
      </c>
      <c r="B296" s="1" t="s">
        <v>6062</v>
      </c>
      <c r="C296" s="1" t="s">
        <v>3819</v>
      </c>
      <c r="D296" s="1" t="s">
        <v>3695</v>
      </c>
      <c r="E296" s="1" t="s">
        <v>21</v>
      </c>
      <c r="F296" s="1" t="s">
        <v>3757</v>
      </c>
      <c r="G296" s="1" t="s">
        <v>3758</v>
      </c>
      <c r="H296" s="1" t="s">
        <v>101</v>
      </c>
      <c r="I296" s="1" t="s">
        <v>25</v>
      </c>
      <c r="J296" s="1" t="s">
        <v>270</v>
      </c>
      <c r="K296" s="1" t="s">
        <v>271</v>
      </c>
      <c r="L296" s="1">
        <v>10009</v>
      </c>
      <c r="M296" s="1" t="s">
        <v>146</v>
      </c>
      <c r="N296" s="1" t="s">
        <v>4896</v>
      </c>
      <c r="O296" s="1" t="s">
        <v>44</v>
      </c>
      <c r="P296" s="1" t="s">
        <v>58</v>
      </c>
      <c r="Q296" s="1" t="s">
        <v>4897</v>
      </c>
      <c r="R296" s="1">
        <v>1117.92</v>
      </c>
      <c r="S296" s="1">
        <v>558.96</v>
      </c>
      <c r="T296" s="10">
        <f t="shared" si="8"/>
        <v>558.96</v>
      </c>
      <c r="U296" s="1">
        <v>1</v>
      </c>
      <c r="V296" t="b">
        <f t="shared" si="9"/>
        <v>0</v>
      </c>
    </row>
    <row r="297" spans="1:22" ht="14.25">
      <c r="A297" s="1">
        <v>2405</v>
      </c>
      <c r="B297" s="1" t="s">
        <v>4779</v>
      </c>
      <c r="C297" s="2">
        <v>43291</v>
      </c>
      <c r="D297" s="3">
        <v>43414</v>
      </c>
      <c r="E297" s="1" t="s">
        <v>49</v>
      </c>
      <c r="F297" s="1" t="s">
        <v>1754</v>
      </c>
      <c r="G297" s="1" t="s">
        <v>1755</v>
      </c>
      <c r="H297" s="1" t="s">
        <v>24</v>
      </c>
      <c r="I297" s="1" t="s">
        <v>25</v>
      </c>
      <c r="J297" s="1" t="s">
        <v>40</v>
      </c>
      <c r="K297" s="1" t="s">
        <v>41</v>
      </c>
      <c r="L297" s="1">
        <v>90045</v>
      </c>
      <c r="M297" s="1" t="s">
        <v>42</v>
      </c>
      <c r="N297" s="1" t="s">
        <v>2585</v>
      </c>
      <c r="O297" s="1" t="s">
        <v>71</v>
      </c>
      <c r="P297" s="1" t="s">
        <v>160</v>
      </c>
      <c r="Q297" s="1" t="s">
        <v>2586</v>
      </c>
      <c r="R297" s="1">
        <v>1115.9100000000001</v>
      </c>
      <c r="S297" s="1">
        <v>557.95500000000004</v>
      </c>
      <c r="T297" s="10">
        <f t="shared" si="8"/>
        <v>557.95500000000004</v>
      </c>
      <c r="U297" s="1">
        <v>1</v>
      </c>
      <c r="V297" t="b">
        <f t="shared" si="9"/>
        <v>0</v>
      </c>
    </row>
    <row r="298" spans="1:22" ht="14.25">
      <c r="A298" s="1">
        <v>282</v>
      </c>
      <c r="B298" s="1" t="s">
        <v>1026</v>
      </c>
      <c r="C298" s="1" t="s">
        <v>1027</v>
      </c>
      <c r="D298" s="1" t="s">
        <v>1028</v>
      </c>
      <c r="E298" s="1" t="s">
        <v>21</v>
      </c>
      <c r="F298" s="1" t="s">
        <v>515</v>
      </c>
      <c r="G298" s="1" t="s">
        <v>516</v>
      </c>
      <c r="H298" s="1" t="s">
        <v>24</v>
      </c>
      <c r="I298" s="1" t="s">
        <v>25</v>
      </c>
      <c r="J298" s="1" t="s">
        <v>186</v>
      </c>
      <c r="K298" s="1" t="s">
        <v>103</v>
      </c>
      <c r="L298" s="1">
        <v>77070</v>
      </c>
      <c r="M298" s="1" t="s">
        <v>104</v>
      </c>
      <c r="N298" s="1" t="s">
        <v>1031</v>
      </c>
      <c r="O298" s="1" t="s">
        <v>71</v>
      </c>
      <c r="P298" s="1" t="s">
        <v>72</v>
      </c>
      <c r="Q298" s="1" t="s">
        <v>1032</v>
      </c>
      <c r="R298" s="1">
        <v>1114.4000000000001</v>
      </c>
      <c r="S298" s="1">
        <v>557.20000000000005</v>
      </c>
      <c r="T298" s="10">
        <f t="shared" si="8"/>
        <v>557.20000000000005</v>
      </c>
      <c r="U298" s="1">
        <v>1</v>
      </c>
      <c r="V298" t="b">
        <f t="shared" si="9"/>
        <v>0</v>
      </c>
    </row>
    <row r="299" spans="1:22" ht="14.25">
      <c r="A299" s="1">
        <v>943</v>
      </c>
      <c r="B299" s="1" t="s">
        <v>2722</v>
      </c>
      <c r="C299" s="1" t="s">
        <v>133</v>
      </c>
      <c r="D299" s="1" t="s">
        <v>1045</v>
      </c>
      <c r="E299" s="1" t="s">
        <v>49</v>
      </c>
      <c r="F299" s="1" t="s">
        <v>2671</v>
      </c>
      <c r="G299" s="1" t="s">
        <v>2672</v>
      </c>
      <c r="H299" s="1" t="s">
        <v>39</v>
      </c>
      <c r="I299" s="1" t="s">
        <v>25</v>
      </c>
      <c r="J299" s="1" t="s">
        <v>2723</v>
      </c>
      <c r="K299" s="1" t="s">
        <v>41</v>
      </c>
      <c r="L299" s="1">
        <v>90503</v>
      </c>
      <c r="M299" s="1" t="s">
        <v>42</v>
      </c>
      <c r="N299" s="1" t="s">
        <v>54</v>
      </c>
      <c r="O299" s="1" t="s">
        <v>30</v>
      </c>
      <c r="P299" s="1" t="s">
        <v>55</v>
      </c>
      <c r="Q299" s="1" t="s">
        <v>56</v>
      </c>
      <c r="R299" s="1">
        <v>1114.2719999999999</v>
      </c>
      <c r="S299" s="1">
        <v>557.13599999999997</v>
      </c>
      <c r="T299" s="10">
        <f t="shared" si="8"/>
        <v>557.13599999999997</v>
      </c>
      <c r="U299" s="1">
        <v>1</v>
      </c>
      <c r="V299" t="b">
        <f t="shared" si="9"/>
        <v>0</v>
      </c>
    </row>
    <row r="300" spans="1:22" ht="14.25">
      <c r="A300" s="1">
        <v>68</v>
      </c>
      <c r="B300" s="1" t="s">
        <v>313</v>
      </c>
      <c r="C300" s="2">
        <v>42136</v>
      </c>
      <c r="D300" s="3">
        <v>42289</v>
      </c>
      <c r="E300" s="1" t="s">
        <v>49</v>
      </c>
      <c r="F300" s="1" t="s">
        <v>314</v>
      </c>
      <c r="G300" s="1" t="s">
        <v>315</v>
      </c>
      <c r="H300" s="1" t="s">
        <v>39</v>
      </c>
      <c r="I300" s="1" t="s">
        <v>25</v>
      </c>
      <c r="J300" s="1" t="s">
        <v>316</v>
      </c>
      <c r="K300" s="1" t="s">
        <v>317</v>
      </c>
      <c r="L300" s="1">
        <v>85234</v>
      </c>
      <c r="M300" s="1" t="s">
        <v>42</v>
      </c>
      <c r="N300" s="1" t="s">
        <v>318</v>
      </c>
      <c r="O300" s="1" t="s">
        <v>44</v>
      </c>
      <c r="P300" s="1" t="s">
        <v>68</v>
      </c>
      <c r="Q300" s="1" t="s">
        <v>319</v>
      </c>
      <c r="R300" s="1">
        <v>1113.0239999999999</v>
      </c>
      <c r="S300" s="1">
        <v>556.51199999999994</v>
      </c>
      <c r="T300" s="10">
        <f t="shared" si="8"/>
        <v>556.51199999999994</v>
      </c>
      <c r="U300" s="1">
        <v>1</v>
      </c>
      <c r="V300" t="b">
        <f t="shared" si="9"/>
        <v>0</v>
      </c>
    </row>
    <row r="301" spans="1:22" ht="14.25">
      <c r="A301" s="1">
        <v>9173</v>
      </c>
      <c r="B301" s="1" t="s">
        <v>6861</v>
      </c>
      <c r="C301" s="2">
        <v>42747</v>
      </c>
      <c r="D301" s="2">
        <v>42747</v>
      </c>
      <c r="E301" s="1" t="s">
        <v>1263</v>
      </c>
      <c r="F301" s="1" t="s">
        <v>5449</v>
      </c>
      <c r="G301" s="1" t="s">
        <v>5450</v>
      </c>
      <c r="H301" s="1" t="s">
        <v>101</v>
      </c>
      <c r="I301" s="1" t="s">
        <v>25</v>
      </c>
      <c r="J301" s="1" t="s">
        <v>6457</v>
      </c>
      <c r="K301" s="1" t="s">
        <v>41</v>
      </c>
      <c r="L301" s="1">
        <v>93030</v>
      </c>
      <c r="M301" s="1" t="s">
        <v>42</v>
      </c>
      <c r="N301" s="1" t="s">
        <v>3208</v>
      </c>
      <c r="O301" s="1" t="s">
        <v>44</v>
      </c>
      <c r="P301" s="1" t="s">
        <v>58</v>
      </c>
      <c r="Q301" s="1" t="s">
        <v>3209</v>
      </c>
      <c r="R301" s="1">
        <v>1112.94</v>
      </c>
      <c r="S301" s="1">
        <v>556.47</v>
      </c>
      <c r="T301" s="10">
        <f t="shared" si="8"/>
        <v>556.47</v>
      </c>
      <c r="U301" s="1">
        <v>1</v>
      </c>
      <c r="V301" t="b">
        <f t="shared" si="9"/>
        <v>0</v>
      </c>
    </row>
    <row r="302" spans="1:22" ht="14.25">
      <c r="A302" s="1">
        <v>1082</v>
      </c>
      <c r="B302" s="1" t="s">
        <v>3007</v>
      </c>
      <c r="C302" s="1" t="s">
        <v>1993</v>
      </c>
      <c r="D302" s="2">
        <v>42472</v>
      </c>
      <c r="E302" s="1" t="s">
        <v>49</v>
      </c>
      <c r="F302" s="1" t="s">
        <v>3008</v>
      </c>
      <c r="G302" s="1" t="s">
        <v>3009</v>
      </c>
      <c r="H302" s="1" t="s">
        <v>39</v>
      </c>
      <c r="I302" s="1" t="s">
        <v>25</v>
      </c>
      <c r="J302" s="1" t="s">
        <v>867</v>
      </c>
      <c r="K302" s="1" t="s">
        <v>241</v>
      </c>
      <c r="L302" s="1">
        <v>48227</v>
      </c>
      <c r="M302" s="1" t="s">
        <v>104</v>
      </c>
      <c r="N302" s="1" t="s">
        <v>3011</v>
      </c>
      <c r="O302" s="1" t="s">
        <v>30</v>
      </c>
      <c r="P302" s="1" t="s">
        <v>34</v>
      </c>
      <c r="Q302" s="1" t="s">
        <v>3012</v>
      </c>
      <c r="R302" s="1">
        <v>1106.9100000000001</v>
      </c>
      <c r="S302" s="1">
        <v>553.45500000000004</v>
      </c>
      <c r="T302" s="10">
        <f t="shared" si="8"/>
        <v>553.45500000000004</v>
      </c>
      <c r="U302" s="1">
        <v>1</v>
      </c>
      <c r="V302" t="b">
        <f t="shared" si="9"/>
        <v>0</v>
      </c>
    </row>
    <row r="303" spans="1:22" ht="14.25">
      <c r="A303" s="1">
        <v>2477</v>
      </c>
      <c r="B303" s="1" t="s">
        <v>4846</v>
      </c>
      <c r="C303" s="2">
        <v>42805</v>
      </c>
      <c r="D303" s="2">
        <v>42897</v>
      </c>
      <c r="E303" s="1" t="s">
        <v>190</v>
      </c>
      <c r="F303" s="1" t="s">
        <v>3309</v>
      </c>
      <c r="G303" s="1" t="s">
        <v>3310</v>
      </c>
      <c r="H303" s="1" t="s">
        <v>24</v>
      </c>
      <c r="I303" s="1" t="s">
        <v>25</v>
      </c>
      <c r="J303" s="1" t="s">
        <v>40</v>
      </c>
      <c r="K303" s="1" t="s">
        <v>41</v>
      </c>
      <c r="L303" s="1">
        <v>90032</v>
      </c>
      <c r="M303" s="1" t="s">
        <v>42</v>
      </c>
      <c r="N303" s="1" t="s">
        <v>4813</v>
      </c>
      <c r="O303" s="1" t="s">
        <v>44</v>
      </c>
      <c r="P303" s="1" t="s">
        <v>78</v>
      </c>
      <c r="Q303" s="1" t="s">
        <v>4814</v>
      </c>
      <c r="R303" s="1">
        <v>1101.48</v>
      </c>
      <c r="S303" s="1">
        <v>550.74</v>
      </c>
      <c r="T303" s="10">
        <f t="shared" si="8"/>
        <v>550.74</v>
      </c>
      <c r="U303" s="1">
        <v>1</v>
      </c>
      <c r="V303" t="b">
        <f t="shared" si="9"/>
        <v>0</v>
      </c>
    </row>
    <row r="304" spans="1:22" ht="14.25">
      <c r="A304" s="1">
        <v>5926</v>
      </c>
      <c r="B304" s="1" t="s">
        <v>6385</v>
      </c>
      <c r="C304" s="2">
        <v>43165</v>
      </c>
      <c r="D304" s="2">
        <v>43318</v>
      </c>
      <c r="E304" s="1" t="s">
        <v>49</v>
      </c>
      <c r="F304" s="1" t="s">
        <v>1966</v>
      </c>
      <c r="G304" s="1" t="s">
        <v>1967</v>
      </c>
      <c r="H304" s="1" t="s">
        <v>39</v>
      </c>
      <c r="I304" s="1" t="s">
        <v>25</v>
      </c>
      <c r="J304" s="1" t="s">
        <v>4947</v>
      </c>
      <c r="K304" s="1" t="s">
        <v>95</v>
      </c>
      <c r="L304" s="1">
        <v>98226</v>
      </c>
      <c r="M304" s="1" t="s">
        <v>42</v>
      </c>
      <c r="N304" s="1" t="s">
        <v>3597</v>
      </c>
      <c r="O304" s="1" t="s">
        <v>71</v>
      </c>
      <c r="P304" s="1" t="s">
        <v>160</v>
      </c>
      <c r="Q304" s="1" t="s">
        <v>3598</v>
      </c>
      <c r="R304" s="1">
        <v>1099.5</v>
      </c>
      <c r="S304" s="1">
        <v>549.75</v>
      </c>
      <c r="T304" s="10">
        <f t="shared" si="8"/>
        <v>549.75</v>
      </c>
      <c r="U304" s="1">
        <v>1</v>
      </c>
      <c r="V304" t="b">
        <f t="shared" si="9"/>
        <v>0</v>
      </c>
    </row>
    <row r="305" spans="1:22" ht="14.25">
      <c r="A305" s="1">
        <v>36</v>
      </c>
      <c r="B305" s="1" t="s">
        <v>189</v>
      </c>
      <c r="C305" s="2">
        <v>42959</v>
      </c>
      <c r="D305" s="3">
        <v>43020</v>
      </c>
      <c r="E305" s="1" t="s">
        <v>190</v>
      </c>
      <c r="F305" s="1" t="s">
        <v>191</v>
      </c>
      <c r="G305" s="1" t="s">
        <v>192</v>
      </c>
      <c r="H305" s="1" t="s">
        <v>39</v>
      </c>
      <c r="I305" s="1" t="s">
        <v>25</v>
      </c>
      <c r="J305" s="1" t="s">
        <v>193</v>
      </c>
      <c r="K305" s="1" t="s">
        <v>103</v>
      </c>
      <c r="L305" s="1">
        <v>75080</v>
      </c>
      <c r="M305" s="1" t="s">
        <v>104</v>
      </c>
      <c r="N305" s="1" t="s">
        <v>194</v>
      </c>
      <c r="O305" s="1" t="s">
        <v>71</v>
      </c>
      <c r="P305" s="1" t="s">
        <v>72</v>
      </c>
      <c r="Q305" s="1" t="s">
        <v>195</v>
      </c>
      <c r="R305" s="1">
        <v>1097.5440000000001</v>
      </c>
      <c r="S305" s="1">
        <v>548.77200000000005</v>
      </c>
      <c r="T305" s="10">
        <f t="shared" si="8"/>
        <v>548.77200000000005</v>
      </c>
      <c r="U305" s="1">
        <v>1</v>
      </c>
      <c r="V305" t="b">
        <f t="shared" si="9"/>
        <v>0</v>
      </c>
    </row>
    <row r="306" spans="1:22" ht="14.25">
      <c r="A306" s="1">
        <v>3392</v>
      </c>
      <c r="B306" s="1" t="s">
        <v>5511</v>
      </c>
      <c r="C306" s="2">
        <v>42255</v>
      </c>
      <c r="D306" s="1" t="s">
        <v>5512</v>
      </c>
      <c r="E306" s="1" t="s">
        <v>49</v>
      </c>
      <c r="F306" s="1" t="s">
        <v>2961</v>
      </c>
      <c r="G306" s="1" t="s">
        <v>2962</v>
      </c>
      <c r="H306" s="1" t="s">
        <v>101</v>
      </c>
      <c r="I306" s="1" t="s">
        <v>25</v>
      </c>
      <c r="J306" s="1" t="s">
        <v>94</v>
      </c>
      <c r="K306" s="1" t="s">
        <v>95</v>
      </c>
      <c r="L306" s="1">
        <v>98103</v>
      </c>
      <c r="M306" s="1" t="s">
        <v>42</v>
      </c>
      <c r="N306" s="1" t="s">
        <v>2386</v>
      </c>
      <c r="O306" s="1" t="s">
        <v>71</v>
      </c>
      <c r="P306" s="1" t="s">
        <v>72</v>
      </c>
      <c r="Q306" s="1" t="s">
        <v>2387</v>
      </c>
      <c r="R306" s="1">
        <v>1091.1679999999999</v>
      </c>
      <c r="S306" s="1">
        <v>545.58399999999995</v>
      </c>
      <c r="T306" s="10">
        <f t="shared" si="8"/>
        <v>545.58399999999995</v>
      </c>
      <c r="U306" s="1">
        <v>1</v>
      </c>
      <c r="V306" t="b">
        <f t="shared" si="9"/>
        <v>0</v>
      </c>
    </row>
    <row r="307" spans="1:22" ht="14.25">
      <c r="A307" s="1">
        <v>5729</v>
      </c>
      <c r="B307" s="1" t="s">
        <v>6330</v>
      </c>
      <c r="C307" s="2">
        <v>43324</v>
      </c>
      <c r="D307" s="1" t="s">
        <v>987</v>
      </c>
      <c r="E307" s="1" t="s">
        <v>49</v>
      </c>
      <c r="F307" s="1" t="s">
        <v>1584</v>
      </c>
      <c r="G307" s="1" t="s">
        <v>1585</v>
      </c>
      <c r="H307" s="1" t="s">
        <v>24</v>
      </c>
      <c r="I307" s="1" t="s">
        <v>25</v>
      </c>
      <c r="J307" s="1" t="s">
        <v>112</v>
      </c>
      <c r="K307" s="1" t="s">
        <v>113</v>
      </c>
      <c r="L307" s="1">
        <v>53711</v>
      </c>
      <c r="M307" s="1" t="s">
        <v>104</v>
      </c>
      <c r="N307" s="1" t="s">
        <v>3513</v>
      </c>
      <c r="O307" s="1" t="s">
        <v>44</v>
      </c>
      <c r="P307" s="1" t="s">
        <v>78</v>
      </c>
      <c r="Q307" s="1" t="s">
        <v>3514</v>
      </c>
      <c r="R307" s="1">
        <v>1089.75</v>
      </c>
      <c r="S307" s="1">
        <v>544.875</v>
      </c>
      <c r="T307" s="10">
        <f t="shared" si="8"/>
        <v>544.875</v>
      </c>
      <c r="U307" s="1">
        <v>1</v>
      </c>
      <c r="V307" t="b">
        <f t="shared" si="9"/>
        <v>0</v>
      </c>
    </row>
    <row r="308" spans="1:22" ht="14.25">
      <c r="A308" s="1">
        <v>9713</v>
      </c>
      <c r="B308" s="1" t="s">
        <v>6937</v>
      </c>
      <c r="C308" s="2">
        <v>42135</v>
      </c>
      <c r="D308" s="3">
        <v>42288</v>
      </c>
      <c r="E308" s="1" t="s">
        <v>49</v>
      </c>
      <c r="F308" s="1" t="s">
        <v>1661</v>
      </c>
      <c r="G308" s="1" t="s">
        <v>1662</v>
      </c>
      <c r="H308" s="1" t="s">
        <v>24</v>
      </c>
      <c r="I308" s="1" t="s">
        <v>25</v>
      </c>
      <c r="J308" s="1" t="s">
        <v>144</v>
      </c>
      <c r="K308" s="1" t="s">
        <v>145</v>
      </c>
      <c r="L308" s="1">
        <v>19143</v>
      </c>
      <c r="M308" s="1" t="s">
        <v>146</v>
      </c>
      <c r="N308" s="1" t="s">
        <v>3294</v>
      </c>
      <c r="O308" s="1" t="s">
        <v>44</v>
      </c>
      <c r="P308" s="1" t="s">
        <v>58</v>
      </c>
      <c r="Q308" s="1" t="s">
        <v>3295</v>
      </c>
      <c r="R308" s="1">
        <v>1080.096</v>
      </c>
      <c r="S308" s="1">
        <v>540.048</v>
      </c>
      <c r="T308" s="10">
        <f t="shared" si="8"/>
        <v>540.048</v>
      </c>
      <c r="U308" s="1">
        <v>1</v>
      </c>
      <c r="V308" t="b">
        <f t="shared" si="9"/>
        <v>0</v>
      </c>
    </row>
    <row r="309" spans="1:22" ht="14.25">
      <c r="A309" s="1">
        <v>9579</v>
      </c>
      <c r="B309" s="1" t="s">
        <v>6920</v>
      </c>
      <c r="C309" s="1" t="s">
        <v>333</v>
      </c>
      <c r="D309" s="1" t="s">
        <v>1007</v>
      </c>
      <c r="E309" s="1" t="s">
        <v>190</v>
      </c>
      <c r="F309" s="1" t="s">
        <v>419</v>
      </c>
      <c r="G309" s="1" t="s">
        <v>420</v>
      </c>
      <c r="H309" s="1" t="s">
        <v>101</v>
      </c>
      <c r="I309" s="1" t="s">
        <v>25</v>
      </c>
      <c r="J309" s="1" t="s">
        <v>270</v>
      </c>
      <c r="K309" s="1" t="s">
        <v>271</v>
      </c>
      <c r="L309" s="1">
        <v>10035</v>
      </c>
      <c r="M309" s="1" t="s">
        <v>146</v>
      </c>
      <c r="N309" s="1" t="s">
        <v>3300</v>
      </c>
      <c r="O309" s="1" t="s">
        <v>71</v>
      </c>
      <c r="P309" s="1" t="s">
        <v>72</v>
      </c>
      <c r="Q309" s="1" t="s">
        <v>3301</v>
      </c>
      <c r="R309" s="1">
        <v>1079.8499999999999</v>
      </c>
      <c r="S309" s="1">
        <v>539.92499999999995</v>
      </c>
      <c r="T309" s="10">
        <f t="shared" si="8"/>
        <v>539.92499999999995</v>
      </c>
      <c r="U309" s="1">
        <v>1</v>
      </c>
      <c r="V309" t="b">
        <f t="shared" si="9"/>
        <v>0</v>
      </c>
    </row>
    <row r="310" spans="1:22" ht="14.25">
      <c r="A310" s="1">
        <v>9289</v>
      </c>
      <c r="B310" s="1" t="s">
        <v>6878</v>
      </c>
      <c r="C310" s="1" t="s">
        <v>2592</v>
      </c>
      <c r="D310" s="2">
        <v>43171</v>
      </c>
      <c r="E310" s="1" t="s">
        <v>190</v>
      </c>
      <c r="F310" s="1" t="s">
        <v>4508</v>
      </c>
      <c r="G310" s="1" t="s">
        <v>4509</v>
      </c>
      <c r="H310" s="1" t="s">
        <v>24</v>
      </c>
      <c r="I310" s="1" t="s">
        <v>25</v>
      </c>
      <c r="J310" s="1" t="s">
        <v>144</v>
      </c>
      <c r="K310" s="1" t="s">
        <v>145</v>
      </c>
      <c r="L310" s="1">
        <v>19134</v>
      </c>
      <c r="M310" s="1" t="s">
        <v>146</v>
      </c>
      <c r="N310" s="1" t="s">
        <v>4302</v>
      </c>
      <c r="O310" s="1" t="s">
        <v>30</v>
      </c>
      <c r="P310" s="1" t="s">
        <v>34</v>
      </c>
      <c r="Q310" s="1" t="s">
        <v>4303</v>
      </c>
      <c r="R310" s="1">
        <v>1079.316</v>
      </c>
      <c r="S310" s="1">
        <v>539.65800000000002</v>
      </c>
      <c r="T310" s="10">
        <f t="shared" si="8"/>
        <v>539.65800000000002</v>
      </c>
      <c r="U310" s="1">
        <v>1</v>
      </c>
      <c r="V310" t="b">
        <f t="shared" si="9"/>
        <v>0</v>
      </c>
    </row>
    <row r="311" spans="1:22" ht="14.25">
      <c r="A311" s="1">
        <v>2794</v>
      </c>
      <c r="B311" s="1" t="s">
        <v>5155</v>
      </c>
      <c r="C311" s="2">
        <v>42342</v>
      </c>
      <c r="D311" s="1" t="s">
        <v>1204</v>
      </c>
      <c r="E311" s="1" t="s">
        <v>49</v>
      </c>
      <c r="F311" s="1" t="s">
        <v>4978</v>
      </c>
      <c r="G311" s="1" t="s">
        <v>4979</v>
      </c>
      <c r="H311" s="1" t="s">
        <v>39</v>
      </c>
      <c r="I311" s="1" t="s">
        <v>25</v>
      </c>
      <c r="J311" s="1" t="s">
        <v>5156</v>
      </c>
      <c r="K311" s="1" t="s">
        <v>41</v>
      </c>
      <c r="L311" s="1">
        <v>90278</v>
      </c>
      <c r="M311" s="1" t="s">
        <v>42</v>
      </c>
      <c r="N311" s="1" t="s">
        <v>2480</v>
      </c>
      <c r="O311" s="1" t="s">
        <v>71</v>
      </c>
      <c r="P311" s="1" t="s">
        <v>72</v>
      </c>
      <c r="Q311" s="1" t="s">
        <v>2481</v>
      </c>
      <c r="R311" s="1">
        <v>1075.088</v>
      </c>
      <c r="S311" s="1">
        <v>537.54399999999998</v>
      </c>
      <c r="T311" s="10">
        <f t="shared" si="8"/>
        <v>537.54399999999998</v>
      </c>
      <c r="U311" s="1">
        <v>1</v>
      </c>
      <c r="V311" t="b">
        <f t="shared" si="9"/>
        <v>0</v>
      </c>
    </row>
    <row r="312" spans="1:22" ht="14.25">
      <c r="A312" s="1">
        <v>9408</v>
      </c>
      <c r="B312" s="1" t="s">
        <v>6894</v>
      </c>
      <c r="C312" s="1" t="s">
        <v>2310</v>
      </c>
      <c r="D312" s="1" t="s">
        <v>2021</v>
      </c>
      <c r="E312" s="1" t="s">
        <v>21</v>
      </c>
      <c r="F312" s="1" t="s">
        <v>803</v>
      </c>
      <c r="G312" s="1" t="s">
        <v>804</v>
      </c>
      <c r="H312" s="1" t="s">
        <v>24</v>
      </c>
      <c r="I312" s="1" t="s">
        <v>25</v>
      </c>
      <c r="J312" s="1" t="s">
        <v>270</v>
      </c>
      <c r="K312" s="1" t="s">
        <v>271</v>
      </c>
      <c r="L312" s="1">
        <v>10035</v>
      </c>
      <c r="M312" s="1" t="s">
        <v>146</v>
      </c>
      <c r="N312" s="1" t="s">
        <v>4332</v>
      </c>
      <c r="O312" s="1" t="s">
        <v>71</v>
      </c>
      <c r="P312" s="1" t="s">
        <v>160</v>
      </c>
      <c r="Q312" s="1" t="s">
        <v>4333</v>
      </c>
      <c r="R312" s="1">
        <v>1071</v>
      </c>
      <c r="S312" s="1">
        <v>535.5</v>
      </c>
      <c r="T312" s="10">
        <f t="shared" si="8"/>
        <v>535.5</v>
      </c>
      <c r="U312" s="1">
        <v>1</v>
      </c>
      <c r="V312" t="b">
        <f t="shared" si="9"/>
        <v>0</v>
      </c>
    </row>
    <row r="313" spans="1:22" ht="14.25">
      <c r="A313" s="1">
        <v>8555</v>
      </c>
      <c r="B313" s="1" t="s">
        <v>6781</v>
      </c>
      <c r="C313" s="2">
        <v>42990</v>
      </c>
      <c r="D313" s="3">
        <v>43051</v>
      </c>
      <c r="E313" s="1" t="s">
        <v>190</v>
      </c>
      <c r="F313" s="1" t="s">
        <v>3146</v>
      </c>
      <c r="G313" s="1" t="s">
        <v>3147</v>
      </c>
      <c r="H313" s="1" t="s">
        <v>24</v>
      </c>
      <c r="I313" s="1" t="s">
        <v>25</v>
      </c>
      <c r="J313" s="1" t="s">
        <v>324</v>
      </c>
      <c r="K313" s="1" t="s">
        <v>325</v>
      </c>
      <c r="L313" s="1">
        <v>22153</v>
      </c>
      <c r="M313" s="1" t="s">
        <v>28</v>
      </c>
      <c r="N313" s="1" t="s">
        <v>3637</v>
      </c>
      <c r="O313" s="1" t="s">
        <v>30</v>
      </c>
      <c r="P313" s="1" t="s">
        <v>55</v>
      </c>
      <c r="Q313" s="1" t="s">
        <v>3638</v>
      </c>
      <c r="R313" s="1">
        <v>1056.8599999999999</v>
      </c>
      <c r="S313" s="1">
        <v>528.42999999999995</v>
      </c>
      <c r="T313" s="10">
        <f t="shared" si="8"/>
        <v>528.42999999999995</v>
      </c>
      <c r="U313" s="1">
        <v>1</v>
      </c>
      <c r="V313" t="b">
        <f t="shared" si="9"/>
        <v>0</v>
      </c>
    </row>
    <row r="314" spans="1:22" ht="14.25">
      <c r="A314" s="1">
        <v>3834</v>
      </c>
      <c r="B314" s="1" t="s">
        <v>5698</v>
      </c>
      <c r="C314" s="1" t="s">
        <v>725</v>
      </c>
      <c r="D314" s="1" t="s">
        <v>725</v>
      </c>
      <c r="E314" s="1" t="s">
        <v>1263</v>
      </c>
      <c r="F314" s="1" t="s">
        <v>3844</v>
      </c>
      <c r="G314" s="1" t="s">
        <v>3845</v>
      </c>
      <c r="H314" s="1" t="s">
        <v>39</v>
      </c>
      <c r="I314" s="1" t="s">
        <v>25</v>
      </c>
      <c r="J314" s="1" t="s">
        <v>497</v>
      </c>
      <c r="K314" s="1" t="s">
        <v>498</v>
      </c>
      <c r="L314" s="1">
        <v>43229</v>
      </c>
      <c r="M314" s="1" t="s">
        <v>146</v>
      </c>
      <c r="N314" s="1" t="s">
        <v>2800</v>
      </c>
      <c r="O314" s="1" t="s">
        <v>71</v>
      </c>
      <c r="P314" s="1" t="s">
        <v>72</v>
      </c>
      <c r="Q314" s="1" t="s">
        <v>2801</v>
      </c>
      <c r="R314" s="1">
        <v>1049.97</v>
      </c>
      <c r="S314" s="1">
        <v>524.98500000000001</v>
      </c>
      <c r="T314" s="10">
        <f t="shared" si="8"/>
        <v>524.98500000000001</v>
      </c>
      <c r="U314" s="1">
        <v>1</v>
      </c>
      <c r="V314" t="b">
        <f t="shared" si="9"/>
        <v>0</v>
      </c>
    </row>
    <row r="315" spans="1:22" ht="14.25">
      <c r="A315" s="1">
        <v>5684</v>
      </c>
      <c r="B315" s="1" t="s">
        <v>6326</v>
      </c>
      <c r="C315" s="2">
        <v>42039</v>
      </c>
      <c r="D315" s="2">
        <v>42220</v>
      </c>
      <c r="E315" s="1" t="s">
        <v>49</v>
      </c>
      <c r="F315" s="1" t="s">
        <v>2830</v>
      </c>
      <c r="G315" s="1" t="s">
        <v>2831</v>
      </c>
      <c r="H315" s="1" t="s">
        <v>24</v>
      </c>
      <c r="I315" s="1" t="s">
        <v>25</v>
      </c>
      <c r="J315" s="1" t="s">
        <v>6061</v>
      </c>
      <c r="K315" s="1" t="s">
        <v>1244</v>
      </c>
      <c r="L315" s="1">
        <v>30605</v>
      </c>
      <c r="M315" s="1" t="s">
        <v>28</v>
      </c>
      <c r="N315" s="1" t="s">
        <v>5468</v>
      </c>
      <c r="O315" s="1" t="s">
        <v>71</v>
      </c>
      <c r="P315" s="1" t="s">
        <v>72</v>
      </c>
      <c r="Q315" s="1" t="s">
        <v>5469</v>
      </c>
      <c r="R315" s="1">
        <v>1049.93</v>
      </c>
      <c r="S315" s="1">
        <v>524.96500000000003</v>
      </c>
      <c r="T315" s="10">
        <f t="shared" si="8"/>
        <v>524.96500000000003</v>
      </c>
      <c r="U315" s="1">
        <v>1</v>
      </c>
      <c r="V315" t="b">
        <f t="shared" si="9"/>
        <v>0</v>
      </c>
    </row>
    <row r="316" spans="1:22" ht="14.25">
      <c r="A316" s="1">
        <v>6576</v>
      </c>
      <c r="B316" s="1" t="s">
        <v>6504</v>
      </c>
      <c r="C316" s="2">
        <v>43162</v>
      </c>
      <c r="D316" s="2">
        <v>43315</v>
      </c>
      <c r="E316" s="1" t="s">
        <v>49</v>
      </c>
      <c r="F316" s="1" t="s">
        <v>5675</v>
      </c>
      <c r="G316" s="1" t="s">
        <v>5676</v>
      </c>
      <c r="H316" s="1" t="s">
        <v>24</v>
      </c>
      <c r="I316" s="1" t="s">
        <v>25</v>
      </c>
      <c r="J316" s="1" t="s">
        <v>40</v>
      </c>
      <c r="K316" s="1" t="s">
        <v>41</v>
      </c>
      <c r="L316" s="1">
        <v>90008</v>
      </c>
      <c r="M316" s="1" t="s">
        <v>42</v>
      </c>
      <c r="N316" s="1" t="s">
        <v>5548</v>
      </c>
      <c r="O316" s="1" t="s">
        <v>71</v>
      </c>
      <c r="P316" s="1" t="s">
        <v>160</v>
      </c>
      <c r="Q316" s="1" t="s">
        <v>5549</v>
      </c>
      <c r="R316" s="1">
        <v>1049.44</v>
      </c>
      <c r="S316" s="1">
        <v>524.72</v>
      </c>
      <c r="T316" s="10">
        <f t="shared" si="8"/>
        <v>524.72</v>
      </c>
      <c r="U316" s="1">
        <v>1</v>
      </c>
      <c r="V316" t="b">
        <f t="shared" si="9"/>
        <v>0</v>
      </c>
    </row>
    <row r="317" spans="1:22" ht="14.25">
      <c r="A317" s="1">
        <v>639</v>
      </c>
      <c r="B317" s="1" t="s">
        <v>2037</v>
      </c>
      <c r="C317" s="1" t="s">
        <v>2038</v>
      </c>
      <c r="D317" s="1" t="s">
        <v>2039</v>
      </c>
      <c r="E317" s="1" t="s">
        <v>49</v>
      </c>
      <c r="F317" s="1" t="s">
        <v>440</v>
      </c>
      <c r="G317" s="1" t="s">
        <v>441</v>
      </c>
      <c r="H317" s="1" t="s">
        <v>101</v>
      </c>
      <c r="I317" s="1" t="s">
        <v>25</v>
      </c>
      <c r="J317" s="1" t="s">
        <v>2040</v>
      </c>
      <c r="K317" s="1" t="s">
        <v>41</v>
      </c>
      <c r="L317" s="1">
        <v>94591</v>
      </c>
      <c r="M317" s="1" t="s">
        <v>42</v>
      </c>
      <c r="N317" s="1" t="s">
        <v>903</v>
      </c>
      <c r="O317" s="1" t="s">
        <v>30</v>
      </c>
      <c r="P317" s="1" t="s">
        <v>65</v>
      </c>
      <c r="Q317" s="1" t="s">
        <v>904</v>
      </c>
      <c r="R317" s="1">
        <v>1049.2</v>
      </c>
      <c r="S317" s="1">
        <v>524.6</v>
      </c>
      <c r="T317" s="10">
        <f t="shared" si="8"/>
        <v>524.6</v>
      </c>
      <c r="U317" s="1">
        <v>1</v>
      </c>
      <c r="V317" t="b">
        <f t="shared" si="9"/>
        <v>0</v>
      </c>
    </row>
    <row r="318" spans="1:22" ht="14.25">
      <c r="A318" s="1">
        <v>4247</v>
      </c>
      <c r="B318" s="1" t="s">
        <v>5885</v>
      </c>
      <c r="C318" s="1" t="s">
        <v>465</v>
      </c>
      <c r="D318" s="2">
        <v>43202</v>
      </c>
      <c r="E318" s="1" t="s">
        <v>49</v>
      </c>
      <c r="F318" s="1" t="s">
        <v>543</v>
      </c>
      <c r="G318" s="1" t="s">
        <v>544</v>
      </c>
      <c r="H318" s="1" t="s">
        <v>101</v>
      </c>
      <c r="I318" s="1" t="s">
        <v>25</v>
      </c>
      <c r="J318" s="1" t="s">
        <v>4079</v>
      </c>
      <c r="K318" s="1" t="s">
        <v>2614</v>
      </c>
      <c r="L318" s="1">
        <v>21215</v>
      </c>
      <c r="M318" s="1" t="s">
        <v>146</v>
      </c>
      <c r="N318" s="1" t="s">
        <v>903</v>
      </c>
      <c r="O318" s="1" t="s">
        <v>30</v>
      </c>
      <c r="P318" s="1" t="s">
        <v>65</v>
      </c>
      <c r="Q318" s="1" t="s">
        <v>904</v>
      </c>
      <c r="R318" s="1">
        <v>1049.2</v>
      </c>
      <c r="S318" s="1">
        <v>524.6</v>
      </c>
      <c r="T318" s="10">
        <f t="shared" si="8"/>
        <v>524.6</v>
      </c>
      <c r="U318" s="1">
        <v>1</v>
      </c>
      <c r="V318" t="b">
        <f t="shared" si="9"/>
        <v>0</v>
      </c>
    </row>
    <row r="319" spans="1:22" ht="14.25">
      <c r="A319" s="1">
        <v>1728</v>
      </c>
      <c r="B319" s="1" t="s">
        <v>4030</v>
      </c>
      <c r="C319" s="1" t="s">
        <v>4031</v>
      </c>
      <c r="D319" s="2">
        <v>43195</v>
      </c>
      <c r="E319" s="1" t="s">
        <v>21</v>
      </c>
      <c r="F319" s="1" t="s">
        <v>4032</v>
      </c>
      <c r="G319" s="1" t="s">
        <v>4033</v>
      </c>
      <c r="H319" s="1" t="s">
        <v>39</v>
      </c>
      <c r="I319" s="1" t="s">
        <v>25</v>
      </c>
      <c r="J319" s="1" t="s">
        <v>852</v>
      </c>
      <c r="K319" s="1" t="s">
        <v>498</v>
      </c>
      <c r="L319" s="1">
        <v>43017</v>
      </c>
      <c r="M319" s="1" t="s">
        <v>146</v>
      </c>
      <c r="N319" s="1" t="s">
        <v>4034</v>
      </c>
      <c r="O319" s="1" t="s">
        <v>30</v>
      </c>
      <c r="P319" s="1" t="s">
        <v>55</v>
      </c>
      <c r="Q319" s="1" t="s">
        <v>4035</v>
      </c>
      <c r="R319" s="1">
        <v>1048.3499999999999</v>
      </c>
      <c r="S319" s="1">
        <v>524.17499999999995</v>
      </c>
      <c r="T319" s="10">
        <f t="shared" si="8"/>
        <v>524.17499999999995</v>
      </c>
      <c r="U319" s="1">
        <v>1</v>
      </c>
      <c r="V319" t="b">
        <f t="shared" si="9"/>
        <v>0</v>
      </c>
    </row>
    <row r="320" spans="1:22" ht="14.25">
      <c r="A320" s="1">
        <v>25</v>
      </c>
      <c r="B320" s="1" t="s">
        <v>149</v>
      </c>
      <c r="C320" s="1" t="s">
        <v>150</v>
      </c>
      <c r="D320" s="1" t="s">
        <v>151</v>
      </c>
      <c r="E320" s="1" t="s">
        <v>49</v>
      </c>
      <c r="F320" s="1" t="s">
        <v>152</v>
      </c>
      <c r="G320" s="1" t="s">
        <v>153</v>
      </c>
      <c r="H320" s="1" t="s">
        <v>24</v>
      </c>
      <c r="I320" s="1" t="s">
        <v>25</v>
      </c>
      <c r="J320" s="1" t="s">
        <v>154</v>
      </c>
      <c r="K320" s="1" t="s">
        <v>120</v>
      </c>
      <c r="L320" s="1">
        <v>84057</v>
      </c>
      <c r="M320" s="1" t="s">
        <v>42</v>
      </c>
      <c r="N320" s="1" t="s">
        <v>54</v>
      </c>
      <c r="O320" s="1" t="s">
        <v>30</v>
      </c>
      <c r="P320" s="1" t="s">
        <v>55</v>
      </c>
      <c r="Q320" s="1" t="s">
        <v>56</v>
      </c>
      <c r="R320" s="1">
        <v>1044.6300000000001</v>
      </c>
      <c r="S320" s="1">
        <v>522.31500000000005</v>
      </c>
      <c r="T320" s="10">
        <f t="shared" si="8"/>
        <v>522.31500000000005</v>
      </c>
      <c r="U320" s="1">
        <v>1</v>
      </c>
      <c r="V320" t="b">
        <f t="shared" si="9"/>
        <v>0</v>
      </c>
    </row>
    <row r="321" spans="1:22" ht="14.25">
      <c r="A321" s="1">
        <v>1563</v>
      </c>
      <c r="B321" s="1" t="s">
        <v>3800</v>
      </c>
      <c r="C321" s="1" t="s">
        <v>1358</v>
      </c>
      <c r="D321" s="1" t="s">
        <v>1358</v>
      </c>
      <c r="E321" s="1" t="s">
        <v>1263</v>
      </c>
      <c r="F321" s="1" t="s">
        <v>3801</v>
      </c>
      <c r="G321" s="1" t="s">
        <v>3802</v>
      </c>
      <c r="H321" s="1" t="s">
        <v>24</v>
      </c>
      <c r="I321" s="1" t="s">
        <v>25</v>
      </c>
      <c r="J321" s="1" t="s">
        <v>270</v>
      </c>
      <c r="K321" s="1" t="s">
        <v>271</v>
      </c>
      <c r="L321" s="1">
        <v>10011</v>
      </c>
      <c r="M321" s="1" t="s">
        <v>146</v>
      </c>
      <c r="N321" s="1" t="s">
        <v>54</v>
      </c>
      <c r="O321" s="1" t="s">
        <v>30</v>
      </c>
      <c r="P321" s="1" t="s">
        <v>55</v>
      </c>
      <c r="Q321" s="1" t="s">
        <v>56</v>
      </c>
      <c r="R321" s="1">
        <v>1044.6300000000001</v>
      </c>
      <c r="S321" s="1">
        <v>522.31500000000005</v>
      </c>
      <c r="T321" s="10">
        <f t="shared" si="8"/>
        <v>522.31500000000005</v>
      </c>
      <c r="U321" s="1">
        <v>1</v>
      </c>
      <c r="V321" t="b">
        <f t="shared" si="9"/>
        <v>0</v>
      </c>
    </row>
    <row r="322" spans="1:22" ht="14.25">
      <c r="A322" s="1">
        <v>370</v>
      </c>
      <c r="B322" s="1" t="s">
        <v>1261</v>
      </c>
      <c r="C322" s="1" t="s">
        <v>1262</v>
      </c>
      <c r="D322" s="1" t="s">
        <v>1262</v>
      </c>
      <c r="E322" s="1" t="s">
        <v>1263</v>
      </c>
      <c r="F322" s="1" t="s">
        <v>1264</v>
      </c>
      <c r="G322" s="1" t="s">
        <v>1265</v>
      </c>
      <c r="H322" s="1" t="s">
        <v>39</v>
      </c>
      <c r="I322" s="1" t="s">
        <v>25</v>
      </c>
      <c r="J322" s="1" t="s">
        <v>1266</v>
      </c>
      <c r="K322" s="1" t="s">
        <v>739</v>
      </c>
      <c r="L322" s="1">
        <v>6040</v>
      </c>
      <c r="M322" s="1" t="s">
        <v>146</v>
      </c>
      <c r="N322" s="1" t="s">
        <v>205</v>
      </c>
      <c r="O322" s="1" t="s">
        <v>30</v>
      </c>
      <c r="P322" s="1" t="s">
        <v>31</v>
      </c>
      <c r="Q322" s="1" t="s">
        <v>206</v>
      </c>
      <c r="R322" s="1">
        <v>1043.92</v>
      </c>
      <c r="S322" s="1">
        <v>521.96</v>
      </c>
      <c r="T322" s="10">
        <f t="shared" ref="T322:T385" si="10">R322-S322</f>
        <v>521.96</v>
      </c>
      <c r="U322" s="1">
        <v>1</v>
      </c>
      <c r="V322" t="b">
        <f t="shared" si="9"/>
        <v>0</v>
      </c>
    </row>
    <row r="323" spans="1:22" ht="14.25">
      <c r="A323" s="1">
        <v>5616</v>
      </c>
      <c r="B323" s="1" t="s">
        <v>6311</v>
      </c>
      <c r="C323" s="1" t="s">
        <v>2407</v>
      </c>
      <c r="D323" s="1" t="s">
        <v>2277</v>
      </c>
      <c r="E323" s="1" t="s">
        <v>49</v>
      </c>
      <c r="F323" s="1" t="s">
        <v>5378</v>
      </c>
      <c r="G323" s="1" t="s">
        <v>5379</v>
      </c>
      <c r="H323" s="1" t="s">
        <v>39</v>
      </c>
      <c r="I323" s="1" t="s">
        <v>25</v>
      </c>
      <c r="J323" s="1" t="s">
        <v>270</v>
      </c>
      <c r="K323" s="1" t="s">
        <v>271</v>
      </c>
      <c r="L323" s="1">
        <v>10035</v>
      </c>
      <c r="M323" s="1" t="s">
        <v>146</v>
      </c>
      <c r="N323" s="1" t="s">
        <v>363</v>
      </c>
      <c r="O323" s="1" t="s">
        <v>44</v>
      </c>
      <c r="P323" s="1" t="s">
        <v>78</v>
      </c>
      <c r="Q323" s="1" t="s">
        <v>364</v>
      </c>
      <c r="R323" s="1">
        <v>1040.8</v>
      </c>
      <c r="S323" s="1">
        <v>520.4</v>
      </c>
      <c r="T323" s="10">
        <f t="shared" si="10"/>
        <v>520.4</v>
      </c>
      <c r="U323" s="1">
        <v>1</v>
      </c>
      <c r="V323" t="b">
        <f t="shared" ref="V323:V386" si="11">IF(R323&gt;10000, TRUE, FALSE)</f>
        <v>0</v>
      </c>
    </row>
    <row r="324" spans="1:22" ht="14.25">
      <c r="A324" s="1">
        <v>6364</v>
      </c>
      <c r="B324" s="1" t="s">
        <v>6461</v>
      </c>
      <c r="C324" s="1" t="s">
        <v>2916</v>
      </c>
      <c r="D324" s="1" t="s">
        <v>4235</v>
      </c>
      <c r="E324" s="1" t="s">
        <v>49</v>
      </c>
      <c r="F324" s="1" t="s">
        <v>1940</v>
      </c>
      <c r="G324" s="1" t="s">
        <v>1941</v>
      </c>
      <c r="H324" s="1" t="s">
        <v>24</v>
      </c>
      <c r="I324" s="1" t="s">
        <v>25</v>
      </c>
      <c r="J324" s="1" t="s">
        <v>6462</v>
      </c>
      <c r="K324" s="1" t="s">
        <v>95</v>
      </c>
      <c r="L324" s="1">
        <v>98059</v>
      </c>
      <c r="M324" s="1" t="s">
        <v>42</v>
      </c>
      <c r="N324" s="1" t="s">
        <v>6463</v>
      </c>
      <c r="O324" s="1" t="s">
        <v>71</v>
      </c>
      <c r="P324" s="1" t="s">
        <v>670</v>
      </c>
      <c r="Q324" s="1" t="s">
        <v>6464</v>
      </c>
      <c r="R324" s="1">
        <v>1039.992</v>
      </c>
      <c r="S324" s="1">
        <v>519.99599999999998</v>
      </c>
      <c r="T324" s="10">
        <f t="shared" si="10"/>
        <v>519.99599999999998</v>
      </c>
      <c r="U324" s="1">
        <v>1</v>
      </c>
      <c r="V324" t="b">
        <f t="shared" si="11"/>
        <v>0</v>
      </c>
    </row>
    <row r="325" spans="1:22" ht="14.25">
      <c r="A325" s="1">
        <v>283</v>
      </c>
      <c r="B325" s="1" t="s">
        <v>1033</v>
      </c>
      <c r="C325" s="2">
        <v>42411</v>
      </c>
      <c r="D325" s="2">
        <v>42532</v>
      </c>
      <c r="E325" s="1" t="s">
        <v>49</v>
      </c>
      <c r="F325" s="1" t="s">
        <v>1034</v>
      </c>
      <c r="G325" s="1" t="s">
        <v>1035</v>
      </c>
      <c r="H325" s="1" t="s">
        <v>24</v>
      </c>
      <c r="I325" s="1" t="s">
        <v>25</v>
      </c>
      <c r="J325" s="1" t="s">
        <v>40</v>
      </c>
      <c r="K325" s="1" t="s">
        <v>41</v>
      </c>
      <c r="L325" s="1">
        <v>90004</v>
      </c>
      <c r="M325" s="1" t="s">
        <v>42</v>
      </c>
      <c r="N325" s="1" t="s">
        <v>1036</v>
      </c>
      <c r="O325" s="1" t="s">
        <v>30</v>
      </c>
      <c r="P325" s="1" t="s">
        <v>55</v>
      </c>
      <c r="Q325" s="1" t="s">
        <v>1037</v>
      </c>
      <c r="R325" s="1">
        <v>1038.8399999999999</v>
      </c>
      <c r="S325" s="1">
        <v>519.41999999999996</v>
      </c>
      <c r="T325" s="10">
        <f t="shared" si="10"/>
        <v>519.41999999999996</v>
      </c>
      <c r="U325" s="1">
        <v>1</v>
      </c>
      <c r="V325" t="b">
        <f t="shared" si="11"/>
        <v>0</v>
      </c>
    </row>
    <row r="326" spans="1:22" ht="14.25">
      <c r="A326" s="1">
        <v>8478</v>
      </c>
      <c r="B326" s="1" t="s">
        <v>6770</v>
      </c>
      <c r="C326" s="1" t="s">
        <v>4293</v>
      </c>
      <c r="D326" s="1" t="s">
        <v>4293</v>
      </c>
      <c r="E326" s="1" t="s">
        <v>1263</v>
      </c>
      <c r="F326" s="1" t="s">
        <v>2311</v>
      </c>
      <c r="G326" s="1" t="s">
        <v>2312</v>
      </c>
      <c r="H326" s="1" t="s">
        <v>39</v>
      </c>
      <c r="I326" s="1" t="s">
        <v>25</v>
      </c>
      <c r="J326" s="1" t="s">
        <v>270</v>
      </c>
      <c r="K326" s="1" t="s">
        <v>271</v>
      </c>
      <c r="L326" s="1">
        <v>10024</v>
      </c>
      <c r="M326" s="1" t="s">
        <v>146</v>
      </c>
      <c r="N326" s="1" t="s">
        <v>6771</v>
      </c>
      <c r="O326" s="1" t="s">
        <v>71</v>
      </c>
      <c r="P326" s="1" t="s">
        <v>670</v>
      </c>
      <c r="Q326" s="1" t="s">
        <v>6772</v>
      </c>
      <c r="R326" s="1">
        <v>1035.8</v>
      </c>
      <c r="S326" s="1">
        <v>517.9</v>
      </c>
      <c r="T326" s="10">
        <f t="shared" si="10"/>
        <v>517.9</v>
      </c>
      <c r="U326" s="1">
        <v>1</v>
      </c>
      <c r="V326" t="b">
        <f t="shared" si="11"/>
        <v>0</v>
      </c>
    </row>
    <row r="327" spans="1:22" ht="14.25">
      <c r="A327" s="1">
        <v>55</v>
      </c>
      <c r="B327" s="1" t="s">
        <v>266</v>
      </c>
      <c r="C327" s="3">
        <v>43051</v>
      </c>
      <c r="D327" s="1" t="s">
        <v>267</v>
      </c>
      <c r="E327" s="1" t="s">
        <v>49</v>
      </c>
      <c r="F327" s="1" t="s">
        <v>268</v>
      </c>
      <c r="G327" s="1" t="s">
        <v>269</v>
      </c>
      <c r="H327" s="1" t="s">
        <v>39</v>
      </c>
      <c r="I327" s="1" t="s">
        <v>25</v>
      </c>
      <c r="J327" s="1" t="s">
        <v>270</v>
      </c>
      <c r="K327" s="1" t="s">
        <v>271</v>
      </c>
      <c r="L327" s="1">
        <v>10024</v>
      </c>
      <c r="M327" s="1" t="s">
        <v>146</v>
      </c>
      <c r="N327" s="1" t="s">
        <v>275</v>
      </c>
      <c r="O327" s="1" t="s">
        <v>71</v>
      </c>
      <c r="P327" s="1" t="s">
        <v>72</v>
      </c>
      <c r="Q327" s="1" t="s">
        <v>276</v>
      </c>
      <c r="R327" s="1">
        <v>1029.95</v>
      </c>
      <c r="S327" s="1">
        <v>514.97500000000002</v>
      </c>
      <c r="T327" s="10">
        <f t="shared" si="10"/>
        <v>514.97500000000002</v>
      </c>
      <c r="U327" s="1">
        <v>1</v>
      </c>
      <c r="V327" t="b">
        <f t="shared" si="11"/>
        <v>0</v>
      </c>
    </row>
    <row r="328" spans="1:22" ht="14.25">
      <c r="A328" s="1">
        <v>5395</v>
      </c>
      <c r="B328" s="1" t="s">
        <v>6236</v>
      </c>
      <c r="C328" s="1" t="s">
        <v>724</v>
      </c>
      <c r="D328" s="1" t="s">
        <v>3819</v>
      </c>
      <c r="E328" s="1" t="s">
        <v>49</v>
      </c>
      <c r="F328" s="1" t="s">
        <v>5979</v>
      </c>
      <c r="G328" s="1" t="s">
        <v>5980</v>
      </c>
      <c r="H328" s="1" t="s">
        <v>39</v>
      </c>
      <c r="I328" s="1" t="s">
        <v>25</v>
      </c>
      <c r="J328" s="1" t="s">
        <v>517</v>
      </c>
      <c r="K328" s="1" t="s">
        <v>249</v>
      </c>
      <c r="L328" s="1">
        <v>19805</v>
      </c>
      <c r="M328" s="1" t="s">
        <v>146</v>
      </c>
      <c r="N328" s="1" t="s">
        <v>3857</v>
      </c>
      <c r="O328" s="1" t="s">
        <v>30</v>
      </c>
      <c r="P328" s="1" t="s">
        <v>31</v>
      </c>
      <c r="Q328" s="1" t="s">
        <v>3858</v>
      </c>
      <c r="R328" s="1">
        <v>1025.8800000000001</v>
      </c>
      <c r="S328" s="1">
        <v>512.94000000000005</v>
      </c>
      <c r="T328" s="10">
        <f t="shared" si="10"/>
        <v>512.94000000000005</v>
      </c>
      <c r="U328" s="1">
        <v>1</v>
      </c>
      <c r="V328" t="b">
        <f t="shared" si="11"/>
        <v>0</v>
      </c>
    </row>
    <row r="329" spans="1:22" ht="14.25">
      <c r="A329" s="1">
        <v>1989</v>
      </c>
      <c r="B329" s="1" t="s">
        <v>4365</v>
      </c>
      <c r="C329" s="2">
        <v>42624</v>
      </c>
      <c r="D329" s="1" t="s">
        <v>452</v>
      </c>
      <c r="E329" s="1" t="s">
        <v>49</v>
      </c>
      <c r="F329" s="1" t="s">
        <v>4254</v>
      </c>
      <c r="G329" s="1" t="s">
        <v>4255</v>
      </c>
      <c r="H329" s="1" t="s">
        <v>24</v>
      </c>
      <c r="I329" s="1" t="s">
        <v>25</v>
      </c>
      <c r="J329" s="1" t="s">
        <v>324</v>
      </c>
      <c r="K329" s="1" t="s">
        <v>589</v>
      </c>
      <c r="L329" s="1">
        <v>65807</v>
      </c>
      <c r="M329" s="1" t="s">
        <v>104</v>
      </c>
      <c r="N329" s="1" t="s">
        <v>4368</v>
      </c>
      <c r="O329" s="1" t="s">
        <v>30</v>
      </c>
      <c r="P329" s="1" t="s">
        <v>55</v>
      </c>
      <c r="Q329" s="1" t="s">
        <v>4369</v>
      </c>
      <c r="R329" s="1">
        <v>1024.3800000000001</v>
      </c>
      <c r="S329" s="1">
        <v>512.19000000000005</v>
      </c>
      <c r="T329" s="10">
        <f t="shared" si="10"/>
        <v>512.19000000000005</v>
      </c>
      <c r="U329" s="1">
        <v>1</v>
      </c>
      <c r="V329" t="b">
        <f t="shared" si="11"/>
        <v>0</v>
      </c>
    </row>
    <row r="330" spans="1:22" ht="14.25">
      <c r="A330" s="1">
        <v>374</v>
      </c>
      <c r="B330" s="1" t="s">
        <v>1279</v>
      </c>
      <c r="C330" s="1" t="s">
        <v>1280</v>
      </c>
      <c r="D330" s="1" t="s">
        <v>1281</v>
      </c>
      <c r="E330" s="1" t="s">
        <v>49</v>
      </c>
      <c r="F330" s="1" t="s">
        <v>1282</v>
      </c>
      <c r="G330" s="1" t="s">
        <v>1283</v>
      </c>
      <c r="H330" s="1" t="s">
        <v>24</v>
      </c>
      <c r="I330" s="1" t="s">
        <v>25</v>
      </c>
      <c r="J330" s="1" t="s">
        <v>1284</v>
      </c>
      <c r="K330" s="1" t="s">
        <v>317</v>
      </c>
      <c r="L330" s="1">
        <v>85705</v>
      </c>
      <c r="M330" s="1" t="s">
        <v>42</v>
      </c>
      <c r="N330" s="1" t="s">
        <v>1285</v>
      </c>
      <c r="O330" s="1" t="s">
        <v>71</v>
      </c>
      <c r="P330" s="1" t="s">
        <v>160</v>
      </c>
      <c r="Q330" s="1" t="s">
        <v>1286</v>
      </c>
      <c r="R330" s="1">
        <v>1023.936</v>
      </c>
      <c r="S330" s="1">
        <v>511.96800000000002</v>
      </c>
      <c r="T330" s="10">
        <f t="shared" si="10"/>
        <v>511.96800000000002</v>
      </c>
      <c r="U330" s="1">
        <v>1</v>
      </c>
      <c r="V330" t="b">
        <f t="shared" si="11"/>
        <v>0</v>
      </c>
    </row>
    <row r="331" spans="1:22" ht="14.25">
      <c r="A331" s="1">
        <v>3045</v>
      </c>
      <c r="B331" s="1" t="s">
        <v>5318</v>
      </c>
      <c r="C331" s="1" t="s">
        <v>307</v>
      </c>
      <c r="D331" s="2">
        <v>42405</v>
      </c>
      <c r="E331" s="1" t="s">
        <v>21</v>
      </c>
      <c r="F331" s="1" t="s">
        <v>4236</v>
      </c>
      <c r="G331" s="1" t="s">
        <v>4237</v>
      </c>
      <c r="H331" s="1" t="s">
        <v>24</v>
      </c>
      <c r="I331" s="1" t="s">
        <v>25</v>
      </c>
      <c r="J331" s="1" t="s">
        <v>282</v>
      </c>
      <c r="K331" s="1" t="s">
        <v>498</v>
      </c>
      <c r="L331" s="1">
        <v>45373</v>
      </c>
      <c r="M331" s="1" t="s">
        <v>146</v>
      </c>
      <c r="N331" s="1" t="s">
        <v>2386</v>
      </c>
      <c r="O331" s="1" t="s">
        <v>71</v>
      </c>
      <c r="P331" s="1" t="s">
        <v>72</v>
      </c>
      <c r="Q331" s="1" t="s">
        <v>2387</v>
      </c>
      <c r="R331" s="1">
        <v>1022.97</v>
      </c>
      <c r="S331" s="1">
        <v>511.48500000000001</v>
      </c>
      <c r="T331" s="10">
        <f t="shared" si="10"/>
        <v>511.48500000000001</v>
      </c>
      <c r="U331" s="1">
        <v>1</v>
      </c>
      <c r="V331" t="b">
        <f t="shared" si="11"/>
        <v>0</v>
      </c>
    </row>
    <row r="332" spans="1:22" ht="14.25">
      <c r="A332" s="1">
        <v>2240</v>
      </c>
      <c r="B332" s="1" t="s">
        <v>4609</v>
      </c>
      <c r="C332" s="1" t="s">
        <v>3096</v>
      </c>
      <c r="D332" s="1" t="s">
        <v>2839</v>
      </c>
      <c r="E332" s="1" t="s">
        <v>21</v>
      </c>
      <c r="F332" s="1" t="s">
        <v>4610</v>
      </c>
      <c r="G332" s="1" t="s">
        <v>4611</v>
      </c>
      <c r="H332" s="1" t="s">
        <v>24</v>
      </c>
      <c r="I332" s="1" t="s">
        <v>25</v>
      </c>
      <c r="J332" s="1" t="s">
        <v>40</v>
      </c>
      <c r="K332" s="1" t="s">
        <v>41</v>
      </c>
      <c r="L332" s="1">
        <v>90049</v>
      </c>
      <c r="M332" s="1" t="s">
        <v>42</v>
      </c>
      <c r="N332" s="1" t="s">
        <v>1700</v>
      </c>
      <c r="O332" s="1" t="s">
        <v>44</v>
      </c>
      <c r="P332" s="1" t="s">
        <v>75</v>
      </c>
      <c r="Q332" s="1" t="s">
        <v>1701</v>
      </c>
      <c r="R332" s="1">
        <v>1016.792</v>
      </c>
      <c r="S332" s="1">
        <v>508.39600000000002</v>
      </c>
      <c r="T332" s="10">
        <f t="shared" si="10"/>
        <v>508.39600000000002</v>
      </c>
      <c r="U332" s="1">
        <v>1</v>
      </c>
      <c r="V332" t="b">
        <f t="shared" si="11"/>
        <v>0</v>
      </c>
    </row>
    <row r="333" spans="1:22" ht="14.25">
      <c r="A333" s="1">
        <v>3769</v>
      </c>
      <c r="B333" s="1" t="s">
        <v>5664</v>
      </c>
      <c r="C333" s="1" t="s">
        <v>2615</v>
      </c>
      <c r="D333" s="1" t="s">
        <v>3126</v>
      </c>
      <c r="E333" s="1" t="s">
        <v>21</v>
      </c>
      <c r="F333" s="1" t="s">
        <v>134</v>
      </c>
      <c r="G333" s="1" t="s">
        <v>135</v>
      </c>
      <c r="H333" s="1" t="s">
        <v>39</v>
      </c>
      <c r="I333" s="1" t="s">
        <v>25</v>
      </c>
      <c r="J333" s="1" t="s">
        <v>2239</v>
      </c>
      <c r="K333" s="1" t="s">
        <v>53</v>
      </c>
      <c r="L333" s="1">
        <v>33012</v>
      </c>
      <c r="M333" s="1" t="s">
        <v>28</v>
      </c>
      <c r="N333" s="1" t="s">
        <v>4188</v>
      </c>
      <c r="O333" s="1" t="s">
        <v>30</v>
      </c>
      <c r="P333" s="1" t="s">
        <v>34</v>
      </c>
      <c r="Q333" s="1" t="s">
        <v>4189</v>
      </c>
      <c r="R333" s="1">
        <v>1013.832</v>
      </c>
      <c r="S333" s="1">
        <v>506.916</v>
      </c>
      <c r="T333" s="10">
        <f t="shared" si="10"/>
        <v>506.916</v>
      </c>
      <c r="U333" s="1">
        <v>1</v>
      </c>
      <c r="V333" t="b">
        <f t="shared" si="11"/>
        <v>0</v>
      </c>
    </row>
    <row r="334" spans="1:22" ht="14.25">
      <c r="A334" s="1">
        <v>2877</v>
      </c>
      <c r="B334" s="1" t="s">
        <v>5212</v>
      </c>
      <c r="C334" s="1" t="s">
        <v>2584</v>
      </c>
      <c r="D334" s="1" t="s">
        <v>5213</v>
      </c>
      <c r="E334" s="1" t="s">
        <v>21</v>
      </c>
      <c r="F334" s="1" t="s">
        <v>1216</v>
      </c>
      <c r="G334" s="1" t="s">
        <v>1217</v>
      </c>
      <c r="H334" s="1" t="s">
        <v>24</v>
      </c>
      <c r="I334" s="1" t="s">
        <v>25</v>
      </c>
      <c r="J334" s="1" t="s">
        <v>931</v>
      </c>
      <c r="K334" s="1" t="s">
        <v>41</v>
      </c>
      <c r="L334" s="1">
        <v>92037</v>
      </c>
      <c r="M334" s="1" t="s">
        <v>42</v>
      </c>
      <c r="N334" s="1" t="s">
        <v>1252</v>
      </c>
      <c r="O334" s="1" t="s">
        <v>30</v>
      </c>
      <c r="P334" s="1" t="s">
        <v>34</v>
      </c>
      <c r="Q334" s="1" t="s">
        <v>1253</v>
      </c>
      <c r="R334" s="1">
        <v>1013.4880000000001</v>
      </c>
      <c r="S334" s="1">
        <v>506.74400000000003</v>
      </c>
      <c r="T334" s="10">
        <f t="shared" si="10"/>
        <v>506.74400000000003</v>
      </c>
      <c r="U334" s="1">
        <v>1</v>
      </c>
      <c r="V334" t="b">
        <f t="shared" si="11"/>
        <v>0</v>
      </c>
    </row>
    <row r="335" spans="1:22" ht="14.25">
      <c r="A335" s="1">
        <v>437</v>
      </c>
      <c r="B335" s="1" t="s">
        <v>1488</v>
      </c>
      <c r="C335" s="2">
        <v>43075</v>
      </c>
      <c r="D335" s="1" t="s">
        <v>1489</v>
      </c>
      <c r="E335" s="1" t="s">
        <v>21</v>
      </c>
      <c r="F335" s="1" t="s">
        <v>1490</v>
      </c>
      <c r="G335" s="1" t="s">
        <v>1491</v>
      </c>
      <c r="H335" s="1" t="s">
        <v>101</v>
      </c>
      <c r="I335" s="1" t="s">
        <v>25</v>
      </c>
      <c r="J335" s="1" t="s">
        <v>310</v>
      </c>
      <c r="K335" s="1" t="s">
        <v>215</v>
      </c>
      <c r="L335" s="1">
        <v>60623</v>
      </c>
      <c r="M335" s="1" t="s">
        <v>104</v>
      </c>
      <c r="N335" s="1" t="s">
        <v>1492</v>
      </c>
      <c r="O335" s="1" t="s">
        <v>71</v>
      </c>
      <c r="P335" s="1" t="s">
        <v>670</v>
      </c>
      <c r="Q335" s="1" t="s">
        <v>1493</v>
      </c>
      <c r="R335" s="1">
        <v>1007.979</v>
      </c>
      <c r="S335" s="1">
        <v>503.98950000000002</v>
      </c>
      <c r="T335" s="10">
        <f t="shared" si="10"/>
        <v>503.98950000000002</v>
      </c>
      <c r="U335" s="1">
        <v>1</v>
      </c>
      <c r="V335" t="b">
        <f t="shared" si="11"/>
        <v>0</v>
      </c>
    </row>
    <row r="336" spans="1:22" ht="14.25">
      <c r="A336" s="1">
        <v>1506</v>
      </c>
      <c r="B336" s="1" t="s">
        <v>3716</v>
      </c>
      <c r="C336" s="2">
        <v>42377</v>
      </c>
      <c r="D336" s="2">
        <v>42559</v>
      </c>
      <c r="E336" s="1" t="s">
        <v>49</v>
      </c>
      <c r="F336" s="1" t="s">
        <v>3717</v>
      </c>
      <c r="G336" s="1" t="s">
        <v>3718</v>
      </c>
      <c r="H336" s="1" t="s">
        <v>101</v>
      </c>
      <c r="I336" s="1" t="s">
        <v>25</v>
      </c>
      <c r="J336" s="1" t="s">
        <v>40</v>
      </c>
      <c r="K336" s="1" t="s">
        <v>41</v>
      </c>
      <c r="L336" s="1">
        <v>90004</v>
      </c>
      <c r="M336" s="1" t="s">
        <v>42</v>
      </c>
      <c r="N336" s="1" t="s">
        <v>3719</v>
      </c>
      <c r="O336" s="1" t="s">
        <v>30</v>
      </c>
      <c r="P336" s="1" t="s">
        <v>55</v>
      </c>
      <c r="Q336" s="1" t="s">
        <v>3720</v>
      </c>
      <c r="R336" s="1">
        <v>1004.976</v>
      </c>
      <c r="S336" s="1">
        <v>502.488</v>
      </c>
      <c r="T336" s="10">
        <f t="shared" si="10"/>
        <v>502.488</v>
      </c>
      <c r="U336" s="1">
        <v>1</v>
      </c>
      <c r="V336" t="b">
        <f t="shared" si="11"/>
        <v>0</v>
      </c>
    </row>
    <row r="337" spans="1:22" ht="14.25">
      <c r="A337" s="1">
        <v>5157</v>
      </c>
      <c r="B337" s="1" t="s">
        <v>6189</v>
      </c>
      <c r="C337" s="1" t="s">
        <v>1358</v>
      </c>
      <c r="D337" s="2">
        <v>43197</v>
      </c>
      <c r="E337" s="1" t="s">
        <v>21</v>
      </c>
      <c r="F337" s="1" t="s">
        <v>5395</v>
      </c>
      <c r="G337" s="1" t="s">
        <v>5396</v>
      </c>
      <c r="H337" s="1" t="s">
        <v>101</v>
      </c>
      <c r="I337" s="1" t="s">
        <v>25</v>
      </c>
      <c r="J337" s="1" t="s">
        <v>310</v>
      </c>
      <c r="K337" s="1" t="s">
        <v>215</v>
      </c>
      <c r="L337" s="1">
        <v>60653</v>
      </c>
      <c r="M337" s="1" t="s">
        <v>104</v>
      </c>
      <c r="N337" s="1" t="s">
        <v>6158</v>
      </c>
      <c r="O337" s="1" t="s">
        <v>71</v>
      </c>
      <c r="P337" s="1" t="s">
        <v>72</v>
      </c>
      <c r="Q337" s="1" t="s">
        <v>6159</v>
      </c>
      <c r="R337" s="1">
        <v>1001.5839999999999</v>
      </c>
      <c r="S337" s="1">
        <v>500.79199999999997</v>
      </c>
      <c r="T337" s="10">
        <f t="shared" si="10"/>
        <v>500.79199999999997</v>
      </c>
      <c r="U337" s="1">
        <v>1</v>
      </c>
      <c r="V337" t="b">
        <f t="shared" si="11"/>
        <v>0</v>
      </c>
    </row>
    <row r="338" spans="1:22" ht="14.25">
      <c r="A338" s="1">
        <v>4073</v>
      </c>
      <c r="B338" s="1" t="s">
        <v>5810</v>
      </c>
      <c r="C338" s="2">
        <v>42533</v>
      </c>
      <c r="D338" s="2">
        <v>42594</v>
      </c>
      <c r="E338" s="1" t="s">
        <v>21</v>
      </c>
      <c r="F338" s="1" t="s">
        <v>3664</v>
      </c>
      <c r="G338" s="1" t="s">
        <v>3665</v>
      </c>
      <c r="H338" s="1" t="s">
        <v>101</v>
      </c>
      <c r="I338" s="1" t="s">
        <v>25</v>
      </c>
      <c r="J338" s="1" t="s">
        <v>3987</v>
      </c>
      <c r="K338" s="1" t="s">
        <v>257</v>
      </c>
      <c r="L338" s="1">
        <v>46203</v>
      </c>
      <c r="M338" s="1" t="s">
        <v>104</v>
      </c>
      <c r="N338" s="1" t="s">
        <v>2299</v>
      </c>
      <c r="O338" s="1" t="s">
        <v>71</v>
      </c>
      <c r="P338" s="1" t="s">
        <v>1189</v>
      </c>
      <c r="Q338" s="1" t="s">
        <v>2300</v>
      </c>
      <c r="R338" s="1">
        <v>999.98</v>
      </c>
      <c r="S338" s="1">
        <v>499.99</v>
      </c>
      <c r="T338" s="10">
        <f t="shared" si="10"/>
        <v>499.99</v>
      </c>
      <c r="U338" s="1">
        <v>1</v>
      </c>
      <c r="V338" t="b">
        <f t="shared" si="11"/>
        <v>0</v>
      </c>
    </row>
    <row r="339" spans="1:22" ht="14.25">
      <c r="A339" s="1">
        <v>660</v>
      </c>
      <c r="B339" s="1" t="s">
        <v>2088</v>
      </c>
      <c r="C339" s="1" t="s">
        <v>2089</v>
      </c>
      <c r="D339" s="1" t="s">
        <v>2090</v>
      </c>
      <c r="E339" s="1" t="s">
        <v>49</v>
      </c>
      <c r="F339" s="1" t="s">
        <v>770</v>
      </c>
      <c r="G339" s="1" t="s">
        <v>771</v>
      </c>
      <c r="H339" s="1" t="s">
        <v>24</v>
      </c>
      <c r="I339" s="1" t="s">
        <v>25</v>
      </c>
      <c r="J339" s="1" t="s">
        <v>1107</v>
      </c>
      <c r="K339" s="1" t="s">
        <v>103</v>
      </c>
      <c r="L339" s="1">
        <v>76017</v>
      </c>
      <c r="M339" s="1" t="s">
        <v>104</v>
      </c>
      <c r="N339" s="1" t="s">
        <v>1951</v>
      </c>
      <c r="O339" s="1" t="s">
        <v>44</v>
      </c>
      <c r="P339" s="1" t="s">
        <v>58</v>
      </c>
      <c r="Q339" s="1" t="s">
        <v>1952</v>
      </c>
      <c r="R339" s="1">
        <v>999.43200000000002</v>
      </c>
      <c r="S339" s="1">
        <v>499.71600000000001</v>
      </c>
      <c r="T339" s="10">
        <f t="shared" si="10"/>
        <v>499.71600000000001</v>
      </c>
      <c r="U339" s="1">
        <v>1</v>
      </c>
      <c r="V339" t="b">
        <f t="shared" si="11"/>
        <v>0</v>
      </c>
    </row>
    <row r="340" spans="1:22" ht="14.25">
      <c r="A340" s="1">
        <v>8573</v>
      </c>
      <c r="B340" s="1" t="s">
        <v>6785</v>
      </c>
      <c r="C340" s="1" t="s">
        <v>4552</v>
      </c>
      <c r="D340" s="2">
        <v>42047</v>
      </c>
      <c r="E340" s="1" t="s">
        <v>49</v>
      </c>
      <c r="F340" s="1" t="s">
        <v>4136</v>
      </c>
      <c r="G340" s="1" t="s">
        <v>4137</v>
      </c>
      <c r="H340" s="1" t="s">
        <v>24</v>
      </c>
      <c r="I340" s="1" t="s">
        <v>25</v>
      </c>
      <c r="J340" s="1" t="s">
        <v>186</v>
      </c>
      <c r="K340" s="1" t="s">
        <v>103</v>
      </c>
      <c r="L340" s="1">
        <v>77041</v>
      </c>
      <c r="M340" s="1" t="s">
        <v>104</v>
      </c>
      <c r="N340" s="1" t="s">
        <v>3976</v>
      </c>
      <c r="O340" s="1" t="s">
        <v>71</v>
      </c>
      <c r="P340" s="1" t="s">
        <v>670</v>
      </c>
      <c r="Q340" s="1" t="s">
        <v>3977</v>
      </c>
      <c r="R340" s="1">
        <v>998.85</v>
      </c>
      <c r="S340" s="1">
        <v>499.42500000000001</v>
      </c>
      <c r="T340" s="10">
        <f t="shared" si="10"/>
        <v>499.42500000000001</v>
      </c>
      <c r="U340" s="1">
        <v>1</v>
      </c>
      <c r="V340" t="b">
        <f t="shared" si="11"/>
        <v>0</v>
      </c>
    </row>
    <row r="341" spans="1:22" ht="14.25">
      <c r="A341" s="1">
        <v>3824</v>
      </c>
      <c r="B341" s="1" t="s">
        <v>5694</v>
      </c>
      <c r="C341" s="1" t="s">
        <v>1898</v>
      </c>
      <c r="D341" s="1" t="s">
        <v>1886</v>
      </c>
      <c r="E341" s="1" t="s">
        <v>49</v>
      </c>
      <c r="F341" s="1" t="s">
        <v>4074</v>
      </c>
      <c r="G341" s="1" t="s">
        <v>4075</v>
      </c>
      <c r="H341" s="1" t="s">
        <v>24</v>
      </c>
      <c r="I341" s="1" t="s">
        <v>25</v>
      </c>
      <c r="J341" s="1" t="s">
        <v>270</v>
      </c>
      <c r="K341" s="1" t="s">
        <v>271</v>
      </c>
      <c r="L341" s="1">
        <v>10011</v>
      </c>
      <c r="M341" s="1" t="s">
        <v>146</v>
      </c>
      <c r="N341" s="1" t="s">
        <v>2050</v>
      </c>
      <c r="O341" s="1" t="s">
        <v>44</v>
      </c>
      <c r="P341" s="1" t="s">
        <v>58</v>
      </c>
      <c r="Q341" s="1" t="s">
        <v>2051</v>
      </c>
      <c r="R341" s="1">
        <v>991.2</v>
      </c>
      <c r="S341" s="1">
        <v>495.6</v>
      </c>
      <c r="T341" s="10">
        <f t="shared" si="10"/>
        <v>495.6</v>
      </c>
      <c r="U341" s="1">
        <v>1</v>
      </c>
      <c r="V341" t="b">
        <f t="shared" si="11"/>
        <v>0</v>
      </c>
    </row>
    <row r="342" spans="1:22" ht="14.25">
      <c r="A342" s="1">
        <v>7251</v>
      </c>
      <c r="B342" s="1" t="s">
        <v>6611</v>
      </c>
      <c r="C342" s="2">
        <v>42466</v>
      </c>
      <c r="D342" s="2">
        <v>42619</v>
      </c>
      <c r="E342" s="1" t="s">
        <v>21</v>
      </c>
      <c r="F342" s="1" t="s">
        <v>5238</v>
      </c>
      <c r="G342" s="1" t="s">
        <v>5239</v>
      </c>
      <c r="H342" s="1" t="s">
        <v>24</v>
      </c>
      <c r="I342" s="1" t="s">
        <v>25</v>
      </c>
      <c r="J342" s="1" t="s">
        <v>40</v>
      </c>
      <c r="K342" s="1" t="s">
        <v>41</v>
      </c>
      <c r="L342" s="1">
        <v>90008</v>
      </c>
      <c r="M342" s="1" t="s">
        <v>42</v>
      </c>
      <c r="N342" s="1" t="s">
        <v>6250</v>
      </c>
      <c r="O342" s="1" t="s">
        <v>71</v>
      </c>
      <c r="P342" s="1" t="s">
        <v>160</v>
      </c>
      <c r="Q342" s="1" t="s">
        <v>6251</v>
      </c>
      <c r="R342" s="1">
        <v>989.97</v>
      </c>
      <c r="S342" s="1">
        <v>494.98500000000001</v>
      </c>
      <c r="T342" s="10">
        <f t="shared" si="10"/>
        <v>494.98500000000001</v>
      </c>
      <c r="U342" s="1">
        <v>1</v>
      </c>
      <c r="V342" t="b">
        <f t="shared" si="11"/>
        <v>0</v>
      </c>
    </row>
    <row r="343" spans="1:22" ht="14.25">
      <c r="A343" s="1">
        <v>7320</v>
      </c>
      <c r="B343" s="1" t="s">
        <v>6620</v>
      </c>
      <c r="C343" s="1" t="s">
        <v>1457</v>
      </c>
      <c r="D343" s="1" t="s">
        <v>2668</v>
      </c>
      <c r="E343" s="1" t="s">
        <v>21</v>
      </c>
      <c r="F343" s="1" t="s">
        <v>3434</v>
      </c>
      <c r="G343" s="1" t="s">
        <v>3435</v>
      </c>
      <c r="H343" s="1" t="s">
        <v>24</v>
      </c>
      <c r="I343" s="1" t="s">
        <v>25</v>
      </c>
      <c r="J343" s="1" t="s">
        <v>270</v>
      </c>
      <c r="K343" s="1" t="s">
        <v>271</v>
      </c>
      <c r="L343" s="1">
        <v>10009</v>
      </c>
      <c r="M343" s="1" t="s">
        <v>146</v>
      </c>
      <c r="N343" s="1" t="s">
        <v>3519</v>
      </c>
      <c r="O343" s="1" t="s">
        <v>71</v>
      </c>
      <c r="P343" s="1" t="s">
        <v>72</v>
      </c>
      <c r="Q343" s="1" t="s">
        <v>4969</v>
      </c>
      <c r="R343" s="1">
        <v>979.95</v>
      </c>
      <c r="S343" s="1">
        <v>489.97500000000002</v>
      </c>
      <c r="T343" s="10">
        <f t="shared" si="10"/>
        <v>489.97500000000002</v>
      </c>
      <c r="U343" s="1">
        <v>1</v>
      </c>
      <c r="V343" t="b">
        <f t="shared" si="11"/>
        <v>0</v>
      </c>
    </row>
    <row r="344" spans="1:22" ht="14.25">
      <c r="A344" s="1">
        <v>9728</v>
      </c>
      <c r="B344" s="1" t="s">
        <v>6938</v>
      </c>
      <c r="C344" s="2">
        <v>43143</v>
      </c>
      <c r="D344" s="2">
        <v>43202</v>
      </c>
      <c r="E344" s="1" t="s">
        <v>190</v>
      </c>
      <c r="F344" s="1" t="s">
        <v>297</v>
      </c>
      <c r="G344" s="1" t="s">
        <v>298</v>
      </c>
      <c r="H344" s="1" t="s">
        <v>24</v>
      </c>
      <c r="I344" s="1" t="s">
        <v>25</v>
      </c>
      <c r="J344" s="1" t="s">
        <v>1218</v>
      </c>
      <c r="K344" s="1" t="s">
        <v>1219</v>
      </c>
      <c r="L344" s="1">
        <v>1852</v>
      </c>
      <c r="M344" s="1" t="s">
        <v>146</v>
      </c>
      <c r="N344" s="1" t="s">
        <v>194</v>
      </c>
      <c r="O344" s="1" t="s">
        <v>71</v>
      </c>
      <c r="P344" s="1" t="s">
        <v>72</v>
      </c>
      <c r="Q344" s="1" t="s">
        <v>195</v>
      </c>
      <c r="R344" s="1">
        <v>979.95</v>
      </c>
      <c r="S344" s="1">
        <v>489.97500000000002</v>
      </c>
      <c r="T344" s="10">
        <f t="shared" si="10"/>
        <v>489.97500000000002</v>
      </c>
      <c r="U344" s="1">
        <v>1</v>
      </c>
      <c r="V344" t="b">
        <f t="shared" si="11"/>
        <v>0</v>
      </c>
    </row>
    <row r="345" spans="1:22" ht="14.25">
      <c r="A345" s="1">
        <v>4851</v>
      </c>
      <c r="B345" s="1" t="s">
        <v>6097</v>
      </c>
      <c r="C345" s="2">
        <v>42225</v>
      </c>
      <c r="D345" s="1" t="s">
        <v>691</v>
      </c>
      <c r="E345" s="1" t="s">
        <v>49</v>
      </c>
      <c r="F345" s="1" t="s">
        <v>3904</v>
      </c>
      <c r="G345" s="1" t="s">
        <v>3905</v>
      </c>
      <c r="H345" s="1" t="s">
        <v>24</v>
      </c>
      <c r="I345" s="1" t="s">
        <v>25</v>
      </c>
      <c r="J345" s="1" t="s">
        <v>6098</v>
      </c>
      <c r="K345" s="1" t="s">
        <v>95</v>
      </c>
      <c r="L345" s="1">
        <v>99301</v>
      </c>
      <c r="M345" s="1" t="s">
        <v>42</v>
      </c>
      <c r="N345" s="1" t="s">
        <v>33</v>
      </c>
      <c r="O345" s="1" t="s">
        <v>30</v>
      </c>
      <c r="P345" s="1" t="s">
        <v>34</v>
      </c>
      <c r="Q345" s="1" t="s">
        <v>35</v>
      </c>
      <c r="R345" s="1">
        <v>975.92</v>
      </c>
      <c r="S345" s="1">
        <v>487.96</v>
      </c>
      <c r="T345" s="10">
        <f t="shared" si="10"/>
        <v>487.96</v>
      </c>
      <c r="U345" s="1">
        <v>1</v>
      </c>
      <c r="V345" t="b">
        <f t="shared" si="11"/>
        <v>0</v>
      </c>
    </row>
    <row r="346" spans="1:22" ht="14.25">
      <c r="A346" s="1">
        <v>4402</v>
      </c>
      <c r="B346" s="1" t="s">
        <v>5941</v>
      </c>
      <c r="C346" s="1" t="s">
        <v>2410</v>
      </c>
      <c r="D346" s="1" t="s">
        <v>2410</v>
      </c>
      <c r="E346" s="1" t="s">
        <v>1263</v>
      </c>
      <c r="F346" s="1" t="s">
        <v>448</v>
      </c>
      <c r="G346" s="1" t="s">
        <v>449</v>
      </c>
      <c r="H346" s="1" t="s">
        <v>24</v>
      </c>
      <c r="I346" s="1" t="s">
        <v>25</v>
      </c>
      <c r="J346" s="1" t="s">
        <v>385</v>
      </c>
      <c r="K346" s="1" t="s">
        <v>2614</v>
      </c>
      <c r="L346" s="1">
        <v>21044</v>
      </c>
      <c r="M346" s="1" t="s">
        <v>146</v>
      </c>
      <c r="N346" s="1" t="s">
        <v>2335</v>
      </c>
      <c r="O346" s="1" t="s">
        <v>30</v>
      </c>
      <c r="P346" s="1" t="s">
        <v>65</v>
      </c>
      <c r="Q346" s="1" t="s">
        <v>2336</v>
      </c>
      <c r="R346" s="1">
        <v>971.5</v>
      </c>
      <c r="S346" s="1">
        <v>485.75</v>
      </c>
      <c r="T346" s="10">
        <f t="shared" si="10"/>
        <v>485.75</v>
      </c>
      <c r="U346" s="1">
        <v>1</v>
      </c>
      <c r="V346" t="b">
        <f t="shared" si="11"/>
        <v>0</v>
      </c>
    </row>
    <row r="347" spans="1:22" ht="14.25">
      <c r="A347" s="1">
        <v>8569</v>
      </c>
      <c r="B347" s="1" t="s">
        <v>6784</v>
      </c>
      <c r="C347" s="2">
        <v>42898</v>
      </c>
      <c r="D347" s="3">
        <v>43081</v>
      </c>
      <c r="E347" s="1" t="s">
        <v>49</v>
      </c>
      <c r="F347" s="1" t="s">
        <v>2527</v>
      </c>
      <c r="G347" s="1" t="s">
        <v>2528</v>
      </c>
      <c r="H347" s="1" t="s">
        <v>39</v>
      </c>
      <c r="I347" s="1" t="s">
        <v>25</v>
      </c>
      <c r="J347" s="1" t="s">
        <v>5229</v>
      </c>
      <c r="K347" s="1" t="s">
        <v>271</v>
      </c>
      <c r="L347" s="1">
        <v>11550</v>
      </c>
      <c r="M347" s="1" t="s">
        <v>146</v>
      </c>
      <c r="N347" s="1" t="s">
        <v>5707</v>
      </c>
      <c r="O347" s="1" t="s">
        <v>44</v>
      </c>
      <c r="P347" s="1" t="s">
        <v>75</v>
      </c>
      <c r="Q347" s="1" t="s">
        <v>5708</v>
      </c>
      <c r="R347" s="1">
        <v>968.74400000000003</v>
      </c>
      <c r="S347" s="1">
        <v>484.37200000000001</v>
      </c>
      <c r="T347" s="10">
        <f t="shared" si="10"/>
        <v>484.37200000000001</v>
      </c>
      <c r="U347" s="1">
        <v>1</v>
      </c>
      <c r="V347" t="b">
        <f t="shared" si="11"/>
        <v>0</v>
      </c>
    </row>
    <row r="348" spans="1:22" ht="14.25">
      <c r="A348" s="1">
        <v>5291</v>
      </c>
      <c r="B348" s="1" t="s">
        <v>6210</v>
      </c>
      <c r="C348" s="2">
        <v>42225</v>
      </c>
      <c r="D348" s="1" t="s">
        <v>2631</v>
      </c>
      <c r="E348" s="1" t="s">
        <v>49</v>
      </c>
      <c r="F348" s="1" t="s">
        <v>3483</v>
      </c>
      <c r="G348" s="1" t="s">
        <v>3484</v>
      </c>
      <c r="H348" s="1" t="s">
        <v>24</v>
      </c>
      <c r="I348" s="1" t="s">
        <v>25</v>
      </c>
      <c r="J348" s="1" t="s">
        <v>186</v>
      </c>
      <c r="K348" s="1" t="s">
        <v>103</v>
      </c>
      <c r="L348" s="1">
        <v>77036</v>
      </c>
      <c r="M348" s="1" t="s">
        <v>104</v>
      </c>
      <c r="N348" s="1" t="s">
        <v>674</v>
      </c>
      <c r="O348" s="1" t="s">
        <v>30</v>
      </c>
      <c r="P348" s="1" t="s">
        <v>34</v>
      </c>
      <c r="Q348" s="1" t="s">
        <v>675</v>
      </c>
      <c r="R348" s="1">
        <v>966.7</v>
      </c>
      <c r="S348" s="1">
        <v>483.35</v>
      </c>
      <c r="T348" s="10">
        <f t="shared" si="10"/>
        <v>483.35</v>
      </c>
      <c r="U348" s="1">
        <v>1</v>
      </c>
      <c r="V348" t="b">
        <f t="shared" si="11"/>
        <v>0</v>
      </c>
    </row>
    <row r="349" spans="1:22" ht="14.25">
      <c r="A349" s="1">
        <v>4442</v>
      </c>
      <c r="B349" s="1" t="s">
        <v>5955</v>
      </c>
      <c r="C349" s="1" t="s">
        <v>218</v>
      </c>
      <c r="D349" s="1" t="s">
        <v>5956</v>
      </c>
      <c r="E349" s="1" t="s">
        <v>49</v>
      </c>
      <c r="F349" s="1" t="s">
        <v>4580</v>
      </c>
      <c r="G349" s="1" t="s">
        <v>4581</v>
      </c>
      <c r="H349" s="1" t="s">
        <v>24</v>
      </c>
      <c r="I349" s="1" t="s">
        <v>25</v>
      </c>
      <c r="J349" s="1" t="s">
        <v>240</v>
      </c>
      <c r="K349" s="1" t="s">
        <v>241</v>
      </c>
      <c r="L349" s="1">
        <v>48185</v>
      </c>
      <c r="M349" s="1" t="s">
        <v>104</v>
      </c>
      <c r="N349" s="1" t="s">
        <v>5957</v>
      </c>
      <c r="O349" s="1" t="s">
        <v>44</v>
      </c>
      <c r="P349" s="1" t="s">
        <v>58</v>
      </c>
      <c r="Q349" s="1" t="s">
        <v>5958</v>
      </c>
      <c r="R349" s="1">
        <v>965.85</v>
      </c>
      <c r="S349" s="1">
        <v>482.92500000000001</v>
      </c>
      <c r="T349" s="10">
        <f t="shared" si="10"/>
        <v>482.92500000000001</v>
      </c>
      <c r="U349" s="1">
        <v>1</v>
      </c>
      <c r="V349" t="b">
        <f t="shared" si="11"/>
        <v>0</v>
      </c>
    </row>
    <row r="350" spans="1:22" ht="14.25">
      <c r="A350" s="1">
        <v>3146</v>
      </c>
      <c r="B350" s="1" t="s">
        <v>5384</v>
      </c>
      <c r="C350" s="2">
        <v>43406</v>
      </c>
      <c r="D350" s="1" t="s">
        <v>4741</v>
      </c>
      <c r="E350" s="1" t="s">
        <v>21</v>
      </c>
      <c r="F350" s="1" t="s">
        <v>5385</v>
      </c>
      <c r="G350" s="1" t="s">
        <v>5386</v>
      </c>
      <c r="H350" s="1" t="s">
        <v>39</v>
      </c>
      <c r="I350" s="1" t="s">
        <v>25</v>
      </c>
      <c r="J350" s="1" t="s">
        <v>94</v>
      </c>
      <c r="K350" s="1" t="s">
        <v>95</v>
      </c>
      <c r="L350" s="1">
        <v>98105</v>
      </c>
      <c r="M350" s="1" t="s">
        <v>42</v>
      </c>
      <c r="N350" s="1" t="s">
        <v>5387</v>
      </c>
      <c r="O350" s="1" t="s">
        <v>30</v>
      </c>
      <c r="P350" s="1" t="s">
        <v>34</v>
      </c>
      <c r="Q350" s="1" t="s">
        <v>5388</v>
      </c>
      <c r="R350" s="1">
        <v>963.13599999999997</v>
      </c>
      <c r="S350" s="1">
        <v>481.56799999999998</v>
      </c>
      <c r="T350" s="10">
        <f t="shared" si="10"/>
        <v>481.56799999999998</v>
      </c>
      <c r="U350" s="1">
        <v>1</v>
      </c>
      <c r="V350" t="b">
        <f t="shared" si="11"/>
        <v>0</v>
      </c>
    </row>
    <row r="351" spans="1:22" ht="14.25">
      <c r="A351" s="1">
        <v>6487</v>
      </c>
      <c r="B351" s="1" t="s">
        <v>6480</v>
      </c>
      <c r="C351" s="1" t="s">
        <v>6123</v>
      </c>
      <c r="D351" s="1" t="s">
        <v>1728</v>
      </c>
      <c r="E351" s="1" t="s">
        <v>49</v>
      </c>
      <c r="F351" s="1" t="s">
        <v>3790</v>
      </c>
      <c r="G351" s="1" t="s">
        <v>3791</v>
      </c>
      <c r="H351" s="1" t="s">
        <v>24</v>
      </c>
      <c r="I351" s="1" t="s">
        <v>25</v>
      </c>
      <c r="J351" s="1" t="s">
        <v>1483</v>
      </c>
      <c r="K351" s="1" t="s">
        <v>88</v>
      </c>
      <c r="L351" s="1">
        <v>28540</v>
      </c>
      <c r="M351" s="1" t="s">
        <v>28</v>
      </c>
      <c r="N351" s="1" t="s">
        <v>921</v>
      </c>
      <c r="O351" s="1" t="s">
        <v>44</v>
      </c>
      <c r="P351" s="1" t="s">
        <v>78</v>
      </c>
      <c r="Q351" s="1" t="s">
        <v>922</v>
      </c>
      <c r="R351" s="1">
        <v>962.08</v>
      </c>
      <c r="S351" s="1">
        <v>481.04</v>
      </c>
      <c r="T351" s="10">
        <f t="shared" si="10"/>
        <v>481.04</v>
      </c>
      <c r="U351" s="1">
        <v>1</v>
      </c>
      <c r="V351" t="b">
        <f t="shared" si="11"/>
        <v>0</v>
      </c>
    </row>
    <row r="352" spans="1:22" ht="14.25">
      <c r="A352" s="1">
        <v>289</v>
      </c>
      <c r="B352" s="1" t="s">
        <v>1043</v>
      </c>
      <c r="C352" s="1" t="s">
        <v>1044</v>
      </c>
      <c r="D352" s="1" t="s">
        <v>1045</v>
      </c>
      <c r="E352" s="1" t="s">
        <v>21</v>
      </c>
      <c r="F352" s="1" t="s">
        <v>1046</v>
      </c>
      <c r="G352" s="1" t="s">
        <v>1047</v>
      </c>
      <c r="H352" s="1" t="s">
        <v>39</v>
      </c>
      <c r="I352" s="1" t="s">
        <v>25</v>
      </c>
      <c r="J352" s="1" t="s">
        <v>1048</v>
      </c>
      <c r="K352" s="1" t="s">
        <v>53</v>
      </c>
      <c r="L352" s="1">
        <v>33319</v>
      </c>
      <c r="M352" s="1" t="s">
        <v>28</v>
      </c>
      <c r="N352" s="1" t="s">
        <v>1051</v>
      </c>
      <c r="O352" s="1" t="s">
        <v>44</v>
      </c>
      <c r="P352" s="1" t="s">
        <v>571</v>
      </c>
      <c r="Q352" s="1" t="s">
        <v>1052</v>
      </c>
      <c r="R352" s="1">
        <v>961.48</v>
      </c>
      <c r="S352" s="1">
        <v>480.74</v>
      </c>
      <c r="T352" s="10">
        <f t="shared" si="10"/>
        <v>480.74</v>
      </c>
      <c r="U352" s="1">
        <v>1</v>
      </c>
      <c r="V352" t="b">
        <f t="shared" si="11"/>
        <v>0</v>
      </c>
    </row>
    <row r="353" spans="1:22" ht="14.25">
      <c r="A353" s="1">
        <v>336</v>
      </c>
      <c r="B353" s="1" t="s">
        <v>1183</v>
      </c>
      <c r="C353" s="2">
        <v>42378</v>
      </c>
      <c r="D353" s="2">
        <v>42469</v>
      </c>
      <c r="E353" s="1" t="s">
        <v>21</v>
      </c>
      <c r="F353" s="1" t="s">
        <v>1184</v>
      </c>
      <c r="G353" s="1" t="s">
        <v>1185</v>
      </c>
      <c r="H353" s="1" t="s">
        <v>24</v>
      </c>
      <c r="I353" s="1" t="s">
        <v>25</v>
      </c>
      <c r="J353" s="1" t="s">
        <v>40</v>
      </c>
      <c r="K353" s="1" t="s">
        <v>41</v>
      </c>
      <c r="L353" s="1">
        <v>90045</v>
      </c>
      <c r="M353" s="1" t="s">
        <v>42</v>
      </c>
      <c r="N353" s="1" t="s">
        <v>1188</v>
      </c>
      <c r="O353" s="1" t="s">
        <v>71</v>
      </c>
      <c r="P353" s="1" t="s">
        <v>1189</v>
      </c>
      <c r="Q353" s="1" t="s">
        <v>1190</v>
      </c>
      <c r="R353" s="1">
        <v>959.98400000000004</v>
      </c>
      <c r="S353" s="1">
        <v>479.99200000000002</v>
      </c>
      <c r="T353" s="10">
        <f t="shared" si="10"/>
        <v>479.99200000000002</v>
      </c>
      <c r="U353" s="1">
        <v>1</v>
      </c>
      <c r="V353" t="b">
        <f t="shared" si="11"/>
        <v>0</v>
      </c>
    </row>
    <row r="354" spans="1:22" ht="14.25">
      <c r="A354" s="1">
        <v>5569</v>
      </c>
      <c r="B354" s="1" t="s">
        <v>6287</v>
      </c>
      <c r="C354" s="1" t="s">
        <v>4309</v>
      </c>
      <c r="D354" s="1" t="s">
        <v>4309</v>
      </c>
      <c r="E354" s="1" t="s">
        <v>1263</v>
      </c>
      <c r="F354" s="1" t="s">
        <v>5563</v>
      </c>
      <c r="G354" s="1" t="s">
        <v>5564</v>
      </c>
      <c r="H354" s="1" t="s">
        <v>101</v>
      </c>
      <c r="I354" s="1" t="s">
        <v>25</v>
      </c>
      <c r="J354" s="1" t="s">
        <v>310</v>
      </c>
      <c r="K354" s="1" t="s">
        <v>215</v>
      </c>
      <c r="L354" s="1">
        <v>60610</v>
      </c>
      <c r="M354" s="1" t="s">
        <v>104</v>
      </c>
      <c r="N354" s="1" t="s">
        <v>1188</v>
      </c>
      <c r="O354" s="1" t="s">
        <v>71</v>
      </c>
      <c r="P354" s="1" t="s">
        <v>1189</v>
      </c>
      <c r="Q354" s="1" t="s">
        <v>1190</v>
      </c>
      <c r="R354" s="1">
        <v>959.98400000000004</v>
      </c>
      <c r="S354" s="1">
        <v>479.99200000000002</v>
      </c>
      <c r="T354" s="10">
        <f t="shared" si="10"/>
        <v>479.99200000000002</v>
      </c>
      <c r="U354" s="1">
        <v>1</v>
      </c>
      <c r="V354" t="b">
        <f t="shared" si="11"/>
        <v>0</v>
      </c>
    </row>
    <row r="355" spans="1:22" ht="14.25">
      <c r="A355" s="1">
        <v>8821</v>
      </c>
      <c r="B355" s="1" t="s">
        <v>6816</v>
      </c>
      <c r="C355" s="2">
        <v>43170</v>
      </c>
      <c r="D355" s="2">
        <v>43292</v>
      </c>
      <c r="E355" s="1" t="s">
        <v>49</v>
      </c>
      <c r="F355" s="1" t="s">
        <v>507</v>
      </c>
      <c r="G355" s="1" t="s">
        <v>508</v>
      </c>
      <c r="H355" s="1" t="s">
        <v>24</v>
      </c>
      <c r="I355" s="1" t="s">
        <v>25</v>
      </c>
      <c r="J355" s="1" t="s">
        <v>5205</v>
      </c>
      <c r="K355" s="1" t="s">
        <v>53</v>
      </c>
      <c r="L355" s="1">
        <v>32839</v>
      </c>
      <c r="M355" s="1" t="s">
        <v>28</v>
      </c>
      <c r="N355" s="1" t="s">
        <v>1720</v>
      </c>
      <c r="O355" s="1" t="s">
        <v>71</v>
      </c>
      <c r="P355" s="1" t="s">
        <v>1189</v>
      </c>
      <c r="Q355" s="1" t="s">
        <v>1721</v>
      </c>
      <c r="R355" s="1">
        <v>959.98400000000004</v>
      </c>
      <c r="S355" s="1">
        <v>479.99200000000002</v>
      </c>
      <c r="T355" s="10">
        <f t="shared" si="10"/>
        <v>479.99200000000002</v>
      </c>
      <c r="U355" s="1">
        <v>1</v>
      </c>
      <c r="V355" t="b">
        <f t="shared" si="11"/>
        <v>0</v>
      </c>
    </row>
    <row r="356" spans="1:22" ht="14.25">
      <c r="A356" s="1">
        <v>2898</v>
      </c>
      <c r="B356" s="1" t="s">
        <v>5223</v>
      </c>
      <c r="C356" s="2">
        <v>42826</v>
      </c>
      <c r="D356" s="2">
        <v>42979</v>
      </c>
      <c r="E356" s="1" t="s">
        <v>49</v>
      </c>
      <c r="F356" s="1" t="s">
        <v>3365</v>
      </c>
      <c r="G356" s="1" t="s">
        <v>3366</v>
      </c>
      <c r="H356" s="1" t="s">
        <v>39</v>
      </c>
      <c r="I356" s="1" t="s">
        <v>25</v>
      </c>
      <c r="J356" s="1" t="s">
        <v>468</v>
      </c>
      <c r="K356" s="1" t="s">
        <v>88</v>
      </c>
      <c r="L356" s="1">
        <v>28205</v>
      </c>
      <c r="M356" s="1" t="s">
        <v>28</v>
      </c>
      <c r="N356" s="1" t="s">
        <v>4761</v>
      </c>
      <c r="O356" s="1" t="s">
        <v>71</v>
      </c>
      <c r="P356" s="1" t="s">
        <v>1189</v>
      </c>
      <c r="Q356" s="1" t="s">
        <v>4762</v>
      </c>
      <c r="R356" s="1">
        <v>959.96799999999996</v>
      </c>
      <c r="S356" s="1">
        <v>479.98399999999998</v>
      </c>
      <c r="T356" s="10">
        <f t="shared" si="10"/>
        <v>479.98399999999998</v>
      </c>
      <c r="U356" s="1">
        <v>1</v>
      </c>
      <c r="V356" t="b">
        <f t="shared" si="11"/>
        <v>0</v>
      </c>
    </row>
    <row r="357" spans="1:22" ht="14.25">
      <c r="A357" s="1">
        <v>4</v>
      </c>
      <c r="B357" s="1" t="s">
        <v>47</v>
      </c>
      <c r="C357" s="3">
        <v>42684</v>
      </c>
      <c r="D357" s="1" t="s">
        <v>48</v>
      </c>
      <c r="E357" s="1" t="s">
        <v>49</v>
      </c>
      <c r="F357" s="1" t="s">
        <v>50</v>
      </c>
      <c r="G357" s="1" t="s">
        <v>51</v>
      </c>
      <c r="H357" s="1" t="s">
        <v>24</v>
      </c>
      <c r="I357" s="1" t="s">
        <v>25</v>
      </c>
      <c r="J357" s="1" t="s">
        <v>52</v>
      </c>
      <c r="K357" s="1" t="s">
        <v>53</v>
      </c>
      <c r="L357" s="1">
        <v>33311</v>
      </c>
      <c r="M357" s="1" t="s">
        <v>28</v>
      </c>
      <c r="N357" s="1" t="s">
        <v>54</v>
      </c>
      <c r="O357" s="1" t="s">
        <v>30</v>
      </c>
      <c r="P357" s="1" t="s">
        <v>55</v>
      </c>
      <c r="Q357" s="1" t="s">
        <v>56</v>
      </c>
      <c r="R357" s="1">
        <v>957.57749999999999</v>
      </c>
      <c r="S357" s="1">
        <v>478.78874999999999</v>
      </c>
      <c r="T357" s="10">
        <f t="shared" si="10"/>
        <v>478.78874999999999</v>
      </c>
      <c r="U357" s="1">
        <v>1</v>
      </c>
      <c r="V357" t="b">
        <f t="shared" si="11"/>
        <v>0</v>
      </c>
    </row>
    <row r="358" spans="1:22" ht="14.25">
      <c r="A358" s="1">
        <v>4267</v>
      </c>
      <c r="B358" s="1" t="s">
        <v>5891</v>
      </c>
      <c r="C358" s="2">
        <v>42866</v>
      </c>
      <c r="D358" s="2">
        <v>42989</v>
      </c>
      <c r="E358" s="1" t="s">
        <v>49</v>
      </c>
      <c r="F358" s="1" t="s">
        <v>1782</v>
      </c>
      <c r="G358" s="1" t="s">
        <v>1783</v>
      </c>
      <c r="H358" s="1" t="s">
        <v>24</v>
      </c>
      <c r="I358" s="1" t="s">
        <v>25</v>
      </c>
      <c r="J358" s="1" t="s">
        <v>186</v>
      </c>
      <c r="K358" s="1" t="s">
        <v>103</v>
      </c>
      <c r="L358" s="1">
        <v>77036</v>
      </c>
      <c r="M358" s="1" t="s">
        <v>104</v>
      </c>
      <c r="N358" s="1" t="s">
        <v>4777</v>
      </c>
      <c r="O358" s="1" t="s">
        <v>30</v>
      </c>
      <c r="P358" s="1" t="s">
        <v>31</v>
      </c>
      <c r="Q358" s="1" t="s">
        <v>4778</v>
      </c>
      <c r="R358" s="1">
        <v>956.66480000000001</v>
      </c>
      <c r="S358" s="1">
        <v>478.33240000000001</v>
      </c>
      <c r="T358" s="10">
        <f t="shared" si="10"/>
        <v>478.33240000000001</v>
      </c>
      <c r="U358" s="1">
        <v>1</v>
      </c>
      <c r="V358" t="b">
        <f t="shared" si="11"/>
        <v>0</v>
      </c>
    </row>
    <row r="359" spans="1:22" ht="14.25">
      <c r="A359" s="1">
        <v>1417</v>
      </c>
      <c r="B359" s="1" t="s">
        <v>3567</v>
      </c>
      <c r="C359" s="1" t="s">
        <v>164</v>
      </c>
      <c r="D359" s="1" t="s">
        <v>3372</v>
      </c>
      <c r="E359" s="1" t="s">
        <v>190</v>
      </c>
      <c r="F359" s="1" t="s">
        <v>3568</v>
      </c>
      <c r="G359" s="1" t="s">
        <v>3569</v>
      </c>
      <c r="H359" s="1" t="s">
        <v>39</v>
      </c>
      <c r="I359" s="1" t="s">
        <v>25</v>
      </c>
      <c r="J359" s="1" t="s">
        <v>186</v>
      </c>
      <c r="K359" s="1" t="s">
        <v>103</v>
      </c>
      <c r="L359" s="1">
        <v>77041</v>
      </c>
      <c r="M359" s="1" t="s">
        <v>104</v>
      </c>
      <c r="N359" s="1" t="s">
        <v>3570</v>
      </c>
      <c r="O359" s="1" t="s">
        <v>71</v>
      </c>
      <c r="P359" s="1" t="s">
        <v>72</v>
      </c>
      <c r="Q359" s="1" t="s">
        <v>3571</v>
      </c>
      <c r="R359" s="1">
        <v>946.34400000000005</v>
      </c>
      <c r="S359" s="1">
        <v>473.17200000000003</v>
      </c>
      <c r="T359" s="10">
        <f t="shared" si="10"/>
        <v>473.17200000000003</v>
      </c>
      <c r="U359" s="1">
        <v>1</v>
      </c>
      <c r="V359" t="b">
        <f t="shared" si="11"/>
        <v>0</v>
      </c>
    </row>
    <row r="360" spans="1:22" ht="14.25">
      <c r="A360" s="1">
        <v>6431</v>
      </c>
      <c r="B360" s="1" t="s">
        <v>6477</v>
      </c>
      <c r="C360" s="2">
        <v>42074</v>
      </c>
      <c r="D360" s="2">
        <v>42196</v>
      </c>
      <c r="E360" s="1" t="s">
        <v>49</v>
      </c>
      <c r="F360" s="1" t="s">
        <v>1105</v>
      </c>
      <c r="G360" s="1" t="s">
        <v>1106</v>
      </c>
      <c r="H360" s="1" t="s">
        <v>24</v>
      </c>
      <c r="I360" s="1" t="s">
        <v>25</v>
      </c>
      <c r="J360" s="1" t="s">
        <v>1483</v>
      </c>
      <c r="K360" s="1" t="s">
        <v>88</v>
      </c>
      <c r="L360" s="1">
        <v>28540</v>
      </c>
      <c r="M360" s="1" t="s">
        <v>28</v>
      </c>
      <c r="N360" s="1" t="s">
        <v>509</v>
      </c>
      <c r="O360" s="1" t="s">
        <v>30</v>
      </c>
      <c r="P360" s="1" t="s">
        <v>55</v>
      </c>
      <c r="Q360" s="1" t="s">
        <v>510</v>
      </c>
      <c r="R360" s="1">
        <v>945.03599999999994</v>
      </c>
      <c r="S360" s="1">
        <v>472.51799999999997</v>
      </c>
      <c r="T360" s="10">
        <f t="shared" si="10"/>
        <v>472.51799999999997</v>
      </c>
      <c r="U360" s="1">
        <v>1</v>
      </c>
      <c r="V360" t="b">
        <f t="shared" si="11"/>
        <v>0</v>
      </c>
    </row>
    <row r="361" spans="1:22" ht="14.25">
      <c r="A361" s="1">
        <v>8772</v>
      </c>
      <c r="B361" s="1" t="s">
        <v>6807</v>
      </c>
      <c r="C361" s="1" t="s">
        <v>333</v>
      </c>
      <c r="D361" s="1" t="s">
        <v>334</v>
      </c>
      <c r="E361" s="1" t="s">
        <v>190</v>
      </c>
      <c r="F361" s="1" t="s">
        <v>4573</v>
      </c>
      <c r="G361" s="1" t="s">
        <v>4574</v>
      </c>
      <c r="H361" s="1" t="s">
        <v>39</v>
      </c>
      <c r="I361" s="1" t="s">
        <v>25</v>
      </c>
      <c r="J361" s="1" t="s">
        <v>4159</v>
      </c>
      <c r="K361" s="1" t="s">
        <v>88</v>
      </c>
      <c r="L361" s="1">
        <v>27604</v>
      </c>
      <c r="M361" s="1" t="s">
        <v>28</v>
      </c>
      <c r="N361" s="1" t="s">
        <v>4380</v>
      </c>
      <c r="O361" s="1" t="s">
        <v>44</v>
      </c>
      <c r="P361" s="1" t="s">
        <v>78</v>
      </c>
      <c r="Q361" s="1" t="s">
        <v>4381</v>
      </c>
      <c r="R361" s="1">
        <v>942.78399999999999</v>
      </c>
      <c r="S361" s="1">
        <v>471.392</v>
      </c>
      <c r="T361" s="10">
        <f t="shared" si="10"/>
        <v>471.392</v>
      </c>
      <c r="U361" s="1">
        <v>1</v>
      </c>
      <c r="V361" t="b">
        <f t="shared" si="11"/>
        <v>0</v>
      </c>
    </row>
    <row r="362" spans="1:22" ht="14.25">
      <c r="A362" s="1">
        <v>8950</v>
      </c>
      <c r="B362" s="1" t="s">
        <v>6839</v>
      </c>
      <c r="C362" s="1" t="s">
        <v>584</v>
      </c>
      <c r="D362" s="1" t="s">
        <v>994</v>
      </c>
      <c r="E362" s="1" t="s">
        <v>49</v>
      </c>
      <c r="F362" s="1" t="s">
        <v>5414</v>
      </c>
      <c r="G362" s="1" t="s">
        <v>5415</v>
      </c>
      <c r="H362" s="1" t="s">
        <v>24</v>
      </c>
      <c r="I362" s="1" t="s">
        <v>25</v>
      </c>
      <c r="J362" s="1" t="s">
        <v>335</v>
      </c>
      <c r="K362" s="1" t="s">
        <v>341</v>
      </c>
      <c r="L362" s="1">
        <v>38301</v>
      </c>
      <c r="M362" s="1" t="s">
        <v>28</v>
      </c>
      <c r="N362" s="1" t="s">
        <v>1036</v>
      </c>
      <c r="O362" s="1" t="s">
        <v>30</v>
      </c>
      <c r="P362" s="1" t="s">
        <v>55</v>
      </c>
      <c r="Q362" s="1" t="s">
        <v>1037</v>
      </c>
      <c r="R362" s="1">
        <v>934.95600000000002</v>
      </c>
      <c r="S362" s="1">
        <v>467.47800000000001</v>
      </c>
      <c r="T362" s="10">
        <f t="shared" si="10"/>
        <v>467.47800000000001</v>
      </c>
      <c r="U362" s="1">
        <v>1</v>
      </c>
      <c r="V362" t="b">
        <f t="shared" si="11"/>
        <v>0</v>
      </c>
    </row>
    <row r="363" spans="1:22" ht="14.25">
      <c r="A363" s="1">
        <v>3218</v>
      </c>
      <c r="B363" s="1" t="s">
        <v>5426</v>
      </c>
      <c r="C363" s="3">
        <v>43384</v>
      </c>
      <c r="D363" s="1" t="s">
        <v>378</v>
      </c>
      <c r="E363" s="1" t="s">
        <v>49</v>
      </c>
      <c r="F363" s="1" t="s">
        <v>3097</v>
      </c>
      <c r="G363" s="1" t="s">
        <v>3098</v>
      </c>
      <c r="H363" s="1" t="s">
        <v>39</v>
      </c>
      <c r="I363" s="1" t="s">
        <v>25</v>
      </c>
      <c r="J363" s="1" t="s">
        <v>270</v>
      </c>
      <c r="K363" s="1" t="s">
        <v>271</v>
      </c>
      <c r="L363" s="1">
        <v>10024</v>
      </c>
      <c r="M363" s="1" t="s">
        <v>146</v>
      </c>
      <c r="N363" s="1" t="s">
        <v>2827</v>
      </c>
      <c r="O363" s="1" t="s">
        <v>44</v>
      </c>
      <c r="P363" s="1" t="s">
        <v>75</v>
      </c>
      <c r="Q363" s="1" t="s">
        <v>2828</v>
      </c>
      <c r="R363" s="1">
        <v>931.17600000000004</v>
      </c>
      <c r="S363" s="1">
        <v>465.58800000000002</v>
      </c>
      <c r="T363" s="10">
        <f t="shared" si="10"/>
        <v>465.58800000000002</v>
      </c>
      <c r="U363" s="1">
        <v>1</v>
      </c>
      <c r="V363" t="b">
        <f t="shared" si="11"/>
        <v>0</v>
      </c>
    </row>
    <row r="364" spans="1:22" ht="14.25">
      <c r="A364" s="1">
        <v>4496</v>
      </c>
      <c r="B364" s="1" t="s">
        <v>5977</v>
      </c>
      <c r="C364" s="1" t="s">
        <v>5017</v>
      </c>
      <c r="D364" s="1" t="s">
        <v>2074</v>
      </c>
      <c r="E364" s="1" t="s">
        <v>49</v>
      </c>
      <c r="F364" s="1" t="s">
        <v>948</v>
      </c>
      <c r="G364" s="1" t="s">
        <v>949</v>
      </c>
      <c r="H364" s="1" t="s">
        <v>24</v>
      </c>
      <c r="I364" s="1" t="s">
        <v>25</v>
      </c>
      <c r="J364" s="1" t="s">
        <v>40</v>
      </c>
      <c r="K364" s="1" t="s">
        <v>41</v>
      </c>
      <c r="L364" s="1">
        <v>90032</v>
      </c>
      <c r="M364" s="1" t="s">
        <v>42</v>
      </c>
      <c r="N364" s="1" t="s">
        <v>2154</v>
      </c>
      <c r="O364" s="1" t="s">
        <v>30</v>
      </c>
      <c r="P364" s="1" t="s">
        <v>31</v>
      </c>
      <c r="Q364" s="1" t="s">
        <v>2155</v>
      </c>
      <c r="R364" s="1">
        <v>917.92349999999999</v>
      </c>
      <c r="S364" s="1">
        <v>458.96174999999999</v>
      </c>
      <c r="T364" s="10">
        <f t="shared" si="10"/>
        <v>458.96174999999999</v>
      </c>
      <c r="U364" s="1">
        <v>1</v>
      </c>
      <c r="V364" t="b">
        <f t="shared" si="11"/>
        <v>0</v>
      </c>
    </row>
    <row r="365" spans="1:22" ht="14.25">
      <c r="A365" s="1">
        <v>6290</v>
      </c>
      <c r="B365" s="1" t="s">
        <v>6449</v>
      </c>
      <c r="C365" s="1" t="s">
        <v>4401</v>
      </c>
      <c r="D365" s="1" t="s">
        <v>3795</v>
      </c>
      <c r="E365" s="1" t="s">
        <v>21</v>
      </c>
      <c r="F365" s="1" t="s">
        <v>2949</v>
      </c>
      <c r="G365" s="1" t="s">
        <v>2950</v>
      </c>
      <c r="H365" s="1" t="s">
        <v>101</v>
      </c>
      <c r="I365" s="1" t="s">
        <v>25</v>
      </c>
      <c r="J365" s="1" t="s">
        <v>6345</v>
      </c>
      <c r="K365" s="1" t="s">
        <v>41</v>
      </c>
      <c r="L365" s="1">
        <v>95928</v>
      </c>
      <c r="M365" s="1" t="s">
        <v>42</v>
      </c>
      <c r="N365" s="1" t="s">
        <v>529</v>
      </c>
      <c r="O365" s="1" t="s">
        <v>30</v>
      </c>
      <c r="P365" s="1" t="s">
        <v>34</v>
      </c>
      <c r="Q365" s="1" t="s">
        <v>530</v>
      </c>
      <c r="R365" s="1">
        <v>915.13599999999997</v>
      </c>
      <c r="S365" s="1">
        <v>457.56799999999998</v>
      </c>
      <c r="T365" s="10">
        <f t="shared" si="10"/>
        <v>457.56799999999998</v>
      </c>
      <c r="U365" s="1">
        <v>1</v>
      </c>
      <c r="V365" t="b">
        <f t="shared" si="11"/>
        <v>0</v>
      </c>
    </row>
    <row r="366" spans="1:22" ht="14.25">
      <c r="A366" s="1">
        <v>7873</v>
      </c>
      <c r="B366" s="1" t="s">
        <v>6688</v>
      </c>
      <c r="C366" s="2">
        <v>42804</v>
      </c>
      <c r="D366" s="2">
        <v>42926</v>
      </c>
      <c r="E366" s="1" t="s">
        <v>49</v>
      </c>
      <c r="F366" s="1" t="s">
        <v>4898</v>
      </c>
      <c r="G366" s="1" t="s">
        <v>4899</v>
      </c>
      <c r="H366" s="1" t="s">
        <v>101</v>
      </c>
      <c r="I366" s="1" t="s">
        <v>25</v>
      </c>
      <c r="J366" s="1" t="s">
        <v>6338</v>
      </c>
      <c r="K366" s="1" t="s">
        <v>41</v>
      </c>
      <c r="L366" s="1">
        <v>92630</v>
      </c>
      <c r="M366" s="1" t="s">
        <v>42</v>
      </c>
      <c r="N366" s="1" t="s">
        <v>529</v>
      </c>
      <c r="O366" s="1" t="s">
        <v>30</v>
      </c>
      <c r="P366" s="1" t="s">
        <v>34</v>
      </c>
      <c r="Q366" s="1" t="s">
        <v>530</v>
      </c>
      <c r="R366" s="1">
        <v>915.13599999999997</v>
      </c>
      <c r="S366" s="1">
        <v>457.56799999999998</v>
      </c>
      <c r="T366" s="10">
        <f t="shared" si="10"/>
        <v>457.56799999999998</v>
      </c>
      <c r="U366" s="1">
        <v>1</v>
      </c>
      <c r="V366" t="b">
        <f t="shared" si="11"/>
        <v>0</v>
      </c>
    </row>
    <row r="367" spans="1:22" ht="14.25">
      <c r="A367" s="1">
        <v>8363</v>
      </c>
      <c r="B367" s="1" t="s">
        <v>6755</v>
      </c>
      <c r="C367" s="2">
        <v>43132</v>
      </c>
      <c r="D367" s="2">
        <v>43191</v>
      </c>
      <c r="E367" s="1" t="s">
        <v>21</v>
      </c>
      <c r="F367" s="1" t="s">
        <v>6402</v>
      </c>
      <c r="G367" s="1" t="s">
        <v>6403</v>
      </c>
      <c r="H367" s="1" t="s">
        <v>24</v>
      </c>
      <c r="I367" s="1" t="s">
        <v>25</v>
      </c>
      <c r="J367" s="1" t="s">
        <v>3828</v>
      </c>
      <c r="K367" s="1" t="s">
        <v>103</v>
      </c>
      <c r="L367" s="1">
        <v>79907</v>
      </c>
      <c r="M367" s="1" t="s">
        <v>104</v>
      </c>
      <c r="N367" s="1" t="s">
        <v>3538</v>
      </c>
      <c r="O367" s="1" t="s">
        <v>30</v>
      </c>
      <c r="P367" s="1" t="s">
        <v>55</v>
      </c>
      <c r="Q367" s="1" t="s">
        <v>3539</v>
      </c>
      <c r="R367" s="1">
        <v>913.43</v>
      </c>
      <c r="S367" s="1">
        <v>456.71499999999997</v>
      </c>
      <c r="T367" s="10">
        <f t="shared" si="10"/>
        <v>456.71499999999997</v>
      </c>
      <c r="U367" s="1">
        <v>1</v>
      </c>
      <c r="V367" t="b">
        <f t="shared" si="11"/>
        <v>0</v>
      </c>
    </row>
    <row r="368" spans="1:22" ht="14.25">
      <c r="A368" s="1">
        <v>1375</v>
      </c>
      <c r="B368" s="1" t="s">
        <v>3509</v>
      </c>
      <c r="C368" s="1" t="s">
        <v>1898</v>
      </c>
      <c r="D368" s="1" t="s">
        <v>2864</v>
      </c>
      <c r="E368" s="1" t="s">
        <v>49</v>
      </c>
      <c r="F368" s="1" t="s">
        <v>1989</v>
      </c>
      <c r="G368" s="1" t="s">
        <v>1990</v>
      </c>
      <c r="H368" s="1" t="s">
        <v>24</v>
      </c>
      <c r="I368" s="1" t="s">
        <v>25</v>
      </c>
      <c r="J368" s="1" t="s">
        <v>3510</v>
      </c>
      <c r="K368" s="1" t="s">
        <v>120</v>
      </c>
      <c r="L368" s="1">
        <v>84604</v>
      </c>
      <c r="M368" s="1" t="s">
        <v>42</v>
      </c>
      <c r="N368" s="1" t="s">
        <v>3511</v>
      </c>
      <c r="O368" s="1" t="s">
        <v>30</v>
      </c>
      <c r="P368" s="1" t="s">
        <v>55</v>
      </c>
      <c r="Q368" s="1" t="s">
        <v>3512</v>
      </c>
      <c r="R368" s="1">
        <v>912.75</v>
      </c>
      <c r="S368" s="1">
        <v>456.375</v>
      </c>
      <c r="T368" s="10">
        <f t="shared" si="10"/>
        <v>456.375</v>
      </c>
      <c r="U368" s="1">
        <v>1</v>
      </c>
      <c r="V368" t="b">
        <f t="shared" si="11"/>
        <v>0</v>
      </c>
    </row>
    <row r="369" spans="1:22" ht="14.25">
      <c r="A369" s="1">
        <v>1906</v>
      </c>
      <c r="B369" s="1" t="s">
        <v>4273</v>
      </c>
      <c r="C369" s="1" t="s">
        <v>1748</v>
      </c>
      <c r="D369" s="1" t="s">
        <v>1534</v>
      </c>
      <c r="E369" s="1" t="s">
        <v>190</v>
      </c>
      <c r="F369" s="1" t="s">
        <v>4274</v>
      </c>
      <c r="G369" s="1" t="s">
        <v>4275</v>
      </c>
      <c r="H369" s="1" t="s">
        <v>39</v>
      </c>
      <c r="I369" s="1" t="s">
        <v>25</v>
      </c>
      <c r="J369" s="1" t="s">
        <v>3987</v>
      </c>
      <c r="K369" s="1" t="s">
        <v>257</v>
      </c>
      <c r="L369" s="1">
        <v>46203</v>
      </c>
      <c r="M369" s="1" t="s">
        <v>104</v>
      </c>
      <c r="N369" s="1" t="s">
        <v>1586</v>
      </c>
      <c r="O369" s="1" t="s">
        <v>44</v>
      </c>
      <c r="P369" s="1" t="s">
        <v>58</v>
      </c>
      <c r="Q369" s="1" t="s">
        <v>1587</v>
      </c>
      <c r="R369" s="1">
        <v>909.12</v>
      </c>
      <c r="S369" s="1">
        <v>454.56</v>
      </c>
      <c r="T369" s="10">
        <f t="shared" si="10"/>
        <v>454.56</v>
      </c>
      <c r="U369" s="1">
        <v>1</v>
      </c>
      <c r="V369" t="b">
        <f t="shared" si="11"/>
        <v>0</v>
      </c>
    </row>
    <row r="370" spans="1:22" ht="14.25">
      <c r="A370" s="1">
        <v>7184</v>
      </c>
      <c r="B370" s="1" t="s">
        <v>6602</v>
      </c>
      <c r="C370" s="1" t="s">
        <v>699</v>
      </c>
      <c r="D370" s="1" t="s">
        <v>4972</v>
      </c>
      <c r="E370" s="1" t="s">
        <v>190</v>
      </c>
      <c r="F370" s="1" t="s">
        <v>466</v>
      </c>
      <c r="G370" s="1" t="s">
        <v>467</v>
      </c>
      <c r="H370" s="1" t="s">
        <v>24</v>
      </c>
      <c r="I370" s="1" t="s">
        <v>25</v>
      </c>
      <c r="J370" s="1" t="s">
        <v>4079</v>
      </c>
      <c r="K370" s="1" t="s">
        <v>2614</v>
      </c>
      <c r="L370" s="1">
        <v>21215</v>
      </c>
      <c r="M370" s="1" t="s">
        <v>146</v>
      </c>
      <c r="N370" s="1" t="s">
        <v>207</v>
      </c>
      <c r="O370" s="1" t="s">
        <v>30</v>
      </c>
      <c r="P370" s="1" t="s">
        <v>34</v>
      </c>
      <c r="Q370" s="1" t="s">
        <v>208</v>
      </c>
      <c r="R370" s="1">
        <v>908.82</v>
      </c>
      <c r="S370" s="1">
        <v>454.41</v>
      </c>
      <c r="T370" s="10">
        <f t="shared" si="10"/>
        <v>454.41</v>
      </c>
      <c r="U370" s="1">
        <v>1</v>
      </c>
      <c r="V370" t="b">
        <f t="shared" si="11"/>
        <v>0</v>
      </c>
    </row>
    <row r="371" spans="1:22" ht="14.25">
      <c r="A371" s="1">
        <v>7545</v>
      </c>
      <c r="B371" s="1" t="s">
        <v>6638</v>
      </c>
      <c r="C371" s="2">
        <v>43143</v>
      </c>
      <c r="D371" s="2">
        <v>43263</v>
      </c>
      <c r="E371" s="1" t="s">
        <v>49</v>
      </c>
      <c r="F371" s="1" t="s">
        <v>3920</v>
      </c>
      <c r="G371" s="1" t="s">
        <v>3921</v>
      </c>
      <c r="H371" s="1" t="s">
        <v>39</v>
      </c>
      <c r="I371" s="1" t="s">
        <v>25</v>
      </c>
      <c r="J371" s="1" t="s">
        <v>796</v>
      </c>
      <c r="K371" s="1" t="s">
        <v>457</v>
      </c>
      <c r="L371" s="1">
        <v>80219</v>
      </c>
      <c r="M371" s="1" t="s">
        <v>42</v>
      </c>
      <c r="N371" s="1" t="s">
        <v>2358</v>
      </c>
      <c r="O371" s="1" t="s">
        <v>30</v>
      </c>
      <c r="P371" s="1" t="s">
        <v>34</v>
      </c>
      <c r="Q371" s="1" t="s">
        <v>2359</v>
      </c>
      <c r="R371" s="1">
        <v>906.68</v>
      </c>
      <c r="S371" s="1">
        <v>453.34</v>
      </c>
      <c r="T371" s="10">
        <f t="shared" si="10"/>
        <v>453.34</v>
      </c>
      <c r="U371" s="1">
        <v>1</v>
      </c>
      <c r="V371" t="b">
        <f t="shared" si="11"/>
        <v>0</v>
      </c>
    </row>
    <row r="372" spans="1:22" ht="14.25">
      <c r="A372" s="1">
        <v>3007</v>
      </c>
      <c r="B372" s="1" t="s">
        <v>5295</v>
      </c>
      <c r="C372" s="1" t="s">
        <v>1015</v>
      </c>
      <c r="D372" s="1" t="s">
        <v>3423</v>
      </c>
      <c r="E372" s="1" t="s">
        <v>190</v>
      </c>
      <c r="F372" s="1" t="s">
        <v>2078</v>
      </c>
      <c r="G372" s="1" t="s">
        <v>2079</v>
      </c>
      <c r="H372" s="1" t="s">
        <v>24</v>
      </c>
      <c r="I372" s="1" t="s">
        <v>25</v>
      </c>
      <c r="J372" s="1" t="s">
        <v>270</v>
      </c>
      <c r="K372" s="1" t="s">
        <v>271</v>
      </c>
      <c r="L372" s="1">
        <v>10009</v>
      </c>
      <c r="M372" s="1" t="s">
        <v>146</v>
      </c>
      <c r="N372" s="1" t="s">
        <v>4024</v>
      </c>
      <c r="O372" s="1" t="s">
        <v>44</v>
      </c>
      <c r="P372" s="1" t="s">
        <v>78</v>
      </c>
      <c r="Q372" s="1" t="s">
        <v>4025</v>
      </c>
      <c r="R372" s="1">
        <v>904.9</v>
      </c>
      <c r="S372" s="1">
        <v>452.45</v>
      </c>
      <c r="T372" s="10">
        <f t="shared" si="10"/>
        <v>452.45</v>
      </c>
      <c r="U372" s="1">
        <v>1</v>
      </c>
      <c r="V372" t="b">
        <f t="shared" si="11"/>
        <v>0</v>
      </c>
    </row>
    <row r="373" spans="1:22" ht="14.25">
      <c r="A373" s="1">
        <v>4595</v>
      </c>
      <c r="B373" s="1" t="s">
        <v>6022</v>
      </c>
      <c r="C373" s="1" t="s">
        <v>3587</v>
      </c>
      <c r="D373" s="1" t="s">
        <v>3123</v>
      </c>
      <c r="E373" s="1" t="s">
        <v>49</v>
      </c>
      <c r="F373" s="1" t="s">
        <v>2411</v>
      </c>
      <c r="G373" s="1" t="s">
        <v>2412</v>
      </c>
      <c r="H373" s="1" t="s">
        <v>39</v>
      </c>
      <c r="I373" s="1" t="s">
        <v>25</v>
      </c>
      <c r="J373" s="1" t="s">
        <v>40</v>
      </c>
      <c r="K373" s="1" t="s">
        <v>41</v>
      </c>
      <c r="L373" s="1">
        <v>90004</v>
      </c>
      <c r="M373" s="1" t="s">
        <v>42</v>
      </c>
      <c r="N373" s="1" t="s">
        <v>889</v>
      </c>
      <c r="O373" s="1" t="s">
        <v>30</v>
      </c>
      <c r="P373" s="1" t="s">
        <v>55</v>
      </c>
      <c r="Q373" s="1" t="s">
        <v>890</v>
      </c>
      <c r="R373" s="1">
        <v>902.71199999999999</v>
      </c>
      <c r="S373" s="1">
        <v>451.35599999999999</v>
      </c>
      <c r="T373" s="10">
        <f t="shared" si="10"/>
        <v>451.35599999999999</v>
      </c>
      <c r="U373" s="1">
        <v>1</v>
      </c>
      <c r="V373" t="b">
        <f t="shared" si="11"/>
        <v>0</v>
      </c>
    </row>
    <row r="374" spans="1:22" ht="14.25">
      <c r="A374" s="1">
        <v>8395</v>
      </c>
      <c r="B374" s="1" t="s">
        <v>6761</v>
      </c>
      <c r="C374" s="2">
        <v>42747</v>
      </c>
      <c r="D374" s="2">
        <v>42898</v>
      </c>
      <c r="E374" s="1" t="s">
        <v>21</v>
      </c>
      <c r="F374" s="1" t="s">
        <v>3265</v>
      </c>
      <c r="G374" s="1" t="s">
        <v>3266</v>
      </c>
      <c r="H374" s="1" t="s">
        <v>24</v>
      </c>
      <c r="I374" s="1" t="s">
        <v>25</v>
      </c>
      <c r="J374" s="1" t="s">
        <v>605</v>
      </c>
      <c r="K374" s="1" t="s">
        <v>1219</v>
      </c>
      <c r="L374" s="1">
        <v>2038</v>
      </c>
      <c r="M374" s="1" t="s">
        <v>146</v>
      </c>
      <c r="N374" s="1" t="s">
        <v>921</v>
      </c>
      <c r="O374" s="1" t="s">
        <v>44</v>
      </c>
      <c r="P374" s="1" t="s">
        <v>78</v>
      </c>
      <c r="Q374" s="1" t="s">
        <v>922</v>
      </c>
      <c r="R374" s="1">
        <v>901.95</v>
      </c>
      <c r="S374" s="1">
        <v>450.97500000000002</v>
      </c>
      <c r="T374" s="10">
        <f t="shared" si="10"/>
        <v>450.97500000000002</v>
      </c>
      <c r="U374" s="1">
        <v>1</v>
      </c>
      <c r="V374" t="b">
        <f t="shared" si="11"/>
        <v>0</v>
      </c>
    </row>
    <row r="375" spans="1:22" ht="14.25">
      <c r="A375" s="1">
        <v>3505</v>
      </c>
      <c r="B375" s="1" t="s">
        <v>5553</v>
      </c>
      <c r="C375" s="1" t="s">
        <v>1044</v>
      </c>
      <c r="D375" s="1" t="s">
        <v>1045</v>
      </c>
      <c r="E375" s="1" t="s">
        <v>21</v>
      </c>
      <c r="F375" s="1" t="s">
        <v>3523</v>
      </c>
      <c r="G375" s="1" t="s">
        <v>3524</v>
      </c>
      <c r="H375" s="1" t="s">
        <v>101</v>
      </c>
      <c r="I375" s="1" t="s">
        <v>25</v>
      </c>
      <c r="J375" s="1" t="s">
        <v>270</v>
      </c>
      <c r="K375" s="1" t="s">
        <v>271</v>
      </c>
      <c r="L375" s="1">
        <v>10009</v>
      </c>
      <c r="M375" s="1" t="s">
        <v>146</v>
      </c>
      <c r="N375" s="1" t="s">
        <v>3294</v>
      </c>
      <c r="O375" s="1" t="s">
        <v>44</v>
      </c>
      <c r="P375" s="1" t="s">
        <v>58</v>
      </c>
      <c r="Q375" s="1" t="s">
        <v>3295</v>
      </c>
      <c r="R375" s="1">
        <v>900.08</v>
      </c>
      <c r="S375" s="1">
        <v>450.04</v>
      </c>
      <c r="T375" s="10">
        <f t="shared" si="10"/>
        <v>450.04</v>
      </c>
      <c r="U375" s="1">
        <v>1</v>
      </c>
      <c r="V375" t="b">
        <f t="shared" si="11"/>
        <v>0</v>
      </c>
    </row>
    <row r="376" spans="1:22" ht="14.25">
      <c r="A376" s="1">
        <v>3705</v>
      </c>
      <c r="B376" s="1" t="s">
        <v>5645</v>
      </c>
      <c r="C376" s="1" t="s">
        <v>2911</v>
      </c>
      <c r="D376" s="1" t="s">
        <v>5646</v>
      </c>
      <c r="E376" s="1" t="s">
        <v>49</v>
      </c>
      <c r="F376" s="1" t="s">
        <v>5513</v>
      </c>
      <c r="G376" s="1" t="s">
        <v>5514</v>
      </c>
      <c r="H376" s="1" t="s">
        <v>39</v>
      </c>
      <c r="I376" s="1" t="s">
        <v>25</v>
      </c>
      <c r="J376" s="1" t="s">
        <v>361</v>
      </c>
      <c r="K376" s="1" t="s">
        <v>362</v>
      </c>
      <c r="L376" s="1">
        <v>35601</v>
      </c>
      <c r="M376" s="1" t="s">
        <v>28</v>
      </c>
      <c r="N376" s="1" t="s">
        <v>3119</v>
      </c>
      <c r="O376" s="1" t="s">
        <v>71</v>
      </c>
      <c r="P376" s="1" t="s">
        <v>1189</v>
      </c>
      <c r="Q376" s="1" t="s">
        <v>3120</v>
      </c>
      <c r="R376" s="1">
        <v>899.97</v>
      </c>
      <c r="S376" s="1">
        <v>449.98500000000001</v>
      </c>
      <c r="T376" s="10">
        <f t="shared" si="10"/>
        <v>449.98500000000001</v>
      </c>
      <c r="U376" s="1">
        <v>1</v>
      </c>
      <c r="V376" t="b">
        <f t="shared" si="11"/>
        <v>0</v>
      </c>
    </row>
    <row r="377" spans="1:22" ht="14.25">
      <c r="A377" s="1">
        <v>5342</v>
      </c>
      <c r="B377" s="1" t="s">
        <v>6222</v>
      </c>
      <c r="C377" s="2">
        <v>42624</v>
      </c>
      <c r="D377" s="1" t="s">
        <v>4292</v>
      </c>
      <c r="E377" s="1" t="s">
        <v>21</v>
      </c>
      <c r="F377" s="1" t="s">
        <v>1903</v>
      </c>
      <c r="G377" s="1" t="s">
        <v>1904</v>
      </c>
      <c r="H377" s="1" t="s">
        <v>24</v>
      </c>
      <c r="I377" s="1" t="s">
        <v>25</v>
      </c>
      <c r="J377" s="1" t="s">
        <v>2252</v>
      </c>
      <c r="K377" s="1" t="s">
        <v>271</v>
      </c>
      <c r="L377" s="1">
        <v>11572</v>
      </c>
      <c r="M377" s="1" t="s">
        <v>146</v>
      </c>
      <c r="N377" s="1" t="s">
        <v>4773</v>
      </c>
      <c r="O377" s="1" t="s">
        <v>71</v>
      </c>
      <c r="P377" s="1" t="s">
        <v>160</v>
      </c>
      <c r="Q377" s="1" t="s">
        <v>4774</v>
      </c>
      <c r="R377" s="1">
        <v>899.95</v>
      </c>
      <c r="S377" s="1">
        <v>449.97500000000002</v>
      </c>
      <c r="T377" s="10">
        <f t="shared" si="10"/>
        <v>449.97500000000002</v>
      </c>
      <c r="U377" s="1">
        <v>1</v>
      </c>
      <c r="V377" t="b">
        <f t="shared" si="11"/>
        <v>0</v>
      </c>
    </row>
    <row r="378" spans="1:22" ht="14.25">
      <c r="A378" s="1">
        <v>5726</v>
      </c>
      <c r="B378" s="1" t="s">
        <v>6329</v>
      </c>
      <c r="C378" s="1" t="s">
        <v>150</v>
      </c>
      <c r="D378" s="1" t="s">
        <v>3656</v>
      </c>
      <c r="E378" s="1" t="s">
        <v>190</v>
      </c>
      <c r="F378" s="1" t="s">
        <v>942</v>
      </c>
      <c r="G378" s="1" t="s">
        <v>943</v>
      </c>
      <c r="H378" s="1" t="s">
        <v>39</v>
      </c>
      <c r="I378" s="1" t="s">
        <v>25</v>
      </c>
      <c r="J378" s="1" t="s">
        <v>270</v>
      </c>
      <c r="K378" s="1" t="s">
        <v>271</v>
      </c>
      <c r="L378" s="1">
        <v>10011</v>
      </c>
      <c r="M378" s="1" t="s">
        <v>146</v>
      </c>
      <c r="N378" s="1" t="s">
        <v>4796</v>
      </c>
      <c r="O378" s="1" t="s">
        <v>71</v>
      </c>
      <c r="P378" s="1" t="s">
        <v>160</v>
      </c>
      <c r="Q378" s="1" t="s">
        <v>4797</v>
      </c>
      <c r="R378" s="1">
        <v>899.91</v>
      </c>
      <c r="S378" s="1">
        <v>449.95499999999998</v>
      </c>
      <c r="T378" s="10">
        <f t="shared" si="10"/>
        <v>449.95499999999998</v>
      </c>
      <c r="U378" s="1">
        <v>1</v>
      </c>
      <c r="V378" t="b">
        <f t="shared" si="11"/>
        <v>0</v>
      </c>
    </row>
    <row r="379" spans="1:22" ht="14.25">
      <c r="A379" s="1">
        <v>190</v>
      </c>
      <c r="B379" s="1" t="s">
        <v>752</v>
      </c>
      <c r="C379" s="3">
        <v>42714</v>
      </c>
      <c r="D379" s="1" t="s">
        <v>753</v>
      </c>
      <c r="E379" s="1" t="s">
        <v>190</v>
      </c>
      <c r="F379" s="1" t="s">
        <v>754</v>
      </c>
      <c r="G379" s="1" t="s">
        <v>755</v>
      </c>
      <c r="H379" s="1" t="s">
        <v>101</v>
      </c>
      <c r="I379" s="1" t="s">
        <v>25</v>
      </c>
      <c r="J379" s="1" t="s">
        <v>270</v>
      </c>
      <c r="K379" s="1" t="s">
        <v>271</v>
      </c>
      <c r="L379" s="1">
        <v>10035</v>
      </c>
      <c r="M379" s="1" t="s">
        <v>146</v>
      </c>
      <c r="N379" s="1" t="s">
        <v>756</v>
      </c>
      <c r="O379" s="1" t="s">
        <v>30</v>
      </c>
      <c r="P379" s="1" t="s">
        <v>31</v>
      </c>
      <c r="Q379" s="1" t="s">
        <v>757</v>
      </c>
      <c r="R379" s="1">
        <v>899.13599999999997</v>
      </c>
      <c r="S379" s="1">
        <v>449.56799999999998</v>
      </c>
      <c r="T379" s="10">
        <f t="shared" si="10"/>
        <v>449.56799999999998</v>
      </c>
      <c r="U379" s="1">
        <v>1</v>
      </c>
      <c r="V379" t="b">
        <f t="shared" si="11"/>
        <v>0</v>
      </c>
    </row>
    <row r="380" spans="1:22" ht="14.25">
      <c r="A380" s="1">
        <v>1368</v>
      </c>
      <c r="B380" s="1" t="s">
        <v>3493</v>
      </c>
      <c r="C380" s="3">
        <v>43384</v>
      </c>
      <c r="D380" s="3">
        <v>43415</v>
      </c>
      <c r="E380" s="1" t="s">
        <v>190</v>
      </c>
      <c r="F380" s="1" t="s">
        <v>3494</v>
      </c>
      <c r="G380" s="1" t="s">
        <v>3495</v>
      </c>
      <c r="H380" s="1" t="s">
        <v>39</v>
      </c>
      <c r="I380" s="1" t="s">
        <v>25</v>
      </c>
      <c r="J380" s="1" t="s">
        <v>1284</v>
      </c>
      <c r="K380" s="1" t="s">
        <v>317</v>
      </c>
      <c r="L380" s="1">
        <v>85705</v>
      </c>
      <c r="M380" s="1" t="s">
        <v>42</v>
      </c>
      <c r="N380" s="1" t="s">
        <v>1168</v>
      </c>
      <c r="O380" s="1" t="s">
        <v>30</v>
      </c>
      <c r="P380" s="1" t="s">
        <v>34</v>
      </c>
      <c r="Q380" s="1" t="s">
        <v>1169</v>
      </c>
      <c r="R380" s="1">
        <v>899.13599999999997</v>
      </c>
      <c r="S380" s="1">
        <v>449.56799999999998</v>
      </c>
      <c r="T380" s="10">
        <f t="shared" si="10"/>
        <v>449.56799999999998</v>
      </c>
      <c r="U380" s="1">
        <v>1</v>
      </c>
      <c r="V380" t="b">
        <f t="shared" si="11"/>
        <v>0</v>
      </c>
    </row>
    <row r="381" spans="1:22" ht="14.25">
      <c r="A381" s="1">
        <v>4292</v>
      </c>
      <c r="B381" s="1" t="s">
        <v>5900</v>
      </c>
      <c r="C381" s="2">
        <v>43355</v>
      </c>
      <c r="D381" s="1" t="s">
        <v>987</v>
      </c>
      <c r="E381" s="1" t="s">
        <v>21</v>
      </c>
      <c r="F381" s="1" t="s">
        <v>3164</v>
      </c>
      <c r="G381" s="1" t="s">
        <v>3165</v>
      </c>
      <c r="H381" s="1" t="s">
        <v>101</v>
      </c>
      <c r="I381" s="1" t="s">
        <v>25</v>
      </c>
      <c r="J381" s="1" t="s">
        <v>40</v>
      </c>
      <c r="K381" s="1" t="s">
        <v>41</v>
      </c>
      <c r="L381" s="1">
        <v>90004</v>
      </c>
      <c r="M381" s="1" t="s">
        <v>42</v>
      </c>
      <c r="N381" s="1" t="s">
        <v>870</v>
      </c>
      <c r="O381" s="1" t="s">
        <v>30</v>
      </c>
      <c r="P381" s="1" t="s">
        <v>55</v>
      </c>
      <c r="Q381" s="1" t="s">
        <v>871</v>
      </c>
      <c r="R381" s="1">
        <v>896.32799999999997</v>
      </c>
      <c r="S381" s="1">
        <v>448.16399999999999</v>
      </c>
      <c r="T381" s="10">
        <f t="shared" si="10"/>
        <v>448.16399999999999</v>
      </c>
      <c r="U381" s="1">
        <v>1</v>
      </c>
      <c r="V381" t="b">
        <f t="shared" si="11"/>
        <v>0</v>
      </c>
    </row>
    <row r="382" spans="1:22" ht="14.25">
      <c r="A382" s="1">
        <v>4708</v>
      </c>
      <c r="B382" s="1" t="s">
        <v>6055</v>
      </c>
      <c r="C382" s="1" t="s">
        <v>788</v>
      </c>
      <c r="D382" s="1" t="s">
        <v>1358</v>
      </c>
      <c r="E382" s="1" t="s">
        <v>190</v>
      </c>
      <c r="F382" s="1" t="s">
        <v>4504</v>
      </c>
      <c r="G382" s="1" t="s">
        <v>4505</v>
      </c>
      <c r="H382" s="1" t="s">
        <v>24</v>
      </c>
      <c r="I382" s="1" t="s">
        <v>25</v>
      </c>
      <c r="J382" s="1" t="s">
        <v>40</v>
      </c>
      <c r="K382" s="1" t="s">
        <v>41</v>
      </c>
      <c r="L382" s="1">
        <v>90049</v>
      </c>
      <c r="M382" s="1" t="s">
        <v>42</v>
      </c>
      <c r="N382" s="1" t="s">
        <v>4300</v>
      </c>
      <c r="O382" s="1" t="s">
        <v>44</v>
      </c>
      <c r="P382" s="1" t="s">
        <v>75</v>
      </c>
      <c r="Q382" s="1" t="s">
        <v>4301</v>
      </c>
      <c r="R382" s="1">
        <v>895.92</v>
      </c>
      <c r="S382" s="1">
        <v>447.96</v>
      </c>
      <c r="T382" s="10">
        <f t="shared" si="10"/>
        <v>447.96</v>
      </c>
      <c r="U382" s="1">
        <v>1</v>
      </c>
      <c r="V382" t="b">
        <f t="shared" si="11"/>
        <v>0</v>
      </c>
    </row>
    <row r="383" spans="1:22" ht="14.25">
      <c r="A383" s="1">
        <v>1191</v>
      </c>
      <c r="B383" s="1" t="s">
        <v>3188</v>
      </c>
      <c r="C383" s="1" t="s">
        <v>3189</v>
      </c>
      <c r="D383" s="1" t="s">
        <v>3190</v>
      </c>
      <c r="E383" s="1" t="s">
        <v>21</v>
      </c>
      <c r="F383" s="1" t="s">
        <v>3191</v>
      </c>
      <c r="G383" s="1" t="s">
        <v>3192</v>
      </c>
      <c r="H383" s="1" t="s">
        <v>101</v>
      </c>
      <c r="I383" s="1" t="s">
        <v>25</v>
      </c>
      <c r="J383" s="1" t="s">
        <v>40</v>
      </c>
      <c r="K383" s="1" t="s">
        <v>41</v>
      </c>
      <c r="L383" s="1">
        <v>90036</v>
      </c>
      <c r="M383" s="1" t="s">
        <v>42</v>
      </c>
      <c r="N383" s="1" t="s">
        <v>3195</v>
      </c>
      <c r="O383" s="1" t="s">
        <v>30</v>
      </c>
      <c r="P383" s="1" t="s">
        <v>34</v>
      </c>
      <c r="Q383" s="1" t="s">
        <v>3196</v>
      </c>
      <c r="R383" s="1">
        <v>892.22400000000005</v>
      </c>
      <c r="S383" s="1">
        <v>446.11200000000002</v>
      </c>
      <c r="T383" s="10">
        <f t="shared" si="10"/>
        <v>446.11200000000002</v>
      </c>
      <c r="U383" s="1">
        <v>1</v>
      </c>
      <c r="V383" t="b">
        <f t="shared" si="11"/>
        <v>0</v>
      </c>
    </row>
    <row r="384" spans="1:22" ht="14.25">
      <c r="A384" s="1">
        <v>7594</v>
      </c>
      <c r="B384" s="1" t="s">
        <v>6647</v>
      </c>
      <c r="C384" s="2">
        <v>42864</v>
      </c>
      <c r="D384" s="2">
        <v>42987</v>
      </c>
      <c r="E384" s="1" t="s">
        <v>49</v>
      </c>
      <c r="F384" s="1" t="s">
        <v>1729</v>
      </c>
      <c r="G384" s="1" t="s">
        <v>1730</v>
      </c>
      <c r="H384" s="1" t="s">
        <v>24</v>
      </c>
      <c r="I384" s="1" t="s">
        <v>25</v>
      </c>
      <c r="J384" s="1" t="s">
        <v>144</v>
      </c>
      <c r="K384" s="1" t="s">
        <v>145</v>
      </c>
      <c r="L384" s="1">
        <v>19134</v>
      </c>
      <c r="M384" s="1" t="s">
        <v>146</v>
      </c>
      <c r="N384" s="1" t="s">
        <v>2877</v>
      </c>
      <c r="O384" s="1" t="s">
        <v>30</v>
      </c>
      <c r="P384" s="1" t="s">
        <v>34</v>
      </c>
      <c r="Q384" s="1" t="s">
        <v>2878</v>
      </c>
      <c r="R384" s="1">
        <v>887.27099999999996</v>
      </c>
      <c r="S384" s="1">
        <v>443.63549999999998</v>
      </c>
      <c r="T384" s="10">
        <f t="shared" si="10"/>
        <v>443.63549999999998</v>
      </c>
      <c r="U384" s="1">
        <v>1</v>
      </c>
      <c r="V384" t="b">
        <f t="shared" si="11"/>
        <v>0</v>
      </c>
    </row>
    <row r="385" spans="1:22" ht="14.25">
      <c r="A385" s="1">
        <v>9118</v>
      </c>
      <c r="B385" s="1" t="s">
        <v>6850</v>
      </c>
      <c r="C385" s="1" t="s">
        <v>4243</v>
      </c>
      <c r="D385" s="1" t="s">
        <v>4748</v>
      </c>
      <c r="E385" s="1" t="s">
        <v>21</v>
      </c>
      <c r="F385" s="1" t="s">
        <v>3956</v>
      </c>
      <c r="G385" s="1" t="s">
        <v>3957</v>
      </c>
      <c r="H385" s="1" t="s">
        <v>24</v>
      </c>
      <c r="I385" s="1" t="s">
        <v>25</v>
      </c>
      <c r="J385" s="1" t="s">
        <v>144</v>
      </c>
      <c r="K385" s="1" t="s">
        <v>145</v>
      </c>
      <c r="L385" s="1">
        <v>19140</v>
      </c>
      <c r="M385" s="1" t="s">
        <v>146</v>
      </c>
      <c r="N385" s="1" t="s">
        <v>2877</v>
      </c>
      <c r="O385" s="1" t="s">
        <v>30</v>
      </c>
      <c r="P385" s="1" t="s">
        <v>34</v>
      </c>
      <c r="Q385" s="1" t="s">
        <v>2878</v>
      </c>
      <c r="R385" s="1">
        <v>887.27099999999996</v>
      </c>
      <c r="S385" s="1">
        <v>443.63549999999998</v>
      </c>
      <c r="T385" s="10">
        <f t="shared" si="10"/>
        <v>443.63549999999998</v>
      </c>
      <c r="U385" s="1">
        <v>1</v>
      </c>
      <c r="V385" t="b">
        <f t="shared" si="11"/>
        <v>0</v>
      </c>
    </row>
    <row r="386" spans="1:22" ht="14.25">
      <c r="A386" s="1">
        <v>709</v>
      </c>
      <c r="B386" s="1" t="s">
        <v>2195</v>
      </c>
      <c r="C386" s="2">
        <v>42047</v>
      </c>
      <c r="D386" s="2">
        <v>42106</v>
      </c>
      <c r="E386" s="1" t="s">
        <v>190</v>
      </c>
      <c r="F386" s="1" t="s">
        <v>2196</v>
      </c>
      <c r="G386" s="1" t="s">
        <v>2197</v>
      </c>
      <c r="H386" s="1" t="s">
        <v>24</v>
      </c>
      <c r="I386" s="1" t="s">
        <v>25</v>
      </c>
      <c r="J386" s="1" t="s">
        <v>270</v>
      </c>
      <c r="K386" s="1" t="s">
        <v>271</v>
      </c>
      <c r="L386" s="1">
        <v>10035</v>
      </c>
      <c r="M386" s="1" t="s">
        <v>146</v>
      </c>
      <c r="N386" s="1" t="s">
        <v>2198</v>
      </c>
      <c r="O386" s="1" t="s">
        <v>30</v>
      </c>
      <c r="P386" s="1" t="s">
        <v>31</v>
      </c>
      <c r="Q386" s="1" t="s">
        <v>2199</v>
      </c>
      <c r="R386" s="1">
        <v>883.92</v>
      </c>
      <c r="S386" s="1">
        <v>441.96</v>
      </c>
      <c r="T386" s="10">
        <f t="shared" ref="T386:T449" si="12">R386-S386</f>
        <v>441.96</v>
      </c>
      <c r="U386" s="1">
        <v>1</v>
      </c>
      <c r="V386" t="b">
        <f t="shared" si="11"/>
        <v>0</v>
      </c>
    </row>
    <row r="387" spans="1:22" ht="14.25">
      <c r="A387" s="1">
        <v>2202</v>
      </c>
      <c r="B387" s="1" t="s">
        <v>4553</v>
      </c>
      <c r="C387" s="2">
        <v>42010</v>
      </c>
      <c r="D387" s="2">
        <v>42161</v>
      </c>
      <c r="E387" s="1" t="s">
        <v>49</v>
      </c>
      <c r="F387" s="1" t="s">
        <v>2374</v>
      </c>
      <c r="G387" s="1" t="s">
        <v>2375</v>
      </c>
      <c r="H387" s="1" t="s">
        <v>24</v>
      </c>
      <c r="I387" s="1" t="s">
        <v>25</v>
      </c>
      <c r="J387" s="1" t="s">
        <v>4554</v>
      </c>
      <c r="K387" s="1" t="s">
        <v>1664</v>
      </c>
      <c r="L387" s="1">
        <v>72209</v>
      </c>
      <c r="M387" s="1" t="s">
        <v>28</v>
      </c>
      <c r="N387" s="1" t="s">
        <v>846</v>
      </c>
      <c r="O387" s="1" t="s">
        <v>71</v>
      </c>
      <c r="P387" s="1" t="s">
        <v>72</v>
      </c>
      <c r="Q387" s="1" t="s">
        <v>847</v>
      </c>
      <c r="R387" s="1">
        <v>881.93</v>
      </c>
      <c r="S387" s="1">
        <v>440.96499999999997</v>
      </c>
      <c r="T387" s="10">
        <f t="shared" si="12"/>
        <v>440.96499999999997</v>
      </c>
      <c r="U387" s="1">
        <v>1</v>
      </c>
      <c r="V387" t="b">
        <f t="shared" ref="V387:V450" si="13">IF(R387&gt;10000, TRUE, FALSE)</f>
        <v>0</v>
      </c>
    </row>
    <row r="388" spans="1:22" ht="14.25">
      <c r="A388" s="1">
        <v>9250</v>
      </c>
      <c r="B388" s="1" t="s">
        <v>6872</v>
      </c>
      <c r="C388" s="3">
        <v>43019</v>
      </c>
      <c r="D388" s="1" t="s">
        <v>4638</v>
      </c>
      <c r="E388" s="1" t="s">
        <v>49</v>
      </c>
      <c r="F388" s="1" t="s">
        <v>2748</v>
      </c>
      <c r="G388" s="1" t="s">
        <v>2749</v>
      </c>
      <c r="H388" s="1" t="s">
        <v>24</v>
      </c>
      <c r="I388" s="1" t="s">
        <v>25</v>
      </c>
      <c r="J388" s="1" t="s">
        <v>270</v>
      </c>
      <c r="K388" s="1" t="s">
        <v>271</v>
      </c>
      <c r="L388" s="1">
        <v>10009</v>
      </c>
      <c r="M388" s="1" t="s">
        <v>146</v>
      </c>
      <c r="N388" s="1" t="s">
        <v>5105</v>
      </c>
      <c r="O388" s="1" t="s">
        <v>71</v>
      </c>
      <c r="P388" s="1" t="s">
        <v>72</v>
      </c>
      <c r="Q388" s="1" t="s">
        <v>5106</v>
      </c>
      <c r="R388" s="1">
        <v>881.93</v>
      </c>
      <c r="S388" s="1">
        <v>440.96499999999997</v>
      </c>
      <c r="T388" s="10">
        <f t="shared" si="12"/>
        <v>440.96499999999997</v>
      </c>
      <c r="U388" s="1">
        <v>1</v>
      </c>
      <c r="V388" t="b">
        <f t="shared" si="13"/>
        <v>0</v>
      </c>
    </row>
    <row r="389" spans="1:22" ht="14.25">
      <c r="A389" s="1">
        <v>7784</v>
      </c>
      <c r="B389" s="1" t="s">
        <v>6677</v>
      </c>
      <c r="C389" s="2">
        <v>42836</v>
      </c>
      <c r="D389" s="2">
        <v>42897</v>
      </c>
      <c r="E389" s="1" t="s">
        <v>21</v>
      </c>
      <c r="F389" s="1" t="s">
        <v>435</v>
      </c>
      <c r="G389" s="1" t="s">
        <v>436</v>
      </c>
      <c r="H389" s="1" t="s">
        <v>39</v>
      </c>
      <c r="I389" s="1" t="s">
        <v>25</v>
      </c>
      <c r="J389" s="1" t="s">
        <v>468</v>
      </c>
      <c r="K389" s="1" t="s">
        <v>88</v>
      </c>
      <c r="L389" s="1">
        <v>28205</v>
      </c>
      <c r="M389" s="1" t="s">
        <v>28</v>
      </c>
      <c r="N389" s="1" t="s">
        <v>1087</v>
      </c>
      <c r="O389" s="1" t="s">
        <v>30</v>
      </c>
      <c r="P389" s="1" t="s">
        <v>55</v>
      </c>
      <c r="Q389" s="1" t="s">
        <v>1088</v>
      </c>
      <c r="R389" s="1">
        <v>876.3</v>
      </c>
      <c r="S389" s="1">
        <v>438.15</v>
      </c>
      <c r="T389" s="10">
        <f t="shared" si="12"/>
        <v>438.15</v>
      </c>
      <c r="U389" s="1">
        <v>1</v>
      </c>
      <c r="V389" t="b">
        <f t="shared" si="13"/>
        <v>0</v>
      </c>
    </row>
    <row r="390" spans="1:22" ht="14.25">
      <c r="A390" s="1">
        <v>1469</v>
      </c>
      <c r="B390" s="1" t="s">
        <v>3651</v>
      </c>
      <c r="C390" s="2">
        <v>43355</v>
      </c>
      <c r="D390" s="1" t="s">
        <v>987</v>
      </c>
      <c r="E390" s="1" t="s">
        <v>49</v>
      </c>
      <c r="F390" s="1" t="s">
        <v>3580</v>
      </c>
      <c r="G390" s="1" t="s">
        <v>3581</v>
      </c>
      <c r="H390" s="1" t="s">
        <v>39</v>
      </c>
      <c r="I390" s="1" t="s">
        <v>25</v>
      </c>
      <c r="J390" s="1" t="s">
        <v>867</v>
      </c>
      <c r="K390" s="1" t="s">
        <v>241</v>
      </c>
      <c r="L390" s="1">
        <v>48234</v>
      </c>
      <c r="M390" s="1" t="s">
        <v>104</v>
      </c>
      <c r="N390" s="1" t="s">
        <v>3652</v>
      </c>
      <c r="O390" s="1" t="s">
        <v>30</v>
      </c>
      <c r="P390" s="1" t="s">
        <v>34</v>
      </c>
      <c r="Q390" s="1" t="s">
        <v>3653</v>
      </c>
      <c r="R390" s="1">
        <v>872.94</v>
      </c>
      <c r="S390" s="1">
        <v>436.47</v>
      </c>
      <c r="T390" s="10">
        <f t="shared" si="12"/>
        <v>436.47</v>
      </c>
      <c r="U390" s="1">
        <v>1</v>
      </c>
      <c r="V390" t="b">
        <f t="shared" si="13"/>
        <v>0</v>
      </c>
    </row>
    <row r="391" spans="1:22" ht="14.25">
      <c r="A391" s="1">
        <v>6566</v>
      </c>
      <c r="B391" s="1" t="s">
        <v>6500</v>
      </c>
      <c r="C391" s="2">
        <v>42190</v>
      </c>
      <c r="D391" s="2">
        <v>42343</v>
      </c>
      <c r="E391" s="1" t="s">
        <v>49</v>
      </c>
      <c r="F391" s="1" t="s">
        <v>4406</v>
      </c>
      <c r="G391" s="1" t="s">
        <v>4407</v>
      </c>
      <c r="H391" s="1" t="s">
        <v>24</v>
      </c>
      <c r="I391" s="1" t="s">
        <v>25</v>
      </c>
      <c r="J391" s="1" t="s">
        <v>1445</v>
      </c>
      <c r="K391" s="1" t="s">
        <v>1219</v>
      </c>
      <c r="L391" s="1">
        <v>1841</v>
      </c>
      <c r="M391" s="1" t="s">
        <v>146</v>
      </c>
      <c r="N391" s="1" t="s">
        <v>2376</v>
      </c>
      <c r="O391" s="1" t="s">
        <v>30</v>
      </c>
      <c r="P391" s="1" t="s">
        <v>34</v>
      </c>
      <c r="Q391" s="1" t="s">
        <v>2377</v>
      </c>
      <c r="R391" s="1">
        <v>872.32</v>
      </c>
      <c r="S391" s="1">
        <v>436.16</v>
      </c>
      <c r="T391" s="10">
        <f t="shared" si="12"/>
        <v>436.16</v>
      </c>
      <c r="U391" s="1">
        <v>1</v>
      </c>
      <c r="V391" t="b">
        <f t="shared" si="13"/>
        <v>0</v>
      </c>
    </row>
    <row r="392" spans="1:22" ht="14.25">
      <c r="A392" s="1">
        <v>2521</v>
      </c>
      <c r="B392" s="1" t="s">
        <v>4902</v>
      </c>
      <c r="C392" s="1" t="s">
        <v>4536</v>
      </c>
      <c r="D392" s="1" t="s">
        <v>1262</v>
      </c>
      <c r="E392" s="1" t="s">
        <v>49</v>
      </c>
      <c r="F392" s="1" t="s">
        <v>4000</v>
      </c>
      <c r="G392" s="1" t="s">
        <v>4001</v>
      </c>
      <c r="H392" s="1" t="s">
        <v>101</v>
      </c>
      <c r="I392" s="1" t="s">
        <v>25</v>
      </c>
      <c r="J392" s="1" t="s">
        <v>4359</v>
      </c>
      <c r="K392" s="1" t="s">
        <v>639</v>
      </c>
      <c r="L392" s="1">
        <v>73120</v>
      </c>
      <c r="M392" s="1" t="s">
        <v>104</v>
      </c>
      <c r="N392" s="1" t="s">
        <v>4905</v>
      </c>
      <c r="O392" s="1" t="s">
        <v>44</v>
      </c>
      <c r="P392" s="1" t="s">
        <v>78</v>
      </c>
      <c r="Q392" s="1" t="s">
        <v>4906</v>
      </c>
      <c r="R392" s="1">
        <v>868.59</v>
      </c>
      <c r="S392" s="1">
        <v>434.29500000000002</v>
      </c>
      <c r="T392" s="10">
        <f t="shared" si="12"/>
        <v>434.29500000000002</v>
      </c>
      <c r="U392" s="1">
        <v>1</v>
      </c>
      <c r="V392" t="b">
        <f t="shared" si="13"/>
        <v>0</v>
      </c>
    </row>
    <row r="393" spans="1:22" ht="14.25">
      <c r="A393" s="1">
        <v>7397</v>
      </c>
      <c r="B393" s="1" t="s">
        <v>6627</v>
      </c>
      <c r="C393" s="1" t="s">
        <v>3371</v>
      </c>
      <c r="D393" s="1" t="s">
        <v>3588</v>
      </c>
      <c r="E393" s="1" t="s">
        <v>49</v>
      </c>
      <c r="F393" s="1" t="s">
        <v>5603</v>
      </c>
      <c r="G393" s="1" t="s">
        <v>5604</v>
      </c>
      <c r="H393" s="1" t="s">
        <v>39</v>
      </c>
      <c r="I393" s="1" t="s">
        <v>25</v>
      </c>
      <c r="J393" s="1" t="s">
        <v>270</v>
      </c>
      <c r="K393" s="1" t="s">
        <v>271</v>
      </c>
      <c r="L393" s="1">
        <v>10024</v>
      </c>
      <c r="M393" s="1" t="s">
        <v>146</v>
      </c>
      <c r="N393" s="1" t="s">
        <v>2340</v>
      </c>
      <c r="O393" s="1" t="s">
        <v>30</v>
      </c>
      <c r="P393" s="1" t="s">
        <v>34</v>
      </c>
      <c r="Q393" s="1" t="s">
        <v>2341</v>
      </c>
      <c r="R393" s="1">
        <v>866.64599999999996</v>
      </c>
      <c r="S393" s="1">
        <v>433.32299999999998</v>
      </c>
      <c r="T393" s="10">
        <f t="shared" si="12"/>
        <v>433.32299999999998</v>
      </c>
      <c r="U393" s="1">
        <v>1</v>
      </c>
      <c r="V393" t="b">
        <f t="shared" si="13"/>
        <v>0</v>
      </c>
    </row>
    <row r="394" spans="1:22" ht="14.25">
      <c r="A394" s="1">
        <v>5754</v>
      </c>
      <c r="B394" s="1" t="s">
        <v>6334</v>
      </c>
      <c r="C394" s="2">
        <v>42796</v>
      </c>
      <c r="D394" s="2">
        <v>43010</v>
      </c>
      <c r="E394" s="1" t="s">
        <v>49</v>
      </c>
      <c r="F394" s="1" t="s">
        <v>5496</v>
      </c>
      <c r="G394" s="1" t="s">
        <v>5497</v>
      </c>
      <c r="H394" s="1" t="s">
        <v>24</v>
      </c>
      <c r="I394" s="1" t="s">
        <v>25</v>
      </c>
      <c r="J394" s="1" t="s">
        <v>1431</v>
      </c>
      <c r="K394" s="1" t="s">
        <v>27</v>
      </c>
      <c r="L394" s="1">
        <v>40475</v>
      </c>
      <c r="M394" s="1" t="s">
        <v>28</v>
      </c>
      <c r="N394" s="1" t="s">
        <v>1455</v>
      </c>
      <c r="O394" s="1" t="s">
        <v>30</v>
      </c>
      <c r="P394" s="1" t="s">
        <v>34</v>
      </c>
      <c r="Q394" s="1" t="s">
        <v>1456</v>
      </c>
      <c r="R394" s="1">
        <v>866.4</v>
      </c>
      <c r="S394" s="1">
        <v>433.2</v>
      </c>
      <c r="T394" s="10">
        <f t="shared" si="12"/>
        <v>433.2</v>
      </c>
      <c r="U394" s="1">
        <v>1</v>
      </c>
      <c r="V394" t="b">
        <f t="shared" si="13"/>
        <v>0</v>
      </c>
    </row>
    <row r="395" spans="1:22" ht="14.25">
      <c r="A395" s="1">
        <v>4683</v>
      </c>
      <c r="B395" s="1" t="s">
        <v>6051</v>
      </c>
      <c r="C395" s="2">
        <v>42747</v>
      </c>
      <c r="D395" s="2">
        <v>42747</v>
      </c>
      <c r="E395" s="1" t="s">
        <v>1263</v>
      </c>
      <c r="F395" s="1" t="s">
        <v>1341</v>
      </c>
      <c r="G395" s="1" t="s">
        <v>1342</v>
      </c>
      <c r="H395" s="1" t="s">
        <v>24</v>
      </c>
      <c r="I395" s="1" t="s">
        <v>25</v>
      </c>
      <c r="J395" s="1" t="s">
        <v>4159</v>
      </c>
      <c r="K395" s="1" t="s">
        <v>88</v>
      </c>
      <c r="L395" s="1">
        <v>27604</v>
      </c>
      <c r="M395" s="1" t="s">
        <v>28</v>
      </c>
      <c r="N395" s="1" t="s">
        <v>4360</v>
      </c>
      <c r="O395" s="1" t="s">
        <v>71</v>
      </c>
      <c r="P395" s="1" t="s">
        <v>72</v>
      </c>
      <c r="Q395" s="1" t="s">
        <v>4361</v>
      </c>
      <c r="R395" s="1">
        <v>863.928</v>
      </c>
      <c r="S395" s="1">
        <v>431.964</v>
      </c>
      <c r="T395" s="10">
        <f t="shared" si="12"/>
        <v>431.964</v>
      </c>
      <c r="U395" s="1">
        <v>1</v>
      </c>
      <c r="V395" t="b">
        <f t="shared" si="13"/>
        <v>0</v>
      </c>
    </row>
    <row r="396" spans="1:22" ht="14.25">
      <c r="A396" s="1">
        <v>1261</v>
      </c>
      <c r="B396" s="1" t="s">
        <v>3296</v>
      </c>
      <c r="C396" s="1" t="s">
        <v>183</v>
      </c>
      <c r="D396" s="1" t="s">
        <v>3297</v>
      </c>
      <c r="E396" s="1" t="s">
        <v>49</v>
      </c>
      <c r="F396" s="1" t="s">
        <v>3298</v>
      </c>
      <c r="G396" s="1" t="s">
        <v>3299</v>
      </c>
      <c r="H396" s="1" t="s">
        <v>24</v>
      </c>
      <c r="I396" s="1" t="s">
        <v>25</v>
      </c>
      <c r="J396" s="1" t="s">
        <v>1483</v>
      </c>
      <c r="K396" s="1" t="s">
        <v>53</v>
      </c>
      <c r="L396" s="1">
        <v>32216</v>
      </c>
      <c r="M396" s="1" t="s">
        <v>28</v>
      </c>
      <c r="N396" s="1" t="s">
        <v>3300</v>
      </c>
      <c r="O396" s="1" t="s">
        <v>71</v>
      </c>
      <c r="P396" s="1" t="s">
        <v>72</v>
      </c>
      <c r="Q396" s="1" t="s">
        <v>3301</v>
      </c>
      <c r="R396" s="1">
        <v>863.88</v>
      </c>
      <c r="S396" s="1">
        <v>431.94</v>
      </c>
      <c r="T396" s="10">
        <f t="shared" si="12"/>
        <v>431.94</v>
      </c>
      <c r="U396" s="1">
        <v>1</v>
      </c>
      <c r="V396" t="b">
        <f t="shared" si="13"/>
        <v>0</v>
      </c>
    </row>
    <row r="397" spans="1:22" ht="14.25">
      <c r="A397" s="1">
        <v>6930</v>
      </c>
      <c r="B397" s="1" t="s">
        <v>6562</v>
      </c>
      <c r="C397" s="1" t="s">
        <v>4450</v>
      </c>
      <c r="D397" s="1" t="s">
        <v>245</v>
      </c>
      <c r="E397" s="1" t="s">
        <v>21</v>
      </c>
      <c r="F397" s="1" t="s">
        <v>654</v>
      </c>
      <c r="G397" s="1" t="s">
        <v>655</v>
      </c>
      <c r="H397" s="1" t="s">
        <v>24</v>
      </c>
      <c r="I397" s="1" t="s">
        <v>25</v>
      </c>
      <c r="J397" s="1" t="s">
        <v>126</v>
      </c>
      <c r="K397" s="1" t="s">
        <v>41</v>
      </c>
      <c r="L397" s="1">
        <v>94109</v>
      </c>
      <c r="M397" s="1" t="s">
        <v>42</v>
      </c>
      <c r="N397" s="1" t="s">
        <v>1350</v>
      </c>
      <c r="O397" s="1" t="s">
        <v>71</v>
      </c>
      <c r="P397" s="1" t="s">
        <v>72</v>
      </c>
      <c r="Q397" s="1" t="s">
        <v>1351</v>
      </c>
      <c r="R397" s="1">
        <v>862.34400000000005</v>
      </c>
      <c r="S397" s="1">
        <v>431.17200000000003</v>
      </c>
      <c r="T397" s="10">
        <f t="shared" si="12"/>
        <v>431.17200000000003</v>
      </c>
      <c r="U397" s="1">
        <v>1</v>
      </c>
      <c r="V397" t="b">
        <f t="shared" si="13"/>
        <v>0</v>
      </c>
    </row>
    <row r="398" spans="1:22" ht="14.25">
      <c r="A398" s="1">
        <v>7953</v>
      </c>
      <c r="B398" s="1" t="s">
        <v>6698</v>
      </c>
      <c r="C398" s="1" t="s">
        <v>4776</v>
      </c>
      <c r="D398" s="1" t="s">
        <v>295</v>
      </c>
      <c r="E398" s="1" t="s">
        <v>49</v>
      </c>
      <c r="F398" s="1" t="s">
        <v>431</v>
      </c>
      <c r="G398" s="1" t="s">
        <v>432</v>
      </c>
      <c r="H398" s="1" t="s">
        <v>24</v>
      </c>
      <c r="I398" s="1" t="s">
        <v>25</v>
      </c>
      <c r="J398" s="1" t="s">
        <v>270</v>
      </c>
      <c r="K398" s="1" t="s">
        <v>271</v>
      </c>
      <c r="L398" s="1">
        <v>10035</v>
      </c>
      <c r="M398" s="1" t="s">
        <v>146</v>
      </c>
      <c r="N398" s="1" t="s">
        <v>3228</v>
      </c>
      <c r="O398" s="1" t="s">
        <v>71</v>
      </c>
      <c r="P398" s="1" t="s">
        <v>72</v>
      </c>
      <c r="Q398" s="1" t="s">
        <v>5374</v>
      </c>
      <c r="R398" s="1">
        <v>861.76</v>
      </c>
      <c r="S398" s="1">
        <v>430.88</v>
      </c>
      <c r="T398" s="10">
        <f t="shared" si="12"/>
        <v>430.88</v>
      </c>
      <c r="U398" s="1">
        <v>1</v>
      </c>
      <c r="V398" t="b">
        <f t="shared" si="13"/>
        <v>0</v>
      </c>
    </row>
    <row r="399" spans="1:22" ht="14.25">
      <c r="A399" s="1">
        <v>3996</v>
      </c>
      <c r="B399" s="1" t="s">
        <v>5778</v>
      </c>
      <c r="C399" s="2">
        <v>42585</v>
      </c>
      <c r="D399" s="2">
        <v>42707</v>
      </c>
      <c r="E399" s="1" t="s">
        <v>49</v>
      </c>
      <c r="F399" s="1" t="s">
        <v>5779</v>
      </c>
      <c r="G399" s="1" t="s">
        <v>5780</v>
      </c>
      <c r="H399" s="1" t="s">
        <v>24</v>
      </c>
      <c r="I399" s="1" t="s">
        <v>25</v>
      </c>
      <c r="J399" s="1" t="s">
        <v>4100</v>
      </c>
      <c r="K399" s="1" t="s">
        <v>113</v>
      </c>
      <c r="L399" s="1">
        <v>53142</v>
      </c>
      <c r="M399" s="1" t="s">
        <v>104</v>
      </c>
      <c r="N399" s="1" t="s">
        <v>4542</v>
      </c>
      <c r="O399" s="1" t="s">
        <v>30</v>
      </c>
      <c r="P399" s="1" t="s">
        <v>34</v>
      </c>
      <c r="Q399" s="1" t="s">
        <v>4543</v>
      </c>
      <c r="R399" s="1">
        <v>860.93</v>
      </c>
      <c r="S399" s="1">
        <v>430.46499999999997</v>
      </c>
      <c r="T399" s="10">
        <f t="shared" si="12"/>
        <v>430.46499999999997</v>
      </c>
      <c r="U399" s="1">
        <v>1</v>
      </c>
      <c r="V399" t="b">
        <f t="shared" si="13"/>
        <v>0</v>
      </c>
    </row>
    <row r="400" spans="1:22" ht="14.25">
      <c r="A400" s="1">
        <v>6041</v>
      </c>
      <c r="B400" s="1" t="s">
        <v>6398</v>
      </c>
      <c r="C400" s="1" t="s">
        <v>2021</v>
      </c>
      <c r="D400" s="1" t="s">
        <v>2217</v>
      </c>
      <c r="E400" s="1" t="s">
        <v>49</v>
      </c>
      <c r="F400" s="1" t="s">
        <v>1147</v>
      </c>
      <c r="G400" s="1" t="s">
        <v>1148</v>
      </c>
      <c r="H400" s="1" t="s">
        <v>39</v>
      </c>
      <c r="I400" s="1" t="s">
        <v>25</v>
      </c>
      <c r="J400" s="1" t="s">
        <v>40</v>
      </c>
      <c r="K400" s="1" t="s">
        <v>41</v>
      </c>
      <c r="L400" s="1">
        <v>90008</v>
      </c>
      <c r="M400" s="1" t="s">
        <v>42</v>
      </c>
      <c r="N400" s="1" t="s">
        <v>4057</v>
      </c>
      <c r="O400" s="1" t="s">
        <v>71</v>
      </c>
      <c r="P400" s="1" t="s">
        <v>72</v>
      </c>
      <c r="Q400" s="1" t="s">
        <v>4058</v>
      </c>
      <c r="R400" s="1">
        <v>859.2</v>
      </c>
      <c r="S400" s="1">
        <v>429.6</v>
      </c>
      <c r="T400" s="10">
        <f t="shared" si="12"/>
        <v>429.6</v>
      </c>
      <c r="U400" s="1">
        <v>1</v>
      </c>
      <c r="V400" t="b">
        <f t="shared" si="13"/>
        <v>0</v>
      </c>
    </row>
    <row r="401" spans="1:22" ht="14.25">
      <c r="A401" s="1">
        <v>2641</v>
      </c>
      <c r="B401" s="1" t="s">
        <v>5016</v>
      </c>
      <c r="C401" s="2">
        <v>43440</v>
      </c>
      <c r="D401" s="1" t="s">
        <v>5017</v>
      </c>
      <c r="E401" s="1" t="s">
        <v>49</v>
      </c>
      <c r="F401" s="1" t="s">
        <v>5018</v>
      </c>
      <c r="G401" s="1" t="s">
        <v>5019</v>
      </c>
      <c r="H401" s="1" t="s">
        <v>24</v>
      </c>
      <c r="I401" s="1" t="s">
        <v>25</v>
      </c>
      <c r="J401" s="1" t="s">
        <v>270</v>
      </c>
      <c r="K401" s="1" t="s">
        <v>271</v>
      </c>
      <c r="L401" s="1">
        <v>10035</v>
      </c>
      <c r="M401" s="1" t="s">
        <v>146</v>
      </c>
      <c r="N401" s="1" t="s">
        <v>1764</v>
      </c>
      <c r="O401" s="1" t="s">
        <v>30</v>
      </c>
      <c r="P401" s="1" t="s">
        <v>34</v>
      </c>
      <c r="Q401" s="1" t="s">
        <v>1765</v>
      </c>
      <c r="R401" s="1">
        <v>858.24</v>
      </c>
      <c r="S401" s="1">
        <v>429.12</v>
      </c>
      <c r="T401" s="10">
        <f t="shared" si="12"/>
        <v>429.12</v>
      </c>
      <c r="U401" s="1">
        <v>1</v>
      </c>
      <c r="V401" t="b">
        <f t="shared" si="13"/>
        <v>0</v>
      </c>
    </row>
    <row r="402" spans="1:22" ht="14.25">
      <c r="A402" s="1">
        <v>8915</v>
      </c>
      <c r="B402" s="1" t="s">
        <v>6829</v>
      </c>
      <c r="C402" s="2">
        <v>42983</v>
      </c>
      <c r="D402" s="1" t="s">
        <v>3864</v>
      </c>
      <c r="E402" s="1" t="s">
        <v>49</v>
      </c>
      <c r="F402" s="1" t="s">
        <v>484</v>
      </c>
      <c r="G402" s="1" t="s">
        <v>485</v>
      </c>
      <c r="H402" s="1" t="s">
        <v>39</v>
      </c>
      <c r="I402" s="1" t="s">
        <v>25</v>
      </c>
      <c r="J402" s="1" t="s">
        <v>1210</v>
      </c>
      <c r="K402" s="1" t="s">
        <v>103</v>
      </c>
      <c r="L402" s="1">
        <v>78745</v>
      </c>
      <c r="M402" s="1" t="s">
        <v>104</v>
      </c>
      <c r="N402" s="1" t="s">
        <v>1951</v>
      </c>
      <c r="O402" s="1" t="s">
        <v>44</v>
      </c>
      <c r="P402" s="1" t="s">
        <v>58</v>
      </c>
      <c r="Q402" s="1" t="s">
        <v>1952</v>
      </c>
      <c r="R402" s="1">
        <v>856.65599999999995</v>
      </c>
      <c r="S402" s="1">
        <v>428.32799999999997</v>
      </c>
      <c r="T402" s="10">
        <f t="shared" si="12"/>
        <v>428.32799999999997</v>
      </c>
      <c r="U402" s="1">
        <v>1</v>
      </c>
      <c r="V402" t="b">
        <f t="shared" si="13"/>
        <v>0</v>
      </c>
    </row>
    <row r="403" spans="1:22" ht="14.25">
      <c r="A403" s="1">
        <v>1203</v>
      </c>
      <c r="B403" s="1" t="s">
        <v>3206</v>
      </c>
      <c r="C403" s="1" t="s">
        <v>3207</v>
      </c>
      <c r="D403" s="1" t="s">
        <v>3072</v>
      </c>
      <c r="E403" s="1" t="s">
        <v>49</v>
      </c>
      <c r="F403" s="1" t="s">
        <v>2561</v>
      </c>
      <c r="G403" s="1" t="s">
        <v>2562</v>
      </c>
      <c r="H403" s="1" t="s">
        <v>39</v>
      </c>
      <c r="I403" s="1" t="s">
        <v>25</v>
      </c>
      <c r="J403" s="1" t="s">
        <v>796</v>
      </c>
      <c r="K403" s="1" t="s">
        <v>457</v>
      </c>
      <c r="L403" s="1">
        <v>80219</v>
      </c>
      <c r="M403" s="1" t="s">
        <v>42</v>
      </c>
      <c r="N403" s="1" t="s">
        <v>1546</v>
      </c>
      <c r="O403" s="1" t="s">
        <v>30</v>
      </c>
      <c r="P403" s="1" t="s">
        <v>34</v>
      </c>
      <c r="Q403" s="1" t="s">
        <v>1547</v>
      </c>
      <c r="R403" s="1">
        <v>854.35199999999998</v>
      </c>
      <c r="S403" s="1">
        <v>427.17599999999999</v>
      </c>
      <c r="T403" s="10">
        <f t="shared" si="12"/>
        <v>427.17599999999999</v>
      </c>
      <c r="U403" s="1">
        <v>1</v>
      </c>
      <c r="V403" t="b">
        <f t="shared" si="13"/>
        <v>0</v>
      </c>
    </row>
    <row r="404" spans="1:22" ht="14.25">
      <c r="A404" s="1">
        <v>1296</v>
      </c>
      <c r="B404" s="1" t="s">
        <v>3360</v>
      </c>
      <c r="C404" s="1" t="s">
        <v>3361</v>
      </c>
      <c r="D404" s="1" t="s">
        <v>2726</v>
      </c>
      <c r="E404" s="1" t="s">
        <v>49</v>
      </c>
      <c r="F404" s="1" t="s">
        <v>3362</v>
      </c>
      <c r="G404" s="1" t="s">
        <v>3363</v>
      </c>
      <c r="H404" s="1" t="s">
        <v>24</v>
      </c>
      <c r="I404" s="1" t="s">
        <v>25</v>
      </c>
      <c r="J404" s="1" t="s">
        <v>3364</v>
      </c>
      <c r="K404" s="1" t="s">
        <v>457</v>
      </c>
      <c r="L404" s="1">
        <v>81001</v>
      </c>
      <c r="M404" s="1" t="s">
        <v>42</v>
      </c>
      <c r="N404" s="1" t="s">
        <v>2682</v>
      </c>
      <c r="O404" s="1" t="s">
        <v>44</v>
      </c>
      <c r="P404" s="1" t="s">
        <v>78</v>
      </c>
      <c r="Q404" s="1" t="s">
        <v>2683</v>
      </c>
      <c r="R404" s="1">
        <v>845.72799999999995</v>
      </c>
      <c r="S404" s="1">
        <v>422.86399999999998</v>
      </c>
      <c r="T404" s="10">
        <f t="shared" si="12"/>
        <v>422.86399999999998</v>
      </c>
      <c r="U404" s="1">
        <v>1</v>
      </c>
      <c r="V404" t="b">
        <f t="shared" si="13"/>
        <v>0</v>
      </c>
    </row>
    <row r="405" spans="1:22" ht="14.25">
      <c r="A405" s="1">
        <v>2845</v>
      </c>
      <c r="B405" s="1" t="s">
        <v>5188</v>
      </c>
      <c r="C405" s="1" t="s">
        <v>5189</v>
      </c>
      <c r="D405" s="1" t="s">
        <v>3123</v>
      </c>
      <c r="E405" s="1" t="s">
        <v>49</v>
      </c>
      <c r="F405" s="1" t="s">
        <v>3246</v>
      </c>
      <c r="G405" s="1" t="s">
        <v>3247</v>
      </c>
      <c r="H405" s="1" t="s">
        <v>39</v>
      </c>
      <c r="I405" s="1" t="s">
        <v>25</v>
      </c>
      <c r="J405" s="1" t="s">
        <v>4950</v>
      </c>
      <c r="K405" s="1" t="s">
        <v>215</v>
      </c>
      <c r="L405" s="1">
        <v>60098</v>
      </c>
      <c r="M405" s="1" t="s">
        <v>104</v>
      </c>
      <c r="N405" s="1" t="s">
        <v>1996</v>
      </c>
      <c r="O405" s="1" t="s">
        <v>30</v>
      </c>
      <c r="P405" s="1" t="s">
        <v>34</v>
      </c>
      <c r="Q405" s="1" t="s">
        <v>1997</v>
      </c>
      <c r="R405" s="1">
        <v>845.48800000000006</v>
      </c>
      <c r="S405" s="1">
        <v>422.74400000000003</v>
      </c>
      <c r="T405" s="10">
        <f t="shared" si="12"/>
        <v>422.74400000000003</v>
      </c>
      <c r="U405" s="1">
        <v>1</v>
      </c>
      <c r="V405" t="b">
        <f t="shared" si="13"/>
        <v>0</v>
      </c>
    </row>
    <row r="406" spans="1:22" ht="14.25">
      <c r="A406" s="1">
        <v>4662</v>
      </c>
      <c r="B406" s="1" t="s">
        <v>6046</v>
      </c>
      <c r="C406" s="2">
        <v>42434</v>
      </c>
      <c r="D406" s="2">
        <v>42556</v>
      </c>
      <c r="E406" s="1" t="s">
        <v>49</v>
      </c>
      <c r="F406" s="1" t="s">
        <v>5054</v>
      </c>
      <c r="G406" s="1" t="s">
        <v>5055</v>
      </c>
      <c r="H406" s="1" t="s">
        <v>24</v>
      </c>
      <c r="I406" s="1" t="s">
        <v>25</v>
      </c>
      <c r="J406" s="1" t="s">
        <v>144</v>
      </c>
      <c r="K406" s="1" t="s">
        <v>145</v>
      </c>
      <c r="L406" s="1">
        <v>19140</v>
      </c>
      <c r="M406" s="1" t="s">
        <v>146</v>
      </c>
      <c r="N406" s="1" t="s">
        <v>926</v>
      </c>
      <c r="O406" s="1" t="s">
        <v>30</v>
      </c>
      <c r="P406" s="1" t="s">
        <v>34</v>
      </c>
      <c r="Q406" s="1" t="s">
        <v>927</v>
      </c>
      <c r="R406" s="1">
        <v>844.11599999999999</v>
      </c>
      <c r="S406" s="1">
        <v>422.05799999999999</v>
      </c>
      <c r="T406" s="10">
        <f t="shared" si="12"/>
        <v>422.05799999999999</v>
      </c>
      <c r="U406" s="1">
        <v>1</v>
      </c>
      <c r="V406" t="b">
        <f t="shared" si="13"/>
        <v>0</v>
      </c>
    </row>
    <row r="407" spans="1:22" ht="14.25">
      <c r="A407" s="1">
        <v>7336</v>
      </c>
      <c r="B407" s="1" t="s">
        <v>6623</v>
      </c>
      <c r="C407" s="1" t="s">
        <v>4018</v>
      </c>
      <c r="D407" s="1" t="s">
        <v>6089</v>
      </c>
      <c r="E407" s="1" t="s">
        <v>49</v>
      </c>
      <c r="F407" s="1" t="s">
        <v>4660</v>
      </c>
      <c r="G407" s="1" t="s">
        <v>4661</v>
      </c>
      <c r="H407" s="1" t="s">
        <v>24</v>
      </c>
      <c r="I407" s="1" t="s">
        <v>25</v>
      </c>
      <c r="J407" s="1" t="s">
        <v>270</v>
      </c>
      <c r="K407" s="1" t="s">
        <v>271</v>
      </c>
      <c r="L407" s="1">
        <v>10024</v>
      </c>
      <c r="M407" s="1" t="s">
        <v>146</v>
      </c>
      <c r="N407" s="1" t="s">
        <v>2585</v>
      </c>
      <c r="O407" s="1" t="s">
        <v>71</v>
      </c>
      <c r="P407" s="1" t="s">
        <v>160</v>
      </c>
      <c r="Q407" s="1" t="s">
        <v>3903</v>
      </c>
      <c r="R407" s="1">
        <v>843.9</v>
      </c>
      <c r="S407" s="1">
        <v>421.95</v>
      </c>
      <c r="T407" s="10">
        <f t="shared" si="12"/>
        <v>421.95</v>
      </c>
      <c r="U407" s="1">
        <v>1</v>
      </c>
      <c r="V407" t="b">
        <f t="shared" si="13"/>
        <v>0</v>
      </c>
    </row>
    <row r="408" spans="1:22" ht="14.25">
      <c r="A408" s="1">
        <v>4435</v>
      </c>
      <c r="B408" s="1" t="s">
        <v>5950</v>
      </c>
      <c r="C408" s="2">
        <v>42805</v>
      </c>
      <c r="D408" s="2">
        <v>42958</v>
      </c>
      <c r="E408" s="1" t="s">
        <v>21</v>
      </c>
      <c r="F408" s="1" t="s">
        <v>2202</v>
      </c>
      <c r="G408" s="1" t="s">
        <v>2203</v>
      </c>
      <c r="H408" s="1" t="s">
        <v>24</v>
      </c>
      <c r="I408" s="1" t="s">
        <v>25</v>
      </c>
      <c r="J408" s="1" t="s">
        <v>26</v>
      </c>
      <c r="K408" s="1" t="s">
        <v>27</v>
      </c>
      <c r="L408" s="1">
        <v>42420</v>
      </c>
      <c r="M408" s="1" t="s">
        <v>28</v>
      </c>
      <c r="N408" s="1" t="s">
        <v>5951</v>
      </c>
      <c r="O408" s="1" t="s">
        <v>30</v>
      </c>
      <c r="P408" s="1" t="s">
        <v>55</v>
      </c>
      <c r="Q408" s="1" t="s">
        <v>5952</v>
      </c>
      <c r="R408" s="1">
        <v>842.94</v>
      </c>
      <c r="S408" s="1">
        <v>421.47</v>
      </c>
      <c r="T408" s="10">
        <f t="shared" si="12"/>
        <v>421.47</v>
      </c>
      <c r="U408" s="1">
        <v>1</v>
      </c>
      <c r="V408" t="b">
        <f t="shared" si="13"/>
        <v>0</v>
      </c>
    </row>
    <row r="409" spans="1:22" ht="14.25">
      <c r="A409" s="1">
        <v>9349</v>
      </c>
      <c r="B409" s="1" t="s">
        <v>6883</v>
      </c>
      <c r="C409" s="1" t="s">
        <v>2043</v>
      </c>
      <c r="D409" s="1" t="s">
        <v>3293</v>
      </c>
      <c r="E409" s="1" t="s">
        <v>49</v>
      </c>
      <c r="F409" s="1" t="s">
        <v>367</v>
      </c>
      <c r="G409" s="1" t="s">
        <v>368</v>
      </c>
      <c r="H409" s="1" t="s">
        <v>24</v>
      </c>
      <c r="I409" s="1" t="s">
        <v>25</v>
      </c>
      <c r="J409" s="1" t="s">
        <v>6168</v>
      </c>
      <c r="K409" s="1" t="s">
        <v>41</v>
      </c>
      <c r="L409" s="1">
        <v>92553</v>
      </c>
      <c r="M409" s="1" t="s">
        <v>42</v>
      </c>
      <c r="N409" s="1" t="s">
        <v>6565</v>
      </c>
      <c r="O409" s="1" t="s">
        <v>30</v>
      </c>
      <c r="P409" s="1" t="s">
        <v>65</v>
      </c>
      <c r="Q409" s="1" t="s">
        <v>6566</v>
      </c>
      <c r="R409" s="1">
        <v>842.72</v>
      </c>
      <c r="S409" s="1">
        <v>421.36</v>
      </c>
      <c r="T409" s="10">
        <f t="shared" si="12"/>
        <v>421.36</v>
      </c>
      <c r="U409" s="1">
        <v>1</v>
      </c>
      <c r="V409" t="b">
        <f t="shared" si="13"/>
        <v>0</v>
      </c>
    </row>
    <row r="410" spans="1:22" ht="14.25">
      <c r="A410" s="1">
        <v>5149</v>
      </c>
      <c r="B410" s="1" t="s">
        <v>6185</v>
      </c>
      <c r="C410" s="1" t="s">
        <v>1392</v>
      </c>
      <c r="D410" s="1" t="s">
        <v>4857</v>
      </c>
      <c r="E410" s="1" t="s">
        <v>49</v>
      </c>
      <c r="F410" s="1" t="s">
        <v>2493</v>
      </c>
      <c r="G410" s="1" t="s">
        <v>2494</v>
      </c>
      <c r="H410" s="1" t="s">
        <v>101</v>
      </c>
      <c r="I410" s="1" t="s">
        <v>25</v>
      </c>
      <c r="J410" s="1" t="s">
        <v>6186</v>
      </c>
      <c r="K410" s="1" t="s">
        <v>317</v>
      </c>
      <c r="L410" s="1">
        <v>85224</v>
      </c>
      <c r="M410" s="1" t="s">
        <v>42</v>
      </c>
      <c r="N410" s="1" t="s">
        <v>2452</v>
      </c>
      <c r="O410" s="1" t="s">
        <v>30</v>
      </c>
      <c r="P410" s="1" t="s">
        <v>34</v>
      </c>
      <c r="Q410" s="1" t="s">
        <v>2453</v>
      </c>
      <c r="R410" s="1">
        <v>842.37599999999998</v>
      </c>
      <c r="S410" s="1">
        <v>421.18799999999999</v>
      </c>
      <c r="T410" s="10">
        <f t="shared" si="12"/>
        <v>421.18799999999999</v>
      </c>
      <c r="U410" s="1">
        <v>1</v>
      </c>
      <c r="V410" t="b">
        <f t="shared" si="13"/>
        <v>0</v>
      </c>
    </row>
    <row r="411" spans="1:22" ht="14.25">
      <c r="A411" s="1">
        <v>3873</v>
      </c>
      <c r="B411" s="1" t="s">
        <v>5724</v>
      </c>
      <c r="C411" s="1" t="s">
        <v>5725</v>
      </c>
      <c r="D411" s="1" t="s">
        <v>5726</v>
      </c>
      <c r="E411" s="1" t="s">
        <v>21</v>
      </c>
      <c r="F411" s="1" t="s">
        <v>2243</v>
      </c>
      <c r="G411" s="1" t="s">
        <v>2244</v>
      </c>
      <c r="H411" s="1" t="s">
        <v>24</v>
      </c>
      <c r="I411" s="1" t="s">
        <v>25</v>
      </c>
      <c r="J411" s="1" t="s">
        <v>931</v>
      </c>
      <c r="K411" s="1" t="s">
        <v>41</v>
      </c>
      <c r="L411" s="1">
        <v>92105</v>
      </c>
      <c r="M411" s="1" t="s">
        <v>42</v>
      </c>
      <c r="N411" s="1" t="s">
        <v>4105</v>
      </c>
      <c r="O411" s="1" t="s">
        <v>30</v>
      </c>
      <c r="P411" s="1" t="s">
        <v>34</v>
      </c>
      <c r="Q411" s="1" t="s">
        <v>4106</v>
      </c>
      <c r="R411" s="1">
        <v>842.35199999999998</v>
      </c>
      <c r="S411" s="1">
        <v>421.17599999999999</v>
      </c>
      <c r="T411" s="10">
        <f t="shared" si="12"/>
        <v>421.17599999999999</v>
      </c>
      <c r="U411" s="1">
        <v>1</v>
      </c>
      <c r="V411" t="b">
        <f t="shared" si="13"/>
        <v>0</v>
      </c>
    </row>
    <row r="412" spans="1:22" ht="14.25">
      <c r="A412" s="1">
        <v>925</v>
      </c>
      <c r="B412" s="1" t="s">
        <v>2684</v>
      </c>
      <c r="C412" s="1" t="s">
        <v>2445</v>
      </c>
      <c r="D412" s="1" t="s">
        <v>2685</v>
      </c>
      <c r="E412" s="1" t="s">
        <v>49</v>
      </c>
      <c r="F412" s="1" t="s">
        <v>2686</v>
      </c>
      <c r="G412" s="1" t="s">
        <v>2687</v>
      </c>
      <c r="H412" s="1" t="s">
        <v>39</v>
      </c>
      <c r="I412" s="1" t="s">
        <v>25</v>
      </c>
      <c r="J412" s="1" t="s">
        <v>270</v>
      </c>
      <c r="K412" s="1" t="s">
        <v>271</v>
      </c>
      <c r="L412" s="1">
        <v>10011</v>
      </c>
      <c r="M412" s="1" t="s">
        <v>146</v>
      </c>
      <c r="N412" s="1" t="s">
        <v>513</v>
      </c>
      <c r="O412" s="1" t="s">
        <v>44</v>
      </c>
      <c r="P412" s="1" t="s">
        <v>75</v>
      </c>
      <c r="Q412" s="1" t="s">
        <v>514</v>
      </c>
      <c r="R412" s="1">
        <v>841.56799999999998</v>
      </c>
      <c r="S412" s="1">
        <v>420.78399999999999</v>
      </c>
      <c r="T412" s="10">
        <f t="shared" si="12"/>
        <v>420.78399999999999</v>
      </c>
      <c r="U412" s="1">
        <v>1</v>
      </c>
      <c r="V412" t="b">
        <f t="shared" si="13"/>
        <v>0</v>
      </c>
    </row>
    <row r="413" spans="1:22" ht="14.25">
      <c r="A413" s="1">
        <v>6175</v>
      </c>
      <c r="B413" s="1" t="s">
        <v>6431</v>
      </c>
      <c r="C413" s="2">
        <v>42043</v>
      </c>
      <c r="D413" s="2">
        <v>42224</v>
      </c>
      <c r="E413" s="1" t="s">
        <v>49</v>
      </c>
      <c r="F413" s="1" t="s">
        <v>1053</v>
      </c>
      <c r="G413" s="1" t="s">
        <v>1054</v>
      </c>
      <c r="H413" s="1" t="s">
        <v>101</v>
      </c>
      <c r="I413" s="1" t="s">
        <v>25</v>
      </c>
      <c r="J413" s="1" t="s">
        <v>324</v>
      </c>
      <c r="K413" s="1" t="s">
        <v>589</v>
      </c>
      <c r="L413" s="1">
        <v>65807</v>
      </c>
      <c r="M413" s="1" t="s">
        <v>104</v>
      </c>
      <c r="N413" s="1" t="s">
        <v>3909</v>
      </c>
      <c r="O413" s="1" t="s">
        <v>44</v>
      </c>
      <c r="P413" s="1" t="s">
        <v>58</v>
      </c>
      <c r="Q413" s="1" t="s">
        <v>3910</v>
      </c>
      <c r="R413" s="1">
        <v>838.38</v>
      </c>
      <c r="S413" s="1">
        <v>419.19</v>
      </c>
      <c r="T413" s="10">
        <f t="shared" si="12"/>
        <v>419.19</v>
      </c>
      <c r="U413" s="1">
        <v>1</v>
      </c>
      <c r="V413" t="b">
        <f t="shared" si="13"/>
        <v>0</v>
      </c>
    </row>
    <row r="414" spans="1:22" ht="14.25">
      <c r="A414" s="1">
        <v>3113</v>
      </c>
      <c r="B414" s="1" t="s">
        <v>5367</v>
      </c>
      <c r="C414" s="1" t="s">
        <v>2407</v>
      </c>
      <c r="D414" s="1" t="s">
        <v>1161</v>
      </c>
      <c r="E414" s="1" t="s">
        <v>49</v>
      </c>
      <c r="F414" s="1" t="s">
        <v>3686</v>
      </c>
      <c r="G414" s="1" t="s">
        <v>3687</v>
      </c>
      <c r="H414" s="1" t="s">
        <v>24</v>
      </c>
      <c r="I414" s="1" t="s">
        <v>25</v>
      </c>
      <c r="J414" s="1" t="s">
        <v>94</v>
      </c>
      <c r="K414" s="1" t="s">
        <v>95</v>
      </c>
      <c r="L414" s="1">
        <v>98105</v>
      </c>
      <c r="M414" s="1" t="s">
        <v>42</v>
      </c>
      <c r="N414" s="1" t="s">
        <v>5368</v>
      </c>
      <c r="O414" s="1" t="s">
        <v>71</v>
      </c>
      <c r="P414" s="1" t="s">
        <v>670</v>
      </c>
      <c r="Q414" s="1" t="s">
        <v>5369</v>
      </c>
      <c r="R414" s="1">
        <v>837.6</v>
      </c>
      <c r="S414" s="1">
        <v>418.8</v>
      </c>
      <c r="T414" s="10">
        <f t="shared" si="12"/>
        <v>418.8</v>
      </c>
      <c r="U414" s="1">
        <v>1</v>
      </c>
      <c r="V414" t="b">
        <f t="shared" si="13"/>
        <v>0</v>
      </c>
    </row>
    <row r="415" spans="1:22" ht="14.25">
      <c r="A415" s="1">
        <v>3944</v>
      </c>
      <c r="B415" s="1" t="s">
        <v>5755</v>
      </c>
      <c r="C415" s="1" t="s">
        <v>4450</v>
      </c>
      <c r="D415" s="1" t="s">
        <v>5756</v>
      </c>
      <c r="E415" s="1" t="s">
        <v>49</v>
      </c>
      <c r="F415" s="1" t="s">
        <v>5757</v>
      </c>
      <c r="G415" s="1" t="s">
        <v>5758</v>
      </c>
      <c r="H415" s="1" t="s">
        <v>24</v>
      </c>
      <c r="I415" s="1" t="s">
        <v>25</v>
      </c>
      <c r="J415" s="1" t="s">
        <v>3243</v>
      </c>
      <c r="K415" s="1" t="s">
        <v>271</v>
      </c>
      <c r="L415" s="1">
        <v>14215</v>
      </c>
      <c r="M415" s="1" t="s">
        <v>146</v>
      </c>
      <c r="N415" s="1" t="s">
        <v>5107</v>
      </c>
      <c r="O415" s="1" t="s">
        <v>44</v>
      </c>
      <c r="P415" s="1" t="s">
        <v>571</v>
      </c>
      <c r="Q415" s="1" t="s">
        <v>5108</v>
      </c>
      <c r="R415" s="1">
        <v>835.17</v>
      </c>
      <c r="S415" s="1">
        <v>417.58499999999998</v>
      </c>
      <c r="T415" s="10">
        <f t="shared" si="12"/>
        <v>417.58499999999998</v>
      </c>
      <c r="U415" s="1">
        <v>1</v>
      </c>
      <c r="V415" t="b">
        <f t="shared" si="13"/>
        <v>0</v>
      </c>
    </row>
    <row r="416" spans="1:22" ht="14.25">
      <c r="A416" s="1">
        <v>7552</v>
      </c>
      <c r="B416" s="1" t="s">
        <v>6641</v>
      </c>
      <c r="C416" s="1" t="s">
        <v>4815</v>
      </c>
      <c r="D416" s="1" t="s">
        <v>3819</v>
      </c>
      <c r="E416" s="1" t="s">
        <v>49</v>
      </c>
      <c r="F416" s="1" t="s">
        <v>4186</v>
      </c>
      <c r="G416" s="1" t="s">
        <v>4187</v>
      </c>
      <c r="H416" s="1" t="s">
        <v>39</v>
      </c>
      <c r="I416" s="1" t="s">
        <v>25</v>
      </c>
      <c r="J416" s="1" t="s">
        <v>270</v>
      </c>
      <c r="K416" s="1" t="s">
        <v>271</v>
      </c>
      <c r="L416" s="1">
        <v>10024</v>
      </c>
      <c r="M416" s="1" t="s">
        <v>146</v>
      </c>
      <c r="N416" s="1" t="s">
        <v>3193</v>
      </c>
      <c r="O416" s="1" t="s">
        <v>71</v>
      </c>
      <c r="P416" s="1" t="s">
        <v>72</v>
      </c>
      <c r="Q416" s="1" t="s">
        <v>3194</v>
      </c>
      <c r="R416" s="1">
        <v>833.94</v>
      </c>
      <c r="S416" s="1">
        <v>416.97</v>
      </c>
      <c r="T416" s="10">
        <f t="shared" si="12"/>
        <v>416.97</v>
      </c>
      <c r="U416" s="1">
        <v>1</v>
      </c>
      <c r="V416" t="b">
        <f t="shared" si="13"/>
        <v>0</v>
      </c>
    </row>
    <row r="417" spans="1:22" ht="14.25">
      <c r="A417" s="1">
        <v>2210</v>
      </c>
      <c r="B417" s="1" t="s">
        <v>4562</v>
      </c>
      <c r="C417" s="1" t="s">
        <v>2795</v>
      </c>
      <c r="D417" s="1" t="s">
        <v>4563</v>
      </c>
      <c r="E417" s="1" t="s">
        <v>21</v>
      </c>
      <c r="F417" s="1" t="s">
        <v>4564</v>
      </c>
      <c r="G417" s="1" t="s">
        <v>4565</v>
      </c>
      <c r="H417" s="1" t="s">
        <v>24</v>
      </c>
      <c r="I417" s="1" t="s">
        <v>25</v>
      </c>
      <c r="J417" s="1" t="s">
        <v>738</v>
      </c>
      <c r="K417" s="1" t="s">
        <v>739</v>
      </c>
      <c r="L417" s="1">
        <v>6824</v>
      </c>
      <c r="M417" s="1" t="s">
        <v>146</v>
      </c>
      <c r="N417" s="1" t="s">
        <v>4566</v>
      </c>
      <c r="O417" s="1" t="s">
        <v>71</v>
      </c>
      <c r="P417" s="1" t="s">
        <v>72</v>
      </c>
      <c r="Q417" s="1" t="s">
        <v>4567</v>
      </c>
      <c r="R417" s="1">
        <v>832.93</v>
      </c>
      <c r="S417" s="1">
        <v>416.46499999999997</v>
      </c>
      <c r="T417" s="10">
        <f t="shared" si="12"/>
        <v>416.46499999999997</v>
      </c>
      <c r="U417" s="1">
        <v>1</v>
      </c>
      <c r="V417" t="b">
        <f t="shared" si="13"/>
        <v>0</v>
      </c>
    </row>
    <row r="418" spans="1:22" ht="14.25">
      <c r="A418" s="1">
        <v>1851</v>
      </c>
      <c r="B418" s="1" t="s">
        <v>4198</v>
      </c>
      <c r="C418" s="1" t="s">
        <v>3619</v>
      </c>
      <c r="D418" s="1" t="s">
        <v>2983</v>
      </c>
      <c r="E418" s="1" t="s">
        <v>21</v>
      </c>
      <c r="F418" s="1" t="s">
        <v>2700</v>
      </c>
      <c r="G418" s="1" t="s">
        <v>2701</v>
      </c>
      <c r="H418" s="1" t="s">
        <v>24</v>
      </c>
      <c r="I418" s="1" t="s">
        <v>25</v>
      </c>
      <c r="J418" s="1" t="s">
        <v>4199</v>
      </c>
      <c r="K418" s="1" t="s">
        <v>257</v>
      </c>
      <c r="L418" s="1">
        <v>46614</v>
      </c>
      <c r="M418" s="1" t="s">
        <v>104</v>
      </c>
      <c r="N418" s="1" t="s">
        <v>2166</v>
      </c>
      <c r="O418" s="1" t="s">
        <v>71</v>
      </c>
      <c r="P418" s="1" t="s">
        <v>160</v>
      </c>
      <c r="Q418" s="1" t="s">
        <v>2167</v>
      </c>
      <c r="R418" s="1">
        <v>831.2</v>
      </c>
      <c r="S418" s="1">
        <v>415.6</v>
      </c>
      <c r="T418" s="10">
        <f t="shared" si="12"/>
        <v>415.6</v>
      </c>
      <c r="U418" s="1">
        <v>1</v>
      </c>
      <c r="V418" t="b">
        <f t="shared" si="13"/>
        <v>0</v>
      </c>
    </row>
    <row r="419" spans="1:22" ht="14.25">
      <c r="A419" s="1">
        <v>2436</v>
      </c>
      <c r="B419" s="1" t="s">
        <v>4812</v>
      </c>
      <c r="C419" s="1" t="s">
        <v>4292</v>
      </c>
      <c r="D419" s="1" t="s">
        <v>453</v>
      </c>
      <c r="E419" s="1" t="s">
        <v>190</v>
      </c>
      <c r="F419" s="1" t="s">
        <v>4663</v>
      </c>
      <c r="G419" s="1" t="s">
        <v>4664</v>
      </c>
      <c r="H419" s="1" t="s">
        <v>39</v>
      </c>
      <c r="I419" s="1" t="s">
        <v>25</v>
      </c>
      <c r="J419" s="1" t="s">
        <v>324</v>
      </c>
      <c r="K419" s="1" t="s">
        <v>325</v>
      </c>
      <c r="L419" s="1">
        <v>22153</v>
      </c>
      <c r="M419" s="1" t="s">
        <v>28</v>
      </c>
      <c r="N419" s="1" t="s">
        <v>4813</v>
      </c>
      <c r="O419" s="1" t="s">
        <v>44</v>
      </c>
      <c r="P419" s="1" t="s">
        <v>78</v>
      </c>
      <c r="Q419" s="1" t="s">
        <v>4814</v>
      </c>
      <c r="R419" s="1">
        <v>826.11</v>
      </c>
      <c r="S419" s="1">
        <v>413.05500000000001</v>
      </c>
      <c r="T419" s="10">
        <f t="shared" si="12"/>
        <v>413.05500000000001</v>
      </c>
      <c r="U419" s="1">
        <v>1</v>
      </c>
      <c r="V419" t="b">
        <f t="shared" si="13"/>
        <v>0</v>
      </c>
    </row>
    <row r="420" spans="1:22" ht="14.25">
      <c r="A420" s="1">
        <v>8637</v>
      </c>
      <c r="B420" s="1" t="s">
        <v>6790</v>
      </c>
      <c r="C420" s="1" t="s">
        <v>5936</v>
      </c>
      <c r="D420" s="2">
        <v>42040</v>
      </c>
      <c r="E420" s="1" t="s">
        <v>190</v>
      </c>
      <c r="F420" s="1" t="s">
        <v>4618</v>
      </c>
      <c r="G420" s="1" t="s">
        <v>4619</v>
      </c>
      <c r="H420" s="1" t="s">
        <v>24</v>
      </c>
      <c r="I420" s="1" t="s">
        <v>25</v>
      </c>
      <c r="J420" s="1" t="s">
        <v>1440</v>
      </c>
      <c r="K420" s="1" t="s">
        <v>27</v>
      </c>
      <c r="L420" s="1">
        <v>40214</v>
      </c>
      <c r="M420" s="1" t="s">
        <v>28</v>
      </c>
      <c r="N420" s="1" t="s">
        <v>2050</v>
      </c>
      <c r="O420" s="1" t="s">
        <v>44</v>
      </c>
      <c r="P420" s="1" t="s">
        <v>58</v>
      </c>
      <c r="Q420" s="1" t="s">
        <v>2051</v>
      </c>
      <c r="R420" s="1">
        <v>826</v>
      </c>
      <c r="S420" s="1">
        <v>413</v>
      </c>
      <c r="T420" s="10">
        <f t="shared" si="12"/>
        <v>413</v>
      </c>
      <c r="U420" s="1">
        <v>1</v>
      </c>
      <c r="V420" t="b">
        <f t="shared" si="13"/>
        <v>0</v>
      </c>
    </row>
    <row r="421" spans="1:22" ht="14.25">
      <c r="A421" s="1">
        <v>6399</v>
      </c>
      <c r="B421" s="1" t="s">
        <v>6469</v>
      </c>
      <c r="C421" s="2">
        <v>43259</v>
      </c>
      <c r="D421" s="2">
        <v>43442</v>
      </c>
      <c r="E421" s="1" t="s">
        <v>49</v>
      </c>
      <c r="F421" s="1" t="s">
        <v>397</v>
      </c>
      <c r="G421" s="1" t="s">
        <v>398</v>
      </c>
      <c r="H421" s="1" t="s">
        <v>101</v>
      </c>
      <c r="I421" s="1" t="s">
        <v>25</v>
      </c>
      <c r="J421" s="1" t="s">
        <v>87</v>
      </c>
      <c r="K421" s="1" t="s">
        <v>2574</v>
      </c>
      <c r="L421" s="1">
        <v>3301</v>
      </c>
      <c r="M421" s="1" t="s">
        <v>146</v>
      </c>
      <c r="N421" s="1" t="s">
        <v>5060</v>
      </c>
      <c r="O421" s="1" t="s">
        <v>71</v>
      </c>
      <c r="P421" s="1" t="s">
        <v>72</v>
      </c>
      <c r="Q421" s="1" t="s">
        <v>5061</v>
      </c>
      <c r="R421" s="1">
        <v>824.95</v>
      </c>
      <c r="S421" s="1">
        <v>412.47500000000002</v>
      </c>
      <c r="T421" s="10">
        <f t="shared" si="12"/>
        <v>412.47500000000002</v>
      </c>
      <c r="U421" s="1">
        <v>1</v>
      </c>
      <c r="V421" t="b">
        <f t="shared" si="13"/>
        <v>0</v>
      </c>
    </row>
    <row r="422" spans="1:22" ht="14.25">
      <c r="A422" s="1">
        <v>3815</v>
      </c>
      <c r="B422" s="1" t="s">
        <v>5690</v>
      </c>
      <c r="C422" s="2">
        <v>42954</v>
      </c>
      <c r="D422" s="2">
        <v>42954</v>
      </c>
      <c r="E422" s="1" t="s">
        <v>1263</v>
      </c>
      <c r="F422" s="1" t="s">
        <v>124</v>
      </c>
      <c r="G422" s="1" t="s">
        <v>125</v>
      </c>
      <c r="H422" s="1" t="s">
        <v>24</v>
      </c>
      <c r="I422" s="1" t="s">
        <v>25</v>
      </c>
      <c r="J422" s="1" t="s">
        <v>1483</v>
      </c>
      <c r="K422" s="1" t="s">
        <v>53</v>
      </c>
      <c r="L422" s="1">
        <v>32216</v>
      </c>
      <c r="M422" s="1" t="s">
        <v>28</v>
      </c>
      <c r="N422" s="1" t="s">
        <v>4220</v>
      </c>
      <c r="O422" s="1" t="s">
        <v>71</v>
      </c>
      <c r="P422" s="1" t="s">
        <v>72</v>
      </c>
      <c r="Q422" s="1" t="s">
        <v>4221</v>
      </c>
      <c r="R422" s="1">
        <v>823.96</v>
      </c>
      <c r="S422" s="1">
        <v>411.98</v>
      </c>
      <c r="T422" s="10">
        <f t="shared" si="12"/>
        <v>411.98</v>
      </c>
      <c r="U422" s="1">
        <v>1</v>
      </c>
      <c r="V422" t="b">
        <f t="shared" si="13"/>
        <v>0</v>
      </c>
    </row>
    <row r="423" spans="1:22" ht="14.25">
      <c r="A423" s="1">
        <v>4074</v>
      </c>
      <c r="B423" s="1" t="s">
        <v>5811</v>
      </c>
      <c r="C423" s="1" t="s">
        <v>3372</v>
      </c>
      <c r="D423" s="1" t="s">
        <v>3656</v>
      </c>
      <c r="E423" s="1" t="s">
        <v>190</v>
      </c>
      <c r="F423" s="1" t="s">
        <v>5094</v>
      </c>
      <c r="G423" s="1" t="s">
        <v>5095</v>
      </c>
      <c r="H423" s="1" t="s">
        <v>101</v>
      </c>
      <c r="I423" s="1" t="s">
        <v>25</v>
      </c>
      <c r="J423" s="1" t="s">
        <v>5812</v>
      </c>
      <c r="K423" s="1" t="s">
        <v>639</v>
      </c>
      <c r="L423" s="1">
        <v>74012</v>
      </c>
      <c r="M423" s="1" t="s">
        <v>104</v>
      </c>
      <c r="N423" s="1" t="s">
        <v>5561</v>
      </c>
      <c r="O423" s="1" t="s">
        <v>71</v>
      </c>
      <c r="P423" s="1" t="s">
        <v>72</v>
      </c>
      <c r="Q423" s="1" t="s">
        <v>5562</v>
      </c>
      <c r="R423" s="1">
        <v>821.94</v>
      </c>
      <c r="S423" s="1">
        <v>410.97</v>
      </c>
      <c r="T423" s="10">
        <f t="shared" si="12"/>
        <v>410.97</v>
      </c>
      <c r="U423" s="1">
        <v>1</v>
      </c>
      <c r="V423" t="b">
        <f t="shared" si="13"/>
        <v>0</v>
      </c>
    </row>
    <row r="424" spans="1:22" ht="14.25">
      <c r="A424" s="1">
        <v>9731</v>
      </c>
      <c r="B424" s="1" t="s">
        <v>6939</v>
      </c>
      <c r="C424" s="1" t="s">
        <v>1258</v>
      </c>
      <c r="D424" s="2">
        <v>42104</v>
      </c>
      <c r="E424" s="1" t="s">
        <v>49</v>
      </c>
      <c r="F424" s="1" t="s">
        <v>3411</v>
      </c>
      <c r="G424" s="1" t="s">
        <v>3412</v>
      </c>
      <c r="H424" s="1" t="s">
        <v>24</v>
      </c>
      <c r="I424" s="1" t="s">
        <v>25</v>
      </c>
      <c r="J424" s="1" t="s">
        <v>94</v>
      </c>
      <c r="K424" s="1" t="s">
        <v>95</v>
      </c>
      <c r="L424" s="1">
        <v>98115</v>
      </c>
      <c r="M424" s="1" t="s">
        <v>42</v>
      </c>
      <c r="N424" s="1" t="s">
        <v>2845</v>
      </c>
      <c r="O424" s="1" t="s">
        <v>44</v>
      </c>
      <c r="P424" s="1" t="s">
        <v>58</v>
      </c>
      <c r="Q424" s="1" t="s">
        <v>2846</v>
      </c>
      <c r="R424" s="1">
        <v>807.75</v>
      </c>
      <c r="S424" s="1">
        <v>403.875</v>
      </c>
      <c r="T424" s="10">
        <f t="shared" si="12"/>
        <v>403.875</v>
      </c>
      <c r="U424" s="1">
        <v>1</v>
      </c>
      <c r="V424" t="b">
        <f t="shared" si="13"/>
        <v>0</v>
      </c>
    </row>
    <row r="425" spans="1:22" ht="14.25">
      <c r="A425" s="1">
        <v>8244</v>
      </c>
      <c r="B425" s="1" t="s">
        <v>6740</v>
      </c>
      <c r="C425" s="2">
        <v>42346</v>
      </c>
      <c r="D425" s="1" t="s">
        <v>1126</v>
      </c>
      <c r="E425" s="1" t="s">
        <v>49</v>
      </c>
      <c r="F425" s="1" t="s">
        <v>4472</v>
      </c>
      <c r="G425" s="1" t="s">
        <v>4473</v>
      </c>
      <c r="H425" s="1" t="s">
        <v>24</v>
      </c>
      <c r="I425" s="1" t="s">
        <v>25</v>
      </c>
      <c r="J425" s="1" t="s">
        <v>126</v>
      </c>
      <c r="K425" s="1" t="s">
        <v>41</v>
      </c>
      <c r="L425" s="1">
        <v>94122</v>
      </c>
      <c r="M425" s="1" t="s">
        <v>42</v>
      </c>
      <c r="N425" s="1" t="s">
        <v>5105</v>
      </c>
      <c r="O425" s="1" t="s">
        <v>71</v>
      </c>
      <c r="P425" s="1" t="s">
        <v>72</v>
      </c>
      <c r="Q425" s="1" t="s">
        <v>5106</v>
      </c>
      <c r="R425" s="1">
        <v>806.33600000000001</v>
      </c>
      <c r="S425" s="1">
        <v>403.16800000000001</v>
      </c>
      <c r="T425" s="10">
        <f t="shared" si="12"/>
        <v>403.16800000000001</v>
      </c>
      <c r="U425" s="1">
        <v>1</v>
      </c>
      <c r="V425" t="b">
        <f t="shared" si="13"/>
        <v>0</v>
      </c>
    </row>
    <row r="426" spans="1:22" ht="14.25">
      <c r="A426" s="1">
        <v>503</v>
      </c>
      <c r="B426" s="1" t="s">
        <v>1674</v>
      </c>
      <c r="C426" s="1" t="s">
        <v>1675</v>
      </c>
      <c r="D426" s="2">
        <v>42831</v>
      </c>
      <c r="E426" s="1" t="s">
        <v>49</v>
      </c>
      <c r="F426" s="1" t="s">
        <v>1676</v>
      </c>
      <c r="G426" s="1" t="s">
        <v>1677</v>
      </c>
      <c r="H426" s="1" t="s">
        <v>39</v>
      </c>
      <c r="I426" s="1" t="s">
        <v>25</v>
      </c>
      <c r="J426" s="1" t="s">
        <v>1678</v>
      </c>
      <c r="K426" s="1" t="s">
        <v>457</v>
      </c>
      <c r="L426" s="1">
        <v>80134</v>
      </c>
      <c r="M426" s="1" t="s">
        <v>42</v>
      </c>
      <c r="N426" s="1" t="s">
        <v>1683</v>
      </c>
      <c r="O426" s="1" t="s">
        <v>30</v>
      </c>
      <c r="P426" s="1" t="s">
        <v>34</v>
      </c>
      <c r="Q426" s="1" t="s">
        <v>1684</v>
      </c>
      <c r="R426" s="1">
        <v>801.56799999999998</v>
      </c>
      <c r="S426" s="1">
        <v>400.78399999999999</v>
      </c>
      <c r="T426" s="10">
        <f t="shared" si="12"/>
        <v>400.78399999999999</v>
      </c>
      <c r="U426" s="1">
        <v>1</v>
      </c>
      <c r="V426" t="b">
        <f t="shared" si="13"/>
        <v>0</v>
      </c>
    </row>
    <row r="427" spans="1:22" ht="14.25">
      <c r="A427" s="1">
        <v>1872</v>
      </c>
      <c r="B427" s="1" t="s">
        <v>4226</v>
      </c>
      <c r="C427" s="1" t="s">
        <v>4227</v>
      </c>
      <c r="D427" s="1" t="s">
        <v>4228</v>
      </c>
      <c r="E427" s="1" t="s">
        <v>49</v>
      </c>
      <c r="F427" s="1" t="s">
        <v>4229</v>
      </c>
      <c r="G427" s="1" t="s">
        <v>4230</v>
      </c>
      <c r="H427" s="1" t="s">
        <v>39</v>
      </c>
      <c r="I427" s="1" t="s">
        <v>25</v>
      </c>
      <c r="J427" s="1" t="s">
        <v>126</v>
      </c>
      <c r="K427" s="1" t="s">
        <v>41</v>
      </c>
      <c r="L427" s="1">
        <v>94122</v>
      </c>
      <c r="M427" s="1" t="s">
        <v>42</v>
      </c>
      <c r="N427" s="1" t="s">
        <v>1683</v>
      </c>
      <c r="O427" s="1" t="s">
        <v>30</v>
      </c>
      <c r="P427" s="1" t="s">
        <v>34</v>
      </c>
      <c r="Q427" s="1" t="s">
        <v>1684</v>
      </c>
      <c r="R427" s="1">
        <v>801.56799999999998</v>
      </c>
      <c r="S427" s="1">
        <v>400.78399999999999</v>
      </c>
      <c r="T427" s="10">
        <f t="shared" si="12"/>
        <v>400.78399999999999</v>
      </c>
      <c r="U427" s="1">
        <v>1</v>
      </c>
      <c r="V427" t="b">
        <f t="shared" si="13"/>
        <v>0</v>
      </c>
    </row>
    <row r="428" spans="1:22" ht="14.25">
      <c r="A428" s="1">
        <v>4201</v>
      </c>
      <c r="B428" s="1" t="s">
        <v>5858</v>
      </c>
      <c r="C428" s="3">
        <v>42655</v>
      </c>
      <c r="D428" s="3">
        <v>42655</v>
      </c>
      <c r="E428" s="1" t="s">
        <v>1263</v>
      </c>
      <c r="F428" s="1" t="s">
        <v>184</v>
      </c>
      <c r="G428" s="1" t="s">
        <v>185</v>
      </c>
      <c r="H428" s="1" t="s">
        <v>101</v>
      </c>
      <c r="I428" s="1" t="s">
        <v>25</v>
      </c>
      <c r="J428" s="1" t="s">
        <v>270</v>
      </c>
      <c r="K428" s="1" t="s">
        <v>271</v>
      </c>
      <c r="L428" s="1">
        <v>10024</v>
      </c>
      <c r="M428" s="1" t="s">
        <v>146</v>
      </c>
      <c r="N428" s="1" t="s">
        <v>2299</v>
      </c>
      <c r="O428" s="1" t="s">
        <v>71</v>
      </c>
      <c r="P428" s="1" t="s">
        <v>1189</v>
      </c>
      <c r="Q428" s="1" t="s">
        <v>2300</v>
      </c>
      <c r="R428" s="1">
        <v>799.98400000000004</v>
      </c>
      <c r="S428" s="1">
        <v>399.99200000000002</v>
      </c>
      <c r="T428" s="10">
        <f t="shared" si="12"/>
        <v>399.99200000000002</v>
      </c>
      <c r="U428" s="1">
        <v>1</v>
      </c>
      <c r="V428" t="b">
        <f t="shared" si="13"/>
        <v>0</v>
      </c>
    </row>
    <row r="429" spans="1:22" ht="14.25">
      <c r="A429" s="1">
        <v>2731</v>
      </c>
      <c r="B429" s="1" t="s">
        <v>5101</v>
      </c>
      <c r="C429" s="1" t="s">
        <v>4741</v>
      </c>
      <c r="D429" s="1" t="s">
        <v>4180</v>
      </c>
      <c r="E429" s="1" t="s">
        <v>49</v>
      </c>
      <c r="F429" s="1" t="s">
        <v>5102</v>
      </c>
      <c r="G429" s="1" t="s">
        <v>5103</v>
      </c>
      <c r="H429" s="1" t="s">
        <v>24</v>
      </c>
      <c r="I429" s="1" t="s">
        <v>25</v>
      </c>
      <c r="J429" s="1" t="s">
        <v>94</v>
      </c>
      <c r="K429" s="1" t="s">
        <v>95</v>
      </c>
      <c r="L429" s="1">
        <v>98105</v>
      </c>
      <c r="M429" s="1" t="s">
        <v>42</v>
      </c>
      <c r="N429" s="1" t="s">
        <v>2438</v>
      </c>
      <c r="O429" s="1" t="s">
        <v>71</v>
      </c>
      <c r="P429" s="1" t="s">
        <v>160</v>
      </c>
      <c r="Q429" s="1" t="s">
        <v>2439</v>
      </c>
      <c r="R429" s="1">
        <v>799.96</v>
      </c>
      <c r="S429" s="1">
        <v>399.98</v>
      </c>
      <c r="T429" s="10">
        <f t="shared" si="12"/>
        <v>399.98</v>
      </c>
      <c r="U429" s="1">
        <v>1</v>
      </c>
      <c r="V429" t="b">
        <f t="shared" si="13"/>
        <v>0</v>
      </c>
    </row>
    <row r="430" spans="1:22" ht="14.25">
      <c r="A430" s="1">
        <v>6191</v>
      </c>
      <c r="B430" s="1" t="s">
        <v>6435</v>
      </c>
      <c r="C430" s="1" t="s">
        <v>3292</v>
      </c>
      <c r="D430" s="1" t="s">
        <v>3293</v>
      </c>
      <c r="E430" s="1" t="s">
        <v>49</v>
      </c>
      <c r="F430" s="1" t="s">
        <v>2688</v>
      </c>
      <c r="G430" s="1" t="s">
        <v>2689</v>
      </c>
      <c r="H430" s="1" t="s">
        <v>24</v>
      </c>
      <c r="I430" s="1" t="s">
        <v>25</v>
      </c>
      <c r="J430" s="1" t="s">
        <v>270</v>
      </c>
      <c r="K430" s="1" t="s">
        <v>271</v>
      </c>
      <c r="L430" s="1">
        <v>10035</v>
      </c>
      <c r="M430" s="1" t="s">
        <v>146</v>
      </c>
      <c r="N430" s="1" t="s">
        <v>6258</v>
      </c>
      <c r="O430" s="1" t="s">
        <v>30</v>
      </c>
      <c r="P430" s="1" t="s">
        <v>65</v>
      </c>
      <c r="Q430" s="1" t="s">
        <v>6259</v>
      </c>
      <c r="R430" s="1">
        <v>799.56</v>
      </c>
      <c r="S430" s="1">
        <v>399.78</v>
      </c>
      <c r="T430" s="10">
        <f t="shared" si="12"/>
        <v>399.78</v>
      </c>
      <c r="U430" s="1">
        <v>1</v>
      </c>
      <c r="V430" t="b">
        <f t="shared" si="13"/>
        <v>0</v>
      </c>
    </row>
    <row r="431" spans="1:22" ht="14.25">
      <c r="A431" s="1">
        <v>3520</v>
      </c>
      <c r="B431" s="1" t="s">
        <v>5560</v>
      </c>
      <c r="C431" s="1" t="s">
        <v>1201</v>
      </c>
      <c r="D431" s="1" t="s">
        <v>3848</v>
      </c>
      <c r="E431" s="1" t="s">
        <v>190</v>
      </c>
      <c r="F431" s="1" t="s">
        <v>5290</v>
      </c>
      <c r="G431" s="1" t="s">
        <v>5291</v>
      </c>
      <c r="H431" s="1" t="s">
        <v>101</v>
      </c>
      <c r="I431" s="1" t="s">
        <v>25</v>
      </c>
      <c r="J431" s="1" t="s">
        <v>456</v>
      </c>
      <c r="K431" s="1" t="s">
        <v>215</v>
      </c>
      <c r="L431" s="1">
        <v>60505</v>
      </c>
      <c r="M431" s="1" t="s">
        <v>104</v>
      </c>
      <c r="N431" s="1" t="s">
        <v>4801</v>
      </c>
      <c r="O431" s="1" t="s">
        <v>30</v>
      </c>
      <c r="P431" s="1" t="s">
        <v>55</v>
      </c>
      <c r="Q431" s="1" t="s">
        <v>4802</v>
      </c>
      <c r="R431" s="1">
        <v>796.42499999999995</v>
      </c>
      <c r="S431" s="1">
        <v>398.21249999999998</v>
      </c>
      <c r="T431" s="10">
        <f t="shared" si="12"/>
        <v>398.21249999999998</v>
      </c>
      <c r="U431" s="1">
        <v>1</v>
      </c>
      <c r="V431" t="b">
        <f t="shared" si="13"/>
        <v>0</v>
      </c>
    </row>
    <row r="432" spans="1:22" ht="14.25">
      <c r="A432" s="1">
        <v>7398</v>
      </c>
      <c r="B432" s="1" t="s">
        <v>6628</v>
      </c>
      <c r="C432" s="1" t="s">
        <v>4103</v>
      </c>
      <c r="D432" s="1" t="s">
        <v>4103</v>
      </c>
      <c r="E432" s="1" t="s">
        <v>1263</v>
      </c>
      <c r="F432" s="1" t="s">
        <v>5307</v>
      </c>
      <c r="G432" s="1" t="s">
        <v>5308</v>
      </c>
      <c r="H432" s="1" t="s">
        <v>39</v>
      </c>
      <c r="I432" s="1" t="s">
        <v>25</v>
      </c>
      <c r="J432" s="1" t="s">
        <v>738</v>
      </c>
      <c r="K432" s="1" t="s">
        <v>498</v>
      </c>
      <c r="L432" s="1">
        <v>45014</v>
      </c>
      <c r="M432" s="1" t="s">
        <v>146</v>
      </c>
      <c r="N432" s="1" t="s">
        <v>806</v>
      </c>
      <c r="O432" s="1" t="s">
        <v>44</v>
      </c>
      <c r="P432" s="1" t="s">
        <v>78</v>
      </c>
      <c r="Q432" s="1" t="s">
        <v>807</v>
      </c>
      <c r="R432" s="1">
        <v>795.40800000000002</v>
      </c>
      <c r="S432" s="1">
        <v>397.70400000000001</v>
      </c>
      <c r="T432" s="10">
        <f t="shared" si="12"/>
        <v>397.70400000000001</v>
      </c>
      <c r="U432" s="1">
        <v>1</v>
      </c>
      <c r="V432" t="b">
        <f t="shared" si="13"/>
        <v>0</v>
      </c>
    </row>
    <row r="433" spans="1:22" ht="14.25">
      <c r="A433" s="1">
        <v>5010</v>
      </c>
      <c r="B433" s="1" t="s">
        <v>6150</v>
      </c>
      <c r="C433" s="2">
        <v>42560</v>
      </c>
      <c r="D433" s="1" t="s">
        <v>1898</v>
      </c>
      <c r="E433" s="1" t="s">
        <v>49</v>
      </c>
      <c r="F433" s="1" t="s">
        <v>6151</v>
      </c>
      <c r="G433" s="1" t="s">
        <v>6152</v>
      </c>
      <c r="H433" s="1" t="s">
        <v>39</v>
      </c>
      <c r="I433" s="1" t="s">
        <v>25</v>
      </c>
      <c r="J433" s="1" t="s">
        <v>144</v>
      </c>
      <c r="K433" s="1" t="s">
        <v>145</v>
      </c>
      <c r="L433" s="1">
        <v>19134</v>
      </c>
      <c r="M433" s="1" t="s">
        <v>146</v>
      </c>
      <c r="N433" s="1" t="s">
        <v>1590</v>
      </c>
      <c r="O433" s="1" t="s">
        <v>71</v>
      </c>
      <c r="P433" s="1" t="s">
        <v>72</v>
      </c>
      <c r="Q433" s="1" t="s">
        <v>1591</v>
      </c>
      <c r="R433" s="1">
        <v>791.96400000000006</v>
      </c>
      <c r="S433" s="1">
        <v>395.98200000000003</v>
      </c>
      <c r="T433" s="10">
        <f t="shared" si="12"/>
        <v>395.98200000000003</v>
      </c>
      <c r="U433" s="1">
        <v>1</v>
      </c>
      <c r="V433" t="b">
        <f t="shared" si="13"/>
        <v>0</v>
      </c>
    </row>
    <row r="434" spans="1:22" ht="14.25">
      <c r="A434" s="1">
        <v>1622</v>
      </c>
      <c r="B434" s="1" t="s">
        <v>3892</v>
      </c>
      <c r="C434" s="2">
        <v>43319</v>
      </c>
      <c r="D434" s="1" t="s">
        <v>2785</v>
      </c>
      <c r="E434" s="1" t="s">
        <v>49</v>
      </c>
      <c r="F434" s="1" t="s">
        <v>3893</v>
      </c>
      <c r="G434" s="1" t="s">
        <v>3894</v>
      </c>
      <c r="H434" s="1" t="s">
        <v>24</v>
      </c>
      <c r="I434" s="1" t="s">
        <v>25</v>
      </c>
      <c r="J434" s="1" t="s">
        <v>3895</v>
      </c>
      <c r="K434" s="1" t="s">
        <v>95</v>
      </c>
      <c r="L434" s="1">
        <v>98031</v>
      </c>
      <c r="M434" s="1" t="s">
        <v>42</v>
      </c>
      <c r="N434" s="1" t="s">
        <v>1911</v>
      </c>
      <c r="O434" s="1" t="s">
        <v>44</v>
      </c>
      <c r="P434" s="1" t="s">
        <v>45</v>
      </c>
      <c r="Q434" s="1" t="s">
        <v>1912</v>
      </c>
      <c r="R434" s="1">
        <v>786.48</v>
      </c>
      <c r="S434" s="1">
        <v>393.24</v>
      </c>
      <c r="T434" s="10">
        <f t="shared" si="12"/>
        <v>393.24</v>
      </c>
      <c r="U434" s="1">
        <v>1</v>
      </c>
      <c r="V434" t="b">
        <f t="shared" si="13"/>
        <v>0</v>
      </c>
    </row>
    <row r="435" spans="1:22" ht="14.25">
      <c r="A435" s="1">
        <v>2801</v>
      </c>
      <c r="B435" s="1" t="s">
        <v>5157</v>
      </c>
      <c r="C435" s="1" t="s">
        <v>5146</v>
      </c>
      <c r="D435" s="1" t="s">
        <v>843</v>
      </c>
      <c r="E435" s="1" t="s">
        <v>190</v>
      </c>
      <c r="F435" s="1" t="s">
        <v>2604</v>
      </c>
      <c r="G435" s="1" t="s">
        <v>2605</v>
      </c>
      <c r="H435" s="1" t="s">
        <v>39</v>
      </c>
      <c r="I435" s="1" t="s">
        <v>25</v>
      </c>
      <c r="J435" s="1" t="s">
        <v>1387</v>
      </c>
      <c r="K435" s="1" t="s">
        <v>53</v>
      </c>
      <c r="L435" s="1">
        <v>33180</v>
      </c>
      <c r="M435" s="1" t="s">
        <v>28</v>
      </c>
      <c r="N435" s="1" t="s">
        <v>1775</v>
      </c>
      <c r="O435" s="1" t="s">
        <v>71</v>
      </c>
      <c r="P435" s="1" t="s">
        <v>72</v>
      </c>
      <c r="Q435" s="1" t="s">
        <v>1776</v>
      </c>
      <c r="R435" s="1">
        <v>783.96</v>
      </c>
      <c r="S435" s="1">
        <v>391.98</v>
      </c>
      <c r="T435" s="10">
        <f t="shared" si="12"/>
        <v>391.98</v>
      </c>
      <c r="U435" s="1">
        <v>1</v>
      </c>
      <c r="V435" t="b">
        <f t="shared" si="13"/>
        <v>0</v>
      </c>
    </row>
    <row r="436" spans="1:22" ht="14.25">
      <c r="A436" s="1">
        <v>1540</v>
      </c>
      <c r="B436" s="1" t="s">
        <v>3765</v>
      </c>
      <c r="C436" s="1" t="s">
        <v>211</v>
      </c>
      <c r="D436" s="1" t="s">
        <v>334</v>
      </c>
      <c r="E436" s="1" t="s">
        <v>21</v>
      </c>
      <c r="F436" s="1" t="s">
        <v>3766</v>
      </c>
      <c r="G436" s="1" t="s">
        <v>3767</v>
      </c>
      <c r="H436" s="1" t="s">
        <v>24</v>
      </c>
      <c r="I436" s="1" t="s">
        <v>25</v>
      </c>
      <c r="J436" s="1" t="s">
        <v>3768</v>
      </c>
      <c r="K436" s="1" t="s">
        <v>1219</v>
      </c>
      <c r="L436" s="1">
        <v>2149</v>
      </c>
      <c r="M436" s="1" t="s">
        <v>146</v>
      </c>
      <c r="N436" s="1" t="s">
        <v>205</v>
      </c>
      <c r="O436" s="1" t="s">
        <v>30</v>
      </c>
      <c r="P436" s="1" t="s">
        <v>31</v>
      </c>
      <c r="Q436" s="1" t="s">
        <v>206</v>
      </c>
      <c r="R436" s="1">
        <v>782.94</v>
      </c>
      <c r="S436" s="1">
        <v>391.47</v>
      </c>
      <c r="T436" s="10">
        <f t="shared" si="12"/>
        <v>391.47</v>
      </c>
      <c r="U436" s="1">
        <v>1</v>
      </c>
      <c r="V436" t="b">
        <f t="shared" si="13"/>
        <v>0</v>
      </c>
    </row>
    <row r="437" spans="1:22" ht="14.25">
      <c r="A437" s="1">
        <v>1830</v>
      </c>
      <c r="B437" s="1" t="s">
        <v>4164</v>
      </c>
      <c r="C437" s="1" t="s">
        <v>4165</v>
      </c>
      <c r="D437" s="1" t="s">
        <v>4166</v>
      </c>
      <c r="E437" s="1" t="s">
        <v>49</v>
      </c>
      <c r="F437" s="1" t="s">
        <v>794</v>
      </c>
      <c r="G437" s="1" t="s">
        <v>795</v>
      </c>
      <c r="H437" s="1" t="s">
        <v>24</v>
      </c>
      <c r="I437" s="1" t="s">
        <v>25</v>
      </c>
      <c r="J437" s="1" t="s">
        <v>2107</v>
      </c>
      <c r="K437" s="1" t="s">
        <v>498</v>
      </c>
      <c r="L437" s="1">
        <v>44105</v>
      </c>
      <c r="M437" s="1" t="s">
        <v>146</v>
      </c>
      <c r="N437" s="1" t="s">
        <v>4167</v>
      </c>
      <c r="O437" s="1" t="s">
        <v>71</v>
      </c>
      <c r="P437" s="1" t="s">
        <v>72</v>
      </c>
      <c r="Q437" s="1" t="s">
        <v>4168</v>
      </c>
      <c r="R437" s="1">
        <v>779.79600000000005</v>
      </c>
      <c r="S437" s="1">
        <v>389.89800000000002</v>
      </c>
      <c r="T437" s="10">
        <f t="shared" si="12"/>
        <v>389.89800000000002</v>
      </c>
      <c r="U437" s="1">
        <v>1</v>
      </c>
      <c r="V437" t="b">
        <f t="shared" si="13"/>
        <v>0</v>
      </c>
    </row>
    <row r="438" spans="1:22" ht="14.25">
      <c r="A438" s="1">
        <v>7144</v>
      </c>
      <c r="B438" s="1" t="s">
        <v>6597</v>
      </c>
      <c r="C438" s="2">
        <v>43407</v>
      </c>
      <c r="D438" s="1" t="s">
        <v>4312</v>
      </c>
      <c r="E438" s="1" t="s">
        <v>49</v>
      </c>
      <c r="F438" s="1" t="s">
        <v>6252</v>
      </c>
      <c r="G438" s="1" t="s">
        <v>6253</v>
      </c>
      <c r="H438" s="1" t="s">
        <v>101</v>
      </c>
      <c r="I438" s="1" t="s">
        <v>25</v>
      </c>
      <c r="J438" s="1" t="s">
        <v>144</v>
      </c>
      <c r="K438" s="1" t="s">
        <v>145</v>
      </c>
      <c r="L438" s="1">
        <v>19140</v>
      </c>
      <c r="M438" s="1" t="s">
        <v>146</v>
      </c>
      <c r="N438" s="1" t="s">
        <v>4916</v>
      </c>
      <c r="O438" s="1" t="s">
        <v>71</v>
      </c>
      <c r="P438" s="1" t="s">
        <v>72</v>
      </c>
      <c r="Q438" s="1" t="s">
        <v>4917</v>
      </c>
      <c r="R438" s="1">
        <v>776.85</v>
      </c>
      <c r="S438" s="1">
        <v>388.42500000000001</v>
      </c>
      <c r="T438" s="10">
        <f t="shared" si="12"/>
        <v>388.42500000000001</v>
      </c>
      <c r="U438" s="1">
        <v>1</v>
      </c>
      <c r="V438" t="b">
        <f t="shared" si="13"/>
        <v>0</v>
      </c>
    </row>
    <row r="439" spans="1:22" ht="14.25">
      <c r="A439" s="1">
        <v>8029</v>
      </c>
      <c r="B439" s="1" t="s">
        <v>6707</v>
      </c>
      <c r="C439" s="2">
        <v>42683</v>
      </c>
      <c r="D439" s="1" t="s">
        <v>3199</v>
      </c>
      <c r="E439" s="1" t="s">
        <v>21</v>
      </c>
      <c r="F439" s="1" t="s">
        <v>6234</v>
      </c>
      <c r="G439" s="1" t="s">
        <v>6235</v>
      </c>
      <c r="H439" s="1" t="s">
        <v>39</v>
      </c>
      <c r="I439" s="1" t="s">
        <v>25</v>
      </c>
      <c r="J439" s="1" t="s">
        <v>270</v>
      </c>
      <c r="K439" s="1" t="s">
        <v>271</v>
      </c>
      <c r="L439" s="1">
        <v>10035</v>
      </c>
      <c r="M439" s="1" t="s">
        <v>146</v>
      </c>
      <c r="N439" s="1" t="s">
        <v>5957</v>
      </c>
      <c r="O439" s="1" t="s">
        <v>44</v>
      </c>
      <c r="P439" s="1" t="s">
        <v>58</v>
      </c>
      <c r="Q439" s="1" t="s">
        <v>5958</v>
      </c>
      <c r="R439" s="1">
        <v>772.68</v>
      </c>
      <c r="S439" s="1">
        <v>386.34</v>
      </c>
      <c r="T439" s="10">
        <f t="shared" si="12"/>
        <v>386.34</v>
      </c>
      <c r="U439" s="1">
        <v>1</v>
      </c>
      <c r="V439" t="b">
        <f t="shared" si="13"/>
        <v>0</v>
      </c>
    </row>
    <row r="440" spans="1:22" ht="14.25">
      <c r="A440" s="1">
        <v>5023</v>
      </c>
      <c r="B440" s="1" t="s">
        <v>6162</v>
      </c>
      <c r="C440" s="1" t="s">
        <v>1044</v>
      </c>
      <c r="D440" s="1" t="s">
        <v>3292</v>
      </c>
      <c r="E440" s="1" t="s">
        <v>49</v>
      </c>
      <c r="F440" s="1" t="s">
        <v>1601</v>
      </c>
      <c r="G440" s="1" t="s">
        <v>1602</v>
      </c>
      <c r="H440" s="1" t="s">
        <v>24</v>
      </c>
      <c r="I440" s="1" t="s">
        <v>25</v>
      </c>
      <c r="J440" s="1" t="s">
        <v>931</v>
      </c>
      <c r="K440" s="1" t="s">
        <v>41</v>
      </c>
      <c r="L440" s="1">
        <v>92037</v>
      </c>
      <c r="M440" s="1" t="s">
        <v>42</v>
      </c>
      <c r="N440" s="1" t="s">
        <v>893</v>
      </c>
      <c r="O440" s="1" t="s">
        <v>71</v>
      </c>
      <c r="P440" s="1" t="s">
        <v>160</v>
      </c>
      <c r="Q440" s="1" t="s">
        <v>894</v>
      </c>
      <c r="R440" s="1">
        <v>772.47</v>
      </c>
      <c r="S440" s="1">
        <v>386.23500000000001</v>
      </c>
      <c r="T440" s="10">
        <f t="shared" si="12"/>
        <v>386.23500000000001</v>
      </c>
      <c r="U440" s="1">
        <v>1</v>
      </c>
      <c r="V440" t="b">
        <f t="shared" si="13"/>
        <v>0</v>
      </c>
    </row>
    <row r="441" spans="1:22" ht="14.25">
      <c r="A441" s="1">
        <v>6132</v>
      </c>
      <c r="B441" s="1" t="s">
        <v>6420</v>
      </c>
      <c r="C441" s="1" t="s">
        <v>3163</v>
      </c>
      <c r="D441" s="1" t="s">
        <v>1988</v>
      </c>
      <c r="E441" s="1" t="s">
        <v>49</v>
      </c>
      <c r="F441" s="1" t="s">
        <v>2764</v>
      </c>
      <c r="G441" s="1" t="s">
        <v>2765</v>
      </c>
      <c r="H441" s="1" t="s">
        <v>101</v>
      </c>
      <c r="I441" s="1" t="s">
        <v>25</v>
      </c>
      <c r="J441" s="1" t="s">
        <v>270</v>
      </c>
      <c r="K441" s="1" t="s">
        <v>271</v>
      </c>
      <c r="L441" s="1">
        <v>10011</v>
      </c>
      <c r="M441" s="1" t="s">
        <v>146</v>
      </c>
      <c r="N441" s="1" t="s">
        <v>878</v>
      </c>
      <c r="O441" s="1" t="s">
        <v>30</v>
      </c>
      <c r="P441" s="1" t="s">
        <v>34</v>
      </c>
      <c r="Q441" s="1" t="s">
        <v>879</v>
      </c>
      <c r="R441" s="1">
        <v>767.21400000000006</v>
      </c>
      <c r="S441" s="1">
        <v>383.60700000000003</v>
      </c>
      <c r="T441" s="10">
        <f t="shared" si="12"/>
        <v>383.60700000000003</v>
      </c>
      <c r="U441" s="1">
        <v>1</v>
      </c>
      <c r="V441" t="b">
        <f t="shared" si="13"/>
        <v>0</v>
      </c>
    </row>
    <row r="442" spans="1:22" ht="14.25">
      <c r="A442" s="1">
        <v>1714</v>
      </c>
      <c r="B442" s="1" t="s">
        <v>4012</v>
      </c>
      <c r="C442" s="2">
        <v>43321</v>
      </c>
      <c r="D442" s="1" t="s">
        <v>3221</v>
      </c>
      <c r="E442" s="1" t="s">
        <v>21</v>
      </c>
      <c r="F442" s="1" t="s">
        <v>3952</v>
      </c>
      <c r="G442" s="1" t="s">
        <v>3953</v>
      </c>
      <c r="H442" s="1" t="s">
        <v>24</v>
      </c>
      <c r="I442" s="1" t="s">
        <v>25</v>
      </c>
      <c r="J442" s="1" t="s">
        <v>310</v>
      </c>
      <c r="K442" s="1" t="s">
        <v>215</v>
      </c>
      <c r="L442" s="1">
        <v>60610</v>
      </c>
      <c r="M442" s="1" t="s">
        <v>104</v>
      </c>
      <c r="N442" s="1" t="s">
        <v>797</v>
      </c>
      <c r="O442" s="1" t="s">
        <v>30</v>
      </c>
      <c r="P442" s="1" t="s">
        <v>55</v>
      </c>
      <c r="Q442" s="1" t="s">
        <v>798</v>
      </c>
      <c r="R442" s="1">
        <v>765.625</v>
      </c>
      <c r="S442" s="1">
        <v>382.8125</v>
      </c>
      <c r="T442" s="10">
        <f t="shared" si="12"/>
        <v>382.8125</v>
      </c>
      <c r="U442" s="1">
        <v>1</v>
      </c>
      <c r="V442" t="b">
        <f t="shared" si="13"/>
        <v>0</v>
      </c>
    </row>
    <row r="443" spans="1:22" ht="14.25">
      <c r="A443" s="1">
        <v>1576</v>
      </c>
      <c r="B443" s="1" t="s">
        <v>3824</v>
      </c>
      <c r="C443" s="1" t="s">
        <v>2578</v>
      </c>
      <c r="D443" s="1" t="s">
        <v>3825</v>
      </c>
      <c r="E443" s="1" t="s">
        <v>190</v>
      </c>
      <c r="F443" s="1" t="s">
        <v>3826</v>
      </c>
      <c r="G443" s="1" t="s">
        <v>3827</v>
      </c>
      <c r="H443" s="1" t="s">
        <v>24</v>
      </c>
      <c r="I443" s="1" t="s">
        <v>25</v>
      </c>
      <c r="J443" s="1" t="s">
        <v>3828</v>
      </c>
      <c r="K443" s="1" t="s">
        <v>103</v>
      </c>
      <c r="L443" s="1">
        <v>79907</v>
      </c>
      <c r="M443" s="1" t="s">
        <v>104</v>
      </c>
      <c r="N443" s="1" t="s">
        <v>2376</v>
      </c>
      <c r="O443" s="1" t="s">
        <v>30</v>
      </c>
      <c r="P443" s="1" t="s">
        <v>34</v>
      </c>
      <c r="Q443" s="1" t="s">
        <v>2377</v>
      </c>
      <c r="R443" s="1">
        <v>763.28</v>
      </c>
      <c r="S443" s="1">
        <v>381.64</v>
      </c>
      <c r="T443" s="10">
        <f t="shared" si="12"/>
        <v>381.64</v>
      </c>
      <c r="U443" s="1">
        <v>1</v>
      </c>
      <c r="V443" t="b">
        <f t="shared" si="13"/>
        <v>0</v>
      </c>
    </row>
    <row r="444" spans="1:22" ht="14.25">
      <c r="A444" s="1">
        <v>2847</v>
      </c>
      <c r="B444" s="1" t="s">
        <v>5190</v>
      </c>
      <c r="C444" s="2">
        <v>43382</v>
      </c>
      <c r="D444" s="1" t="s">
        <v>211</v>
      </c>
      <c r="E444" s="1" t="s">
        <v>49</v>
      </c>
      <c r="F444" s="1" t="s">
        <v>2984</v>
      </c>
      <c r="G444" s="1" t="s">
        <v>2985</v>
      </c>
      <c r="H444" s="1" t="s">
        <v>101</v>
      </c>
      <c r="I444" s="1" t="s">
        <v>25</v>
      </c>
      <c r="J444" s="1" t="s">
        <v>310</v>
      </c>
      <c r="K444" s="1" t="s">
        <v>215</v>
      </c>
      <c r="L444" s="1">
        <v>60653</v>
      </c>
      <c r="M444" s="1" t="s">
        <v>104</v>
      </c>
      <c r="N444" s="1" t="s">
        <v>1700</v>
      </c>
      <c r="O444" s="1" t="s">
        <v>44</v>
      </c>
      <c r="P444" s="1" t="s">
        <v>75</v>
      </c>
      <c r="Q444" s="1" t="s">
        <v>1701</v>
      </c>
      <c r="R444" s="1">
        <v>762.59400000000005</v>
      </c>
      <c r="S444" s="1">
        <v>381.29700000000003</v>
      </c>
      <c r="T444" s="10">
        <f t="shared" si="12"/>
        <v>381.29700000000003</v>
      </c>
      <c r="U444" s="1">
        <v>1</v>
      </c>
      <c r="V444" t="b">
        <f t="shared" si="13"/>
        <v>0</v>
      </c>
    </row>
    <row r="445" spans="1:22" ht="14.25">
      <c r="A445" s="1">
        <v>7203</v>
      </c>
      <c r="B445" s="1" t="s">
        <v>6603</v>
      </c>
      <c r="C445" s="1" t="s">
        <v>843</v>
      </c>
      <c r="D445" s="1" t="s">
        <v>843</v>
      </c>
      <c r="E445" s="1" t="s">
        <v>1263</v>
      </c>
      <c r="F445" s="1" t="s">
        <v>1242</v>
      </c>
      <c r="G445" s="1" t="s">
        <v>1243</v>
      </c>
      <c r="H445" s="1" t="s">
        <v>39</v>
      </c>
      <c r="I445" s="1" t="s">
        <v>25</v>
      </c>
      <c r="J445" s="1" t="s">
        <v>392</v>
      </c>
      <c r="K445" s="1" t="s">
        <v>271</v>
      </c>
      <c r="L445" s="1">
        <v>14609</v>
      </c>
      <c r="M445" s="1" t="s">
        <v>146</v>
      </c>
      <c r="N445" s="1" t="s">
        <v>6604</v>
      </c>
      <c r="O445" s="1" t="s">
        <v>30</v>
      </c>
      <c r="P445" s="1" t="s">
        <v>65</v>
      </c>
      <c r="Q445" s="1" t="s">
        <v>6605</v>
      </c>
      <c r="R445" s="1">
        <v>756.8</v>
      </c>
      <c r="S445" s="1">
        <v>378.4</v>
      </c>
      <c r="T445" s="10">
        <f t="shared" si="12"/>
        <v>378.4</v>
      </c>
      <c r="U445" s="1">
        <v>1</v>
      </c>
      <c r="V445" t="b">
        <f t="shared" si="13"/>
        <v>0</v>
      </c>
    </row>
    <row r="446" spans="1:22" ht="14.25">
      <c r="A446" s="1">
        <v>8965</v>
      </c>
      <c r="B446" s="1" t="s">
        <v>6841</v>
      </c>
      <c r="C446" s="2">
        <v>42866</v>
      </c>
      <c r="D446" s="2">
        <v>42927</v>
      </c>
      <c r="E446" s="1" t="s">
        <v>190</v>
      </c>
      <c r="F446" s="1" t="s">
        <v>6093</v>
      </c>
      <c r="G446" s="1" t="s">
        <v>6094</v>
      </c>
      <c r="H446" s="1" t="s">
        <v>24</v>
      </c>
      <c r="I446" s="1" t="s">
        <v>25</v>
      </c>
      <c r="J446" s="1" t="s">
        <v>2826</v>
      </c>
      <c r="K446" s="1" t="s">
        <v>325</v>
      </c>
      <c r="L446" s="1">
        <v>23464</v>
      </c>
      <c r="M446" s="1" t="s">
        <v>28</v>
      </c>
      <c r="N446" s="1" t="s">
        <v>6604</v>
      </c>
      <c r="O446" s="1" t="s">
        <v>30</v>
      </c>
      <c r="P446" s="1" t="s">
        <v>65</v>
      </c>
      <c r="Q446" s="1" t="s">
        <v>6605</v>
      </c>
      <c r="R446" s="1">
        <v>756.8</v>
      </c>
      <c r="S446" s="1">
        <v>378.4</v>
      </c>
      <c r="T446" s="10">
        <f t="shared" si="12"/>
        <v>378.4</v>
      </c>
      <c r="U446" s="1">
        <v>1</v>
      </c>
      <c r="V446" t="b">
        <f t="shared" si="13"/>
        <v>0</v>
      </c>
    </row>
    <row r="447" spans="1:22" ht="14.25">
      <c r="A447" s="1">
        <v>2415</v>
      </c>
      <c r="B447" s="1" t="s">
        <v>4786</v>
      </c>
      <c r="C447" s="1" t="s">
        <v>4787</v>
      </c>
      <c r="D447" s="2">
        <v>43132</v>
      </c>
      <c r="E447" s="1" t="s">
        <v>49</v>
      </c>
      <c r="F447" s="1" t="s">
        <v>1514</v>
      </c>
      <c r="G447" s="1" t="s">
        <v>1515</v>
      </c>
      <c r="H447" s="1" t="s">
        <v>24</v>
      </c>
      <c r="I447" s="1" t="s">
        <v>25</v>
      </c>
      <c r="J447" s="1" t="s">
        <v>2444</v>
      </c>
      <c r="K447" s="1" t="s">
        <v>113</v>
      </c>
      <c r="L447" s="1">
        <v>53209</v>
      </c>
      <c r="M447" s="1" t="s">
        <v>104</v>
      </c>
      <c r="N447" s="1" t="s">
        <v>4739</v>
      </c>
      <c r="O447" s="1" t="s">
        <v>30</v>
      </c>
      <c r="P447" s="1" t="s">
        <v>34</v>
      </c>
      <c r="Q447" s="1" t="s">
        <v>4740</v>
      </c>
      <c r="R447" s="1">
        <v>754.45</v>
      </c>
      <c r="S447" s="1">
        <v>377.22500000000002</v>
      </c>
      <c r="T447" s="10">
        <f t="shared" si="12"/>
        <v>377.22500000000002</v>
      </c>
      <c r="U447" s="1">
        <v>1</v>
      </c>
      <c r="V447" t="b">
        <f t="shared" si="13"/>
        <v>0</v>
      </c>
    </row>
    <row r="448" spans="1:22" ht="14.25">
      <c r="A448" s="1">
        <v>8365</v>
      </c>
      <c r="B448" s="1" t="s">
        <v>6756</v>
      </c>
      <c r="C448" s="1" t="s">
        <v>6265</v>
      </c>
      <c r="D448" s="2">
        <v>43136</v>
      </c>
      <c r="E448" s="1" t="s">
        <v>49</v>
      </c>
      <c r="F448" s="1" t="s">
        <v>4142</v>
      </c>
      <c r="G448" s="1" t="s">
        <v>4143</v>
      </c>
      <c r="H448" s="1" t="s">
        <v>24</v>
      </c>
      <c r="I448" s="1" t="s">
        <v>25</v>
      </c>
      <c r="J448" s="1" t="s">
        <v>6757</v>
      </c>
      <c r="K448" s="1" t="s">
        <v>53</v>
      </c>
      <c r="L448" s="1">
        <v>34741</v>
      </c>
      <c r="M448" s="1" t="s">
        <v>28</v>
      </c>
      <c r="N448" s="1" t="s">
        <v>4160</v>
      </c>
      <c r="O448" s="1" t="s">
        <v>71</v>
      </c>
      <c r="P448" s="1" t="s">
        <v>72</v>
      </c>
      <c r="Q448" s="1" t="s">
        <v>4161</v>
      </c>
      <c r="R448" s="1">
        <v>751.98400000000004</v>
      </c>
      <c r="S448" s="1">
        <v>375.99200000000002</v>
      </c>
      <c r="T448" s="10">
        <f t="shared" si="12"/>
        <v>375.99200000000002</v>
      </c>
      <c r="U448" s="1">
        <v>1</v>
      </c>
      <c r="V448" t="b">
        <f t="shared" si="13"/>
        <v>0</v>
      </c>
    </row>
    <row r="449" spans="1:22" ht="14.25">
      <c r="A449" s="1">
        <v>4250</v>
      </c>
      <c r="B449" s="1" t="s">
        <v>5886</v>
      </c>
      <c r="C449" s="2">
        <v>42747</v>
      </c>
      <c r="D449" s="2">
        <v>42867</v>
      </c>
      <c r="E449" s="1" t="s">
        <v>21</v>
      </c>
      <c r="F449" s="1" t="s">
        <v>701</v>
      </c>
      <c r="G449" s="1" t="s">
        <v>702</v>
      </c>
      <c r="H449" s="1" t="s">
        <v>24</v>
      </c>
      <c r="I449" s="1" t="s">
        <v>25</v>
      </c>
      <c r="J449" s="1" t="s">
        <v>738</v>
      </c>
      <c r="K449" s="1" t="s">
        <v>739</v>
      </c>
      <c r="L449" s="1">
        <v>6824</v>
      </c>
      <c r="M449" s="1" t="s">
        <v>146</v>
      </c>
      <c r="N449" s="1" t="s">
        <v>1876</v>
      </c>
      <c r="O449" s="1" t="s">
        <v>30</v>
      </c>
      <c r="P449" s="1" t="s">
        <v>34</v>
      </c>
      <c r="Q449" s="1" t="s">
        <v>1877</v>
      </c>
      <c r="R449" s="1">
        <v>751.92</v>
      </c>
      <c r="S449" s="1">
        <v>375.96</v>
      </c>
      <c r="T449" s="10">
        <f t="shared" si="12"/>
        <v>375.96</v>
      </c>
      <c r="U449" s="1">
        <v>1</v>
      </c>
      <c r="V449" t="b">
        <f t="shared" si="13"/>
        <v>0</v>
      </c>
    </row>
    <row r="450" spans="1:22" ht="14.25">
      <c r="A450" s="1">
        <v>5187</v>
      </c>
      <c r="B450" s="1" t="s">
        <v>6193</v>
      </c>
      <c r="C450" s="1" t="s">
        <v>1322</v>
      </c>
      <c r="D450" s="2">
        <v>42441</v>
      </c>
      <c r="E450" s="1" t="s">
        <v>49</v>
      </c>
      <c r="F450" s="1" t="s">
        <v>2086</v>
      </c>
      <c r="G450" s="1" t="s">
        <v>2087</v>
      </c>
      <c r="H450" s="1" t="s">
        <v>101</v>
      </c>
      <c r="I450" s="1" t="s">
        <v>25</v>
      </c>
      <c r="J450" s="1" t="s">
        <v>144</v>
      </c>
      <c r="K450" s="1" t="s">
        <v>145</v>
      </c>
      <c r="L450" s="1">
        <v>19140</v>
      </c>
      <c r="M450" s="1" t="s">
        <v>146</v>
      </c>
      <c r="N450" s="1" t="s">
        <v>5716</v>
      </c>
      <c r="O450" s="1" t="s">
        <v>71</v>
      </c>
      <c r="P450" s="1" t="s">
        <v>72</v>
      </c>
      <c r="Q450" s="1" t="s">
        <v>5717</v>
      </c>
      <c r="R450" s="1">
        <v>748.75199999999995</v>
      </c>
      <c r="S450" s="1">
        <v>374.37599999999998</v>
      </c>
      <c r="T450" s="10">
        <f t="shared" ref="T450:T513" si="14">R450-S450</f>
        <v>374.37599999999998</v>
      </c>
      <c r="U450" s="1">
        <v>1</v>
      </c>
      <c r="V450" t="b">
        <f t="shared" si="13"/>
        <v>0</v>
      </c>
    </row>
    <row r="451" spans="1:22" ht="14.25">
      <c r="A451" s="1">
        <v>8249</v>
      </c>
      <c r="B451" s="1" t="s">
        <v>6741</v>
      </c>
      <c r="C451" s="2">
        <v>43013</v>
      </c>
      <c r="D451" s="1" t="s">
        <v>3864</v>
      </c>
      <c r="E451" s="1" t="s">
        <v>21</v>
      </c>
      <c r="F451" s="1" t="s">
        <v>379</v>
      </c>
      <c r="G451" s="1" t="s">
        <v>380</v>
      </c>
      <c r="H451" s="1" t="s">
        <v>101</v>
      </c>
      <c r="I451" s="1" t="s">
        <v>25</v>
      </c>
      <c r="J451" s="1" t="s">
        <v>144</v>
      </c>
      <c r="K451" s="1" t="s">
        <v>145</v>
      </c>
      <c r="L451" s="1">
        <v>19134</v>
      </c>
      <c r="M451" s="1" t="s">
        <v>146</v>
      </c>
      <c r="N451" s="1" t="s">
        <v>2424</v>
      </c>
      <c r="O451" s="1" t="s">
        <v>71</v>
      </c>
      <c r="P451" s="1" t="s">
        <v>72</v>
      </c>
      <c r="Q451" s="1" t="s">
        <v>2425</v>
      </c>
      <c r="R451" s="1">
        <v>743.98800000000006</v>
      </c>
      <c r="S451" s="1">
        <v>371.99400000000003</v>
      </c>
      <c r="T451" s="10">
        <f t="shared" si="14"/>
        <v>371.99400000000003</v>
      </c>
      <c r="U451" s="1">
        <v>1</v>
      </c>
      <c r="V451" t="b">
        <f t="shared" ref="V451:V514" si="15">IF(R451&gt;10000, TRUE, FALSE)</f>
        <v>0</v>
      </c>
    </row>
    <row r="452" spans="1:22" ht="14.25">
      <c r="A452" s="1">
        <v>2</v>
      </c>
      <c r="B452" s="1" t="s">
        <v>20</v>
      </c>
      <c r="C452" s="2">
        <v>42958</v>
      </c>
      <c r="D452" s="3">
        <v>43050</v>
      </c>
      <c r="E452" s="1" t="s">
        <v>21</v>
      </c>
      <c r="F452" s="1" t="s">
        <v>22</v>
      </c>
      <c r="G452" s="1" t="s">
        <v>23</v>
      </c>
      <c r="H452" s="1" t="s">
        <v>24</v>
      </c>
      <c r="I452" s="1" t="s">
        <v>25</v>
      </c>
      <c r="J452" s="1" t="s">
        <v>26</v>
      </c>
      <c r="K452" s="1" t="s">
        <v>27</v>
      </c>
      <c r="L452" s="1">
        <v>42420</v>
      </c>
      <c r="M452" s="1" t="s">
        <v>28</v>
      </c>
      <c r="N452" s="1" t="s">
        <v>33</v>
      </c>
      <c r="O452" s="1" t="s">
        <v>30</v>
      </c>
      <c r="P452" s="1" t="s">
        <v>34</v>
      </c>
      <c r="Q452" s="1" t="s">
        <v>35</v>
      </c>
      <c r="R452" s="1">
        <v>731.94</v>
      </c>
      <c r="S452" s="1">
        <v>365.97</v>
      </c>
      <c r="T452" s="10">
        <f t="shared" si="14"/>
        <v>365.97</v>
      </c>
      <c r="U452" s="1">
        <v>1</v>
      </c>
      <c r="V452" t="b">
        <f t="shared" si="15"/>
        <v>0</v>
      </c>
    </row>
    <row r="453" spans="1:22" ht="14.25">
      <c r="A453" s="1">
        <v>9638</v>
      </c>
      <c r="B453" s="1" t="s">
        <v>6927</v>
      </c>
      <c r="C453" s="1" t="s">
        <v>109</v>
      </c>
      <c r="D453" s="1" t="s">
        <v>3819</v>
      </c>
      <c r="E453" s="1" t="s">
        <v>49</v>
      </c>
      <c r="F453" s="1" t="s">
        <v>1580</v>
      </c>
      <c r="G453" s="1" t="s">
        <v>1581</v>
      </c>
      <c r="H453" s="1" t="s">
        <v>39</v>
      </c>
      <c r="I453" s="1" t="s">
        <v>25</v>
      </c>
      <c r="J453" s="1" t="s">
        <v>94</v>
      </c>
      <c r="K453" s="1" t="s">
        <v>95</v>
      </c>
      <c r="L453" s="1">
        <v>98105</v>
      </c>
      <c r="M453" s="1" t="s">
        <v>42</v>
      </c>
      <c r="N453" s="1" t="s">
        <v>3511</v>
      </c>
      <c r="O453" s="1" t="s">
        <v>30</v>
      </c>
      <c r="P453" s="1" t="s">
        <v>55</v>
      </c>
      <c r="Q453" s="1" t="s">
        <v>3512</v>
      </c>
      <c r="R453" s="1">
        <v>730.2</v>
      </c>
      <c r="S453" s="1">
        <v>365.1</v>
      </c>
      <c r="T453" s="10">
        <f t="shared" si="14"/>
        <v>365.1</v>
      </c>
      <c r="U453" s="1">
        <v>1</v>
      </c>
      <c r="V453" t="b">
        <f t="shared" si="15"/>
        <v>0</v>
      </c>
    </row>
    <row r="454" spans="1:22" ht="14.25">
      <c r="A454" s="1">
        <v>1864</v>
      </c>
      <c r="B454" s="1" t="s">
        <v>4215</v>
      </c>
      <c r="C454" s="1" t="s">
        <v>556</v>
      </c>
      <c r="D454" s="1" t="s">
        <v>3709</v>
      </c>
      <c r="E454" s="1" t="s">
        <v>49</v>
      </c>
      <c r="F454" s="1" t="s">
        <v>4216</v>
      </c>
      <c r="G454" s="1" t="s">
        <v>4217</v>
      </c>
      <c r="H454" s="1" t="s">
        <v>39</v>
      </c>
      <c r="I454" s="1" t="s">
        <v>25</v>
      </c>
      <c r="J454" s="1" t="s">
        <v>456</v>
      </c>
      <c r="K454" s="1" t="s">
        <v>457</v>
      </c>
      <c r="L454" s="1">
        <v>80013</v>
      </c>
      <c r="M454" s="1" t="s">
        <v>42</v>
      </c>
      <c r="N454" s="1" t="s">
        <v>1199</v>
      </c>
      <c r="O454" s="1" t="s">
        <v>30</v>
      </c>
      <c r="P454" s="1" t="s">
        <v>55</v>
      </c>
      <c r="Q454" s="1" t="s">
        <v>1200</v>
      </c>
      <c r="R454" s="1">
        <v>727.45</v>
      </c>
      <c r="S454" s="1">
        <v>363.72500000000002</v>
      </c>
      <c r="T454" s="10">
        <f t="shared" si="14"/>
        <v>363.72500000000002</v>
      </c>
      <c r="U454" s="1">
        <v>1</v>
      </c>
      <c r="V454" t="b">
        <f t="shared" si="15"/>
        <v>0</v>
      </c>
    </row>
    <row r="455" spans="1:22" ht="14.25">
      <c r="A455" s="1">
        <v>7622</v>
      </c>
      <c r="B455" s="1" t="s">
        <v>6651</v>
      </c>
      <c r="C455" s="1" t="s">
        <v>3819</v>
      </c>
      <c r="D455" s="1" t="s">
        <v>3695</v>
      </c>
      <c r="E455" s="1" t="s">
        <v>49</v>
      </c>
      <c r="F455" s="1" t="s">
        <v>4520</v>
      </c>
      <c r="G455" s="1" t="s">
        <v>4521</v>
      </c>
      <c r="H455" s="1" t="s">
        <v>24</v>
      </c>
      <c r="I455" s="1" t="s">
        <v>25</v>
      </c>
      <c r="J455" s="1" t="s">
        <v>40</v>
      </c>
      <c r="K455" s="1" t="s">
        <v>41</v>
      </c>
      <c r="L455" s="1">
        <v>90004</v>
      </c>
      <c r="M455" s="1" t="s">
        <v>42</v>
      </c>
      <c r="N455" s="1" t="s">
        <v>2358</v>
      </c>
      <c r="O455" s="1" t="s">
        <v>30</v>
      </c>
      <c r="P455" s="1" t="s">
        <v>34</v>
      </c>
      <c r="Q455" s="1" t="s">
        <v>2359</v>
      </c>
      <c r="R455" s="1">
        <v>725.34400000000005</v>
      </c>
      <c r="S455" s="1">
        <v>362.67200000000003</v>
      </c>
      <c r="T455" s="10">
        <f t="shared" si="14"/>
        <v>362.67200000000003</v>
      </c>
      <c r="U455" s="1">
        <v>1</v>
      </c>
      <c r="V455" t="b">
        <f t="shared" si="15"/>
        <v>0</v>
      </c>
    </row>
    <row r="456" spans="1:22" ht="14.25">
      <c r="A456" s="1">
        <v>2304</v>
      </c>
      <c r="B456" s="1" t="s">
        <v>4681</v>
      </c>
      <c r="C456" s="1" t="s">
        <v>334</v>
      </c>
      <c r="D456" s="1" t="s">
        <v>2310</v>
      </c>
      <c r="E456" s="1" t="s">
        <v>21</v>
      </c>
      <c r="F456" s="1" t="s">
        <v>2002</v>
      </c>
      <c r="G456" s="1" t="s">
        <v>2003</v>
      </c>
      <c r="H456" s="1" t="s">
        <v>101</v>
      </c>
      <c r="I456" s="1" t="s">
        <v>25</v>
      </c>
      <c r="J456" s="1" t="s">
        <v>3078</v>
      </c>
      <c r="K456" s="1" t="s">
        <v>1244</v>
      </c>
      <c r="L456" s="1">
        <v>30076</v>
      </c>
      <c r="M456" s="1" t="s">
        <v>28</v>
      </c>
      <c r="N456" s="1" t="s">
        <v>1252</v>
      </c>
      <c r="O456" s="1" t="s">
        <v>30</v>
      </c>
      <c r="P456" s="1" t="s">
        <v>34</v>
      </c>
      <c r="Q456" s="1" t="s">
        <v>1253</v>
      </c>
      <c r="R456" s="1">
        <v>723.92</v>
      </c>
      <c r="S456" s="1">
        <v>361.96</v>
      </c>
      <c r="T456" s="10">
        <f t="shared" si="14"/>
        <v>361.96</v>
      </c>
      <c r="U456" s="1">
        <v>1</v>
      </c>
      <c r="V456" t="b">
        <f t="shared" si="15"/>
        <v>0</v>
      </c>
    </row>
    <row r="457" spans="1:22" ht="14.25">
      <c r="A457" s="1">
        <v>8661</v>
      </c>
      <c r="B457" s="1" t="s">
        <v>6792</v>
      </c>
      <c r="C457" s="1" t="s">
        <v>4235</v>
      </c>
      <c r="D457" s="1" t="s">
        <v>2592</v>
      </c>
      <c r="E457" s="1" t="s">
        <v>49</v>
      </c>
      <c r="F457" s="1" t="s">
        <v>3988</v>
      </c>
      <c r="G457" s="1" t="s">
        <v>3989</v>
      </c>
      <c r="H457" s="1" t="s">
        <v>24</v>
      </c>
      <c r="I457" s="1" t="s">
        <v>25</v>
      </c>
      <c r="J457" s="1" t="s">
        <v>52</v>
      </c>
      <c r="K457" s="1" t="s">
        <v>53</v>
      </c>
      <c r="L457" s="1">
        <v>33311</v>
      </c>
      <c r="M457" s="1" t="s">
        <v>28</v>
      </c>
      <c r="N457" s="1" t="s">
        <v>4013</v>
      </c>
      <c r="O457" s="1" t="s">
        <v>30</v>
      </c>
      <c r="P457" s="1" t="s">
        <v>31</v>
      </c>
      <c r="Q457" s="1" t="s">
        <v>4014</v>
      </c>
      <c r="R457" s="1">
        <v>723.92</v>
      </c>
      <c r="S457" s="1">
        <v>361.96</v>
      </c>
      <c r="T457" s="10">
        <f t="shared" si="14"/>
        <v>361.96</v>
      </c>
      <c r="U457" s="1">
        <v>1</v>
      </c>
      <c r="V457" t="b">
        <f t="shared" si="15"/>
        <v>0</v>
      </c>
    </row>
    <row r="458" spans="1:22" ht="14.25">
      <c r="A458" s="1">
        <v>1043</v>
      </c>
      <c r="B458" s="1" t="s">
        <v>2924</v>
      </c>
      <c r="C458" s="2">
        <v>42895</v>
      </c>
      <c r="D458" s="2">
        <v>42987</v>
      </c>
      <c r="E458" s="1" t="s">
        <v>21</v>
      </c>
      <c r="F458" s="1" t="s">
        <v>2925</v>
      </c>
      <c r="G458" s="1" t="s">
        <v>2926</v>
      </c>
      <c r="H458" s="1" t="s">
        <v>24</v>
      </c>
      <c r="I458" s="1" t="s">
        <v>25</v>
      </c>
      <c r="J458" s="1" t="s">
        <v>270</v>
      </c>
      <c r="K458" s="1" t="s">
        <v>271</v>
      </c>
      <c r="L458" s="1">
        <v>10035</v>
      </c>
      <c r="M458" s="1" t="s">
        <v>146</v>
      </c>
      <c r="N458" s="1" t="s">
        <v>2929</v>
      </c>
      <c r="O458" s="1" t="s">
        <v>30</v>
      </c>
      <c r="P458" s="1" t="s">
        <v>31</v>
      </c>
      <c r="Q458" s="1" t="s">
        <v>2930</v>
      </c>
      <c r="R458" s="1">
        <v>722.35199999999998</v>
      </c>
      <c r="S458" s="1">
        <v>361.17599999999999</v>
      </c>
      <c r="T458" s="10">
        <f t="shared" si="14"/>
        <v>361.17599999999999</v>
      </c>
      <c r="U458" s="1">
        <v>1</v>
      </c>
      <c r="V458" t="b">
        <f t="shared" si="15"/>
        <v>0</v>
      </c>
    </row>
    <row r="459" spans="1:22" ht="14.25">
      <c r="A459" s="1">
        <v>7345</v>
      </c>
      <c r="B459" s="1" t="s">
        <v>6624</v>
      </c>
      <c r="C459" s="3">
        <v>43416</v>
      </c>
      <c r="D459" s="1" t="s">
        <v>801</v>
      </c>
      <c r="E459" s="1" t="s">
        <v>49</v>
      </c>
      <c r="F459" s="1" t="s">
        <v>37</v>
      </c>
      <c r="G459" s="1" t="s">
        <v>38</v>
      </c>
      <c r="H459" s="1" t="s">
        <v>39</v>
      </c>
      <c r="I459" s="1" t="s">
        <v>25</v>
      </c>
      <c r="J459" s="1" t="s">
        <v>1483</v>
      </c>
      <c r="K459" s="1" t="s">
        <v>53</v>
      </c>
      <c r="L459" s="1">
        <v>32216</v>
      </c>
      <c r="M459" s="1" t="s">
        <v>28</v>
      </c>
      <c r="N459" s="1" t="s">
        <v>797</v>
      </c>
      <c r="O459" s="1" t="s">
        <v>30</v>
      </c>
      <c r="P459" s="1" t="s">
        <v>55</v>
      </c>
      <c r="Q459" s="1" t="s">
        <v>798</v>
      </c>
      <c r="R459" s="1">
        <v>721.875</v>
      </c>
      <c r="S459" s="1">
        <v>360.9375</v>
      </c>
      <c r="T459" s="10">
        <f t="shared" si="14"/>
        <v>360.9375</v>
      </c>
      <c r="U459" s="1">
        <v>1</v>
      </c>
      <c r="V459" t="b">
        <f t="shared" si="15"/>
        <v>0</v>
      </c>
    </row>
    <row r="460" spans="1:22" ht="14.25">
      <c r="A460" s="1">
        <v>3615</v>
      </c>
      <c r="B460" s="1" t="s">
        <v>5599</v>
      </c>
      <c r="C460" s="1" t="s">
        <v>1086</v>
      </c>
      <c r="D460" s="1" t="s">
        <v>2916</v>
      </c>
      <c r="E460" s="1" t="s">
        <v>190</v>
      </c>
      <c r="F460" s="1" t="s">
        <v>359</v>
      </c>
      <c r="G460" s="1" t="s">
        <v>360</v>
      </c>
      <c r="H460" s="1" t="s">
        <v>39</v>
      </c>
      <c r="I460" s="1" t="s">
        <v>25</v>
      </c>
      <c r="J460" s="1" t="s">
        <v>666</v>
      </c>
      <c r="K460" s="1" t="s">
        <v>103</v>
      </c>
      <c r="L460" s="1">
        <v>78207</v>
      </c>
      <c r="M460" s="1" t="s">
        <v>104</v>
      </c>
      <c r="N460" s="1" t="s">
        <v>3548</v>
      </c>
      <c r="O460" s="1" t="s">
        <v>30</v>
      </c>
      <c r="P460" s="1" t="s">
        <v>55</v>
      </c>
      <c r="Q460" s="1" t="s">
        <v>3549</v>
      </c>
      <c r="R460" s="1">
        <v>718.11599999999999</v>
      </c>
      <c r="S460" s="1">
        <v>359.05799999999999</v>
      </c>
      <c r="T460" s="10">
        <f t="shared" si="14"/>
        <v>359.05799999999999</v>
      </c>
      <c r="U460" s="1">
        <v>1</v>
      </c>
      <c r="V460" t="b">
        <f t="shared" si="15"/>
        <v>0</v>
      </c>
    </row>
    <row r="461" spans="1:22" ht="14.25">
      <c r="A461" s="1">
        <v>4976</v>
      </c>
      <c r="B461" s="1" t="s">
        <v>6136</v>
      </c>
      <c r="C461" s="1" t="s">
        <v>1886</v>
      </c>
      <c r="D461" s="1" t="s">
        <v>5152</v>
      </c>
      <c r="E461" s="1" t="s">
        <v>21</v>
      </c>
      <c r="F461" s="1" t="s">
        <v>2638</v>
      </c>
      <c r="G461" s="1" t="s">
        <v>2639</v>
      </c>
      <c r="H461" s="1" t="s">
        <v>39</v>
      </c>
      <c r="I461" s="1" t="s">
        <v>25</v>
      </c>
      <c r="J461" s="1" t="s">
        <v>1483</v>
      </c>
      <c r="K461" s="1" t="s">
        <v>53</v>
      </c>
      <c r="L461" s="1">
        <v>32216</v>
      </c>
      <c r="M461" s="1" t="s">
        <v>28</v>
      </c>
      <c r="N461" s="1" t="s">
        <v>2862</v>
      </c>
      <c r="O461" s="1" t="s">
        <v>71</v>
      </c>
      <c r="P461" s="1" t="s">
        <v>160</v>
      </c>
      <c r="Q461" s="1" t="s">
        <v>2863</v>
      </c>
      <c r="R461" s="1">
        <v>717.12</v>
      </c>
      <c r="S461" s="1">
        <v>358.56</v>
      </c>
      <c r="T461" s="10">
        <f t="shared" si="14"/>
        <v>358.56</v>
      </c>
      <c r="U461" s="1">
        <v>1</v>
      </c>
      <c r="V461" t="b">
        <f t="shared" si="15"/>
        <v>0</v>
      </c>
    </row>
    <row r="462" spans="1:22" ht="14.25">
      <c r="A462" s="1">
        <v>5006</v>
      </c>
      <c r="B462" s="1" t="s">
        <v>6146</v>
      </c>
      <c r="C462" s="3">
        <v>42654</v>
      </c>
      <c r="D462" s="1" t="s">
        <v>4292</v>
      </c>
      <c r="E462" s="1" t="s">
        <v>21</v>
      </c>
      <c r="F462" s="1" t="s">
        <v>2237</v>
      </c>
      <c r="G462" s="1" t="s">
        <v>2238</v>
      </c>
      <c r="H462" s="1" t="s">
        <v>39</v>
      </c>
      <c r="I462" s="1" t="s">
        <v>25</v>
      </c>
      <c r="J462" s="1" t="s">
        <v>1431</v>
      </c>
      <c r="K462" s="1" t="s">
        <v>257</v>
      </c>
      <c r="L462" s="1">
        <v>47374</v>
      </c>
      <c r="M462" s="1" t="s">
        <v>104</v>
      </c>
      <c r="N462" s="1" t="s">
        <v>1477</v>
      </c>
      <c r="O462" s="1" t="s">
        <v>44</v>
      </c>
      <c r="P462" s="1" t="s">
        <v>58</v>
      </c>
      <c r="Q462" s="1" t="s">
        <v>1478</v>
      </c>
      <c r="R462" s="1">
        <v>714.3</v>
      </c>
      <c r="S462" s="1">
        <v>357.15</v>
      </c>
      <c r="T462" s="10">
        <f t="shared" si="14"/>
        <v>357.15</v>
      </c>
      <c r="U462" s="1">
        <v>1</v>
      </c>
      <c r="V462" t="b">
        <f t="shared" si="15"/>
        <v>0</v>
      </c>
    </row>
    <row r="463" spans="1:22" ht="14.25">
      <c r="A463" s="1">
        <v>2555</v>
      </c>
      <c r="B463" s="1" t="s">
        <v>4930</v>
      </c>
      <c r="C463" s="1" t="s">
        <v>2029</v>
      </c>
      <c r="D463" s="1" t="s">
        <v>3020</v>
      </c>
      <c r="E463" s="1" t="s">
        <v>49</v>
      </c>
      <c r="F463" s="1" t="s">
        <v>4240</v>
      </c>
      <c r="G463" s="1" t="s">
        <v>4241</v>
      </c>
      <c r="H463" s="1" t="s">
        <v>24</v>
      </c>
      <c r="I463" s="1" t="s">
        <v>25</v>
      </c>
      <c r="J463" s="1" t="s">
        <v>4931</v>
      </c>
      <c r="K463" s="1" t="s">
        <v>53</v>
      </c>
      <c r="L463" s="1">
        <v>32303</v>
      </c>
      <c r="M463" s="1" t="s">
        <v>28</v>
      </c>
      <c r="N463" s="1" t="s">
        <v>4932</v>
      </c>
      <c r="O463" s="1" t="s">
        <v>71</v>
      </c>
      <c r="P463" s="1" t="s">
        <v>72</v>
      </c>
      <c r="Q463" s="1" t="s">
        <v>4933</v>
      </c>
      <c r="R463" s="1">
        <v>705.54399999999998</v>
      </c>
      <c r="S463" s="1">
        <v>352.77199999999999</v>
      </c>
      <c r="T463" s="10">
        <f t="shared" si="14"/>
        <v>352.77199999999999</v>
      </c>
      <c r="U463" s="1">
        <v>1</v>
      </c>
      <c r="V463" t="b">
        <f t="shared" si="15"/>
        <v>0</v>
      </c>
    </row>
    <row r="464" spans="1:22" ht="14.25">
      <c r="A464" s="1">
        <v>4365</v>
      </c>
      <c r="B464" s="1" t="s">
        <v>5928</v>
      </c>
      <c r="C464" s="1" t="s">
        <v>4807</v>
      </c>
      <c r="D464" s="1" t="s">
        <v>5187</v>
      </c>
      <c r="E464" s="1" t="s">
        <v>21</v>
      </c>
      <c r="F464" s="1" t="s">
        <v>3110</v>
      </c>
      <c r="G464" s="1" t="s">
        <v>3111</v>
      </c>
      <c r="H464" s="1" t="s">
        <v>24</v>
      </c>
      <c r="I464" s="1" t="s">
        <v>25</v>
      </c>
      <c r="J464" s="1" t="s">
        <v>5929</v>
      </c>
      <c r="K464" s="1" t="s">
        <v>5930</v>
      </c>
      <c r="L464" s="1">
        <v>58103</v>
      </c>
      <c r="M464" s="1" t="s">
        <v>104</v>
      </c>
      <c r="N464" s="1" t="s">
        <v>2663</v>
      </c>
      <c r="O464" s="1" t="s">
        <v>44</v>
      </c>
      <c r="P464" s="1" t="s">
        <v>58</v>
      </c>
      <c r="Q464" s="1" t="s">
        <v>2664</v>
      </c>
      <c r="R464" s="1">
        <v>704.76</v>
      </c>
      <c r="S464" s="1">
        <v>352.38</v>
      </c>
      <c r="T464" s="10">
        <f t="shared" si="14"/>
        <v>352.38</v>
      </c>
      <c r="U464" s="1">
        <v>1</v>
      </c>
      <c r="V464" t="b">
        <f t="shared" si="15"/>
        <v>0</v>
      </c>
    </row>
    <row r="465" spans="1:22" ht="14.25">
      <c r="A465" s="1">
        <v>8649</v>
      </c>
      <c r="B465" s="1" t="s">
        <v>6791</v>
      </c>
      <c r="C465" s="1" t="s">
        <v>5296</v>
      </c>
      <c r="D465" s="2">
        <v>42802</v>
      </c>
      <c r="E465" s="1" t="s">
        <v>49</v>
      </c>
      <c r="F465" s="1" t="s">
        <v>5115</v>
      </c>
      <c r="G465" s="1" t="s">
        <v>5116</v>
      </c>
      <c r="H465" s="1" t="s">
        <v>24</v>
      </c>
      <c r="I465" s="1" t="s">
        <v>25</v>
      </c>
      <c r="J465" s="1" t="s">
        <v>468</v>
      </c>
      <c r="K465" s="1" t="s">
        <v>88</v>
      </c>
      <c r="L465" s="1">
        <v>28205</v>
      </c>
      <c r="M465" s="1" t="s">
        <v>28</v>
      </c>
      <c r="N465" s="1" t="s">
        <v>2663</v>
      </c>
      <c r="O465" s="1" t="s">
        <v>44</v>
      </c>
      <c r="P465" s="1" t="s">
        <v>58</v>
      </c>
      <c r="Q465" s="1" t="s">
        <v>2664</v>
      </c>
      <c r="R465" s="1">
        <v>704.76</v>
      </c>
      <c r="S465" s="1">
        <v>352.38</v>
      </c>
      <c r="T465" s="10">
        <f t="shared" si="14"/>
        <v>352.38</v>
      </c>
      <c r="U465" s="1">
        <v>1</v>
      </c>
      <c r="V465" t="b">
        <f t="shared" si="15"/>
        <v>0</v>
      </c>
    </row>
    <row r="466" spans="1:22" ht="14.25">
      <c r="A466" s="1">
        <v>481</v>
      </c>
      <c r="B466" s="1" t="s">
        <v>1603</v>
      </c>
      <c r="C466" s="1" t="s">
        <v>1604</v>
      </c>
      <c r="D466" s="2">
        <v>42773</v>
      </c>
      <c r="E466" s="1" t="s">
        <v>49</v>
      </c>
      <c r="F466" s="1" t="s">
        <v>1605</v>
      </c>
      <c r="G466" s="1" t="s">
        <v>1606</v>
      </c>
      <c r="H466" s="1" t="s">
        <v>39</v>
      </c>
      <c r="I466" s="1" t="s">
        <v>25</v>
      </c>
      <c r="J466" s="1" t="s">
        <v>270</v>
      </c>
      <c r="K466" s="1" t="s">
        <v>271</v>
      </c>
      <c r="L466" s="1">
        <v>10024</v>
      </c>
      <c r="M466" s="1" t="s">
        <v>146</v>
      </c>
      <c r="N466" s="1" t="s">
        <v>1609</v>
      </c>
      <c r="O466" s="1" t="s">
        <v>44</v>
      </c>
      <c r="P466" s="1" t="s">
        <v>58</v>
      </c>
      <c r="Q466" s="1" t="s">
        <v>1610</v>
      </c>
      <c r="R466" s="1">
        <v>704.25</v>
      </c>
      <c r="S466" s="1">
        <v>352.125</v>
      </c>
      <c r="T466" s="10">
        <f t="shared" si="14"/>
        <v>352.125</v>
      </c>
      <c r="U466" s="1">
        <v>1</v>
      </c>
      <c r="V466" t="b">
        <f t="shared" si="15"/>
        <v>0</v>
      </c>
    </row>
    <row r="467" spans="1:22" ht="14.25">
      <c r="A467" s="1">
        <v>6292</v>
      </c>
      <c r="B467" s="1" t="s">
        <v>6450</v>
      </c>
      <c r="C467" s="2">
        <v>43143</v>
      </c>
      <c r="D467" s="2">
        <v>43232</v>
      </c>
      <c r="E467" s="1" t="s">
        <v>190</v>
      </c>
      <c r="F467" s="1" t="s">
        <v>2031</v>
      </c>
      <c r="G467" s="1" t="s">
        <v>2032</v>
      </c>
      <c r="H467" s="1" t="s">
        <v>24</v>
      </c>
      <c r="I467" s="1" t="s">
        <v>25</v>
      </c>
      <c r="J467" s="1" t="s">
        <v>1915</v>
      </c>
      <c r="K467" s="1" t="s">
        <v>325</v>
      </c>
      <c r="L467" s="1">
        <v>24153</v>
      </c>
      <c r="M467" s="1" t="s">
        <v>28</v>
      </c>
      <c r="N467" s="1" t="s">
        <v>4105</v>
      </c>
      <c r="O467" s="1" t="s">
        <v>30</v>
      </c>
      <c r="P467" s="1" t="s">
        <v>34</v>
      </c>
      <c r="Q467" s="1" t="s">
        <v>4106</v>
      </c>
      <c r="R467" s="1">
        <v>701.96</v>
      </c>
      <c r="S467" s="1">
        <v>350.98</v>
      </c>
      <c r="T467" s="10">
        <f t="shared" si="14"/>
        <v>350.98</v>
      </c>
      <c r="U467" s="1">
        <v>1</v>
      </c>
      <c r="V467" t="b">
        <f t="shared" si="15"/>
        <v>0</v>
      </c>
    </row>
    <row r="468" spans="1:22" ht="14.25">
      <c r="A468" s="1">
        <v>1789</v>
      </c>
      <c r="B468" s="1" t="s">
        <v>4095</v>
      </c>
      <c r="C468" s="1" t="s">
        <v>4096</v>
      </c>
      <c r="D468" s="1" t="s">
        <v>4097</v>
      </c>
      <c r="E468" s="1" t="s">
        <v>49</v>
      </c>
      <c r="F468" s="1" t="s">
        <v>4098</v>
      </c>
      <c r="G468" s="1" t="s">
        <v>4099</v>
      </c>
      <c r="H468" s="1" t="s">
        <v>39</v>
      </c>
      <c r="I468" s="1" t="s">
        <v>25</v>
      </c>
      <c r="J468" s="1" t="s">
        <v>4100</v>
      </c>
      <c r="K468" s="1" t="s">
        <v>113</v>
      </c>
      <c r="L468" s="1">
        <v>53142</v>
      </c>
      <c r="M468" s="1" t="s">
        <v>104</v>
      </c>
      <c r="N468" s="1" t="s">
        <v>2800</v>
      </c>
      <c r="O468" s="1" t="s">
        <v>71</v>
      </c>
      <c r="P468" s="1" t="s">
        <v>72</v>
      </c>
      <c r="Q468" s="1" t="s">
        <v>2801</v>
      </c>
      <c r="R468" s="1">
        <v>699.98</v>
      </c>
      <c r="S468" s="1">
        <v>349.99</v>
      </c>
      <c r="T468" s="10">
        <f t="shared" si="14"/>
        <v>349.99</v>
      </c>
      <c r="U468" s="1">
        <v>1</v>
      </c>
      <c r="V468" t="b">
        <f t="shared" si="15"/>
        <v>0</v>
      </c>
    </row>
    <row r="469" spans="1:22" ht="14.25">
      <c r="A469" s="1">
        <v>339</v>
      </c>
      <c r="B469" s="1" t="s">
        <v>1193</v>
      </c>
      <c r="C469" s="2">
        <v>42345</v>
      </c>
      <c r="D469" s="1" t="s">
        <v>1194</v>
      </c>
      <c r="E469" s="1" t="s">
        <v>49</v>
      </c>
      <c r="F469" s="1" t="s">
        <v>1195</v>
      </c>
      <c r="G469" s="1" t="s">
        <v>1196</v>
      </c>
      <c r="H469" s="1" t="s">
        <v>39</v>
      </c>
      <c r="I469" s="1" t="s">
        <v>25</v>
      </c>
      <c r="J469" s="1" t="s">
        <v>126</v>
      </c>
      <c r="K469" s="1" t="s">
        <v>41</v>
      </c>
      <c r="L469" s="1">
        <v>94122</v>
      </c>
      <c r="M469" s="1" t="s">
        <v>42</v>
      </c>
      <c r="N469" s="1" t="s">
        <v>1199</v>
      </c>
      <c r="O469" s="1" t="s">
        <v>30</v>
      </c>
      <c r="P469" s="1" t="s">
        <v>55</v>
      </c>
      <c r="Q469" s="1" t="s">
        <v>1200</v>
      </c>
      <c r="R469" s="1">
        <v>698.35199999999998</v>
      </c>
      <c r="S469" s="1">
        <v>349.17599999999999</v>
      </c>
      <c r="T469" s="10">
        <f t="shared" si="14"/>
        <v>349.17599999999999</v>
      </c>
      <c r="U469" s="1">
        <v>1</v>
      </c>
      <c r="V469" t="b">
        <f t="shared" si="15"/>
        <v>0</v>
      </c>
    </row>
    <row r="470" spans="1:22" ht="14.25">
      <c r="A470" s="1">
        <v>3102</v>
      </c>
      <c r="B470" s="1" t="s">
        <v>5354</v>
      </c>
      <c r="C470" s="1" t="s">
        <v>584</v>
      </c>
      <c r="D470" s="1" t="s">
        <v>585</v>
      </c>
      <c r="E470" s="1" t="s">
        <v>21</v>
      </c>
      <c r="F470" s="1" t="s">
        <v>5355</v>
      </c>
      <c r="G470" s="1" t="s">
        <v>5356</v>
      </c>
      <c r="H470" s="1" t="s">
        <v>39</v>
      </c>
      <c r="I470" s="1" t="s">
        <v>25</v>
      </c>
      <c r="J470" s="1" t="s">
        <v>3348</v>
      </c>
      <c r="K470" s="1" t="s">
        <v>1368</v>
      </c>
      <c r="L470" s="1">
        <v>2908</v>
      </c>
      <c r="M470" s="1" t="s">
        <v>146</v>
      </c>
      <c r="N470" s="1" t="s">
        <v>1563</v>
      </c>
      <c r="O470" s="1" t="s">
        <v>44</v>
      </c>
      <c r="P470" s="1" t="s">
        <v>571</v>
      </c>
      <c r="Q470" s="1" t="s">
        <v>1564</v>
      </c>
      <c r="R470" s="1">
        <v>695.16</v>
      </c>
      <c r="S470" s="1">
        <v>347.58</v>
      </c>
      <c r="T470" s="10">
        <f t="shared" si="14"/>
        <v>347.58</v>
      </c>
      <c r="U470" s="1">
        <v>1</v>
      </c>
      <c r="V470" t="b">
        <f t="shared" si="15"/>
        <v>0</v>
      </c>
    </row>
    <row r="471" spans="1:22" ht="14.25">
      <c r="A471" s="1">
        <v>6047</v>
      </c>
      <c r="B471" s="1" t="s">
        <v>6401</v>
      </c>
      <c r="C471" s="2">
        <v>42984</v>
      </c>
      <c r="D471" s="1" t="s">
        <v>36</v>
      </c>
      <c r="E471" s="1" t="s">
        <v>49</v>
      </c>
      <c r="F471" s="1" t="s">
        <v>5337</v>
      </c>
      <c r="G471" s="1" t="s">
        <v>5338</v>
      </c>
      <c r="H471" s="1" t="s">
        <v>101</v>
      </c>
      <c r="I471" s="1" t="s">
        <v>25</v>
      </c>
      <c r="J471" s="1" t="s">
        <v>412</v>
      </c>
      <c r="K471" s="1" t="s">
        <v>232</v>
      </c>
      <c r="L471" s="1">
        <v>55407</v>
      </c>
      <c r="M471" s="1" t="s">
        <v>104</v>
      </c>
      <c r="N471" s="1" t="s">
        <v>6268</v>
      </c>
      <c r="O471" s="1" t="s">
        <v>30</v>
      </c>
      <c r="P471" s="1" t="s">
        <v>55</v>
      </c>
      <c r="Q471" s="1" t="s">
        <v>6269</v>
      </c>
      <c r="R471" s="1">
        <v>692.94</v>
      </c>
      <c r="S471" s="1">
        <v>346.47</v>
      </c>
      <c r="T471" s="10">
        <f t="shared" si="14"/>
        <v>346.47</v>
      </c>
      <c r="U471" s="1">
        <v>1</v>
      </c>
      <c r="V471" t="b">
        <f t="shared" si="15"/>
        <v>0</v>
      </c>
    </row>
    <row r="472" spans="1:22" ht="14.25">
      <c r="A472" s="1">
        <v>5035</v>
      </c>
      <c r="B472" s="1" t="s">
        <v>6165</v>
      </c>
      <c r="C472" s="2">
        <v>42621</v>
      </c>
      <c r="D472" s="1" t="s">
        <v>5488</v>
      </c>
      <c r="E472" s="1" t="s">
        <v>21</v>
      </c>
      <c r="F472" s="1" t="s">
        <v>2885</v>
      </c>
      <c r="G472" s="1" t="s">
        <v>2886</v>
      </c>
      <c r="H472" s="1" t="s">
        <v>101</v>
      </c>
      <c r="I472" s="1" t="s">
        <v>25</v>
      </c>
      <c r="J472" s="1" t="s">
        <v>2444</v>
      </c>
      <c r="K472" s="1" t="s">
        <v>113</v>
      </c>
      <c r="L472" s="1">
        <v>53209</v>
      </c>
      <c r="M472" s="1" t="s">
        <v>104</v>
      </c>
      <c r="N472" s="1" t="s">
        <v>5938</v>
      </c>
      <c r="O472" s="1" t="s">
        <v>30</v>
      </c>
      <c r="P472" s="1" t="s">
        <v>31</v>
      </c>
      <c r="Q472" s="1" t="s">
        <v>5939</v>
      </c>
      <c r="R472" s="1">
        <v>687.4</v>
      </c>
      <c r="S472" s="1">
        <v>343.7</v>
      </c>
      <c r="T472" s="10">
        <f t="shared" si="14"/>
        <v>343.7</v>
      </c>
      <c r="U472" s="1">
        <v>1</v>
      </c>
      <c r="V472" t="b">
        <f t="shared" si="15"/>
        <v>0</v>
      </c>
    </row>
    <row r="473" spans="1:22" ht="14.25">
      <c r="A473" s="1">
        <v>8869</v>
      </c>
      <c r="B473" s="1" t="s">
        <v>6819</v>
      </c>
      <c r="C473" s="2">
        <v>42836</v>
      </c>
      <c r="D473" s="2">
        <v>42958</v>
      </c>
      <c r="E473" s="1" t="s">
        <v>49</v>
      </c>
      <c r="F473" s="1" t="s">
        <v>5433</v>
      </c>
      <c r="G473" s="1" t="s">
        <v>5434</v>
      </c>
      <c r="H473" s="1" t="s">
        <v>24</v>
      </c>
      <c r="I473" s="1" t="s">
        <v>25</v>
      </c>
      <c r="J473" s="1" t="s">
        <v>931</v>
      </c>
      <c r="K473" s="1" t="s">
        <v>41</v>
      </c>
      <c r="L473" s="1">
        <v>92037</v>
      </c>
      <c r="M473" s="1" t="s">
        <v>42</v>
      </c>
      <c r="N473" s="1" t="s">
        <v>6406</v>
      </c>
      <c r="O473" s="1" t="s">
        <v>71</v>
      </c>
      <c r="P473" s="1" t="s">
        <v>670</v>
      </c>
      <c r="Q473" s="1" t="s">
        <v>6407</v>
      </c>
      <c r="R473" s="1">
        <v>686.4</v>
      </c>
      <c r="S473" s="1">
        <v>343.2</v>
      </c>
      <c r="T473" s="10">
        <f t="shared" si="14"/>
        <v>343.2</v>
      </c>
      <c r="U473" s="1">
        <v>1</v>
      </c>
      <c r="V473" t="b">
        <f t="shared" si="15"/>
        <v>0</v>
      </c>
    </row>
    <row r="474" spans="1:22" ht="14.25">
      <c r="A474" s="1">
        <v>527</v>
      </c>
      <c r="B474" s="1" t="s">
        <v>1747</v>
      </c>
      <c r="C474" s="1" t="s">
        <v>1748</v>
      </c>
      <c r="D474" s="1" t="s">
        <v>389</v>
      </c>
      <c r="E474" s="1" t="s">
        <v>49</v>
      </c>
      <c r="F474" s="1" t="s">
        <v>1749</v>
      </c>
      <c r="G474" s="1" t="s">
        <v>1750</v>
      </c>
      <c r="H474" s="1" t="s">
        <v>101</v>
      </c>
      <c r="I474" s="1" t="s">
        <v>25</v>
      </c>
      <c r="J474" s="1" t="s">
        <v>1751</v>
      </c>
      <c r="K474" s="1" t="s">
        <v>53</v>
      </c>
      <c r="L474" s="1">
        <v>33801</v>
      </c>
      <c r="M474" s="1" t="s">
        <v>28</v>
      </c>
      <c r="N474" s="1" t="s">
        <v>1752</v>
      </c>
      <c r="O474" s="1" t="s">
        <v>30</v>
      </c>
      <c r="P474" s="1" t="s">
        <v>34</v>
      </c>
      <c r="Q474" s="1" t="s">
        <v>1753</v>
      </c>
      <c r="R474" s="1">
        <v>683.952</v>
      </c>
      <c r="S474" s="1">
        <v>341.976</v>
      </c>
      <c r="T474" s="10">
        <f t="shared" si="14"/>
        <v>341.976</v>
      </c>
      <c r="U474" s="1">
        <v>1</v>
      </c>
      <c r="V474" t="b">
        <f t="shared" si="15"/>
        <v>0</v>
      </c>
    </row>
    <row r="475" spans="1:22" ht="14.25">
      <c r="A475" s="1">
        <v>3625</v>
      </c>
      <c r="B475" s="1" t="s">
        <v>5602</v>
      </c>
      <c r="C475" s="1" t="s">
        <v>2006</v>
      </c>
      <c r="D475" s="1" t="s">
        <v>2813</v>
      </c>
      <c r="E475" s="1" t="s">
        <v>21</v>
      </c>
      <c r="F475" s="1" t="s">
        <v>4684</v>
      </c>
      <c r="G475" s="1" t="s">
        <v>4685</v>
      </c>
      <c r="H475" s="1" t="s">
        <v>101</v>
      </c>
      <c r="I475" s="1" t="s">
        <v>25</v>
      </c>
      <c r="J475" s="1" t="s">
        <v>126</v>
      </c>
      <c r="K475" s="1" t="s">
        <v>41</v>
      </c>
      <c r="L475" s="1">
        <v>94109</v>
      </c>
      <c r="M475" s="1" t="s">
        <v>42</v>
      </c>
      <c r="N475" s="1" t="s">
        <v>1792</v>
      </c>
      <c r="O475" s="1" t="s">
        <v>30</v>
      </c>
      <c r="P475" s="1" t="s">
        <v>34</v>
      </c>
      <c r="Q475" s="1" t="s">
        <v>1793</v>
      </c>
      <c r="R475" s="1">
        <v>681.40800000000002</v>
      </c>
      <c r="S475" s="1">
        <v>340.70400000000001</v>
      </c>
      <c r="T475" s="10">
        <f t="shared" si="14"/>
        <v>340.70400000000001</v>
      </c>
      <c r="U475" s="1">
        <v>1</v>
      </c>
      <c r="V475" t="b">
        <f t="shared" si="15"/>
        <v>0</v>
      </c>
    </row>
    <row r="476" spans="1:22" ht="14.25">
      <c r="A476" s="1">
        <v>1339</v>
      </c>
      <c r="B476" s="1" t="s">
        <v>3444</v>
      </c>
      <c r="C476" s="1" t="s">
        <v>1573</v>
      </c>
      <c r="D476" s="2">
        <v>43135</v>
      </c>
      <c r="E476" s="1" t="s">
        <v>21</v>
      </c>
      <c r="F476" s="1" t="s">
        <v>3445</v>
      </c>
      <c r="G476" s="1" t="s">
        <v>3446</v>
      </c>
      <c r="H476" s="1" t="s">
        <v>24</v>
      </c>
      <c r="I476" s="1" t="s">
        <v>25</v>
      </c>
      <c r="J476" s="1" t="s">
        <v>270</v>
      </c>
      <c r="K476" s="1" t="s">
        <v>271</v>
      </c>
      <c r="L476" s="1">
        <v>10011</v>
      </c>
      <c r="M476" s="1" t="s">
        <v>146</v>
      </c>
      <c r="N476" s="1" t="s">
        <v>3449</v>
      </c>
      <c r="O476" s="1" t="s">
        <v>71</v>
      </c>
      <c r="P476" s="1" t="s">
        <v>72</v>
      </c>
      <c r="Q476" s="1" t="s">
        <v>3450</v>
      </c>
      <c r="R476" s="1">
        <v>677.58</v>
      </c>
      <c r="S476" s="1">
        <v>338.79</v>
      </c>
      <c r="T476" s="10">
        <f t="shared" si="14"/>
        <v>338.79</v>
      </c>
      <c r="U476" s="1">
        <v>1</v>
      </c>
      <c r="V476" t="b">
        <f t="shared" si="15"/>
        <v>0</v>
      </c>
    </row>
    <row r="477" spans="1:22" ht="14.25">
      <c r="A477" s="1">
        <v>8280</v>
      </c>
      <c r="B477" s="1" t="s">
        <v>6746</v>
      </c>
      <c r="C477" s="1" t="s">
        <v>2415</v>
      </c>
      <c r="D477" s="1" t="s">
        <v>3480</v>
      </c>
      <c r="E477" s="1" t="s">
        <v>49</v>
      </c>
      <c r="F477" s="1" t="s">
        <v>1909</v>
      </c>
      <c r="G477" s="1" t="s">
        <v>1910</v>
      </c>
      <c r="H477" s="1" t="s">
        <v>24</v>
      </c>
      <c r="I477" s="1" t="s">
        <v>25</v>
      </c>
      <c r="J477" s="1" t="s">
        <v>497</v>
      </c>
      <c r="K477" s="1" t="s">
        <v>1244</v>
      </c>
      <c r="L477" s="1">
        <v>31907</v>
      </c>
      <c r="M477" s="1" t="s">
        <v>28</v>
      </c>
      <c r="N477" s="1" t="s">
        <v>3294</v>
      </c>
      <c r="O477" s="1" t="s">
        <v>44</v>
      </c>
      <c r="P477" s="1" t="s">
        <v>58</v>
      </c>
      <c r="Q477" s="1" t="s">
        <v>3295</v>
      </c>
      <c r="R477" s="1">
        <v>675.06</v>
      </c>
      <c r="S477" s="1">
        <v>337.53</v>
      </c>
      <c r="T477" s="10">
        <f t="shared" si="14"/>
        <v>337.53</v>
      </c>
      <c r="U477" s="1">
        <v>1</v>
      </c>
      <c r="V477" t="b">
        <f t="shared" si="15"/>
        <v>0</v>
      </c>
    </row>
    <row r="478" spans="1:22" ht="14.25">
      <c r="A478" s="1">
        <v>4905</v>
      </c>
      <c r="B478" s="1" t="s">
        <v>6113</v>
      </c>
      <c r="C478" s="2">
        <v>42016</v>
      </c>
      <c r="D478" s="2">
        <v>42075</v>
      </c>
      <c r="E478" s="1" t="s">
        <v>21</v>
      </c>
      <c r="F478" s="1" t="s">
        <v>1736</v>
      </c>
      <c r="G478" s="1" t="s">
        <v>1737</v>
      </c>
      <c r="H478" s="1" t="s">
        <v>39</v>
      </c>
      <c r="I478" s="1" t="s">
        <v>25</v>
      </c>
      <c r="J478" s="1" t="s">
        <v>186</v>
      </c>
      <c r="K478" s="1" t="s">
        <v>103</v>
      </c>
      <c r="L478" s="1">
        <v>77070</v>
      </c>
      <c r="M478" s="1" t="s">
        <v>104</v>
      </c>
      <c r="N478" s="1" t="s">
        <v>2340</v>
      </c>
      <c r="O478" s="1" t="s">
        <v>30</v>
      </c>
      <c r="P478" s="1" t="s">
        <v>34</v>
      </c>
      <c r="Q478" s="1" t="s">
        <v>2341</v>
      </c>
      <c r="R478" s="1">
        <v>674.05799999999999</v>
      </c>
      <c r="S478" s="1">
        <v>337.029</v>
      </c>
      <c r="T478" s="10">
        <f t="shared" si="14"/>
        <v>337.029</v>
      </c>
      <c r="U478" s="1">
        <v>1</v>
      </c>
      <c r="V478" t="b">
        <f t="shared" si="15"/>
        <v>0</v>
      </c>
    </row>
    <row r="479" spans="1:22" ht="14.25">
      <c r="A479" s="1">
        <v>146</v>
      </c>
      <c r="B479" s="1" t="s">
        <v>592</v>
      </c>
      <c r="C479" s="2">
        <v>42560</v>
      </c>
      <c r="D479" s="2">
        <v>42713</v>
      </c>
      <c r="E479" s="1" t="s">
        <v>49</v>
      </c>
      <c r="F479" s="1" t="s">
        <v>593</v>
      </c>
      <c r="G479" s="1" t="s">
        <v>594</v>
      </c>
      <c r="H479" s="1" t="s">
        <v>24</v>
      </c>
      <c r="I479" s="1" t="s">
        <v>25</v>
      </c>
      <c r="J479" s="1" t="s">
        <v>595</v>
      </c>
      <c r="K479" s="1" t="s">
        <v>41</v>
      </c>
      <c r="L479" s="1">
        <v>91104</v>
      </c>
      <c r="M479" s="1" t="s">
        <v>42</v>
      </c>
      <c r="N479" s="1" t="s">
        <v>381</v>
      </c>
      <c r="O479" s="1" t="s">
        <v>44</v>
      </c>
      <c r="P479" s="1" t="s">
        <v>58</v>
      </c>
      <c r="Q479" s="1" t="s">
        <v>382</v>
      </c>
      <c r="R479" s="1">
        <v>671.93</v>
      </c>
      <c r="S479" s="1">
        <v>335.96499999999997</v>
      </c>
      <c r="T479" s="10">
        <f t="shared" si="14"/>
        <v>335.96499999999997</v>
      </c>
      <c r="U479" s="1">
        <v>1</v>
      </c>
      <c r="V479" t="b">
        <f t="shared" si="15"/>
        <v>0</v>
      </c>
    </row>
    <row r="480" spans="1:22" ht="14.25">
      <c r="A480" s="1">
        <v>9681</v>
      </c>
      <c r="B480" s="1" t="s">
        <v>6934</v>
      </c>
      <c r="C480" s="1" t="s">
        <v>199</v>
      </c>
      <c r="D480" s="1" t="s">
        <v>200</v>
      </c>
      <c r="E480" s="1" t="s">
        <v>49</v>
      </c>
      <c r="F480" s="1" t="s">
        <v>5420</v>
      </c>
      <c r="G480" s="1" t="s">
        <v>5421</v>
      </c>
      <c r="H480" s="1" t="s">
        <v>39</v>
      </c>
      <c r="I480" s="1" t="s">
        <v>25</v>
      </c>
      <c r="J480" s="1" t="s">
        <v>126</v>
      </c>
      <c r="K480" s="1" t="s">
        <v>41</v>
      </c>
      <c r="L480" s="1">
        <v>94122</v>
      </c>
      <c r="M480" s="1" t="s">
        <v>42</v>
      </c>
      <c r="N480" s="1" t="s">
        <v>3336</v>
      </c>
      <c r="O480" s="1" t="s">
        <v>71</v>
      </c>
      <c r="P480" s="1" t="s">
        <v>72</v>
      </c>
      <c r="Q480" s="1" t="s">
        <v>3337</v>
      </c>
      <c r="R480" s="1">
        <v>668.16</v>
      </c>
      <c r="S480" s="1">
        <v>334.08</v>
      </c>
      <c r="T480" s="10">
        <f t="shared" si="14"/>
        <v>334.08</v>
      </c>
      <c r="U480" s="1">
        <v>1</v>
      </c>
      <c r="V480" t="b">
        <f t="shared" si="15"/>
        <v>0</v>
      </c>
    </row>
    <row r="481" spans="1:22" ht="14.25">
      <c r="A481" s="1">
        <v>3070</v>
      </c>
      <c r="B481" s="1" t="s">
        <v>5343</v>
      </c>
      <c r="C481" s="1" t="s">
        <v>2592</v>
      </c>
      <c r="D481" s="1" t="s">
        <v>2592</v>
      </c>
      <c r="E481" s="1" t="s">
        <v>1263</v>
      </c>
      <c r="F481" s="1" t="s">
        <v>4067</v>
      </c>
      <c r="G481" s="1" t="s">
        <v>4068</v>
      </c>
      <c r="H481" s="1" t="s">
        <v>101</v>
      </c>
      <c r="I481" s="1" t="s">
        <v>25</v>
      </c>
      <c r="J481" s="1" t="s">
        <v>2697</v>
      </c>
      <c r="K481" s="1" t="s">
        <v>498</v>
      </c>
      <c r="L481" s="1">
        <v>43615</v>
      </c>
      <c r="M481" s="1" t="s">
        <v>146</v>
      </c>
      <c r="N481" s="1" t="s">
        <v>5292</v>
      </c>
      <c r="O481" s="1" t="s">
        <v>44</v>
      </c>
      <c r="P481" s="1" t="s">
        <v>78</v>
      </c>
      <c r="Q481" s="1" t="s">
        <v>5293</v>
      </c>
      <c r="R481" s="1">
        <v>663.93600000000004</v>
      </c>
      <c r="S481" s="1">
        <v>331.96800000000002</v>
      </c>
      <c r="T481" s="10">
        <f t="shared" si="14"/>
        <v>331.96800000000002</v>
      </c>
      <c r="U481" s="1">
        <v>1</v>
      </c>
      <c r="V481" t="b">
        <f t="shared" si="15"/>
        <v>0</v>
      </c>
    </row>
    <row r="482" spans="1:22" ht="14.25">
      <c r="A482" s="1">
        <v>3321</v>
      </c>
      <c r="B482" s="1" t="s">
        <v>5470</v>
      </c>
      <c r="C482" s="1" t="s">
        <v>3126</v>
      </c>
      <c r="D482" s="1" t="s">
        <v>1480</v>
      </c>
      <c r="E482" s="1" t="s">
        <v>49</v>
      </c>
      <c r="F482" s="1" t="s">
        <v>5471</v>
      </c>
      <c r="G482" s="1" t="s">
        <v>5472</v>
      </c>
      <c r="H482" s="1" t="s">
        <v>24</v>
      </c>
      <c r="I482" s="1" t="s">
        <v>25</v>
      </c>
      <c r="J482" s="1" t="s">
        <v>385</v>
      </c>
      <c r="K482" s="1" t="s">
        <v>341</v>
      </c>
      <c r="L482" s="1">
        <v>38401</v>
      </c>
      <c r="M482" s="1" t="s">
        <v>28</v>
      </c>
      <c r="N482" s="1" t="s">
        <v>674</v>
      </c>
      <c r="O482" s="1" t="s">
        <v>30</v>
      </c>
      <c r="P482" s="1" t="s">
        <v>34</v>
      </c>
      <c r="Q482" s="1" t="s">
        <v>675</v>
      </c>
      <c r="R482" s="1">
        <v>662.88</v>
      </c>
      <c r="S482" s="1">
        <v>331.44</v>
      </c>
      <c r="T482" s="10">
        <f t="shared" si="14"/>
        <v>331.44</v>
      </c>
      <c r="U482" s="1">
        <v>1</v>
      </c>
      <c r="V482" t="b">
        <f t="shared" si="15"/>
        <v>0</v>
      </c>
    </row>
    <row r="483" spans="1:22" ht="14.25">
      <c r="A483" s="1">
        <v>2443</v>
      </c>
      <c r="B483" s="1" t="s">
        <v>4822</v>
      </c>
      <c r="C483" s="1" t="s">
        <v>4823</v>
      </c>
      <c r="D483" s="1" t="s">
        <v>3429</v>
      </c>
      <c r="E483" s="1" t="s">
        <v>49</v>
      </c>
      <c r="F483" s="1" t="s">
        <v>4518</v>
      </c>
      <c r="G483" s="1" t="s">
        <v>4519</v>
      </c>
      <c r="H483" s="1" t="s">
        <v>24</v>
      </c>
      <c r="I483" s="1" t="s">
        <v>25</v>
      </c>
      <c r="J483" s="1" t="s">
        <v>4824</v>
      </c>
      <c r="K483" s="1" t="s">
        <v>778</v>
      </c>
      <c r="L483" s="1">
        <v>7055</v>
      </c>
      <c r="M483" s="1" t="s">
        <v>146</v>
      </c>
      <c r="N483" s="1" t="s">
        <v>806</v>
      </c>
      <c r="O483" s="1" t="s">
        <v>44</v>
      </c>
      <c r="P483" s="1" t="s">
        <v>78</v>
      </c>
      <c r="Q483" s="1" t="s">
        <v>807</v>
      </c>
      <c r="R483" s="1">
        <v>662.84</v>
      </c>
      <c r="S483" s="1">
        <v>331.42</v>
      </c>
      <c r="T483" s="10">
        <f t="shared" si="14"/>
        <v>331.42</v>
      </c>
      <c r="U483" s="1">
        <v>1</v>
      </c>
      <c r="V483" t="b">
        <f t="shared" si="15"/>
        <v>0</v>
      </c>
    </row>
    <row r="484" spans="1:22" ht="14.25">
      <c r="A484" s="1">
        <v>2247</v>
      </c>
      <c r="B484" s="1" t="s">
        <v>4614</v>
      </c>
      <c r="C484" s="1" t="s">
        <v>2916</v>
      </c>
      <c r="D484" s="1" t="s">
        <v>4235</v>
      </c>
      <c r="E484" s="1" t="s">
        <v>49</v>
      </c>
      <c r="F484" s="1" t="s">
        <v>4615</v>
      </c>
      <c r="G484" s="1" t="s">
        <v>4616</v>
      </c>
      <c r="H484" s="1" t="s">
        <v>101</v>
      </c>
      <c r="I484" s="1" t="s">
        <v>25</v>
      </c>
      <c r="J484" s="1" t="s">
        <v>595</v>
      </c>
      <c r="K484" s="1" t="s">
        <v>41</v>
      </c>
      <c r="L484" s="1">
        <v>91104</v>
      </c>
      <c r="M484" s="1" t="s">
        <v>42</v>
      </c>
      <c r="N484" s="1" t="s">
        <v>3284</v>
      </c>
      <c r="O484" s="1" t="s">
        <v>71</v>
      </c>
      <c r="P484" s="1" t="s">
        <v>72</v>
      </c>
      <c r="Q484" s="1" t="s">
        <v>3285</v>
      </c>
      <c r="R484" s="1">
        <v>659.976</v>
      </c>
      <c r="S484" s="1">
        <v>329.988</v>
      </c>
      <c r="T484" s="10">
        <f t="shared" si="14"/>
        <v>329.988</v>
      </c>
      <c r="U484" s="1">
        <v>1</v>
      </c>
      <c r="V484" t="b">
        <f t="shared" si="15"/>
        <v>0</v>
      </c>
    </row>
    <row r="485" spans="1:22" ht="14.25">
      <c r="A485" s="1">
        <v>4735</v>
      </c>
      <c r="B485" s="1" t="s">
        <v>6065</v>
      </c>
      <c r="C485" s="2">
        <v>42920</v>
      </c>
      <c r="D485" s="2">
        <v>43073</v>
      </c>
      <c r="E485" s="1" t="s">
        <v>49</v>
      </c>
      <c r="F485" s="1" t="s">
        <v>956</v>
      </c>
      <c r="G485" s="1" t="s">
        <v>957</v>
      </c>
      <c r="H485" s="1" t="s">
        <v>39</v>
      </c>
      <c r="I485" s="1" t="s">
        <v>25</v>
      </c>
      <c r="J485" s="1" t="s">
        <v>270</v>
      </c>
      <c r="K485" s="1" t="s">
        <v>271</v>
      </c>
      <c r="L485" s="1">
        <v>10035</v>
      </c>
      <c r="M485" s="1" t="s">
        <v>146</v>
      </c>
      <c r="N485" s="1" t="s">
        <v>33</v>
      </c>
      <c r="O485" s="1" t="s">
        <v>30</v>
      </c>
      <c r="P485" s="1" t="s">
        <v>34</v>
      </c>
      <c r="Q485" s="1" t="s">
        <v>35</v>
      </c>
      <c r="R485" s="1">
        <v>658.74599999999998</v>
      </c>
      <c r="S485" s="1">
        <v>329.37299999999999</v>
      </c>
      <c r="T485" s="10">
        <f t="shared" si="14"/>
        <v>329.37299999999999</v>
      </c>
      <c r="U485" s="1">
        <v>1</v>
      </c>
      <c r="V485" t="b">
        <f t="shared" si="15"/>
        <v>0</v>
      </c>
    </row>
    <row r="486" spans="1:22" ht="14.25">
      <c r="A486" s="1">
        <v>3603</v>
      </c>
      <c r="B486" s="1" t="s">
        <v>5593</v>
      </c>
      <c r="C486" s="1" t="s">
        <v>4460</v>
      </c>
      <c r="D486" s="1" t="s">
        <v>725</v>
      </c>
      <c r="E486" s="1" t="s">
        <v>49</v>
      </c>
      <c r="F486" s="1" t="s">
        <v>5594</v>
      </c>
      <c r="G486" s="1" t="s">
        <v>5595</v>
      </c>
      <c r="H486" s="1" t="s">
        <v>24</v>
      </c>
      <c r="I486" s="1" t="s">
        <v>25</v>
      </c>
      <c r="J486" s="1" t="s">
        <v>144</v>
      </c>
      <c r="K486" s="1" t="s">
        <v>145</v>
      </c>
      <c r="L486" s="1">
        <v>19143</v>
      </c>
      <c r="M486" s="1" t="s">
        <v>146</v>
      </c>
      <c r="N486" s="1" t="s">
        <v>1876</v>
      </c>
      <c r="O486" s="1" t="s">
        <v>30</v>
      </c>
      <c r="P486" s="1" t="s">
        <v>34</v>
      </c>
      <c r="Q486" s="1" t="s">
        <v>1877</v>
      </c>
      <c r="R486" s="1">
        <v>657.93</v>
      </c>
      <c r="S486" s="1">
        <v>328.96499999999997</v>
      </c>
      <c r="T486" s="10">
        <f t="shared" si="14"/>
        <v>328.96499999999997</v>
      </c>
      <c r="U486" s="1">
        <v>1</v>
      </c>
      <c r="V486" t="b">
        <f t="shared" si="15"/>
        <v>0</v>
      </c>
    </row>
    <row r="487" spans="1:22" ht="14.25">
      <c r="A487" s="1">
        <v>1395</v>
      </c>
      <c r="B487" s="1" t="s">
        <v>3537</v>
      </c>
      <c r="C487" s="2">
        <v>43353</v>
      </c>
      <c r="D487" s="1" t="s">
        <v>2611</v>
      </c>
      <c r="E487" s="1" t="s">
        <v>49</v>
      </c>
      <c r="F487" s="1" t="s">
        <v>2523</v>
      </c>
      <c r="G487" s="1" t="s">
        <v>2524</v>
      </c>
      <c r="H487" s="1" t="s">
        <v>39</v>
      </c>
      <c r="I487" s="1" t="s">
        <v>25</v>
      </c>
      <c r="J487" s="1" t="s">
        <v>456</v>
      </c>
      <c r="K487" s="1" t="s">
        <v>215</v>
      </c>
      <c r="L487" s="1">
        <v>60505</v>
      </c>
      <c r="M487" s="1" t="s">
        <v>104</v>
      </c>
      <c r="N487" s="1" t="s">
        <v>3538</v>
      </c>
      <c r="O487" s="1" t="s">
        <v>30</v>
      </c>
      <c r="P487" s="1" t="s">
        <v>55</v>
      </c>
      <c r="Q487" s="1" t="s">
        <v>3539</v>
      </c>
      <c r="R487" s="1">
        <v>652.45000000000005</v>
      </c>
      <c r="S487" s="1">
        <v>326.22500000000002</v>
      </c>
      <c r="T487" s="10">
        <f t="shared" si="14"/>
        <v>326.22500000000002</v>
      </c>
      <c r="U487" s="1">
        <v>1</v>
      </c>
      <c r="V487" t="b">
        <f t="shared" si="15"/>
        <v>0</v>
      </c>
    </row>
    <row r="488" spans="1:22" ht="14.25">
      <c r="A488" s="1">
        <v>6309</v>
      </c>
      <c r="B488" s="1" t="s">
        <v>6455</v>
      </c>
      <c r="C488" s="2">
        <v>42836</v>
      </c>
      <c r="D488" s="2">
        <v>42897</v>
      </c>
      <c r="E488" s="1" t="s">
        <v>21</v>
      </c>
      <c r="F488" s="1" t="s">
        <v>5841</v>
      </c>
      <c r="G488" s="1" t="s">
        <v>5842</v>
      </c>
      <c r="H488" s="1" t="s">
        <v>39</v>
      </c>
      <c r="I488" s="1" t="s">
        <v>25</v>
      </c>
      <c r="J488" s="1" t="s">
        <v>6456</v>
      </c>
      <c r="K488" s="1" t="s">
        <v>422</v>
      </c>
      <c r="L488" s="1">
        <v>97405</v>
      </c>
      <c r="M488" s="1" t="s">
        <v>42</v>
      </c>
      <c r="N488" s="1" t="s">
        <v>5843</v>
      </c>
      <c r="O488" s="1" t="s">
        <v>30</v>
      </c>
      <c r="P488" s="1" t="s">
        <v>34</v>
      </c>
      <c r="Q488" s="1" t="s">
        <v>5844</v>
      </c>
      <c r="R488" s="1">
        <v>650.35199999999998</v>
      </c>
      <c r="S488" s="1">
        <v>325.17599999999999</v>
      </c>
      <c r="T488" s="10">
        <f t="shared" si="14"/>
        <v>325.17599999999999</v>
      </c>
      <c r="U488" s="1">
        <v>1</v>
      </c>
      <c r="V488" t="b">
        <f t="shared" si="15"/>
        <v>0</v>
      </c>
    </row>
    <row r="489" spans="1:22" ht="14.25">
      <c r="A489" s="1">
        <v>2496</v>
      </c>
      <c r="B489" s="1" t="s">
        <v>4876</v>
      </c>
      <c r="C489" s="1" t="s">
        <v>2544</v>
      </c>
      <c r="D489" s="1" t="s">
        <v>1438</v>
      </c>
      <c r="E489" s="1" t="s">
        <v>49</v>
      </c>
      <c r="F489" s="1" t="s">
        <v>4877</v>
      </c>
      <c r="G489" s="1" t="s">
        <v>4878</v>
      </c>
      <c r="H489" s="1" t="s">
        <v>24</v>
      </c>
      <c r="I489" s="1" t="s">
        <v>25</v>
      </c>
      <c r="J489" s="1" t="s">
        <v>4879</v>
      </c>
      <c r="K489" s="1" t="s">
        <v>257</v>
      </c>
      <c r="L489" s="1">
        <v>46544</v>
      </c>
      <c r="M489" s="1" t="s">
        <v>104</v>
      </c>
      <c r="N489" s="1" t="s">
        <v>1544</v>
      </c>
      <c r="O489" s="1" t="s">
        <v>30</v>
      </c>
      <c r="P489" s="1" t="s">
        <v>34</v>
      </c>
      <c r="Q489" s="1" t="s">
        <v>1545</v>
      </c>
      <c r="R489" s="1">
        <v>647.84</v>
      </c>
      <c r="S489" s="1">
        <v>323.92</v>
      </c>
      <c r="T489" s="10">
        <f t="shared" si="14"/>
        <v>323.92</v>
      </c>
      <c r="U489" s="1">
        <v>1</v>
      </c>
      <c r="V489" t="b">
        <f t="shared" si="15"/>
        <v>0</v>
      </c>
    </row>
    <row r="490" spans="1:22" ht="14.25">
      <c r="A490" s="1">
        <v>543</v>
      </c>
      <c r="B490" s="1" t="s">
        <v>1801</v>
      </c>
      <c r="C490" s="1" t="s">
        <v>1802</v>
      </c>
      <c r="D490" s="1" t="s">
        <v>1803</v>
      </c>
      <c r="E490" s="1" t="s">
        <v>49</v>
      </c>
      <c r="F490" s="1" t="s">
        <v>1804</v>
      </c>
      <c r="G490" s="1" t="s">
        <v>1805</v>
      </c>
      <c r="H490" s="1" t="s">
        <v>24</v>
      </c>
      <c r="I490" s="1" t="s">
        <v>25</v>
      </c>
      <c r="J490" s="1" t="s">
        <v>324</v>
      </c>
      <c r="K490" s="1" t="s">
        <v>498</v>
      </c>
      <c r="L490" s="1">
        <v>45503</v>
      </c>
      <c r="M490" s="1" t="s">
        <v>146</v>
      </c>
      <c r="N490" s="1" t="s">
        <v>1649</v>
      </c>
      <c r="O490" s="1" t="s">
        <v>44</v>
      </c>
      <c r="P490" s="1" t="s">
        <v>58</v>
      </c>
      <c r="Q490" s="1" t="s">
        <v>1650</v>
      </c>
      <c r="R490" s="1">
        <v>646.77599999999995</v>
      </c>
      <c r="S490" s="1">
        <v>323.38799999999998</v>
      </c>
      <c r="T490" s="10">
        <f t="shared" si="14"/>
        <v>323.38799999999998</v>
      </c>
      <c r="U490" s="1">
        <v>1</v>
      </c>
      <c r="V490" t="b">
        <f t="shared" si="15"/>
        <v>0</v>
      </c>
    </row>
    <row r="491" spans="1:22" ht="14.25">
      <c r="A491" s="1">
        <v>766</v>
      </c>
      <c r="B491" s="1" t="s">
        <v>2319</v>
      </c>
      <c r="C491" s="1" t="s">
        <v>1922</v>
      </c>
      <c r="D491" s="1" t="s">
        <v>2320</v>
      </c>
      <c r="E491" s="1" t="s">
        <v>21</v>
      </c>
      <c r="F491" s="1" t="s">
        <v>2321</v>
      </c>
      <c r="G491" s="1" t="s">
        <v>2322</v>
      </c>
      <c r="H491" s="1" t="s">
        <v>39</v>
      </c>
      <c r="I491" s="1" t="s">
        <v>25</v>
      </c>
      <c r="J491" s="1" t="s">
        <v>2323</v>
      </c>
      <c r="K491" s="1" t="s">
        <v>728</v>
      </c>
      <c r="L491" s="1">
        <v>71111</v>
      </c>
      <c r="M491" s="1" t="s">
        <v>28</v>
      </c>
      <c r="N491" s="1" t="s">
        <v>2326</v>
      </c>
      <c r="O491" s="1" t="s">
        <v>71</v>
      </c>
      <c r="P491" s="1" t="s">
        <v>160</v>
      </c>
      <c r="Q491" s="1" t="s">
        <v>2327</v>
      </c>
      <c r="R491" s="1">
        <v>646.74</v>
      </c>
      <c r="S491" s="1">
        <v>323.37</v>
      </c>
      <c r="T491" s="10">
        <f t="shared" si="14"/>
        <v>323.37</v>
      </c>
      <c r="U491" s="1">
        <v>1</v>
      </c>
      <c r="V491" t="b">
        <f t="shared" si="15"/>
        <v>0</v>
      </c>
    </row>
    <row r="492" spans="1:22" ht="14.25">
      <c r="A492" s="1">
        <v>4058</v>
      </c>
      <c r="B492" s="1" t="s">
        <v>5805</v>
      </c>
      <c r="C492" s="1" t="s">
        <v>725</v>
      </c>
      <c r="D492" s="1" t="s">
        <v>4552</v>
      </c>
      <c r="E492" s="1" t="s">
        <v>49</v>
      </c>
      <c r="F492" s="1" t="s">
        <v>1788</v>
      </c>
      <c r="G492" s="1" t="s">
        <v>1789</v>
      </c>
      <c r="H492" s="1" t="s">
        <v>24</v>
      </c>
      <c r="I492" s="1" t="s">
        <v>25</v>
      </c>
      <c r="J492" s="1" t="s">
        <v>310</v>
      </c>
      <c r="K492" s="1" t="s">
        <v>215</v>
      </c>
      <c r="L492" s="1">
        <v>60610</v>
      </c>
      <c r="M492" s="1" t="s">
        <v>104</v>
      </c>
      <c r="N492" s="1" t="s">
        <v>2845</v>
      </c>
      <c r="O492" s="1" t="s">
        <v>44</v>
      </c>
      <c r="P492" s="1" t="s">
        <v>58</v>
      </c>
      <c r="Q492" s="1" t="s">
        <v>2846</v>
      </c>
      <c r="R492" s="1">
        <v>646.20000000000005</v>
      </c>
      <c r="S492" s="1">
        <v>323.10000000000002</v>
      </c>
      <c r="T492" s="10">
        <f t="shared" si="14"/>
        <v>323.10000000000002</v>
      </c>
      <c r="U492" s="1">
        <v>1</v>
      </c>
      <c r="V492" t="b">
        <f t="shared" si="15"/>
        <v>0</v>
      </c>
    </row>
    <row r="493" spans="1:22" ht="14.25">
      <c r="A493" s="1">
        <v>6731</v>
      </c>
      <c r="B493" s="1" t="s">
        <v>6525</v>
      </c>
      <c r="C493" s="1" t="s">
        <v>3420</v>
      </c>
      <c r="D493" s="1" t="s">
        <v>2882</v>
      </c>
      <c r="E493" s="1" t="s">
        <v>190</v>
      </c>
      <c r="F493" s="1" t="s">
        <v>2343</v>
      </c>
      <c r="G493" s="1" t="s">
        <v>2344</v>
      </c>
      <c r="H493" s="1" t="s">
        <v>39</v>
      </c>
      <c r="I493" s="1" t="s">
        <v>25</v>
      </c>
      <c r="J493" s="1" t="s">
        <v>3527</v>
      </c>
      <c r="K493" s="1" t="s">
        <v>341</v>
      </c>
      <c r="L493" s="1">
        <v>37167</v>
      </c>
      <c r="M493" s="1" t="s">
        <v>28</v>
      </c>
      <c r="N493" s="1" t="s">
        <v>926</v>
      </c>
      <c r="O493" s="1" t="s">
        <v>30</v>
      </c>
      <c r="P493" s="1" t="s">
        <v>34</v>
      </c>
      <c r="Q493" s="1" t="s">
        <v>927</v>
      </c>
      <c r="R493" s="1">
        <v>643.13599999999997</v>
      </c>
      <c r="S493" s="1">
        <v>321.56799999999998</v>
      </c>
      <c r="T493" s="10">
        <f t="shared" si="14"/>
        <v>321.56799999999998</v>
      </c>
      <c r="U493" s="1">
        <v>1</v>
      </c>
      <c r="V493" t="b">
        <f t="shared" si="15"/>
        <v>0</v>
      </c>
    </row>
    <row r="494" spans="1:22" ht="14.25">
      <c r="A494" s="1">
        <v>770</v>
      </c>
      <c r="B494" s="1" t="s">
        <v>2337</v>
      </c>
      <c r="C494" s="1" t="s">
        <v>2338</v>
      </c>
      <c r="D494" s="1" t="s">
        <v>2339</v>
      </c>
      <c r="E494" s="1" t="s">
        <v>49</v>
      </c>
      <c r="F494" s="1" t="s">
        <v>813</v>
      </c>
      <c r="G494" s="1" t="s">
        <v>814</v>
      </c>
      <c r="H494" s="1" t="s">
        <v>24</v>
      </c>
      <c r="I494" s="1" t="s">
        <v>25</v>
      </c>
      <c r="J494" s="1" t="s">
        <v>1107</v>
      </c>
      <c r="K494" s="1" t="s">
        <v>325</v>
      </c>
      <c r="L494" s="1">
        <v>22204</v>
      </c>
      <c r="M494" s="1" t="s">
        <v>28</v>
      </c>
      <c r="N494" s="1" t="s">
        <v>2340</v>
      </c>
      <c r="O494" s="1" t="s">
        <v>30</v>
      </c>
      <c r="P494" s="1" t="s">
        <v>34</v>
      </c>
      <c r="Q494" s="1" t="s">
        <v>2341</v>
      </c>
      <c r="R494" s="1">
        <v>641.96</v>
      </c>
      <c r="S494" s="1">
        <v>320.98</v>
      </c>
      <c r="T494" s="10">
        <f t="shared" si="14"/>
        <v>320.98</v>
      </c>
      <c r="U494" s="1">
        <v>1</v>
      </c>
      <c r="V494" t="b">
        <f t="shared" si="15"/>
        <v>0</v>
      </c>
    </row>
    <row r="495" spans="1:22" ht="14.25">
      <c r="A495" s="1">
        <v>4089</v>
      </c>
      <c r="B495" s="1" t="s">
        <v>5814</v>
      </c>
      <c r="C495" s="1" t="s">
        <v>4710</v>
      </c>
      <c r="D495" s="1" t="s">
        <v>742</v>
      </c>
      <c r="E495" s="1" t="s">
        <v>49</v>
      </c>
      <c r="F495" s="1" t="s">
        <v>246</v>
      </c>
      <c r="G495" s="1" t="s">
        <v>247</v>
      </c>
      <c r="H495" s="1" t="s">
        <v>24</v>
      </c>
      <c r="I495" s="1" t="s">
        <v>25</v>
      </c>
      <c r="J495" s="1" t="s">
        <v>3081</v>
      </c>
      <c r="K495" s="1" t="s">
        <v>1664</v>
      </c>
      <c r="L495" s="1">
        <v>72401</v>
      </c>
      <c r="M495" s="1" t="s">
        <v>28</v>
      </c>
      <c r="N495" s="1" t="s">
        <v>5815</v>
      </c>
      <c r="O495" s="1" t="s">
        <v>30</v>
      </c>
      <c r="P495" s="1" t="s">
        <v>31</v>
      </c>
      <c r="Q495" s="1" t="s">
        <v>5816</v>
      </c>
      <c r="R495" s="1">
        <v>638.82000000000005</v>
      </c>
      <c r="S495" s="1">
        <v>319.41000000000003</v>
      </c>
      <c r="T495" s="10">
        <f t="shared" si="14"/>
        <v>319.41000000000003</v>
      </c>
      <c r="U495" s="1">
        <v>1</v>
      </c>
      <c r="V495" t="b">
        <f t="shared" si="15"/>
        <v>0</v>
      </c>
    </row>
    <row r="496" spans="1:22" ht="14.25">
      <c r="A496" s="1">
        <v>3655</v>
      </c>
      <c r="B496" s="1" t="s">
        <v>5619</v>
      </c>
      <c r="C496" s="1" t="s">
        <v>3752</v>
      </c>
      <c r="D496" s="2">
        <v>43229</v>
      </c>
      <c r="E496" s="1" t="s">
        <v>49</v>
      </c>
      <c r="F496" s="1" t="s">
        <v>1836</v>
      </c>
      <c r="G496" s="1" t="s">
        <v>1837</v>
      </c>
      <c r="H496" s="1" t="s">
        <v>24</v>
      </c>
      <c r="I496" s="1" t="s">
        <v>25</v>
      </c>
      <c r="J496" s="1" t="s">
        <v>1445</v>
      </c>
      <c r="K496" s="1" t="s">
        <v>257</v>
      </c>
      <c r="L496" s="1">
        <v>46226</v>
      </c>
      <c r="M496" s="1" t="s">
        <v>104</v>
      </c>
      <c r="N496" s="1" t="s">
        <v>2080</v>
      </c>
      <c r="O496" s="1" t="s">
        <v>44</v>
      </c>
      <c r="P496" s="1" t="s">
        <v>78</v>
      </c>
      <c r="Q496" s="1" t="s">
        <v>2081</v>
      </c>
      <c r="R496" s="1">
        <v>638.73</v>
      </c>
      <c r="S496" s="1">
        <v>319.36500000000001</v>
      </c>
      <c r="T496" s="10">
        <f t="shared" si="14"/>
        <v>319.36500000000001</v>
      </c>
      <c r="U496" s="1">
        <v>1</v>
      </c>
      <c r="V496" t="b">
        <f t="shared" si="15"/>
        <v>0</v>
      </c>
    </row>
    <row r="497" spans="1:22" ht="14.25">
      <c r="A497" s="1">
        <v>5775</v>
      </c>
      <c r="B497" s="1" t="s">
        <v>6342</v>
      </c>
      <c r="C497" s="2">
        <v>43073</v>
      </c>
      <c r="D497" s="1" t="s">
        <v>3087</v>
      </c>
      <c r="E497" s="1" t="s">
        <v>49</v>
      </c>
      <c r="F497" s="1" t="s">
        <v>3471</v>
      </c>
      <c r="G497" s="1" t="s">
        <v>3472</v>
      </c>
      <c r="H497" s="1" t="s">
        <v>24</v>
      </c>
      <c r="I497" s="1" t="s">
        <v>25</v>
      </c>
      <c r="J497" s="1" t="s">
        <v>40</v>
      </c>
      <c r="K497" s="1" t="s">
        <v>41</v>
      </c>
      <c r="L497" s="1">
        <v>90036</v>
      </c>
      <c r="M497" s="1" t="s">
        <v>42</v>
      </c>
      <c r="N497" s="1" t="s">
        <v>6313</v>
      </c>
      <c r="O497" s="1" t="s">
        <v>30</v>
      </c>
      <c r="P497" s="1" t="s">
        <v>34</v>
      </c>
      <c r="Q497" s="1" t="s">
        <v>6314</v>
      </c>
      <c r="R497" s="1">
        <v>638.28800000000001</v>
      </c>
      <c r="S497" s="1">
        <v>319.14400000000001</v>
      </c>
      <c r="T497" s="10">
        <f t="shared" si="14"/>
        <v>319.14400000000001</v>
      </c>
      <c r="U497" s="1">
        <v>1</v>
      </c>
      <c r="V497" t="b">
        <f t="shared" si="15"/>
        <v>0</v>
      </c>
    </row>
    <row r="498" spans="1:22" ht="14.25">
      <c r="A498" s="1">
        <v>4003</v>
      </c>
      <c r="B498" s="1" t="s">
        <v>5785</v>
      </c>
      <c r="C498" s="2">
        <v>42797</v>
      </c>
      <c r="D498" s="2">
        <v>42950</v>
      </c>
      <c r="E498" s="1" t="s">
        <v>49</v>
      </c>
      <c r="F498" s="1" t="s">
        <v>3307</v>
      </c>
      <c r="G498" s="1" t="s">
        <v>3308</v>
      </c>
      <c r="H498" s="1" t="s">
        <v>24</v>
      </c>
      <c r="I498" s="1" t="s">
        <v>25</v>
      </c>
      <c r="J498" s="1" t="s">
        <v>666</v>
      </c>
      <c r="K498" s="1" t="s">
        <v>103</v>
      </c>
      <c r="L498" s="1">
        <v>78207</v>
      </c>
      <c r="M498" s="1" t="s">
        <v>104</v>
      </c>
      <c r="N498" s="1" t="s">
        <v>1299</v>
      </c>
      <c r="O498" s="1" t="s">
        <v>30</v>
      </c>
      <c r="P498" s="1" t="s">
        <v>55</v>
      </c>
      <c r="Q498" s="1" t="s">
        <v>1300</v>
      </c>
      <c r="R498" s="1">
        <v>637.89599999999996</v>
      </c>
      <c r="S498" s="1">
        <v>318.94799999999998</v>
      </c>
      <c r="T498" s="10">
        <f t="shared" si="14"/>
        <v>318.94799999999998</v>
      </c>
      <c r="U498" s="1">
        <v>1</v>
      </c>
      <c r="V498" t="b">
        <f t="shared" si="15"/>
        <v>0</v>
      </c>
    </row>
    <row r="499" spans="1:22" ht="14.25">
      <c r="A499" s="1">
        <v>8285</v>
      </c>
      <c r="B499" s="1" t="s">
        <v>6747</v>
      </c>
      <c r="C499" s="1" t="s">
        <v>2859</v>
      </c>
      <c r="D499" s="1" t="s">
        <v>1743</v>
      </c>
      <c r="E499" s="1" t="s">
        <v>21</v>
      </c>
      <c r="F499" s="1" t="s">
        <v>3500</v>
      </c>
      <c r="G499" s="1" t="s">
        <v>3501</v>
      </c>
      <c r="H499" s="1" t="s">
        <v>101</v>
      </c>
      <c r="I499" s="1" t="s">
        <v>25</v>
      </c>
      <c r="J499" s="1" t="s">
        <v>6596</v>
      </c>
      <c r="K499" s="1" t="s">
        <v>215</v>
      </c>
      <c r="L499" s="1">
        <v>60174</v>
      </c>
      <c r="M499" s="1" t="s">
        <v>104</v>
      </c>
      <c r="N499" s="1" t="s">
        <v>2862</v>
      </c>
      <c r="O499" s="1" t="s">
        <v>71</v>
      </c>
      <c r="P499" s="1" t="s">
        <v>160</v>
      </c>
      <c r="Q499" s="1" t="s">
        <v>2863</v>
      </c>
      <c r="R499" s="1">
        <v>637.44000000000005</v>
      </c>
      <c r="S499" s="1">
        <v>318.72000000000003</v>
      </c>
      <c r="T499" s="10">
        <f t="shared" si="14"/>
        <v>318.72000000000003</v>
      </c>
      <c r="U499" s="1">
        <v>1</v>
      </c>
      <c r="V499" t="b">
        <f t="shared" si="15"/>
        <v>0</v>
      </c>
    </row>
    <row r="500" spans="1:22" ht="14.25">
      <c r="A500" s="1">
        <v>6548</v>
      </c>
      <c r="B500" s="1" t="s">
        <v>6496</v>
      </c>
      <c r="C500" s="2">
        <v>42007</v>
      </c>
      <c r="D500" s="2">
        <v>42127</v>
      </c>
      <c r="E500" s="1" t="s">
        <v>49</v>
      </c>
      <c r="F500" s="1" t="s">
        <v>5196</v>
      </c>
      <c r="G500" s="1" t="s">
        <v>5197</v>
      </c>
      <c r="H500" s="1" t="s">
        <v>101</v>
      </c>
      <c r="I500" s="1" t="s">
        <v>25</v>
      </c>
      <c r="J500" s="1" t="s">
        <v>4800</v>
      </c>
      <c r="K500" s="1" t="s">
        <v>215</v>
      </c>
      <c r="L500" s="1">
        <v>60126</v>
      </c>
      <c r="M500" s="1" t="s">
        <v>104</v>
      </c>
      <c r="N500" s="1" t="s">
        <v>387</v>
      </c>
      <c r="O500" s="1" t="s">
        <v>30</v>
      </c>
      <c r="P500" s="1" t="s">
        <v>34</v>
      </c>
      <c r="Q500" s="1" t="s">
        <v>388</v>
      </c>
      <c r="R500" s="1">
        <v>634.11599999999999</v>
      </c>
      <c r="S500" s="1">
        <v>317.05799999999999</v>
      </c>
      <c r="T500" s="10">
        <f t="shared" si="14"/>
        <v>317.05799999999999</v>
      </c>
      <c r="U500" s="1">
        <v>1</v>
      </c>
      <c r="V500" t="b">
        <f t="shared" si="15"/>
        <v>0</v>
      </c>
    </row>
    <row r="501" spans="1:22" ht="14.25">
      <c r="A501" s="1">
        <v>2490</v>
      </c>
      <c r="B501" s="1" t="s">
        <v>4865</v>
      </c>
      <c r="C501" s="2">
        <v>42623</v>
      </c>
      <c r="D501" s="1" t="s">
        <v>2515</v>
      </c>
      <c r="E501" s="1" t="s">
        <v>21</v>
      </c>
      <c r="F501" s="1" t="s">
        <v>4866</v>
      </c>
      <c r="G501" s="1" t="s">
        <v>4867</v>
      </c>
      <c r="H501" s="1" t="s">
        <v>24</v>
      </c>
      <c r="I501" s="1" t="s">
        <v>25</v>
      </c>
      <c r="J501" s="1" t="s">
        <v>270</v>
      </c>
      <c r="K501" s="1" t="s">
        <v>271</v>
      </c>
      <c r="L501" s="1">
        <v>10024</v>
      </c>
      <c r="M501" s="1" t="s">
        <v>146</v>
      </c>
      <c r="N501" s="1" t="s">
        <v>4868</v>
      </c>
      <c r="O501" s="1" t="s">
        <v>71</v>
      </c>
      <c r="P501" s="1" t="s">
        <v>72</v>
      </c>
      <c r="Q501" s="1" t="s">
        <v>4869</v>
      </c>
      <c r="R501" s="1">
        <v>631.96</v>
      </c>
      <c r="S501" s="1">
        <v>315.98</v>
      </c>
      <c r="T501" s="10">
        <f t="shared" si="14"/>
        <v>315.98</v>
      </c>
      <c r="U501" s="1">
        <v>1</v>
      </c>
      <c r="V501" t="b">
        <f t="shared" si="15"/>
        <v>0</v>
      </c>
    </row>
    <row r="502" spans="1:22" ht="14.25">
      <c r="A502" s="1">
        <v>4347</v>
      </c>
      <c r="B502" s="1" t="s">
        <v>5919</v>
      </c>
      <c r="C502" s="1" t="s">
        <v>328</v>
      </c>
      <c r="D502" s="1" t="s">
        <v>3555</v>
      </c>
      <c r="E502" s="1" t="s">
        <v>49</v>
      </c>
      <c r="F502" s="1" t="s">
        <v>4458</v>
      </c>
      <c r="G502" s="1" t="s">
        <v>4459</v>
      </c>
      <c r="H502" s="1" t="s">
        <v>24</v>
      </c>
      <c r="I502" s="1" t="s">
        <v>25</v>
      </c>
      <c r="J502" s="1" t="s">
        <v>1464</v>
      </c>
      <c r="K502" s="1" t="s">
        <v>271</v>
      </c>
      <c r="L502" s="1">
        <v>10801</v>
      </c>
      <c r="M502" s="1" t="s">
        <v>146</v>
      </c>
      <c r="N502" s="1" t="s">
        <v>2452</v>
      </c>
      <c r="O502" s="1" t="s">
        <v>30</v>
      </c>
      <c r="P502" s="1" t="s">
        <v>34</v>
      </c>
      <c r="Q502" s="1" t="s">
        <v>2453</v>
      </c>
      <c r="R502" s="1">
        <v>631.78200000000004</v>
      </c>
      <c r="S502" s="1">
        <v>315.89100000000002</v>
      </c>
      <c r="T502" s="10">
        <f t="shared" si="14"/>
        <v>315.89100000000002</v>
      </c>
      <c r="U502" s="1">
        <v>1</v>
      </c>
      <c r="V502" t="b">
        <f t="shared" si="15"/>
        <v>0</v>
      </c>
    </row>
    <row r="503" spans="1:22" ht="14.25">
      <c r="A503" s="1">
        <v>4498</v>
      </c>
      <c r="B503" s="1" t="s">
        <v>5978</v>
      </c>
      <c r="C503" s="2">
        <v>43143</v>
      </c>
      <c r="D503" s="2">
        <v>43355</v>
      </c>
      <c r="E503" s="1" t="s">
        <v>49</v>
      </c>
      <c r="F503" s="1" t="s">
        <v>4192</v>
      </c>
      <c r="G503" s="1" t="s">
        <v>4193</v>
      </c>
      <c r="H503" s="1" t="s">
        <v>24</v>
      </c>
      <c r="I503" s="1" t="s">
        <v>25</v>
      </c>
      <c r="J503" s="1" t="s">
        <v>144</v>
      </c>
      <c r="K503" s="1" t="s">
        <v>145</v>
      </c>
      <c r="L503" s="1">
        <v>19140</v>
      </c>
      <c r="M503" s="1" t="s">
        <v>146</v>
      </c>
      <c r="N503" s="1" t="s">
        <v>513</v>
      </c>
      <c r="O503" s="1" t="s">
        <v>44</v>
      </c>
      <c r="P503" s="1" t="s">
        <v>75</v>
      </c>
      <c r="Q503" s="1" t="s">
        <v>514</v>
      </c>
      <c r="R503" s="1">
        <v>631.17600000000004</v>
      </c>
      <c r="S503" s="1">
        <v>315.58800000000002</v>
      </c>
      <c r="T503" s="10">
        <f t="shared" si="14"/>
        <v>315.58800000000002</v>
      </c>
      <c r="U503" s="1">
        <v>1</v>
      </c>
      <c r="V503" t="b">
        <f t="shared" si="15"/>
        <v>0</v>
      </c>
    </row>
    <row r="504" spans="1:22" ht="14.25">
      <c r="A504" s="1">
        <v>8411</v>
      </c>
      <c r="B504" s="1" t="s">
        <v>6764</v>
      </c>
      <c r="C504" s="1" t="s">
        <v>3096</v>
      </c>
      <c r="D504" s="1" t="s">
        <v>3096</v>
      </c>
      <c r="E504" s="1" t="s">
        <v>1263</v>
      </c>
      <c r="F504" s="1" t="s">
        <v>230</v>
      </c>
      <c r="G504" s="1" t="s">
        <v>231</v>
      </c>
      <c r="H504" s="1" t="s">
        <v>39</v>
      </c>
      <c r="I504" s="1" t="s">
        <v>25</v>
      </c>
      <c r="J504" s="1" t="s">
        <v>2145</v>
      </c>
      <c r="K504" s="1" t="s">
        <v>88</v>
      </c>
      <c r="L504" s="1">
        <v>27217</v>
      </c>
      <c r="M504" s="1" t="s">
        <v>28</v>
      </c>
      <c r="N504" s="1" t="s">
        <v>509</v>
      </c>
      <c r="O504" s="1" t="s">
        <v>30</v>
      </c>
      <c r="P504" s="1" t="s">
        <v>55</v>
      </c>
      <c r="Q504" s="1" t="s">
        <v>510</v>
      </c>
      <c r="R504" s="1">
        <v>630.024</v>
      </c>
      <c r="S504" s="1">
        <v>315.012</v>
      </c>
      <c r="T504" s="10">
        <f t="shared" si="14"/>
        <v>315.012</v>
      </c>
      <c r="U504" s="1">
        <v>1</v>
      </c>
      <c r="V504" t="b">
        <f t="shared" si="15"/>
        <v>0</v>
      </c>
    </row>
    <row r="505" spans="1:22" ht="14.25">
      <c r="A505" s="1">
        <v>2729</v>
      </c>
      <c r="B505" s="1" t="s">
        <v>5100</v>
      </c>
      <c r="C505" s="1" t="s">
        <v>584</v>
      </c>
      <c r="D505" s="1" t="s">
        <v>1392</v>
      </c>
      <c r="E505" s="1" t="s">
        <v>190</v>
      </c>
      <c r="F505" s="1" t="s">
        <v>736</v>
      </c>
      <c r="G505" s="1" t="s">
        <v>737</v>
      </c>
      <c r="H505" s="1" t="s">
        <v>24</v>
      </c>
      <c r="I505" s="1" t="s">
        <v>25</v>
      </c>
      <c r="J505" s="1" t="s">
        <v>2697</v>
      </c>
      <c r="K505" s="1" t="s">
        <v>498</v>
      </c>
      <c r="L505" s="1">
        <v>43615</v>
      </c>
      <c r="M505" s="1" t="s">
        <v>146</v>
      </c>
      <c r="N505" s="1" t="s">
        <v>4782</v>
      </c>
      <c r="O505" s="1" t="s">
        <v>71</v>
      </c>
      <c r="P505" s="1" t="s">
        <v>72</v>
      </c>
      <c r="Q505" s="1" t="s">
        <v>4783</v>
      </c>
      <c r="R505" s="1">
        <v>629.95799999999997</v>
      </c>
      <c r="S505" s="1">
        <v>314.97899999999998</v>
      </c>
      <c r="T505" s="10">
        <f t="shared" si="14"/>
        <v>314.97899999999998</v>
      </c>
      <c r="U505" s="1">
        <v>1</v>
      </c>
      <c r="V505" t="b">
        <f t="shared" si="15"/>
        <v>0</v>
      </c>
    </row>
    <row r="506" spans="1:22" ht="14.25">
      <c r="A506" s="1">
        <v>6747</v>
      </c>
      <c r="B506" s="1" t="s">
        <v>6526</v>
      </c>
      <c r="C506" s="1" t="s">
        <v>377</v>
      </c>
      <c r="D506" s="1" t="s">
        <v>378</v>
      </c>
      <c r="E506" s="1" t="s">
        <v>190</v>
      </c>
      <c r="F506" s="1" t="s">
        <v>348</v>
      </c>
      <c r="G506" s="1" t="s">
        <v>349</v>
      </c>
      <c r="H506" s="1" t="s">
        <v>39</v>
      </c>
      <c r="I506" s="1" t="s">
        <v>25</v>
      </c>
      <c r="J506" s="1" t="s">
        <v>270</v>
      </c>
      <c r="K506" s="1" t="s">
        <v>271</v>
      </c>
      <c r="L506" s="1">
        <v>10009</v>
      </c>
      <c r="M506" s="1" t="s">
        <v>146</v>
      </c>
      <c r="N506" s="1" t="s">
        <v>5203</v>
      </c>
      <c r="O506" s="1" t="s">
        <v>71</v>
      </c>
      <c r="P506" s="1" t="s">
        <v>72</v>
      </c>
      <c r="Q506" s="1" t="s">
        <v>5204</v>
      </c>
      <c r="R506" s="1">
        <v>629.95000000000005</v>
      </c>
      <c r="S506" s="1">
        <v>314.97500000000002</v>
      </c>
      <c r="T506" s="10">
        <f t="shared" si="14"/>
        <v>314.97500000000002</v>
      </c>
      <c r="U506" s="1">
        <v>1</v>
      </c>
      <c r="V506" t="b">
        <f t="shared" si="15"/>
        <v>0</v>
      </c>
    </row>
    <row r="507" spans="1:22" ht="14.25">
      <c r="A507" s="1">
        <v>5119</v>
      </c>
      <c r="B507" s="1" t="s">
        <v>6179</v>
      </c>
      <c r="C507" s="1" t="s">
        <v>1027</v>
      </c>
      <c r="D507" s="2">
        <v>42439</v>
      </c>
      <c r="E507" s="1" t="s">
        <v>49</v>
      </c>
      <c r="F507" s="1" t="s">
        <v>3346</v>
      </c>
      <c r="G507" s="1" t="s">
        <v>3347</v>
      </c>
      <c r="H507" s="1" t="s">
        <v>24</v>
      </c>
      <c r="I507" s="1" t="s">
        <v>25</v>
      </c>
      <c r="J507" s="1" t="s">
        <v>2252</v>
      </c>
      <c r="K507" s="1" t="s">
        <v>271</v>
      </c>
      <c r="L507" s="1">
        <v>11572</v>
      </c>
      <c r="M507" s="1" t="s">
        <v>146</v>
      </c>
      <c r="N507" s="1" t="s">
        <v>5567</v>
      </c>
      <c r="O507" s="1" t="s">
        <v>71</v>
      </c>
      <c r="P507" s="1" t="s">
        <v>670</v>
      </c>
      <c r="Q507" s="1" t="s">
        <v>5568</v>
      </c>
      <c r="R507" s="1">
        <v>629.92999999999995</v>
      </c>
      <c r="S507" s="1">
        <v>314.96499999999997</v>
      </c>
      <c r="T507" s="10">
        <f t="shared" si="14"/>
        <v>314.96499999999997</v>
      </c>
      <c r="U507" s="1">
        <v>1</v>
      </c>
      <c r="V507" t="b">
        <f t="shared" si="15"/>
        <v>0</v>
      </c>
    </row>
    <row r="508" spans="1:22" ht="14.25">
      <c r="A508" s="1">
        <v>3132</v>
      </c>
      <c r="B508" s="1" t="s">
        <v>5377</v>
      </c>
      <c r="C508" s="1" t="s">
        <v>2615</v>
      </c>
      <c r="D508" s="1" t="s">
        <v>3704</v>
      </c>
      <c r="E508" s="1" t="s">
        <v>190</v>
      </c>
      <c r="F508" s="1" t="s">
        <v>2998</v>
      </c>
      <c r="G508" s="1" t="s">
        <v>2999</v>
      </c>
      <c r="H508" s="1" t="s">
        <v>101</v>
      </c>
      <c r="I508" s="1" t="s">
        <v>25</v>
      </c>
      <c r="J508" s="1" t="s">
        <v>40</v>
      </c>
      <c r="K508" s="1" t="s">
        <v>41</v>
      </c>
      <c r="L508" s="1">
        <v>90049</v>
      </c>
      <c r="M508" s="1" t="s">
        <v>42</v>
      </c>
      <c r="N508" s="1" t="s">
        <v>194</v>
      </c>
      <c r="O508" s="1" t="s">
        <v>71</v>
      </c>
      <c r="P508" s="1" t="s">
        <v>72</v>
      </c>
      <c r="Q508" s="1" t="s">
        <v>195</v>
      </c>
      <c r="R508" s="1">
        <v>627.16800000000001</v>
      </c>
      <c r="S508" s="1">
        <v>313.584</v>
      </c>
      <c r="T508" s="10">
        <f t="shared" si="14"/>
        <v>313.584</v>
      </c>
      <c r="U508" s="1">
        <v>1</v>
      </c>
      <c r="V508" t="b">
        <f t="shared" si="15"/>
        <v>0</v>
      </c>
    </row>
    <row r="509" spans="1:22" ht="14.25">
      <c r="A509" s="1">
        <v>6636</v>
      </c>
      <c r="B509" s="1" t="s">
        <v>6512</v>
      </c>
      <c r="C509" s="2">
        <v>43256</v>
      </c>
      <c r="D509" s="2">
        <v>43256</v>
      </c>
      <c r="E509" s="1" t="s">
        <v>1263</v>
      </c>
      <c r="F509" s="1" t="s">
        <v>3646</v>
      </c>
      <c r="G509" s="1" t="s">
        <v>3647</v>
      </c>
      <c r="H509" s="1" t="s">
        <v>24</v>
      </c>
      <c r="I509" s="1" t="s">
        <v>25</v>
      </c>
      <c r="J509" s="1" t="s">
        <v>468</v>
      </c>
      <c r="K509" s="1" t="s">
        <v>88</v>
      </c>
      <c r="L509" s="1">
        <v>28205</v>
      </c>
      <c r="M509" s="1" t="s">
        <v>28</v>
      </c>
      <c r="N509" s="1" t="s">
        <v>194</v>
      </c>
      <c r="O509" s="1" t="s">
        <v>71</v>
      </c>
      <c r="P509" s="1" t="s">
        <v>72</v>
      </c>
      <c r="Q509" s="1" t="s">
        <v>195</v>
      </c>
      <c r="R509" s="1">
        <v>627.16800000000001</v>
      </c>
      <c r="S509" s="1">
        <v>313.584</v>
      </c>
      <c r="T509" s="10">
        <f t="shared" si="14"/>
        <v>313.584</v>
      </c>
      <c r="U509" s="1">
        <v>1</v>
      </c>
      <c r="V509" t="b">
        <f t="shared" si="15"/>
        <v>0</v>
      </c>
    </row>
    <row r="510" spans="1:22" ht="14.25">
      <c r="A510" s="1">
        <v>6944</v>
      </c>
      <c r="B510" s="1" t="s">
        <v>6569</v>
      </c>
      <c r="C510" s="1" t="s">
        <v>2983</v>
      </c>
      <c r="D510" s="1" t="s">
        <v>999</v>
      </c>
      <c r="E510" s="1" t="s">
        <v>49</v>
      </c>
      <c r="F510" s="1" t="s">
        <v>5551</v>
      </c>
      <c r="G510" s="1" t="s">
        <v>5552</v>
      </c>
      <c r="H510" s="1" t="s">
        <v>24</v>
      </c>
      <c r="I510" s="1" t="s">
        <v>25</v>
      </c>
      <c r="J510" s="1" t="s">
        <v>40</v>
      </c>
      <c r="K510" s="1" t="s">
        <v>41</v>
      </c>
      <c r="L510" s="1">
        <v>90032</v>
      </c>
      <c r="M510" s="1" t="s">
        <v>42</v>
      </c>
      <c r="N510" s="1" t="s">
        <v>6570</v>
      </c>
      <c r="O510" s="1" t="s">
        <v>71</v>
      </c>
      <c r="P510" s="1" t="s">
        <v>72</v>
      </c>
      <c r="Q510" s="1" t="s">
        <v>6571</v>
      </c>
      <c r="R510" s="1">
        <v>623.96</v>
      </c>
      <c r="S510" s="1">
        <v>311.98</v>
      </c>
      <c r="T510" s="10">
        <f t="shared" si="14"/>
        <v>311.98</v>
      </c>
      <c r="U510" s="1">
        <v>1</v>
      </c>
      <c r="V510" t="b">
        <f t="shared" si="15"/>
        <v>0</v>
      </c>
    </row>
    <row r="511" spans="1:22" ht="14.25">
      <c r="A511" s="1">
        <v>227</v>
      </c>
      <c r="B511" s="1" t="s">
        <v>863</v>
      </c>
      <c r="C511" s="2">
        <v>42621</v>
      </c>
      <c r="D511" s="1" t="s">
        <v>864</v>
      </c>
      <c r="E511" s="1" t="s">
        <v>49</v>
      </c>
      <c r="F511" s="1" t="s">
        <v>865</v>
      </c>
      <c r="G511" s="1" t="s">
        <v>866</v>
      </c>
      <c r="H511" s="1" t="s">
        <v>39</v>
      </c>
      <c r="I511" s="1" t="s">
        <v>25</v>
      </c>
      <c r="J511" s="1" t="s">
        <v>867</v>
      </c>
      <c r="K511" s="1" t="s">
        <v>241</v>
      </c>
      <c r="L511" s="1">
        <v>48227</v>
      </c>
      <c r="M511" s="1" t="s">
        <v>104</v>
      </c>
      <c r="N511" s="1" t="s">
        <v>870</v>
      </c>
      <c r="O511" s="1" t="s">
        <v>30</v>
      </c>
      <c r="P511" s="1" t="s">
        <v>55</v>
      </c>
      <c r="Q511" s="1" t="s">
        <v>871</v>
      </c>
      <c r="R511" s="1">
        <v>622.45000000000005</v>
      </c>
      <c r="S511" s="1">
        <v>311.22500000000002</v>
      </c>
      <c r="T511" s="10">
        <f t="shared" si="14"/>
        <v>311.22500000000002</v>
      </c>
      <c r="U511" s="1">
        <v>1</v>
      </c>
      <c r="V511" t="b">
        <f t="shared" si="15"/>
        <v>0</v>
      </c>
    </row>
    <row r="512" spans="1:22" ht="14.25">
      <c r="A512" s="1">
        <v>6977</v>
      </c>
      <c r="B512" s="1" t="s">
        <v>6578</v>
      </c>
      <c r="C512" s="1" t="s">
        <v>6522</v>
      </c>
      <c r="D512" s="2">
        <v>42407</v>
      </c>
      <c r="E512" s="1" t="s">
        <v>49</v>
      </c>
      <c r="F512" s="1" t="s">
        <v>3021</v>
      </c>
      <c r="G512" s="1" t="s">
        <v>3022</v>
      </c>
      <c r="H512" s="1" t="s">
        <v>39</v>
      </c>
      <c r="I512" s="1" t="s">
        <v>25</v>
      </c>
      <c r="J512" s="1" t="s">
        <v>316</v>
      </c>
      <c r="K512" s="1" t="s">
        <v>317</v>
      </c>
      <c r="L512" s="1">
        <v>85234</v>
      </c>
      <c r="M512" s="1" t="s">
        <v>42</v>
      </c>
      <c r="N512" s="1" t="s">
        <v>2335</v>
      </c>
      <c r="O512" s="1" t="s">
        <v>30</v>
      </c>
      <c r="P512" s="1" t="s">
        <v>65</v>
      </c>
      <c r="Q512" s="1" t="s">
        <v>2336</v>
      </c>
      <c r="R512" s="1">
        <v>621.76</v>
      </c>
      <c r="S512" s="1">
        <v>310.88</v>
      </c>
      <c r="T512" s="10">
        <f t="shared" si="14"/>
        <v>310.88</v>
      </c>
      <c r="U512" s="1">
        <v>1</v>
      </c>
      <c r="V512" t="b">
        <f t="shared" si="15"/>
        <v>0</v>
      </c>
    </row>
    <row r="513" spans="1:22" ht="14.25">
      <c r="A513" s="1">
        <v>1119</v>
      </c>
      <c r="B513" s="1" t="s">
        <v>3075</v>
      </c>
      <c r="C513" s="2">
        <v>42469</v>
      </c>
      <c r="D513" s="2">
        <v>42591</v>
      </c>
      <c r="E513" s="1" t="s">
        <v>49</v>
      </c>
      <c r="F513" s="1" t="s">
        <v>3076</v>
      </c>
      <c r="G513" s="1" t="s">
        <v>3077</v>
      </c>
      <c r="H513" s="1" t="s">
        <v>24</v>
      </c>
      <c r="I513" s="1" t="s">
        <v>25</v>
      </c>
      <c r="J513" s="1" t="s">
        <v>3078</v>
      </c>
      <c r="K513" s="1" t="s">
        <v>1244</v>
      </c>
      <c r="L513" s="1">
        <v>30076</v>
      </c>
      <c r="M513" s="1" t="s">
        <v>28</v>
      </c>
      <c r="N513" s="1" t="s">
        <v>2585</v>
      </c>
      <c r="O513" s="1" t="s">
        <v>71</v>
      </c>
      <c r="P513" s="1" t="s">
        <v>160</v>
      </c>
      <c r="Q513" s="1" t="s">
        <v>2586</v>
      </c>
      <c r="R513" s="1">
        <v>619.95000000000005</v>
      </c>
      <c r="S513" s="1">
        <v>309.97500000000002</v>
      </c>
      <c r="T513" s="10">
        <f t="shared" si="14"/>
        <v>309.97500000000002</v>
      </c>
      <c r="U513" s="1">
        <v>1</v>
      </c>
      <c r="V513" t="b">
        <f t="shared" si="15"/>
        <v>0</v>
      </c>
    </row>
    <row r="514" spans="1:22" ht="14.25">
      <c r="A514" s="1">
        <v>8578</v>
      </c>
      <c r="B514" s="1" t="s">
        <v>6786</v>
      </c>
      <c r="C514" s="1" t="s">
        <v>584</v>
      </c>
      <c r="D514" s="1" t="s">
        <v>2851</v>
      </c>
      <c r="E514" s="1" t="s">
        <v>49</v>
      </c>
      <c r="F514" s="1" t="s">
        <v>3803</v>
      </c>
      <c r="G514" s="1" t="s">
        <v>3804</v>
      </c>
      <c r="H514" s="1" t="s">
        <v>24</v>
      </c>
      <c r="I514" s="1" t="s">
        <v>25</v>
      </c>
      <c r="J514" s="1" t="s">
        <v>392</v>
      </c>
      <c r="K514" s="1" t="s">
        <v>232</v>
      </c>
      <c r="L514" s="1">
        <v>55901</v>
      </c>
      <c r="M514" s="1" t="s">
        <v>104</v>
      </c>
      <c r="N514" s="1" t="s">
        <v>1299</v>
      </c>
      <c r="O514" s="1" t="s">
        <v>30</v>
      </c>
      <c r="P514" s="1" t="s">
        <v>55</v>
      </c>
      <c r="Q514" s="1" t="s">
        <v>1300</v>
      </c>
      <c r="R514" s="1">
        <v>607.52</v>
      </c>
      <c r="S514" s="1">
        <v>303.76</v>
      </c>
      <c r="T514" s="10">
        <f t="shared" ref="T514:T577" si="16">R514-S514</f>
        <v>303.76</v>
      </c>
      <c r="U514" s="1">
        <v>1</v>
      </c>
      <c r="V514" t="b">
        <f t="shared" si="15"/>
        <v>0</v>
      </c>
    </row>
    <row r="515" spans="1:22" ht="14.25">
      <c r="A515" s="1">
        <v>5234</v>
      </c>
      <c r="B515" s="1" t="s">
        <v>6200</v>
      </c>
      <c r="C515" s="1" t="s">
        <v>4352</v>
      </c>
      <c r="D515" s="1" t="s">
        <v>596</v>
      </c>
      <c r="E515" s="1" t="s">
        <v>49</v>
      </c>
      <c r="F515" s="1" t="s">
        <v>4882</v>
      </c>
      <c r="G515" s="1" t="s">
        <v>4883</v>
      </c>
      <c r="H515" s="1" t="s">
        <v>39</v>
      </c>
      <c r="I515" s="1" t="s">
        <v>25</v>
      </c>
      <c r="J515" s="1" t="s">
        <v>5733</v>
      </c>
      <c r="K515" s="1" t="s">
        <v>1664</v>
      </c>
      <c r="L515" s="1">
        <v>71854</v>
      </c>
      <c r="M515" s="1" t="s">
        <v>28</v>
      </c>
      <c r="N515" s="1" t="s">
        <v>6163</v>
      </c>
      <c r="O515" s="1" t="s">
        <v>30</v>
      </c>
      <c r="P515" s="1" t="s">
        <v>34</v>
      </c>
      <c r="Q515" s="1" t="s">
        <v>6164</v>
      </c>
      <c r="R515" s="1">
        <v>605.34</v>
      </c>
      <c r="S515" s="1">
        <v>302.67</v>
      </c>
      <c r="T515" s="10">
        <f t="shared" si="16"/>
        <v>302.67</v>
      </c>
      <c r="U515" s="1">
        <v>1</v>
      </c>
      <c r="V515" t="b">
        <f t="shared" ref="V515:V578" si="17">IF(R515&gt;10000, TRUE, FALSE)</f>
        <v>0</v>
      </c>
    </row>
    <row r="516" spans="1:22" ht="14.25">
      <c r="A516" s="1">
        <v>3556</v>
      </c>
      <c r="B516" s="1" t="s">
        <v>5573</v>
      </c>
      <c r="C516" s="1" t="s">
        <v>5073</v>
      </c>
      <c r="D516" s="1" t="s">
        <v>4073</v>
      </c>
      <c r="E516" s="1" t="s">
        <v>21</v>
      </c>
      <c r="F516" s="1" t="s">
        <v>238</v>
      </c>
      <c r="G516" s="1" t="s">
        <v>239</v>
      </c>
      <c r="H516" s="1" t="s">
        <v>24</v>
      </c>
      <c r="I516" s="1" t="s">
        <v>25</v>
      </c>
      <c r="J516" s="1" t="s">
        <v>40</v>
      </c>
      <c r="K516" s="1" t="s">
        <v>41</v>
      </c>
      <c r="L516" s="1">
        <v>90036</v>
      </c>
      <c r="M516" s="1" t="s">
        <v>42</v>
      </c>
      <c r="N516" s="1" t="s">
        <v>5574</v>
      </c>
      <c r="O516" s="1" t="s">
        <v>71</v>
      </c>
      <c r="P516" s="1" t="s">
        <v>72</v>
      </c>
      <c r="Q516" s="1" t="s">
        <v>5575</v>
      </c>
      <c r="R516" s="1">
        <v>604.75199999999995</v>
      </c>
      <c r="S516" s="1">
        <v>302.37599999999998</v>
      </c>
      <c r="T516" s="10">
        <f t="shared" si="16"/>
        <v>302.37599999999998</v>
      </c>
      <c r="U516" s="1">
        <v>1</v>
      </c>
      <c r="V516" t="b">
        <f t="shared" si="17"/>
        <v>0</v>
      </c>
    </row>
    <row r="517" spans="1:22" ht="14.25">
      <c r="A517" s="1">
        <v>2517</v>
      </c>
      <c r="B517" s="1" t="s">
        <v>4900</v>
      </c>
      <c r="C517" s="1" t="s">
        <v>4388</v>
      </c>
      <c r="D517" s="1" t="s">
        <v>4901</v>
      </c>
      <c r="E517" s="1" t="s">
        <v>49</v>
      </c>
      <c r="F517" s="1" t="s">
        <v>2285</v>
      </c>
      <c r="G517" s="1" t="s">
        <v>2286</v>
      </c>
      <c r="H517" s="1" t="s">
        <v>24</v>
      </c>
      <c r="I517" s="1" t="s">
        <v>25</v>
      </c>
      <c r="J517" s="1" t="s">
        <v>186</v>
      </c>
      <c r="K517" s="1" t="s">
        <v>103</v>
      </c>
      <c r="L517" s="1">
        <v>77095</v>
      </c>
      <c r="M517" s="1" t="s">
        <v>104</v>
      </c>
      <c r="N517" s="1" t="s">
        <v>3533</v>
      </c>
      <c r="O517" s="1" t="s">
        <v>44</v>
      </c>
      <c r="P517" s="1" t="s">
        <v>174</v>
      </c>
      <c r="Q517" s="1" t="s">
        <v>3534</v>
      </c>
      <c r="R517" s="1">
        <v>604.65599999999995</v>
      </c>
      <c r="S517" s="1">
        <v>302.32799999999997</v>
      </c>
      <c r="T517" s="10">
        <f t="shared" si="16"/>
        <v>302.32799999999997</v>
      </c>
      <c r="U517" s="1">
        <v>1</v>
      </c>
      <c r="V517" t="b">
        <f t="shared" si="17"/>
        <v>0</v>
      </c>
    </row>
    <row r="518" spans="1:22" ht="14.25">
      <c r="A518" s="1">
        <v>984</v>
      </c>
      <c r="B518" s="1" t="s">
        <v>2794</v>
      </c>
      <c r="C518" s="3">
        <v>42319</v>
      </c>
      <c r="D518" s="1" t="s">
        <v>2795</v>
      </c>
      <c r="E518" s="1" t="s">
        <v>21</v>
      </c>
      <c r="F518" s="1" t="s">
        <v>2796</v>
      </c>
      <c r="G518" s="1" t="s">
        <v>2797</v>
      </c>
      <c r="H518" s="1" t="s">
        <v>24</v>
      </c>
      <c r="I518" s="1" t="s">
        <v>25</v>
      </c>
      <c r="J518" s="1" t="s">
        <v>1440</v>
      </c>
      <c r="K518" s="1" t="s">
        <v>457</v>
      </c>
      <c r="L518" s="1">
        <v>80027</v>
      </c>
      <c r="M518" s="1" t="s">
        <v>42</v>
      </c>
      <c r="N518" s="1" t="s">
        <v>2476</v>
      </c>
      <c r="O518" s="1" t="s">
        <v>30</v>
      </c>
      <c r="P518" s="1" t="s">
        <v>34</v>
      </c>
      <c r="Q518" s="1" t="s">
        <v>2477</v>
      </c>
      <c r="R518" s="1">
        <v>603.91999999999996</v>
      </c>
      <c r="S518" s="1">
        <v>301.95999999999998</v>
      </c>
      <c r="T518" s="10">
        <f t="shared" si="16"/>
        <v>301.95999999999998</v>
      </c>
      <c r="U518" s="1">
        <v>1</v>
      </c>
      <c r="V518" t="b">
        <f t="shared" si="17"/>
        <v>0</v>
      </c>
    </row>
    <row r="519" spans="1:22" ht="14.25">
      <c r="A519" s="1">
        <v>6899</v>
      </c>
      <c r="B519" s="1" t="s">
        <v>6556</v>
      </c>
      <c r="C519" s="1" t="s">
        <v>6521</v>
      </c>
      <c r="D519" s="1" t="s">
        <v>6025</v>
      </c>
      <c r="E519" s="1" t="s">
        <v>21</v>
      </c>
      <c r="F519" s="1" t="s">
        <v>5983</v>
      </c>
      <c r="G519" s="1" t="s">
        <v>5984</v>
      </c>
      <c r="H519" s="1" t="s">
        <v>24</v>
      </c>
      <c r="I519" s="1" t="s">
        <v>25</v>
      </c>
      <c r="J519" s="1" t="s">
        <v>214</v>
      </c>
      <c r="K519" s="1" t="s">
        <v>215</v>
      </c>
      <c r="L519" s="1">
        <v>60540</v>
      </c>
      <c r="M519" s="1" t="s">
        <v>104</v>
      </c>
      <c r="N519" s="1" t="s">
        <v>3011</v>
      </c>
      <c r="O519" s="1" t="s">
        <v>30</v>
      </c>
      <c r="P519" s="1" t="s">
        <v>34</v>
      </c>
      <c r="Q519" s="1" t="s">
        <v>3012</v>
      </c>
      <c r="R519" s="1">
        <v>602.65099999999995</v>
      </c>
      <c r="S519" s="1">
        <v>301.32549999999998</v>
      </c>
      <c r="T519" s="10">
        <f t="shared" si="16"/>
        <v>301.32549999999998</v>
      </c>
      <c r="U519" s="1">
        <v>1</v>
      </c>
      <c r="V519" t="b">
        <f t="shared" si="17"/>
        <v>0</v>
      </c>
    </row>
    <row r="520" spans="1:22" ht="14.25">
      <c r="A520" s="1">
        <v>1020</v>
      </c>
      <c r="B520" s="1" t="s">
        <v>2865</v>
      </c>
      <c r="C520" s="2">
        <v>42528</v>
      </c>
      <c r="D520" s="2">
        <v>42650</v>
      </c>
      <c r="E520" s="1" t="s">
        <v>49</v>
      </c>
      <c r="F520" s="1" t="s">
        <v>2866</v>
      </c>
      <c r="G520" s="1" t="s">
        <v>2867</v>
      </c>
      <c r="H520" s="1" t="s">
        <v>39</v>
      </c>
      <c r="I520" s="1" t="s">
        <v>25</v>
      </c>
      <c r="J520" s="1" t="s">
        <v>270</v>
      </c>
      <c r="K520" s="1" t="s">
        <v>271</v>
      </c>
      <c r="L520" s="1">
        <v>10011</v>
      </c>
      <c r="M520" s="1" t="s">
        <v>146</v>
      </c>
      <c r="N520" s="1" t="s">
        <v>2872</v>
      </c>
      <c r="O520" s="1" t="s">
        <v>44</v>
      </c>
      <c r="P520" s="1" t="s">
        <v>58</v>
      </c>
      <c r="Q520" s="1" t="s">
        <v>2873</v>
      </c>
      <c r="R520" s="1">
        <v>601.65</v>
      </c>
      <c r="S520" s="1">
        <v>300.82499999999999</v>
      </c>
      <c r="T520" s="10">
        <f t="shared" si="16"/>
        <v>300.82499999999999</v>
      </c>
      <c r="U520" s="1">
        <v>1</v>
      </c>
      <c r="V520" t="b">
        <f t="shared" si="17"/>
        <v>0</v>
      </c>
    </row>
    <row r="521" spans="1:22" ht="14.25">
      <c r="A521" s="1">
        <v>8674</v>
      </c>
      <c r="B521" s="1" t="s">
        <v>6796</v>
      </c>
      <c r="C521" s="1" t="s">
        <v>5671</v>
      </c>
      <c r="D521" s="1" t="s">
        <v>4181</v>
      </c>
      <c r="E521" s="1" t="s">
        <v>49</v>
      </c>
      <c r="F521" s="1" t="s">
        <v>4378</v>
      </c>
      <c r="G521" s="1" t="s">
        <v>4379</v>
      </c>
      <c r="H521" s="1" t="s">
        <v>24</v>
      </c>
      <c r="I521" s="1" t="s">
        <v>25</v>
      </c>
      <c r="J521" s="1" t="s">
        <v>361</v>
      </c>
      <c r="K521" s="1" t="s">
        <v>215</v>
      </c>
      <c r="L521" s="1">
        <v>62521</v>
      </c>
      <c r="M521" s="1" t="s">
        <v>104</v>
      </c>
      <c r="N521" s="1" t="s">
        <v>529</v>
      </c>
      <c r="O521" s="1" t="s">
        <v>30</v>
      </c>
      <c r="P521" s="1" t="s">
        <v>34</v>
      </c>
      <c r="Q521" s="1" t="s">
        <v>530</v>
      </c>
      <c r="R521" s="1">
        <v>600.55799999999999</v>
      </c>
      <c r="S521" s="1">
        <v>300.279</v>
      </c>
      <c r="T521" s="10">
        <f t="shared" si="16"/>
        <v>300.279</v>
      </c>
      <c r="U521" s="1">
        <v>1</v>
      </c>
      <c r="V521" t="b">
        <f t="shared" si="17"/>
        <v>0</v>
      </c>
    </row>
    <row r="522" spans="1:22" ht="14.25">
      <c r="A522" s="1">
        <v>5773</v>
      </c>
      <c r="B522" s="1" t="s">
        <v>6341</v>
      </c>
      <c r="C522" s="1" t="s">
        <v>98</v>
      </c>
      <c r="D522" s="2">
        <v>42381</v>
      </c>
      <c r="E522" s="1" t="s">
        <v>49</v>
      </c>
      <c r="F522" s="1" t="s">
        <v>882</v>
      </c>
      <c r="G522" s="1" t="s">
        <v>883</v>
      </c>
      <c r="H522" s="1" t="s">
        <v>39</v>
      </c>
      <c r="I522" s="1" t="s">
        <v>25</v>
      </c>
      <c r="J522" s="1" t="s">
        <v>324</v>
      </c>
      <c r="K522" s="1" t="s">
        <v>589</v>
      </c>
      <c r="L522" s="1">
        <v>65807</v>
      </c>
      <c r="M522" s="1" t="s">
        <v>104</v>
      </c>
      <c r="N522" s="1" t="s">
        <v>1352</v>
      </c>
      <c r="O522" s="1" t="s">
        <v>71</v>
      </c>
      <c r="P522" s="1" t="s">
        <v>1189</v>
      </c>
      <c r="Q522" s="1" t="s">
        <v>1353</v>
      </c>
      <c r="R522" s="1">
        <v>599.99</v>
      </c>
      <c r="S522" s="1">
        <v>299.995</v>
      </c>
      <c r="T522" s="10">
        <f t="shared" si="16"/>
        <v>299.995</v>
      </c>
      <c r="U522" s="1">
        <v>1</v>
      </c>
      <c r="V522" t="b">
        <f t="shared" si="17"/>
        <v>0</v>
      </c>
    </row>
    <row r="523" spans="1:22" ht="14.25">
      <c r="A523" s="1">
        <v>4049</v>
      </c>
      <c r="B523" s="1" t="s">
        <v>5801</v>
      </c>
      <c r="C523" s="1" t="s">
        <v>4919</v>
      </c>
      <c r="D523" s="1" t="s">
        <v>3618</v>
      </c>
      <c r="E523" s="1" t="s">
        <v>190</v>
      </c>
      <c r="F523" s="1" t="s">
        <v>5703</v>
      </c>
      <c r="G523" s="1" t="s">
        <v>5704</v>
      </c>
      <c r="H523" s="1" t="s">
        <v>39</v>
      </c>
      <c r="I523" s="1" t="s">
        <v>25</v>
      </c>
      <c r="J523" s="1" t="s">
        <v>270</v>
      </c>
      <c r="K523" s="1" t="s">
        <v>271</v>
      </c>
      <c r="L523" s="1">
        <v>10035</v>
      </c>
      <c r="M523" s="1" t="s">
        <v>146</v>
      </c>
      <c r="N523" s="1" t="s">
        <v>3202</v>
      </c>
      <c r="O523" s="1" t="s">
        <v>71</v>
      </c>
      <c r="P523" s="1" t="s">
        <v>160</v>
      </c>
      <c r="Q523" s="1" t="s">
        <v>3203</v>
      </c>
      <c r="R523" s="1">
        <v>599.9</v>
      </c>
      <c r="S523" s="1">
        <v>299.95</v>
      </c>
      <c r="T523" s="10">
        <f t="shared" si="16"/>
        <v>299.95</v>
      </c>
      <c r="U523" s="1">
        <v>1</v>
      </c>
      <c r="V523" t="b">
        <f t="shared" si="17"/>
        <v>0</v>
      </c>
    </row>
    <row r="524" spans="1:22" ht="14.25">
      <c r="A524" s="1">
        <v>7009</v>
      </c>
      <c r="B524" s="1" t="s">
        <v>6581</v>
      </c>
      <c r="C524" s="1" t="s">
        <v>2357</v>
      </c>
      <c r="D524" s="1" t="s">
        <v>3160</v>
      </c>
      <c r="E524" s="1" t="s">
        <v>49</v>
      </c>
      <c r="F524" s="1" t="s">
        <v>3659</v>
      </c>
      <c r="G524" s="1" t="s">
        <v>3660</v>
      </c>
      <c r="H524" s="1" t="s">
        <v>39</v>
      </c>
      <c r="I524" s="1" t="s">
        <v>25</v>
      </c>
      <c r="J524" s="1" t="s">
        <v>324</v>
      </c>
      <c r="K524" s="1" t="s">
        <v>498</v>
      </c>
      <c r="L524" s="1">
        <v>45503</v>
      </c>
      <c r="M524" s="1" t="s">
        <v>146</v>
      </c>
      <c r="N524" s="1" t="s">
        <v>1752</v>
      </c>
      <c r="O524" s="1" t="s">
        <v>30</v>
      </c>
      <c r="P524" s="1" t="s">
        <v>34</v>
      </c>
      <c r="Q524" s="1" t="s">
        <v>1753</v>
      </c>
      <c r="R524" s="1">
        <v>598.45799999999997</v>
      </c>
      <c r="S524" s="1">
        <v>299.22899999999998</v>
      </c>
      <c r="T524" s="10">
        <f t="shared" si="16"/>
        <v>299.22899999999998</v>
      </c>
      <c r="U524" s="1">
        <v>1</v>
      </c>
      <c r="V524" t="b">
        <f t="shared" si="17"/>
        <v>0</v>
      </c>
    </row>
    <row r="525" spans="1:22" ht="14.25">
      <c r="A525" s="1">
        <v>2292</v>
      </c>
      <c r="B525" s="1" t="s">
        <v>4675</v>
      </c>
      <c r="C525" s="1" t="s">
        <v>4676</v>
      </c>
      <c r="D525" s="1" t="s">
        <v>2603</v>
      </c>
      <c r="E525" s="1" t="s">
        <v>49</v>
      </c>
      <c r="F525" s="1" t="s">
        <v>2967</v>
      </c>
      <c r="G525" s="1" t="s">
        <v>2968</v>
      </c>
      <c r="H525" s="1" t="s">
        <v>39</v>
      </c>
      <c r="I525" s="1" t="s">
        <v>25</v>
      </c>
      <c r="J525" s="1" t="s">
        <v>497</v>
      </c>
      <c r="K525" s="1" t="s">
        <v>1244</v>
      </c>
      <c r="L525" s="1">
        <v>31907</v>
      </c>
      <c r="M525" s="1" t="s">
        <v>28</v>
      </c>
      <c r="N525" s="1" t="s">
        <v>3896</v>
      </c>
      <c r="O525" s="1" t="s">
        <v>30</v>
      </c>
      <c r="P525" s="1" t="s">
        <v>65</v>
      </c>
      <c r="Q525" s="1" t="s">
        <v>3897</v>
      </c>
      <c r="R525" s="1">
        <v>595.38</v>
      </c>
      <c r="S525" s="1">
        <v>297.69</v>
      </c>
      <c r="T525" s="10">
        <f t="shared" si="16"/>
        <v>297.69</v>
      </c>
      <c r="U525" s="1">
        <v>1</v>
      </c>
      <c r="V525" t="b">
        <f t="shared" si="17"/>
        <v>0</v>
      </c>
    </row>
    <row r="526" spans="1:22" ht="14.25">
      <c r="A526" s="1">
        <v>2417</v>
      </c>
      <c r="B526" s="1" t="s">
        <v>4788</v>
      </c>
      <c r="C526" s="3">
        <v>43444</v>
      </c>
      <c r="D526" s="1" t="s">
        <v>3424</v>
      </c>
      <c r="E526" s="1" t="s">
        <v>49</v>
      </c>
      <c r="F526" s="1" t="s">
        <v>4789</v>
      </c>
      <c r="G526" s="1" t="s">
        <v>4790</v>
      </c>
      <c r="H526" s="1" t="s">
        <v>39</v>
      </c>
      <c r="I526" s="1" t="s">
        <v>25</v>
      </c>
      <c r="J526" s="1" t="s">
        <v>4791</v>
      </c>
      <c r="K526" s="1" t="s">
        <v>656</v>
      </c>
      <c r="L526" s="1">
        <v>87105</v>
      </c>
      <c r="M526" s="1" t="s">
        <v>42</v>
      </c>
      <c r="N526" s="1" t="s">
        <v>4332</v>
      </c>
      <c r="O526" s="1" t="s">
        <v>71</v>
      </c>
      <c r="P526" s="1" t="s">
        <v>160</v>
      </c>
      <c r="Q526" s="1" t="s">
        <v>4333</v>
      </c>
      <c r="R526" s="1">
        <v>595</v>
      </c>
      <c r="S526" s="1">
        <v>297.5</v>
      </c>
      <c r="T526" s="10">
        <f t="shared" si="16"/>
        <v>297.5</v>
      </c>
      <c r="U526" s="1">
        <v>1</v>
      </c>
      <c r="V526" t="b">
        <f t="shared" si="17"/>
        <v>0</v>
      </c>
    </row>
    <row r="527" spans="1:22" ht="14.25">
      <c r="A527" s="1">
        <v>8158</v>
      </c>
      <c r="B527" s="1" t="s">
        <v>6728</v>
      </c>
      <c r="C527" s="1" t="s">
        <v>4894</v>
      </c>
      <c r="D527" s="1" t="s">
        <v>2901</v>
      </c>
      <c r="E527" s="1" t="s">
        <v>49</v>
      </c>
      <c r="F527" s="1" t="s">
        <v>2463</v>
      </c>
      <c r="G527" s="1" t="s">
        <v>2464</v>
      </c>
      <c r="H527" s="1" t="s">
        <v>24</v>
      </c>
      <c r="I527" s="1" t="s">
        <v>25</v>
      </c>
      <c r="J527" s="1" t="s">
        <v>931</v>
      </c>
      <c r="K527" s="1" t="s">
        <v>41</v>
      </c>
      <c r="L527" s="1">
        <v>92105</v>
      </c>
      <c r="M527" s="1" t="s">
        <v>42</v>
      </c>
      <c r="N527" s="1" t="s">
        <v>4332</v>
      </c>
      <c r="O527" s="1" t="s">
        <v>71</v>
      </c>
      <c r="P527" s="1" t="s">
        <v>160</v>
      </c>
      <c r="Q527" s="1" t="s">
        <v>4333</v>
      </c>
      <c r="R527" s="1">
        <v>595</v>
      </c>
      <c r="S527" s="1">
        <v>297.5</v>
      </c>
      <c r="T527" s="10">
        <f t="shared" si="16"/>
        <v>297.5</v>
      </c>
      <c r="U527" s="1">
        <v>1</v>
      </c>
      <c r="V527" t="b">
        <f t="shared" si="17"/>
        <v>0</v>
      </c>
    </row>
    <row r="528" spans="1:22" ht="14.25">
      <c r="A528" s="1">
        <v>9325</v>
      </c>
      <c r="B528" s="1" t="s">
        <v>6882</v>
      </c>
      <c r="C528" s="1" t="s">
        <v>224</v>
      </c>
      <c r="D528" s="1" t="s">
        <v>2217</v>
      </c>
      <c r="E528" s="1" t="s">
        <v>49</v>
      </c>
      <c r="F528" s="1" t="s">
        <v>4280</v>
      </c>
      <c r="G528" s="1" t="s">
        <v>4281</v>
      </c>
      <c r="H528" s="1" t="s">
        <v>24</v>
      </c>
      <c r="I528" s="1" t="s">
        <v>25</v>
      </c>
      <c r="J528" s="1" t="s">
        <v>40</v>
      </c>
      <c r="K528" s="1" t="s">
        <v>41</v>
      </c>
      <c r="L528" s="1">
        <v>90036</v>
      </c>
      <c r="M528" s="1" t="s">
        <v>42</v>
      </c>
      <c r="N528" s="1" t="s">
        <v>3195</v>
      </c>
      <c r="O528" s="1" t="s">
        <v>30</v>
      </c>
      <c r="P528" s="1" t="s">
        <v>34</v>
      </c>
      <c r="Q528" s="1" t="s">
        <v>3196</v>
      </c>
      <c r="R528" s="1">
        <v>594.81600000000003</v>
      </c>
      <c r="S528" s="1">
        <v>297.40800000000002</v>
      </c>
      <c r="T528" s="10">
        <f t="shared" si="16"/>
        <v>297.40800000000002</v>
      </c>
      <c r="U528" s="1">
        <v>1</v>
      </c>
      <c r="V528" t="b">
        <f t="shared" si="17"/>
        <v>0</v>
      </c>
    </row>
    <row r="529" spans="1:22" ht="14.25">
      <c r="A529" s="1">
        <v>7821</v>
      </c>
      <c r="B529" s="1" t="s">
        <v>6681</v>
      </c>
      <c r="C529" s="2">
        <v>43324</v>
      </c>
      <c r="D529" s="3">
        <v>43385</v>
      </c>
      <c r="E529" s="1" t="s">
        <v>21</v>
      </c>
      <c r="F529" s="1" t="s">
        <v>1639</v>
      </c>
      <c r="G529" s="1" t="s">
        <v>1640</v>
      </c>
      <c r="H529" s="1" t="s">
        <v>101</v>
      </c>
      <c r="I529" s="1" t="s">
        <v>25</v>
      </c>
      <c r="J529" s="1" t="s">
        <v>5860</v>
      </c>
      <c r="K529" s="1" t="s">
        <v>1368</v>
      </c>
      <c r="L529" s="1">
        <v>2920</v>
      </c>
      <c r="M529" s="1" t="s">
        <v>146</v>
      </c>
      <c r="N529" s="1" t="s">
        <v>2231</v>
      </c>
      <c r="O529" s="1" t="s">
        <v>44</v>
      </c>
      <c r="P529" s="1" t="s">
        <v>58</v>
      </c>
      <c r="Q529" s="1" t="s">
        <v>2232</v>
      </c>
      <c r="R529" s="1">
        <v>592.74</v>
      </c>
      <c r="S529" s="1">
        <v>296.37</v>
      </c>
      <c r="T529" s="10">
        <f t="shared" si="16"/>
        <v>296.37</v>
      </c>
      <c r="U529" s="1">
        <v>1</v>
      </c>
      <c r="V529" t="b">
        <f t="shared" si="17"/>
        <v>0</v>
      </c>
    </row>
    <row r="530" spans="1:22" ht="14.25">
      <c r="A530" s="1">
        <v>4587</v>
      </c>
      <c r="B530" s="1" t="s">
        <v>6016</v>
      </c>
      <c r="C530" s="2">
        <v>43142</v>
      </c>
      <c r="D530" s="2">
        <v>43201</v>
      </c>
      <c r="E530" s="1" t="s">
        <v>21</v>
      </c>
      <c r="F530" s="1" t="s">
        <v>5043</v>
      </c>
      <c r="G530" s="1" t="s">
        <v>5044</v>
      </c>
      <c r="H530" s="1" t="s">
        <v>101</v>
      </c>
      <c r="I530" s="1" t="s">
        <v>25</v>
      </c>
      <c r="J530" s="1" t="s">
        <v>6017</v>
      </c>
      <c r="K530" s="1" t="s">
        <v>41</v>
      </c>
      <c r="L530" s="1">
        <v>94526</v>
      </c>
      <c r="M530" s="1" t="s">
        <v>42</v>
      </c>
      <c r="N530" s="1" t="s">
        <v>6018</v>
      </c>
      <c r="O530" s="1" t="s">
        <v>44</v>
      </c>
      <c r="P530" s="1" t="s">
        <v>75</v>
      </c>
      <c r="Q530" s="1" t="s">
        <v>6019</v>
      </c>
      <c r="R530" s="1">
        <v>590.35199999999998</v>
      </c>
      <c r="S530" s="1">
        <v>295.17599999999999</v>
      </c>
      <c r="T530" s="10">
        <f t="shared" si="16"/>
        <v>295.17599999999999</v>
      </c>
      <c r="U530" s="1">
        <v>1</v>
      </c>
      <c r="V530" t="b">
        <f t="shared" si="17"/>
        <v>0</v>
      </c>
    </row>
    <row r="531" spans="1:22" ht="14.25">
      <c r="A531" s="1">
        <v>1370</v>
      </c>
      <c r="B531" s="1" t="s">
        <v>3502</v>
      </c>
      <c r="C531" s="1" t="s">
        <v>849</v>
      </c>
      <c r="D531" s="1" t="s">
        <v>648</v>
      </c>
      <c r="E531" s="1" t="s">
        <v>49</v>
      </c>
      <c r="F531" s="1" t="s">
        <v>3438</v>
      </c>
      <c r="G531" s="1" t="s">
        <v>3439</v>
      </c>
      <c r="H531" s="1" t="s">
        <v>24</v>
      </c>
      <c r="I531" s="1" t="s">
        <v>25</v>
      </c>
      <c r="J531" s="1" t="s">
        <v>1065</v>
      </c>
      <c r="K531" s="1" t="s">
        <v>457</v>
      </c>
      <c r="L531" s="1">
        <v>80906</v>
      </c>
      <c r="M531" s="1" t="s">
        <v>42</v>
      </c>
      <c r="N531" s="1" t="s">
        <v>756</v>
      </c>
      <c r="O531" s="1" t="s">
        <v>30</v>
      </c>
      <c r="P531" s="1" t="s">
        <v>31</v>
      </c>
      <c r="Q531" s="1" t="s">
        <v>757</v>
      </c>
      <c r="R531" s="1">
        <v>590.05799999999999</v>
      </c>
      <c r="S531" s="1">
        <v>295.029</v>
      </c>
      <c r="T531" s="10">
        <f t="shared" si="16"/>
        <v>295.029</v>
      </c>
      <c r="U531" s="1">
        <v>1</v>
      </c>
      <c r="V531" t="b">
        <f t="shared" si="17"/>
        <v>0</v>
      </c>
    </row>
    <row r="532" spans="1:22" ht="14.25">
      <c r="A532" s="1">
        <v>5440</v>
      </c>
      <c r="B532" s="1" t="s">
        <v>6260</v>
      </c>
      <c r="C532" s="2">
        <v>42829</v>
      </c>
      <c r="D532" s="2">
        <v>42982</v>
      </c>
      <c r="E532" s="1" t="s">
        <v>49</v>
      </c>
      <c r="F532" s="1" t="s">
        <v>5455</v>
      </c>
      <c r="G532" s="1" t="s">
        <v>5456</v>
      </c>
      <c r="H532" s="1" t="s">
        <v>24</v>
      </c>
      <c r="I532" s="1" t="s">
        <v>25</v>
      </c>
      <c r="J532" s="1" t="s">
        <v>270</v>
      </c>
      <c r="K532" s="1" t="s">
        <v>271</v>
      </c>
      <c r="L532" s="1">
        <v>10035</v>
      </c>
      <c r="M532" s="1" t="s">
        <v>146</v>
      </c>
      <c r="N532" s="1" t="s">
        <v>5393</v>
      </c>
      <c r="O532" s="1" t="s">
        <v>44</v>
      </c>
      <c r="P532" s="1" t="s">
        <v>75</v>
      </c>
      <c r="Q532" s="1" t="s">
        <v>5394</v>
      </c>
      <c r="R532" s="1">
        <v>588.78399999999999</v>
      </c>
      <c r="S532" s="1">
        <v>294.392</v>
      </c>
      <c r="T532" s="10">
        <f t="shared" si="16"/>
        <v>294.392</v>
      </c>
      <c r="U532" s="1">
        <v>1</v>
      </c>
      <c r="V532" t="b">
        <f t="shared" si="17"/>
        <v>0</v>
      </c>
    </row>
    <row r="533" spans="1:22" ht="14.25">
      <c r="A533" s="1">
        <v>2750</v>
      </c>
      <c r="B533" s="1" t="s">
        <v>5117</v>
      </c>
      <c r="C533" s="2">
        <v>42222</v>
      </c>
      <c r="D533" s="1" t="s">
        <v>61</v>
      </c>
      <c r="E533" s="1" t="s">
        <v>49</v>
      </c>
      <c r="F533" s="1" t="s">
        <v>1894</v>
      </c>
      <c r="G533" s="1" t="s">
        <v>1895</v>
      </c>
      <c r="H533" s="1" t="s">
        <v>24</v>
      </c>
      <c r="I533" s="1" t="s">
        <v>25</v>
      </c>
      <c r="J533" s="1" t="s">
        <v>94</v>
      </c>
      <c r="K533" s="1" t="s">
        <v>95</v>
      </c>
      <c r="L533" s="1">
        <v>98115</v>
      </c>
      <c r="M533" s="1" t="s">
        <v>42</v>
      </c>
      <c r="N533" s="1" t="s">
        <v>5118</v>
      </c>
      <c r="O533" s="1" t="s">
        <v>30</v>
      </c>
      <c r="P533" s="1" t="s">
        <v>34</v>
      </c>
      <c r="Q533" s="1" t="s">
        <v>5119</v>
      </c>
      <c r="R533" s="1">
        <v>585.55200000000002</v>
      </c>
      <c r="S533" s="1">
        <v>292.77600000000001</v>
      </c>
      <c r="T533" s="10">
        <f t="shared" si="16"/>
        <v>292.77600000000001</v>
      </c>
      <c r="U533" s="1">
        <v>1</v>
      </c>
      <c r="V533" t="b">
        <f t="shared" si="17"/>
        <v>0</v>
      </c>
    </row>
    <row r="534" spans="1:22" ht="14.25">
      <c r="A534" s="1">
        <v>8795</v>
      </c>
      <c r="B534" s="1" t="s">
        <v>6810</v>
      </c>
      <c r="C534" s="1" t="s">
        <v>1479</v>
      </c>
      <c r="D534" s="1" t="s">
        <v>3127</v>
      </c>
      <c r="E534" s="1" t="s">
        <v>190</v>
      </c>
      <c r="F534" s="1" t="s">
        <v>1354</v>
      </c>
      <c r="G534" s="1" t="s">
        <v>1355</v>
      </c>
      <c r="H534" s="1" t="s">
        <v>39</v>
      </c>
      <c r="I534" s="1" t="s">
        <v>25</v>
      </c>
      <c r="J534" s="1" t="s">
        <v>40</v>
      </c>
      <c r="K534" s="1" t="s">
        <v>41</v>
      </c>
      <c r="L534" s="1">
        <v>90008</v>
      </c>
      <c r="M534" s="1" t="s">
        <v>42</v>
      </c>
      <c r="N534" s="1" t="s">
        <v>4625</v>
      </c>
      <c r="O534" s="1" t="s">
        <v>71</v>
      </c>
      <c r="P534" s="1" t="s">
        <v>72</v>
      </c>
      <c r="Q534" s="1" t="s">
        <v>4626</v>
      </c>
      <c r="R534" s="1">
        <v>583.79999999999995</v>
      </c>
      <c r="S534" s="1">
        <v>291.89999999999998</v>
      </c>
      <c r="T534" s="10">
        <f t="shared" si="16"/>
        <v>291.89999999999998</v>
      </c>
      <c r="U534" s="1">
        <v>1</v>
      </c>
      <c r="V534" t="b">
        <f t="shared" si="17"/>
        <v>0</v>
      </c>
    </row>
    <row r="535" spans="1:22" ht="14.25">
      <c r="A535" s="1">
        <v>6313</v>
      </c>
      <c r="B535" s="1" t="s">
        <v>6458</v>
      </c>
      <c r="C535" s="1" t="s">
        <v>5671</v>
      </c>
      <c r="D535" s="1" t="s">
        <v>4181</v>
      </c>
      <c r="E535" s="1" t="s">
        <v>49</v>
      </c>
      <c r="F535" s="1" t="s">
        <v>1978</v>
      </c>
      <c r="G535" s="1" t="s">
        <v>1979</v>
      </c>
      <c r="H535" s="1" t="s">
        <v>39</v>
      </c>
      <c r="I535" s="1" t="s">
        <v>25</v>
      </c>
      <c r="J535" s="1" t="s">
        <v>738</v>
      </c>
      <c r="K535" s="1" t="s">
        <v>739</v>
      </c>
      <c r="L535" s="1">
        <v>6824</v>
      </c>
      <c r="M535" s="1" t="s">
        <v>146</v>
      </c>
      <c r="N535" s="1" t="s">
        <v>5957</v>
      </c>
      <c r="O535" s="1" t="s">
        <v>44</v>
      </c>
      <c r="P535" s="1" t="s">
        <v>58</v>
      </c>
      <c r="Q535" s="1" t="s">
        <v>5958</v>
      </c>
      <c r="R535" s="1">
        <v>579.51</v>
      </c>
      <c r="S535" s="1">
        <v>289.755</v>
      </c>
      <c r="T535" s="10">
        <f t="shared" si="16"/>
        <v>289.755</v>
      </c>
      <c r="U535" s="1">
        <v>1</v>
      </c>
      <c r="V535" t="b">
        <f t="shared" si="17"/>
        <v>0</v>
      </c>
    </row>
    <row r="536" spans="1:22" ht="14.25">
      <c r="A536" s="1">
        <v>1212</v>
      </c>
      <c r="B536" s="1" t="s">
        <v>3213</v>
      </c>
      <c r="C536" s="1" t="s">
        <v>1798</v>
      </c>
      <c r="D536" s="1" t="s">
        <v>3207</v>
      </c>
      <c r="E536" s="1" t="s">
        <v>21</v>
      </c>
      <c r="F536" s="1" t="s">
        <v>3214</v>
      </c>
      <c r="G536" s="1" t="s">
        <v>3215</v>
      </c>
      <c r="H536" s="1" t="s">
        <v>39</v>
      </c>
      <c r="I536" s="1" t="s">
        <v>25</v>
      </c>
      <c r="J536" s="1" t="s">
        <v>270</v>
      </c>
      <c r="K536" s="1" t="s">
        <v>271</v>
      </c>
      <c r="L536" s="1">
        <v>10009</v>
      </c>
      <c r="M536" s="1" t="s">
        <v>146</v>
      </c>
      <c r="N536" s="1" t="s">
        <v>836</v>
      </c>
      <c r="O536" s="1" t="s">
        <v>30</v>
      </c>
      <c r="P536" s="1" t="s">
        <v>31</v>
      </c>
      <c r="Q536" s="1" t="s">
        <v>837</v>
      </c>
      <c r="R536" s="1">
        <v>579.13599999999997</v>
      </c>
      <c r="S536" s="1">
        <v>289.56799999999998</v>
      </c>
      <c r="T536" s="10">
        <f t="shared" si="16"/>
        <v>289.56799999999998</v>
      </c>
      <c r="U536" s="1">
        <v>1</v>
      </c>
      <c r="V536" t="b">
        <f t="shared" si="17"/>
        <v>0</v>
      </c>
    </row>
    <row r="537" spans="1:22" ht="14.25">
      <c r="A537" s="1">
        <v>4643</v>
      </c>
      <c r="B537" s="1" t="s">
        <v>6037</v>
      </c>
      <c r="C537" s="1" t="s">
        <v>4270</v>
      </c>
      <c r="D537" s="1" t="s">
        <v>1534</v>
      </c>
      <c r="E537" s="1" t="s">
        <v>21</v>
      </c>
      <c r="F537" s="1" t="s">
        <v>3558</v>
      </c>
      <c r="G537" s="1" t="s">
        <v>3559</v>
      </c>
      <c r="H537" s="1" t="s">
        <v>24</v>
      </c>
      <c r="I537" s="1" t="s">
        <v>25</v>
      </c>
      <c r="J537" s="1" t="s">
        <v>4696</v>
      </c>
      <c r="K537" s="1" t="s">
        <v>457</v>
      </c>
      <c r="L537" s="1">
        <v>80525</v>
      </c>
      <c r="M537" s="1" t="s">
        <v>42</v>
      </c>
      <c r="N537" s="1" t="s">
        <v>6038</v>
      </c>
      <c r="O537" s="1" t="s">
        <v>30</v>
      </c>
      <c r="P537" s="1" t="s">
        <v>34</v>
      </c>
      <c r="Q537" s="1" t="s">
        <v>6039</v>
      </c>
      <c r="R537" s="1">
        <v>579.13599999999997</v>
      </c>
      <c r="S537" s="1">
        <v>289.56799999999998</v>
      </c>
      <c r="T537" s="10">
        <f t="shared" si="16"/>
        <v>289.56799999999998</v>
      </c>
      <c r="U537" s="1">
        <v>1</v>
      </c>
      <c r="V537" t="b">
        <f t="shared" si="17"/>
        <v>0</v>
      </c>
    </row>
    <row r="538" spans="1:22" ht="14.25">
      <c r="A538" s="1">
        <v>9552</v>
      </c>
      <c r="B538" s="1" t="s">
        <v>6911</v>
      </c>
      <c r="C538" s="3">
        <v>42654</v>
      </c>
      <c r="D538" s="1" t="s">
        <v>4292</v>
      </c>
      <c r="E538" s="1" t="s">
        <v>49</v>
      </c>
      <c r="F538" s="1" t="s">
        <v>5554</v>
      </c>
      <c r="G538" s="1" t="s">
        <v>5555</v>
      </c>
      <c r="H538" s="1" t="s">
        <v>24</v>
      </c>
      <c r="I538" s="1" t="s">
        <v>25</v>
      </c>
      <c r="J538" s="1" t="s">
        <v>144</v>
      </c>
      <c r="K538" s="1" t="s">
        <v>145</v>
      </c>
      <c r="L538" s="1">
        <v>19140</v>
      </c>
      <c r="M538" s="1" t="s">
        <v>146</v>
      </c>
      <c r="N538" s="1" t="s">
        <v>2872</v>
      </c>
      <c r="O538" s="1" t="s">
        <v>44</v>
      </c>
      <c r="P538" s="1" t="s">
        <v>58</v>
      </c>
      <c r="Q538" s="1" t="s">
        <v>2873</v>
      </c>
      <c r="R538" s="1">
        <v>577.58399999999995</v>
      </c>
      <c r="S538" s="1">
        <v>288.79199999999997</v>
      </c>
      <c r="T538" s="10">
        <f t="shared" si="16"/>
        <v>288.79199999999997</v>
      </c>
      <c r="U538" s="1">
        <v>1</v>
      </c>
      <c r="V538" t="b">
        <f t="shared" si="17"/>
        <v>0</v>
      </c>
    </row>
    <row r="539" spans="1:22" ht="14.25">
      <c r="A539" s="1">
        <v>1319</v>
      </c>
      <c r="B539" s="1" t="s">
        <v>3401</v>
      </c>
      <c r="C539" s="2">
        <v>42011</v>
      </c>
      <c r="D539" s="2">
        <v>42131</v>
      </c>
      <c r="E539" s="1" t="s">
        <v>49</v>
      </c>
      <c r="F539" s="1" t="s">
        <v>3402</v>
      </c>
      <c r="G539" s="1" t="s">
        <v>3403</v>
      </c>
      <c r="H539" s="1" t="s">
        <v>39</v>
      </c>
      <c r="I539" s="1" t="s">
        <v>25</v>
      </c>
      <c r="J539" s="1" t="s">
        <v>3404</v>
      </c>
      <c r="K539" s="1" t="s">
        <v>53</v>
      </c>
      <c r="L539" s="1">
        <v>32725</v>
      </c>
      <c r="M539" s="1" t="s">
        <v>28</v>
      </c>
      <c r="N539" s="1" t="s">
        <v>3300</v>
      </c>
      <c r="O539" s="1" t="s">
        <v>71</v>
      </c>
      <c r="P539" s="1" t="s">
        <v>72</v>
      </c>
      <c r="Q539" s="1" t="s">
        <v>3301</v>
      </c>
      <c r="R539" s="1">
        <v>575.91999999999996</v>
      </c>
      <c r="S539" s="1">
        <v>287.95999999999998</v>
      </c>
      <c r="T539" s="10">
        <f t="shared" si="16"/>
        <v>287.95999999999998</v>
      </c>
      <c r="U539" s="1">
        <v>1</v>
      </c>
      <c r="V539" t="b">
        <f t="shared" si="17"/>
        <v>0</v>
      </c>
    </row>
    <row r="540" spans="1:22" ht="14.25">
      <c r="A540" s="1">
        <v>9489</v>
      </c>
      <c r="B540" s="1" t="s">
        <v>6904</v>
      </c>
      <c r="C540" s="2">
        <v>42379</v>
      </c>
      <c r="D540" s="2">
        <v>42470</v>
      </c>
      <c r="E540" s="1" t="s">
        <v>190</v>
      </c>
      <c r="F540" s="1" t="s">
        <v>649</v>
      </c>
      <c r="G540" s="1" t="s">
        <v>650</v>
      </c>
      <c r="H540" s="1" t="s">
        <v>24</v>
      </c>
      <c r="I540" s="1" t="s">
        <v>25</v>
      </c>
      <c r="J540" s="1" t="s">
        <v>421</v>
      </c>
      <c r="K540" s="1" t="s">
        <v>422</v>
      </c>
      <c r="L540" s="1">
        <v>97206</v>
      </c>
      <c r="M540" s="1" t="s">
        <v>42</v>
      </c>
      <c r="N540" s="1" t="s">
        <v>4057</v>
      </c>
      <c r="O540" s="1" t="s">
        <v>71</v>
      </c>
      <c r="P540" s="1" t="s">
        <v>72</v>
      </c>
      <c r="Q540" s="1" t="s">
        <v>4058</v>
      </c>
      <c r="R540" s="1">
        <v>572.79999999999995</v>
      </c>
      <c r="S540" s="1">
        <v>286.39999999999998</v>
      </c>
      <c r="T540" s="10">
        <f t="shared" si="16"/>
        <v>286.39999999999998</v>
      </c>
      <c r="U540" s="1">
        <v>1</v>
      </c>
      <c r="V540" t="b">
        <f t="shared" si="17"/>
        <v>0</v>
      </c>
    </row>
    <row r="541" spans="1:22" ht="14.25">
      <c r="A541" s="1">
        <v>8041</v>
      </c>
      <c r="B541" s="1" t="s">
        <v>6708</v>
      </c>
      <c r="C541" s="1" t="s">
        <v>1450</v>
      </c>
      <c r="D541" s="1" t="s">
        <v>2581</v>
      </c>
      <c r="E541" s="1" t="s">
        <v>21</v>
      </c>
      <c r="F541" s="1" t="s">
        <v>5451</v>
      </c>
      <c r="G541" s="1" t="s">
        <v>5452</v>
      </c>
      <c r="H541" s="1" t="s">
        <v>39</v>
      </c>
      <c r="I541" s="1" t="s">
        <v>25</v>
      </c>
      <c r="J541" s="1" t="s">
        <v>94</v>
      </c>
      <c r="K541" s="1" t="s">
        <v>95</v>
      </c>
      <c r="L541" s="1">
        <v>98115</v>
      </c>
      <c r="M541" s="1" t="s">
        <v>42</v>
      </c>
      <c r="N541" s="1" t="s">
        <v>2330</v>
      </c>
      <c r="O541" s="1" t="s">
        <v>44</v>
      </c>
      <c r="P541" s="1" t="s">
        <v>58</v>
      </c>
      <c r="Q541" s="1" t="s">
        <v>2331</v>
      </c>
      <c r="R541" s="1">
        <v>572.58000000000004</v>
      </c>
      <c r="S541" s="1">
        <v>286.29000000000002</v>
      </c>
      <c r="T541" s="10">
        <f t="shared" si="16"/>
        <v>286.29000000000002</v>
      </c>
      <c r="U541" s="1">
        <v>1</v>
      </c>
      <c r="V541" t="b">
        <f t="shared" si="17"/>
        <v>0</v>
      </c>
    </row>
    <row r="542" spans="1:22" ht="14.25">
      <c r="A542" s="1">
        <v>2468</v>
      </c>
      <c r="B542" s="1" t="s">
        <v>4834</v>
      </c>
      <c r="C542" s="2">
        <v>43195</v>
      </c>
      <c r="D542" s="2">
        <v>43317</v>
      </c>
      <c r="E542" s="1" t="s">
        <v>49</v>
      </c>
      <c r="F542" s="1" t="s">
        <v>1481</v>
      </c>
      <c r="G542" s="1" t="s">
        <v>1482</v>
      </c>
      <c r="H542" s="1" t="s">
        <v>24</v>
      </c>
      <c r="I542" s="1" t="s">
        <v>25</v>
      </c>
      <c r="J542" s="1" t="s">
        <v>4835</v>
      </c>
      <c r="K542" s="1" t="s">
        <v>325</v>
      </c>
      <c r="L542" s="1">
        <v>23602</v>
      </c>
      <c r="M542" s="1" t="s">
        <v>28</v>
      </c>
      <c r="N542" s="1" t="s">
        <v>1477</v>
      </c>
      <c r="O542" s="1" t="s">
        <v>44</v>
      </c>
      <c r="P542" s="1" t="s">
        <v>58</v>
      </c>
      <c r="Q542" s="1" t="s">
        <v>1478</v>
      </c>
      <c r="R542" s="1">
        <v>571.44000000000005</v>
      </c>
      <c r="S542" s="1">
        <v>285.72000000000003</v>
      </c>
      <c r="T542" s="10">
        <f t="shared" si="16"/>
        <v>285.72000000000003</v>
      </c>
      <c r="U542" s="1">
        <v>1</v>
      </c>
      <c r="V542" t="b">
        <f t="shared" si="17"/>
        <v>0</v>
      </c>
    </row>
    <row r="543" spans="1:22" ht="14.25">
      <c r="A543" s="1">
        <v>3338</v>
      </c>
      <c r="B543" s="1" t="s">
        <v>5479</v>
      </c>
      <c r="C543" s="1" t="s">
        <v>1450</v>
      </c>
      <c r="D543" s="1" t="s">
        <v>3727</v>
      </c>
      <c r="E543" s="1" t="s">
        <v>190</v>
      </c>
      <c r="F543" s="1" t="s">
        <v>5480</v>
      </c>
      <c r="G543" s="1" t="s">
        <v>5481</v>
      </c>
      <c r="H543" s="1" t="s">
        <v>24</v>
      </c>
      <c r="I543" s="1" t="s">
        <v>25</v>
      </c>
      <c r="J543" s="1" t="s">
        <v>3023</v>
      </c>
      <c r="K543" s="1" t="s">
        <v>41</v>
      </c>
      <c r="L543" s="1">
        <v>94601</v>
      </c>
      <c r="M543" s="1" t="s">
        <v>42</v>
      </c>
      <c r="N543" s="1" t="s">
        <v>80</v>
      </c>
      <c r="O543" s="1" t="s">
        <v>30</v>
      </c>
      <c r="P543" s="1" t="s">
        <v>55</v>
      </c>
      <c r="Q543" s="1" t="s">
        <v>81</v>
      </c>
      <c r="R543" s="1">
        <v>568.72799999999995</v>
      </c>
      <c r="S543" s="1">
        <v>284.36399999999998</v>
      </c>
      <c r="T543" s="10">
        <f t="shared" si="16"/>
        <v>284.36399999999998</v>
      </c>
      <c r="U543" s="1">
        <v>1</v>
      </c>
      <c r="V543" t="b">
        <f t="shared" si="17"/>
        <v>0</v>
      </c>
    </row>
    <row r="544" spans="1:22" ht="14.25">
      <c r="A544" s="1">
        <v>7579</v>
      </c>
      <c r="B544" s="1" t="s">
        <v>6644</v>
      </c>
      <c r="C544" s="1" t="s">
        <v>1044</v>
      </c>
      <c r="D544" s="1" t="s">
        <v>5666</v>
      </c>
      <c r="E544" s="1" t="s">
        <v>190</v>
      </c>
      <c r="F544" s="1" t="s">
        <v>425</v>
      </c>
      <c r="G544" s="1" t="s">
        <v>426</v>
      </c>
      <c r="H544" s="1" t="s">
        <v>101</v>
      </c>
      <c r="I544" s="1" t="s">
        <v>25</v>
      </c>
      <c r="J544" s="1" t="s">
        <v>2426</v>
      </c>
      <c r="K544" s="1" t="s">
        <v>136</v>
      </c>
      <c r="L544" s="1">
        <v>68104</v>
      </c>
      <c r="M544" s="1" t="s">
        <v>104</v>
      </c>
      <c r="N544" s="1" t="s">
        <v>1876</v>
      </c>
      <c r="O544" s="1" t="s">
        <v>30</v>
      </c>
      <c r="P544" s="1" t="s">
        <v>34</v>
      </c>
      <c r="Q544" s="1" t="s">
        <v>1877</v>
      </c>
      <c r="R544" s="1">
        <v>563.94000000000005</v>
      </c>
      <c r="S544" s="1">
        <v>281.97000000000003</v>
      </c>
      <c r="T544" s="10">
        <f t="shared" si="16"/>
        <v>281.97000000000003</v>
      </c>
      <c r="U544" s="1">
        <v>1</v>
      </c>
      <c r="V544" t="b">
        <f t="shared" si="17"/>
        <v>0</v>
      </c>
    </row>
    <row r="545" spans="1:22" ht="14.25">
      <c r="A545" s="1">
        <v>3905</v>
      </c>
      <c r="B545" s="1" t="s">
        <v>5738</v>
      </c>
      <c r="C545" s="2">
        <v>42494</v>
      </c>
      <c r="D545" s="2">
        <v>42647</v>
      </c>
      <c r="E545" s="1" t="s">
        <v>49</v>
      </c>
      <c r="F545" s="1" t="s">
        <v>5739</v>
      </c>
      <c r="G545" s="1" t="s">
        <v>5740</v>
      </c>
      <c r="H545" s="1" t="s">
        <v>101</v>
      </c>
      <c r="I545" s="1" t="s">
        <v>25</v>
      </c>
      <c r="J545" s="1" t="s">
        <v>144</v>
      </c>
      <c r="K545" s="1" t="s">
        <v>145</v>
      </c>
      <c r="L545" s="1">
        <v>19143</v>
      </c>
      <c r="M545" s="1" t="s">
        <v>146</v>
      </c>
      <c r="N545" s="1" t="s">
        <v>2663</v>
      </c>
      <c r="O545" s="1" t="s">
        <v>44</v>
      </c>
      <c r="P545" s="1" t="s">
        <v>58</v>
      </c>
      <c r="Q545" s="1" t="s">
        <v>2664</v>
      </c>
      <c r="R545" s="1">
        <v>563.80799999999999</v>
      </c>
      <c r="S545" s="1">
        <v>281.904</v>
      </c>
      <c r="T545" s="10">
        <f t="shared" si="16"/>
        <v>281.904</v>
      </c>
      <c r="U545" s="1">
        <v>1</v>
      </c>
      <c r="V545" t="b">
        <f t="shared" si="17"/>
        <v>0</v>
      </c>
    </row>
    <row r="546" spans="1:22" ht="14.25">
      <c r="A546" s="1">
        <v>6574</v>
      </c>
      <c r="B546" s="1" t="s">
        <v>6501</v>
      </c>
      <c r="C546" s="1" t="s">
        <v>3663</v>
      </c>
      <c r="D546" s="1" t="s">
        <v>4568</v>
      </c>
      <c r="E546" s="1" t="s">
        <v>49</v>
      </c>
      <c r="F546" s="1" t="s">
        <v>6378</v>
      </c>
      <c r="G546" s="1" t="s">
        <v>6379</v>
      </c>
      <c r="H546" s="1" t="s">
        <v>39</v>
      </c>
      <c r="I546" s="1" t="s">
        <v>25</v>
      </c>
      <c r="J546" s="1" t="s">
        <v>2058</v>
      </c>
      <c r="K546" s="1" t="s">
        <v>778</v>
      </c>
      <c r="L546" s="1">
        <v>7060</v>
      </c>
      <c r="M546" s="1" t="s">
        <v>146</v>
      </c>
      <c r="N546" s="1" t="s">
        <v>1609</v>
      </c>
      <c r="O546" s="1" t="s">
        <v>44</v>
      </c>
      <c r="P546" s="1" t="s">
        <v>58</v>
      </c>
      <c r="Q546" s="1" t="s">
        <v>1610</v>
      </c>
      <c r="R546" s="1">
        <v>563.4</v>
      </c>
      <c r="S546" s="1">
        <v>281.7</v>
      </c>
      <c r="T546" s="10">
        <f t="shared" si="16"/>
        <v>281.7</v>
      </c>
      <c r="U546" s="1">
        <v>1</v>
      </c>
      <c r="V546" t="b">
        <f t="shared" si="17"/>
        <v>0</v>
      </c>
    </row>
    <row r="547" spans="1:22" ht="14.25">
      <c r="A547" s="1">
        <v>8137</v>
      </c>
      <c r="B547" s="1" t="s">
        <v>6723</v>
      </c>
      <c r="C547" s="2">
        <v>43077</v>
      </c>
      <c r="D547" s="1" t="s">
        <v>5035</v>
      </c>
      <c r="E547" s="1" t="s">
        <v>49</v>
      </c>
      <c r="F547" s="1" t="s">
        <v>5501</v>
      </c>
      <c r="G547" s="1" t="s">
        <v>5502</v>
      </c>
      <c r="H547" s="1" t="s">
        <v>39</v>
      </c>
      <c r="I547" s="1" t="s">
        <v>25</v>
      </c>
      <c r="J547" s="1" t="s">
        <v>1751</v>
      </c>
      <c r="K547" s="1" t="s">
        <v>53</v>
      </c>
      <c r="L547" s="1">
        <v>33801</v>
      </c>
      <c r="M547" s="1" t="s">
        <v>28</v>
      </c>
      <c r="N547" s="1" t="s">
        <v>1087</v>
      </c>
      <c r="O547" s="1" t="s">
        <v>30</v>
      </c>
      <c r="P547" s="1" t="s">
        <v>55</v>
      </c>
      <c r="Q547" s="1" t="s">
        <v>1088</v>
      </c>
      <c r="R547" s="1">
        <v>562.29250000000002</v>
      </c>
      <c r="S547" s="1">
        <v>281.14625000000001</v>
      </c>
      <c r="T547" s="10">
        <f t="shared" si="16"/>
        <v>281.14625000000001</v>
      </c>
      <c r="U547" s="1">
        <v>1</v>
      </c>
      <c r="V547" t="b">
        <f t="shared" si="17"/>
        <v>0</v>
      </c>
    </row>
    <row r="548" spans="1:22" ht="14.25">
      <c r="A548" s="1">
        <v>7289</v>
      </c>
      <c r="B548" s="1" t="s">
        <v>6618</v>
      </c>
      <c r="C548" s="2">
        <v>42044</v>
      </c>
      <c r="D548" s="2">
        <v>42194</v>
      </c>
      <c r="E548" s="1" t="s">
        <v>49</v>
      </c>
      <c r="F548" s="1" t="s">
        <v>1127</v>
      </c>
      <c r="G548" s="1" t="s">
        <v>1128</v>
      </c>
      <c r="H548" s="1" t="s">
        <v>39</v>
      </c>
      <c r="I548" s="1" t="s">
        <v>25</v>
      </c>
      <c r="J548" s="1" t="s">
        <v>186</v>
      </c>
      <c r="K548" s="1" t="s">
        <v>103</v>
      </c>
      <c r="L548" s="1">
        <v>77095</v>
      </c>
      <c r="M548" s="1" t="s">
        <v>104</v>
      </c>
      <c r="N548" s="1" t="s">
        <v>5000</v>
      </c>
      <c r="O548" s="1" t="s">
        <v>71</v>
      </c>
      <c r="P548" s="1" t="s">
        <v>670</v>
      </c>
      <c r="Q548" s="1" t="s">
        <v>5001</v>
      </c>
      <c r="R548" s="1">
        <v>559.71</v>
      </c>
      <c r="S548" s="1">
        <v>279.85500000000002</v>
      </c>
      <c r="T548" s="10">
        <f t="shared" si="16"/>
        <v>279.85500000000002</v>
      </c>
      <c r="U548" s="1">
        <v>1</v>
      </c>
      <c r="V548" t="b">
        <f t="shared" si="17"/>
        <v>0</v>
      </c>
    </row>
    <row r="549" spans="1:22" ht="14.25">
      <c r="A549" s="1">
        <v>4645</v>
      </c>
      <c r="B549" s="1" t="s">
        <v>6040</v>
      </c>
      <c r="C549" s="2">
        <v>42408</v>
      </c>
      <c r="D549" s="2">
        <v>42529</v>
      </c>
      <c r="E549" s="1" t="s">
        <v>49</v>
      </c>
      <c r="F549" s="1" t="s">
        <v>3696</v>
      </c>
      <c r="G549" s="1" t="s">
        <v>3697</v>
      </c>
      <c r="H549" s="1" t="s">
        <v>24</v>
      </c>
      <c r="I549" s="1" t="s">
        <v>25</v>
      </c>
      <c r="J549" s="1" t="s">
        <v>94</v>
      </c>
      <c r="K549" s="1" t="s">
        <v>95</v>
      </c>
      <c r="L549" s="1">
        <v>98105</v>
      </c>
      <c r="M549" s="1" t="s">
        <v>42</v>
      </c>
      <c r="N549" s="1" t="s">
        <v>5368</v>
      </c>
      <c r="O549" s="1" t="s">
        <v>71</v>
      </c>
      <c r="P549" s="1" t="s">
        <v>670</v>
      </c>
      <c r="Q549" s="1" t="s">
        <v>5369</v>
      </c>
      <c r="R549" s="1">
        <v>558.4</v>
      </c>
      <c r="S549" s="1">
        <v>279.2</v>
      </c>
      <c r="T549" s="10">
        <f t="shared" si="16"/>
        <v>279.2</v>
      </c>
      <c r="U549" s="1">
        <v>1</v>
      </c>
      <c r="V549" t="b">
        <f t="shared" si="17"/>
        <v>0</v>
      </c>
    </row>
    <row r="550" spans="1:22" ht="14.25">
      <c r="A550" s="1">
        <v>8144</v>
      </c>
      <c r="B550" s="1" t="s">
        <v>6725</v>
      </c>
      <c r="C550" s="2">
        <v>42857</v>
      </c>
      <c r="D550" s="2">
        <v>43010</v>
      </c>
      <c r="E550" s="1" t="s">
        <v>49</v>
      </c>
      <c r="F550" s="1" t="s">
        <v>4808</v>
      </c>
      <c r="G550" s="1" t="s">
        <v>4809</v>
      </c>
      <c r="H550" s="1" t="s">
        <v>24</v>
      </c>
      <c r="I550" s="1" t="s">
        <v>25</v>
      </c>
      <c r="J550" s="1" t="s">
        <v>931</v>
      </c>
      <c r="K550" s="1" t="s">
        <v>41</v>
      </c>
      <c r="L550" s="1">
        <v>92037</v>
      </c>
      <c r="M550" s="1" t="s">
        <v>42</v>
      </c>
      <c r="N550" s="1" t="s">
        <v>2302</v>
      </c>
      <c r="O550" s="1" t="s">
        <v>30</v>
      </c>
      <c r="P550" s="1" t="s">
        <v>55</v>
      </c>
      <c r="Q550" s="1" t="s">
        <v>2303</v>
      </c>
      <c r="R550" s="1">
        <v>557.72799999999995</v>
      </c>
      <c r="S550" s="1">
        <v>278.86399999999998</v>
      </c>
      <c r="T550" s="10">
        <f t="shared" si="16"/>
        <v>278.86399999999998</v>
      </c>
      <c r="U550" s="1">
        <v>1</v>
      </c>
      <c r="V550" t="b">
        <f t="shared" si="17"/>
        <v>0</v>
      </c>
    </row>
    <row r="551" spans="1:22" ht="14.25">
      <c r="A551" s="1">
        <v>5400</v>
      </c>
      <c r="B551" s="1" t="s">
        <v>6237</v>
      </c>
      <c r="C551" s="2">
        <v>42982</v>
      </c>
      <c r="D551" s="1" t="s">
        <v>1425</v>
      </c>
      <c r="E551" s="1" t="s">
        <v>49</v>
      </c>
      <c r="F551" s="1" t="s">
        <v>3985</v>
      </c>
      <c r="G551" s="1" t="s">
        <v>3986</v>
      </c>
      <c r="H551" s="1" t="s">
        <v>24</v>
      </c>
      <c r="I551" s="1" t="s">
        <v>25</v>
      </c>
      <c r="J551" s="1" t="s">
        <v>40</v>
      </c>
      <c r="K551" s="1" t="s">
        <v>41</v>
      </c>
      <c r="L551" s="1">
        <v>90004</v>
      </c>
      <c r="M551" s="1" t="s">
        <v>42</v>
      </c>
      <c r="N551" s="1" t="s">
        <v>29</v>
      </c>
      <c r="O551" s="1" t="s">
        <v>30</v>
      </c>
      <c r="P551" s="1" t="s">
        <v>31</v>
      </c>
      <c r="Q551" s="1" t="s">
        <v>32</v>
      </c>
      <c r="R551" s="1">
        <v>556.66499999999996</v>
      </c>
      <c r="S551" s="1">
        <v>278.33249999999998</v>
      </c>
      <c r="T551" s="10">
        <f t="shared" si="16"/>
        <v>278.33249999999998</v>
      </c>
      <c r="U551" s="1">
        <v>1</v>
      </c>
      <c r="V551" t="b">
        <f t="shared" si="17"/>
        <v>0</v>
      </c>
    </row>
    <row r="552" spans="1:22" ht="14.25">
      <c r="A552" s="1">
        <v>5978</v>
      </c>
      <c r="B552" s="1" t="s">
        <v>6393</v>
      </c>
      <c r="C552" s="1" t="s">
        <v>2416</v>
      </c>
      <c r="D552" s="1" t="s">
        <v>700</v>
      </c>
      <c r="E552" s="1" t="s">
        <v>190</v>
      </c>
      <c r="F552" s="1" t="s">
        <v>4682</v>
      </c>
      <c r="G552" s="1" t="s">
        <v>4683</v>
      </c>
      <c r="H552" s="1" t="s">
        <v>24</v>
      </c>
      <c r="I552" s="1" t="s">
        <v>25</v>
      </c>
      <c r="J552" s="1" t="s">
        <v>1779</v>
      </c>
      <c r="K552" s="1" t="s">
        <v>317</v>
      </c>
      <c r="L552" s="1">
        <v>85204</v>
      </c>
      <c r="M552" s="1" t="s">
        <v>42</v>
      </c>
      <c r="N552" s="1" t="s">
        <v>1177</v>
      </c>
      <c r="O552" s="1" t="s">
        <v>71</v>
      </c>
      <c r="P552" s="1" t="s">
        <v>72</v>
      </c>
      <c r="Q552" s="1" t="s">
        <v>1178</v>
      </c>
      <c r="R552" s="1">
        <v>552</v>
      </c>
      <c r="S552" s="1">
        <v>276</v>
      </c>
      <c r="T552" s="10">
        <f t="shared" si="16"/>
        <v>276</v>
      </c>
      <c r="U552" s="1">
        <v>1</v>
      </c>
      <c r="V552" t="b">
        <f t="shared" si="17"/>
        <v>0</v>
      </c>
    </row>
    <row r="553" spans="1:22" ht="14.25">
      <c r="A553" s="1">
        <v>3724</v>
      </c>
      <c r="B553" s="1" t="s">
        <v>5651</v>
      </c>
      <c r="C553" s="1" t="s">
        <v>1093</v>
      </c>
      <c r="D553" s="2">
        <v>42461</v>
      </c>
      <c r="E553" s="1" t="s">
        <v>49</v>
      </c>
      <c r="F553" s="1" t="s">
        <v>5643</v>
      </c>
      <c r="G553" s="1" t="s">
        <v>5644</v>
      </c>
      <c r="H553" s="1" t="s">
        <v>39</v>
      </c>
      <c r="I553" s="1" t="s">
        <v>25</v>
      </c>
      <c r="J553" s="1" t="s">
        <v>538</v>
      </c>
      <c r="K553" s="1" t="s">
        <v>317</v>
      </c>
      <c r="L553" s="1">
        <v>85023</v>
      </c>
      <c r="M553" s="1" t="s">
        <v>42</v>
      </c>
      <c r="N553" s="1" t="s">
        <v>5393</v>
      </c>
      <c r="O553" s="1" t="s">
        <v>44</v>
      </c>
      <c r="P553" s="1" t="s">
        <v>75</v>
      </c>
      <c r="Q553" s="1" t="s">
        <v>5394</v>
      </c>
      <c r="R553" s="1">
        <v>551.98500000000001</v>
      </c>
      <c r="S553" s="1">
        <v>275.99250000000001</v>
      </c>
      <c r="T553" s="10">
        <f t="shared" si="16"/>
        <v>275.99250000000001</v>
      </c>
      <c r="U553" s="1">
        <v>1</v>
      </c>
      <c r="V553" t="b">
        <f t="shared" si="17"/>
        <v>0</v>
      </c>
    </row>
    <row r="554" spans="1:22" ht="14.25">
      <c r="A554" s="1">
        <v>5586</v>
      </c>
      <c r="B554" s="1" t="s">
        <v>6295</v>
      </c>
      <c r="C554" s="1" t="s">
        <v>2592</v>
      </c>
      <c r="D554" s="2">
        <v>43202</v>
      </c>
      <c r="E554" s="1" t="s">
        <v>49</v>
      </c>
      <c r="F554" s="1" t="s">
        <v>1359</v>
      </c>
      <c r="G554" s="1" t="s">
        <v>1360</v>
      </c>
      <c r="H554" s="1" t="s">
        <v>101</v>
      </c>
      <c r="I554" s="1" t="s">
        <v>25</v>
      </c>
      <c r="J554" s="1" t="s">
        <v>270</v>
      </c>
      <c r="K554" s="1" t="s">
        <v>271</v>
      </c>
      <c r="L554" s="1">
        <v>10011</v>
      </c>
      <c r="M554" s="1" t="s">
        <v>146</v>
      </c>
      <c r="N554" s="1" t="s">
        <v>6298</v>
      </c>
      <c r="O554" s="1" t="s">
        <v>71</v>
      </c>
      <c r="P554" s="1" t="s">
        <v>72</v>
      </c>
      <c r="Q554" s="1" t="s">
        <v>6299</v>
      </c>
      <c r="R554" s="1">
        <v>546.05999999999995</v>
      </c>
      <c r="S554" s="1">
        <v>273.02999999999997</v>
      </c>
      <c r="T554" s="10">
        <f t="shared" si="16"/>
        <v>273.02999999999997</v>
      </c>
      <c r="U554" s="1">
        <v>1</v>
      </c>
      <c r="V554" t="b">
        <f t="shared" si="17"/>
        <v>0</v>
      </c>
    </row>
    <row r="555" spans="1:22" ht="14.25">
      <c r="A555" s="1">
        <v>5298</v>
      </c>
      <c r="B555" s="1" t="s">
        <v>6213</v>
      </c>
      <c r="C555" s="1" t="s">
        <v>5830</v>
      </c>
      <c r="D555" s="1" t="s">
        <v>4583</v>
      </c>
      <c r="E555" s="1" t="s">
        <v>49</v>
      </c>
      <c r="F555" s="1" t="s">
        <v>5995</v>
      </c>
      <c r="G555" s="1" t="s">
        <v>5996</v>
      </c>
      <c r="H555" s="1" t="s">
        <v>24</v>
      </c>
      <c r="I555" s="1" t="s">
        <v>25</v>
      </c>
      <c r="J555" s="1" t="s">
        <v>3014</v>
      </c>
      <c r="K555" s="1" t="s">
        <v>271</v>
      </c>
      <c r="L555" s="1">
        <v>10701</v>
      </c>
      <c r="M555" s="1" t="s">
        <v>146</v>
      </c>
      <c r="N555" s="1" t="s">
        <v>2622</v>
      </c>
      <c r="O555" s="1" t="s">
        <v>71</v>
      </c>
      <c r="P555" s="1" t="s">
        <v>72</v>
      </c>
      <c r="Q555" s="1" t="s">
        <v>2623</v>
      </c>
      <c r="R555" s="1">
        <v>543.91999999999996</v>
      </c>
      <c r="S555" s="1">
        <v>271.95999999999998</v>
      </c>
      <c r="T555" s="10">
        <f t="shared" si="16"/>
        <v>271.95999999999998</v>
      </c>
      <c r="U555" s="1">
        <v>1</v>
      </c>
      <c r="V555" t="b">
        <f t="shared" si="17"/>
        <v>0</v>
      </c>
    </row>
    <row r="556" spans="1:22" ht="14.25">
      <c r="A556" s="1">
        <v>9389</v>
      </c>
      <c r="B556" s="1" t="s">
        <v>6888</v>
      </c>
      <c r="C556" s="1" t="s">
        <v>4243</v>
      </c>
      <c r="D556" s="1" t="s">
        <v>1498</v>
      </c>
      <c r="E556" s="1" t="s">
        <v>49</v>
      </c>
      <c r="F556" s="1" t="s">
        <v>4059</v>
      </c>
      <c r="G556" s="1" t="s">
        <v>4060</v>
      </c>
      <c r="H556" s="1" t="s">
        <v>24</v>
      </c>
      <c r="I556" s="1" t="s">
        <v>25</v>
      </c>
      <c r="J556" s="1" t="s">
        <v>2145</v>
      </c>
      <c r="K556" s="1" t="s">
        <v>4602</v>
      </c>
      <c r="M556" s="1" t="s">
        <v>146</v>
      </c>
      <c r="N556" s="1" t="s">
        <v>4024</v>
      </c>
      <c r="O556" s="1" t="s">
        <v>44</v>
      </c>
      <c r="P556" s="1" t="s">
        <v>78</v>
      </c>
      <c r="Q556" s="1" t="s">
        <v>4025</v>
      </c>
      <c r="R556" s="1">
        <v>542.94000000000005</v>
      </c>
      <c r="S556" s="1">
        <v>271.47000000000003</v>
      </c>
      <c r="T556" s="10">
        <f t="shared" si="16"/>
        <v>271.47000000000003</v>
      </c>
      <c r="U556" s="1">
        <v>1</v>
      </c>
      <c r="V556" t="b">
        <f t="shared" si="17"/>
        <v>0</v>
      </c>
    </row>
    <row r="557" spans="1:22" ht="14.25">
      <c r="A557" s="1">
        <v>731</v>
      </c>
      <c r="B557" s="1" t="s">
        <v>2249</v>
      </c>
      <c r="C557" s="2">
        <v>42806</v>
      </c>
      <c r="D557" s="2">
        <v>42898</v>
      </c>
      <c r="E557" s="1" t="s">
        <v>190</v>
      </c>
      <c r="F557" s="1" t="s">
        <v>2250</v>
      </c>
      <c r="G557" s="1" t="s">
        <v>2251</v>
      </c>
      <c r="H557" s="1" t="s">
        <v>24</v>
      </c>
      <c r="I557" s="1" t="s">
        <v>25</v>
      </c>
      <c r="J557" s="1" t="s">
        <v>2252</v>
      </c>
      <c r="K557" s="1" t="s">
        <v>271</v>
      </c>
      <c r="L557" s="1">
        <v>11572</v>
      </c>
      <c r="M557" s="1" t="s">
        <v>146</v>
      </c>
      <c r="N557" s="1" t="s">
        <v>926</v>
      </c>
      <c r="O557" s="1" t="s">
        <v>30</v>
      </c>
      <c r="P557" s="1" t="s">
        <v>34</v>
      </c>
      <c r="Q557" s="1" t="s">
        <v>927</v>
      </c>
      <c r="R557" s="1">
        <v>542.64599999999996</v>
      </c>
      <c r="S557" s="1">
        <v>271.32299999999998</v>
      </c>
      <c r="T557" s="10">
        <f t="shared" si="16"/>
        <v>271.32299999999998</v>
      </c>
      <c r="U557" s="1">
        <v>1</v>
      </c>
      <c r="V557" t="b">
        <f t="shared" si="17"/>
        <v>0</v>
      </c>
    </row>
    <row r="558" spans="1:22" ht="14.25">
      <c r="A558" s="1">
        <v>8872</v>
      </c>
      <c r="B558" s="1" t="s">
        <v>6820</v>
      </c>
      <c r="C558" s="2">
        <v>43112</v>
      </c>
      <c r="D558" s="2">
        <v>43263</v>
      </c>
      <c r="E558" s="1" t="s">
        <v>49</v>
      </c>
      <c r="F558" s="1" t="s">
        <v>576</v>
      </c>
      <c r="G558" s="1" t="s">
        <v>577</v>
      </c>
      <c r="H558" s="1" t="s">
        <v>39</v>
      </c>
      <c r="I558" s="1" t="s">
        <v>25</v>
      </c>
      <c r="J558" s="1" t="s">
        <v>94</v>
      </c>
      <c r="K558" s="1" t="s">
        <v>95</v>
      </c>
      <c r="L558" s="1">
        <v>98105</v>
      </c>
      <c r="M558" s="1" t="s">
        <v>42</v>
      </c>
      <c r="N558" s="1" t="s">
        <v>1078</v>
      </c>
      <c r="O558" s="1" t="s">
        <v>44</v>
      </c>
      <c r="P558" s="1" t="s">
        <v>58</v>
      </c>
      <c r="Q558" s="1" t="s">
        <v>1079</v>
      </c>
      <c r="R558" s="1">
        <v>541.24</v>
      </c>
      <c r="S558" s="1">
        <v>270.62</v>
      </c>
      <c r="T558" s="10">
        <f t="shared" si="16"/>
        <v>270.62</v>
      </c>
      <c r="U558" s="1">
        <v>1</v>
      </c>
      <c r="V558" t="b">
        <f t="shared" si="17"/>
        <v>0</v>
      </c>
    </row>
    <row r="559" spans="1:22" ht="14.25">
      <c r="A559" s="1">
        <v>1502</v>
      </c>
      <c r="B559" s="1" t="s">
        <v>3710</v>
      </c>
      <c r="C559" s="3">
        <v>43445</v>
      </c>
      <c r="D559" s="1" t="s">
        <v>3711</v>
      </c>
      <c r="E559" s="1" t="s">
        <v>49</v>
      </c>
      <c r="F559" s="1" t="s">
        <v>1336</v>
      </c>
      <c r="G559" s="1" t="s">
        <v>1337</v>
      </c>
      <c r="H559" s="1" t="s">
        <v>24</v>
      </c>
      <c r="I559" s="1" t="s">
        <v>25</v>
      </c>
      <c r="J559" s="1" t="s">
        <v>1210</v>
      </c>
      <c r="K559" s="1" t="s">
        <v>103</v>
      </c>
      <c r="L559" s="1">
        <v>78745</v>
      </c>
      <c r="M559" s="1" t="s">
        <v>104</v>
      </c>
      <c r="N559" s="1" t="s">
        <v>3294</v>
      </c>
      <c r="O559" s="1" t="s">
        <v>44</v>
      </c>
      <c r="P559" s="1" t="s">
        <v>58</v>
      </c>
      <c r="Q559" s="1" t="s">
        <v>3295</v>
      </c>
      <c r="R559" s="1">
        <v>540.048</v>
      </c>
      <c r="S559" s="1">
        <v>270.024</v>
      </c>
      <c r="T559" s="10">
        <f t="shared" si="16"/>
        <v>270.024</v>
      </c>
      <c r="U559" s="1">
        <v>1</v>
      </c>
      <c r="V559" t="b">
        <f t="shared" si="17"/>
        <v>0</v>
      </c>
    </row>
    <row r="560" spans="1:22" ht="14.25">
      <c r="A560" s="1">
        <v>8792</v>
      </c>
      <c r="B560" s="1" t="s">
        <v>6809</v>
      </c>
      <c r="C560" s="1" t="s">
        <v>2123</v>
      </c>
      <c r="D560" s="1" t="s">
        <v>3668</v>
      </c>
      <c r="E560" s="1" t="s">
        <v>49</v>
      </c>
      <c r="F560" s="1" t="s">
        <v>4907</v>
      </c>
      <c r="G560" s="1" t="s">
        <v>4908</v>
      </c>
      <c r="H560" s="1" t="s">
        <v>24</v>
      </c>
      <c r="I560" s="1" t="s">
        <v>25</v>
      </c>
      <c r="J560" s="1" t="s">
        <v>186</v>
      </c>
      <c r="K560" s="1" t="s">
        <v>103</v>
      </c>
      <c r="L560" s="1">
        <v>77041</v>
      </c>
      <c r="M560" s="1" t="s">
        <v>104</v>
      </c>
      <c r="N560" s="1" t="s">
        <v>2480</v>
      </c>
      <c r="O560" s="1" t="s">
        <v>71</v>
      </c>
      <c r="P560" s="1" t="s">
        <v>72</v>
      </c>
      <c r="Q560" s="1" t="s">
        <v>2481</v>
      </c>
      <c r="R560" s="1">
        <v>537.54399999999998</v>
      </c>
      <c r="S560" s="1">
        <v>268.77199999999999</v>
      </c>
      <c r="T560" s="10">
        <f t="shared" si="16"/>
        <v>268.77199999999999</v>
      </c>
      <c r="U560" s="1">
        <v>1</v>
      </c>
      <c r="V560" t="b">
        <f t="shared" si="17"/>
        <v>0</v>
      </c>
    </row>
    <row r="561" spans="1:22" ht="14.25">
      <c r="A561" s="1">
        <v>39</v>
      </c>
      <c r="B561" s="1" t="s">
        <v>198</v>
      </c>
      <c r="C561" s="1" t="s">
        <v>199</v>
      </c>
      <c r="D561" s="1" t="s">
        <v>200</v>
      </c>
      <c r="E561" s="1" t="s">
        <v>49</v>
      </c>
      <c r="F561" s="1" t="s">
        <v>201</v>
      </c>
      <c r="G561" s="1" t="s">
        <v>202</v>
      </c>
      <c r="H561" s="1" t="s">
        <v>101</v>
      </c>
      <c r="I561" s="1" t="s">
        <v>25</v>
      </c>
      <c r="J561" s="1" t="s">
        <v>186</v>
      </c>
      <c r="K561" s="1" t="s">
        <v>103</v>
      </c>
      <c r="L561" s="1">
        <v>77041</v>
      </c>
      <c r="M561" s="1" t="s">
        <v>104</v>
      </c>
      <c r="N561" s="1" t="s">
        <v>205</v>
      </c>
      <c r="O561" s="1" t="s">
        <v>30</v>
      </c>
      <c r="P561" s="1" t="s">
        <v>31</v>
      </c>
      <c r="Q561" s="1" t="s">
        <v>206</v>
      </c>
      <c r="R561" s="1">
        <v>532.39919999999995</v>
      </c>
      <c r="S561" s="1">
        <v>266.19959999999998</v>
      </c>
      <c r="T561" s="10">
        <f t="shared" si="16"/>
        <v>266.19959999999998</v>
      </c>
      <c r="U561" s="1">
        <v>1</v>
      </c>
      <c r="V561" t="b">
        <f t="shared" si="17"/>
        <v>0</v>
      </c>
    </row>
    <row r="562" spans="1:22" ht="14.25">
      <c r="A562" s="1">
        <v>2232</v>
      </c>
      <c r="B562" s="1" t="s">
        <v>4593</v>
      </c>
      <c r="C562" s="1" t="s">
        <v>2608</v>
      </c>
      <c r="D562" s="2">
        <v>43107</v>
      </c>
      <c r="E562" s="1" t="s">
        <v>49</v>
      </c>
      <c r="F562" s="1" t="s">
        <v>4594</v>
      </c>
      <c r="G562" s="1" t="s">
        <v>4595</v>
      </c>
      <c r="H562" s="1" t="s">
        <v>24</v>
      </c>
      <c r="I562" s="1" t="s">
        <v>25</v>
      </c>
      <c r="J562" s="1" t="s">
        <v>3099</v>
      </c>
      <c r="K562" s="1" t="s">
        <v>257</v>
      </c>
      <c r="L562" s="1">
        <v>46350</v>
      </c>
      <c r="M562" s="1" t="s">
        <v>104</v>
      </c>
      <c r="N562" s="1" t="s">
        <v>2943</v>
      </c>
      <c r="O562" s="1" t="s">
        <v>30</v>
      </c>
      <c r="P562" s="1" t="s">
        <v>65</v>
      </c>
      <c r="Q562" s="1" t="s">
        <v>2944</v>
      </c>
      <c r="R562" s="1">
        <v>526.45000000000005</v>
      </c>
      <c r="S562" s="1">
        <v>263.22500000000002</v>
      </c>
      <c r="T562" s="10">
        <f t="shared" si="16"/>
        <v>263.22500000000002</v>
      </c>
      <c r="U562" s="1">
        <v>1</v>
      </c>
      <c r="V562" t="b">
        <f t="shared" si="17"/>
        <v>0</v>
      </c>
    </row>
    <row r="563" spans="1:22" ht="14.25">
      <c r="A563" s="1">
        <v>8119</v>
      </c>
      <c r="B563" s="1" t="s">
        <v>6721</v>
      </c>
      <c r="C563" s="1" t="s">
        <v>4821</v>
      </c>
      <c r="D563" s="1" t="s">
        <v>5830</v>
      </c>
      <c r="E563" s="1" t="s">
        <v>49</v>
      </c>
      <c r="F563" s="1" t="s">
        <v>3972</v>
      </c>
      <c r="G563" s="1" t="s">
        <v>3973</v>
      </c>
      <c r="H563" s="1" t="s">
        <v>24</v>
      </c>
      <c r="I563" s="1" t="s">
        <v>25</v>
      </c>
      <c r="J563" s="1" t="s">
        <v>310</v>
      </c>
      <c r="K563" s="1" t="s">
        <v>215</v>
      </c>
      <c r="L563" s="1">
        <v>60653</v>
      </c>
      <c r="M563" s="1" t="s">
        <v>104</v>
      </c>
      <c r="N563" s="1" t="s">
        <v>1876</v>
      </c>
      <c r="O563" s="1" t="s">
        <v>30</v>
      </c>
      <c r="P563" s="1" t="s">
        <v>34</v>
      </c>
      <c r="Q563" s="1" t="s">
        <v>1877</v>
      </c>
      <c r="R563" s="1">
        <v>526.34400000000005</v>
      </c>
      <c r="S563" s="1">
        <v>263.17200000000003</v>
      </c>
      <c r="T563" s="10">
        <f t="shared" si="16"/>
        <v>263.17200000000003</v>
      </c>
      <c r="U563" s="1">
        <v>1</v>
      </c>
      <c r="V563" t="b">
        <f t="shared" si="17"/>
        <v>0</v>
      </c>
    </row>
    <row r="564" spans="1:22" ht="14.25">
      <c r="A564" s="1">
        <v>7360</v>
      </c>
      <c r="B564" s="1" t="s">
        <v>6625</v>
      </c>
      <c r="C564" s="1" t="s">
        <v>1093</v>
      </c>
      <c r="D564" s="2">
        <v>42430</v>
      </c>
      <c r="E564" s="1" t="s">
        <v>21</v>
      </c>
      <c r="F564" s="1" t="s">
        <v>6121</v>
      </c>
      <c r="G564" s="1" t="s">
        <v>6122</v>
      </c>
      <c r="H564" s="1" t="s">
        <v>39</v>
      </c>
      <c r="I564" s="1" t="s">
        <v>25</v>
      </c>
      <c r="J564" s="1" t="s">
        <v>144</v>
      </c>
      <c r="K564" s="1" t="s">
        <v>145</v>
      </c>
      <c r="L564" s="1">
        <v>19143</v>
      </c>
      <c r="M564" s="1" t="s">
        <v>146</v>
      </c>
      <c r="N564" s="1" t="s">
        <v>1199</v>
      </c>
      <c r="O564" s="1" t="s">
        <v>30</v>
      </c>
      <c r="P564" s="1" t="s">
        <v>55</v>
      </c>
      <c r="Q564" s="1" t="s">
        <v>1200</v>
      </c>
      <c r="R564" s="1">
        <v>523.76400000000001</v>
      </c>
      <c r="S564" s="1">
        <v>261.88200000000001</v>
      </c>
      <c r="T564" s="10">
        <f t="shared" si="16"/>
        <v>261.88200000000001</v>
      </c>
      <c r="U564" s="1">
        <v>1</v>
      </c>
      <c r="V564" t="b">
        <f t="shared" si="17"/>
        <v>0</v>
      </c>
    </row>
    <row r="565" spans="1:22" ht="14.25">
      <c r="A565" s="1">
        <v>4360</v>
      </c>
      <c r="B565" s="1" t="s">
        <v>5926</v>
      </c>
      <c r="C565" s="3">
        <v>43416</v>
      </c>
      <c r="D565" s="3">
        <v>43416</v>
      </c>
      <c r="E565" s="1" t="s">
        <v>1263</v>
      </c>
      <c r="F565" s="1" t="s">
        <v>4884</v>
      </c>
      <c r="G565" s="1" t="s">
        <v>4885</v>
      </c>
      <c r="H565" s="1" t="s">
        <v>24</v>
      </c>
      <c r="I565" s="1" t="s">
        <v>25</v>
      </c>
      <c r="J565" s="1" t="s">
        <v>456</v>
      </c>
      <c r="K565" s="1" t="s">
        <v>215</v>
      </c>
      <c r="L565" s="1">
        <v>60505</v>
      </c>
      <c r="M565" s="1" t="s">
        <v>104</v>
      </c>
      <c r="N565" s="1" t="s">
        <v>3195</v>
      </c>
      <c r="O565" s="1" t="s">
        <v>30</v>
      </c>
      <c r="P565" s="1" t="s">
        <v>34</v>
      </c>
      <c r="Q565" s="1" t="s">
        <v>3196</v>
      </c>
      <c r="R565" s="1">
        <v>520.46400000000006</v>
      </c>
      <c r="S565" s="1">
        <v>260.23200000000003</v>
      </c>
      <c r="T565" s="10">
        <f t="shared" si="16"/>
        <v>260.23200000000003</v>
      </c>
      <c r="U565" s="1">
        <v>1</v>
      </c>
      <c r="V565" t="b">
        <f t="shared" si="17"/>
        <v>0</v>
      </c>
    </row>
    <row r="566" spans="1:22" ht="14.25">
      <c r="A566" s="1">
        <v>5832</v>
      </c>
      <c r="B566" s="1" t="s">
        <v>6356</v>
      </c>
      <c r="C566" s="1" t="s">
        <v>6357</v>
      </c>
      <c r="D566" s="1" t="s">
        <v>6358</v>
      </c>
      <c r="E566" s="1" t="s">
        <v>49</v>
      </c>
      <c r="F566" s="1" t="s">
        <v>2289</v>
      </c>
      <c r="G566" s="1" t="s">
        <v>2290</v>
      </c>
      <c r="H566" s="1" t="s">
        <v>24</v>
      </c>
      <c r="I566" s="1" t="s">
        <v>25</v>
      </c>
      <c r="J566" s="1" t="s">
        <v>931</v>
      </c>
      <c r="K566" s="1" t="s">
        <v>41</v>
      </c>
      <c r="L566" s="1">
        <v>92105</v>
      </c>
      <c r="M566" s="1" t="s">
        <v>42</v>
      </c>
      <c r="N566" s="1" t="s">
        <v>4688</v>
      </c>
      <c r="O566" s="1" t="s">
        <v>71</v>
      </c>
      <c r="P566" s="1" t="s">
        <v>160</v>
      </c>
      <c r="Q566" s="1" t="s">
        <v>4689</v>
      </c>
      <c r="R566" s="1">
        <v>519.96</v>
      </c>
      <c r="S566" s="1">
        <v>259.98</v>
      </c>
      <c r="T566" s="10">
        <f t="shared" si="16"/>
        <v>259.98</v>
      </c>
      <c r="U566" s="1">
        <v>1</v>
      </c>
      <c r="V566" t="b">
        <f t="shared" si="17"/>
        <v>0</v>
      </c>
    </row>
    <row r="567" spans="1:22" ht="14.25">
      <c r="A567" s="1">
        <v>6068</v>
      </c>
      <c r="B567" s="1" t="s">
        <v>6405</v>
      </c>
      <c r="C567" s="1" t="s">
        <v>4807</v>
      </c>
      <c r="D567" s="1" t="s">
        <v>2206</v>
      </c>
      <c r="E567" s="1" t="s">
        <v>49</v>
      </c>
      <c r="F567" s="1" t="s">
        <v>2061</v>
      </c>
      <c r="G567" s="1" t="s">
        <v>2062</v>
      </c>
      <c r="H567" s="1" t="s">
        <v>101</v>
      </c>
      <c r="I567" s="1" t="s">
        <v>25</v>
      </c>
      <c r="J567" s="1" t="s">
        <v>1099</v>
      </c>
      <c r="K567" s="1" t="s">
        <v>41</v>
      </c>
      <c r="L567" s="1">
        <v>90712</v>
      </c>
      <c r="M567" s="1" t="s">
        <v>42</v>
      </c>
      <c r="N567" s="1" t="s">
        <v>1544</v>
      </c>
      <c r="O567" s="1" t="s">
        <v>30</v>
      </c>
      <c r="P567" s="1" t="s">
        <v>34</v>
      </c>
      <c r="Q567" s="1" t="s">
        <v>1545</v>
      </c>
      <c r="R567" s="1">
        <v>518.27200000000005</v>
      </c>
      <c r="S567" s="1">
        <v>259.13600000000002</v>
      </c>
      <c r="T567" s="10">
        <f t="shared" si="16"/>
        <v>259.13600000000002</v>
      </c>
      <c r="U567" s="1">
        <v>1</v>
      </c>
      <c r="V567" t="b">
        <f t="shared" si="17"/>
        <v>0</v>
      </c>
    </row>
    <row r="568" spans="1:22" ht="14.25">
      <c r="A568" s="1">
        <v>3054</v>
      </c>
      <c r="B568" s="1" t="s">
        <v>5326</v>
      </c>
      <c r="C568" s="2">
        <v>42982</v>
      </c>
      <c r="D568" s="1" t="s">
        <v>1425</v>
      </c>
      <c r="E568" s="1" t="s">
        <v>21</v>
      </c>
      <c r="F568" s="1" t="s">
        <v>5327</v>
      </c>
      <c r="G568" s="1" t="s">
        <v>5328</v>
      </c>
      <c r="H568" s="1" t="s">
        <v>101</v>
      </c>
      <c r="I568" s="1" t="s">
        <v>25</v>
      </c>
      <c r="J568" s="1" t="s">
        <v>867</v>
      </c>
      <c r="K568" s="1" t="s">
        <v>241</v>
      </c>
      <c r="L568" s="1">
        <v>48227</v>
      </c>
      <c r="M568" s="1" t="s">
        <v>104</v>
      </c>
      <c r="N568" s="1" t="s">
        <v>4916</v>
      </c>
      <c r="O568" s="1" t="s">
        <v>71</v>
      </c>
      <c r="P568" s="1" t="s">
        <v>72</v>
      </c>
      <c r="Q568" s="1" t="s">
        <v>4917</v>
      </c>
      <c r="R568" s="1">
        <v>517.9</v>
      </c>
      <c r="S568" s="1">
        <v>258.95</v>
      </c>
      <c r="T568" s="10">
        <f t="shared" si="16"/>
        <v>258.95</v>
      </c>
      <c r="U568" s="1">
        <v>1</v>
      </c>
      <c r="V568" t="b">
        <f t="shared" si="17"/>
        <v>0</v>
      </c>
    </row>
    <row r="569" spans="1:22" ht="14.25">
      <c r="A569" s="1">
        <v>486</v>
      </c>
      <c r="B569" s="1" t="s">
        <v>1621</v>
      </c>
      <c r="C569" s="2">
        <v>43379</v>
      </c>
      <c r="D569" s="1" t="s">
        <v>1622</v>
      </c>
      <c r="E569" s="1" t="s">
        <v>190</v>
      </c>
      <c r="F569" s="1" t="s">
        <v>1623</v>
      </c>
      <c r="G569" s="1" t="s">
        <v>1624</v>
      </c>
      <c r="H569" s="1" t="s">
        <v>101</v>
      </c>
      <c r="I569" s="1" t="s">
        <v>25</v>
      </c>
      <c r="J569" s="1" t="s">
        <v>40</v>
      </c>
      <c r="K569" s="1" t="s">
        <v>41</v>
      </c>
      <c r="L569" s="1">
        <v>90045</v>
      </c>
      <c r="M569" s="1" t="s">
        <v>42</v>
      </c>
      <c r="N569" s="1" t="s">
        <v>1627</v>
      </c>
      <c r="O569" s="1" t="s">
        <v>30</v>
      </c>
      <c r="P569" s="1" t="s">
        <v>31</v>
      </c>
      <c r="Q569" s="1" t="s">
        <v>1628</v>
      </c>
      <c r="R569" s="1">
        <v>514.16499999999996</v>
      </c>
      <c r="S569" s="1">
        <v>257.08249999999998</v>
      </c>
      <c r="T569" s="10">
        <f t="shared" si="16"/>
        <v>257.08249999999998</v>
      </c>
      <c r="U569" s="1">
        <v>1</v>
      </c>
      <c r="V569" t="b">
        <f t="shared" si="17"/>
        <v>0</v>
      </c>
    </row>
    <row r="570" spans="1:22" ht="14.25">
      <c r="A570" s="1">
        <v>3497</v>
      </c>
      <c r="B570" s="1" t="s">
        <v>5550</v>
      </c>
      <c r="C570" s="2">
        <v>42955</v>
      </c>
      <c r="D570" s="1" t="s">
        <v>2029</v>
      </c>
      <c r="E570" s="1" t="s">
        <v>49</v>
      </c>
      <c r="F570" s="1" t="s">
        <v>3171</v>
      </c>
      <c r="G570" s="1" t="s">
        <v>3172</v>
      </c>
      <c r="H570" s="1" t="s">
        <v>101</v>
      </c>
      <c r="I570" s="1" t="s">
        <v>25</v>
      </c>
      <c r="J570" s="1" t="s">
        <v>40</v>
      </c>
      <c r="K570" s="1" t="s">
        <v>41</v>
      </c>
      <c r="L570" s="1">
        <v>90036</v>
      </c>
      <c r="M570" s="1" t="s">
        <v>42</v>
      </c>
      <c r="N570" s="1" t="s">
        <v>3131</v>
      </c>
      <c r="O570" s="1" t="s">
        <v>30</v>
      </c>
      <c r="P570" s="1" t="s">
        <v>55</v>
      </c>
      <c r="Q570" s="1" t="s">
        <v>3132</v>
      </c>
      <c r="R570" s="1">
        <v>513.024</v>
      </c>
      <c r="S570" s="1">
        <v>256.512</v>
      </c>
      <c r="T570" s="10">
        <f t="shared" si="16"/>
        <v>256.512</v>
      </c>
      <c r="U570" s="1">
        <v>1</v>
      </c>
      <c r="V570" t="b">
        <f t="shared" si="17"/>
        <v>0</v>
      </c>
    </row>
    <row r="571" spans="1:22" ht="14.25">
      <c r="A571" s="1">
        <v>6757</v>
      </c>
      <c r="B571" s="1" t="s">
        <v>6527</v>
      </c>
      <c r="C571" s="1" t="s">
        <v>211</v>
      </c>
      <c r="D571" s="1" t="s">
        <v>223</v>
      </c>
      <c r="E571" s="1" t="s">
        <v>49</v>
      </c>
      <c r="F571" s="1" t="s">
        <v>6528</v>
      </c>
      <c r="G571" s="1" t="s">
        <v>6529</v>
      </c>
      <c r="H571" s="1" t="s">
        <v>39</v>
      </c>
      <c r="I571" s="1" t="s">
        <v>25</v>
      </c>
      <c r="J571" s="1" t="s">
        <v>1099</v>
      </c>
      <c r="K571" s="1" t="s">
        <v>778</v>
      </c>
      <c r="L571" s="1">
        <v>8701</v>
      </c>
      <c r="M571" s="1" t="s">
        <v>146</v>
      </c>
      <c r="N571" s="1" t="s">
        <v>5684</v>
      </c>
      <c r="O571" s="1" t="s">
        <v>30</v>
      </c>
      <c r="P571" s="1" t="s">
        <v>34</v>
      </c>
      <c r="Q571" s="1" t="s">
        <v>5685</v>
      </c>
      <c r="R571" s="1">
        <v>512.96</v>
      </c>
      <c r="S571" s="1">
        <v>256.48</v>
      </c>
      <c r="T571" s="10">
        <f t="shared" si="16"/>
        <v>256.48</v>
      </c>
      <c r="U571" s="1">
        <v>1</v>
      </c>
      <c r="V571" t="b">
        <f t="shared" si="17"/>
        <v>0</v>
      </c>
    </row>
    <row r="572" spans="1:22" ht="14.25">
      <c r="A572" s="1">
        <v>1899</v>
      </c>
      <c r="B572" s="1" t="s">
        <v>4263</v>
      </c>
      <c r="C572" s="1" t="s">
        <v>3934</v>
      </c>
      <c r="D572" s="2">
        <v>42044</v>
      </c>
      <c r="E572" s="1" t="s">
        <v>21</v>
      </c>
      <c r="F572" s="1" t="s">
        <v>2843</v>
      </c>
      <c r="G572" s="1" t="s">
        <v>2844</v>
      </c>
      <c r="H572" s="1" t="s">
        <v>24</v>
      </c>
      <c r="I572" s="1" t="s">
        <v>25</v>
      </c>
      <c r="J572" s="1" t="s">
        <v>1387</v>
      </c>
      <c r="K572" s="1" t="s">
        <v>53</v>
      </c>
      <c r="L572" s="1">
        <v>33178</v>
      </c>
      <c r="M572" s="1" t="s">
        <v>28</v>
      </c>
      <c r="N572" s="1" t="s">
        <v>4266</v>
      </c>
      <c r="O572" s="1" t="s">
        <v>44</v>
      </c>
      <c r="P572" s="1" t="s">
        <v>75</v>
      </c>
      <c r="Q572" s="1" t="s">
        <v>4267</v>
      </c>
      <c r="R572" s="1">
        <v>505.17599999999999</v>
      </c>
      <c r="S572" s="1">
        <v>252.58799999999999</v>
      </c>
      <c r="T572" s="10">
        <f t="shared" si="16"/>
        <v>252.58799999999999</v>
      </c>
      <c r="U572" s="1">
        <v>1</v>
      </c>
      <c r="V572" t="b">
        <f t="shared" si="17"/>
        <v>0</v>
      </c>
    </row>
    <row r="573" spans="1:22" ht="14.25">
      <c r="A573" s="1">
        <v>6480</v>
      </c>
      <c r="B573" s="1" t="s">
        <v>6479</v>
      </c>
      <c r="C573" s="2">
        <v>43165</v>
      </c>
      <c r="D573" s="2">
        <v>43379</v>
      </c>
      <c r="E573" s="1" t="s">
        <v>49</v>
      </c>
      <c r="F573" s="1" t="s">
        <v>6059</v>
      </c>
      <c r="G573" s="1" t="s">
        <v>6060</v>
      </c>
      <c r="H573" s="1" t="s">
        <v>24</v>
      </c>
      <c r="I573" s="1" t="s">
        <v>25</v>
      </c>
      <c r="J573" s="1" t="s">
        <v>1325</v>
      </c>
      <c r="K573" s="1" t="s">
        <v>53</v>
      </c>
      <c r="L573" s="1">
        <v>33024</v>
      </c>
      <c r="M573" s="1" t="s">
        <v>28</v>
      </c>
      <c r="N573" s="1" t="s">
        <v>3880</v>
      </c>
      <c r="O573" s="1" t="s">
        <v>71</v>
      </c>
      <c r="P573" s="1" t="s">
        <v>72</v>
      </c>
      <c r="Q573" s="1" t="s">
        <v>3881</v>
      </c>
      <c r="R573" s="1">
        <v>503.96</v>
      </c>
      <c r="S573" s="1">
        <v>251.98</v>
      </c>
      <c r="T573" s="10">
        <f t="shared" si="16"/>
        <v>251.98</v>
      </c>
      <c r="U573" s="1">
        <v>1</v>
      </c>
      <c r="V573" t="b">
        <f t="shared" si="17"/>
        <v>0</v>
      </c>
    </row>
    <row r="574" spans="1:22" ht="14.25">
      <c r="A574" s="1">
        <v>6955</v>
      </c>
      <c r="B574" s="1" t="s">
        <v>6574</v>
      </c>
      <c r="C574" s="2">
        <v>42410</v>
      </c>
      <c r="D574" s="2">
        <v>42439</v>
      </c>
      <c r="E574" s="1" t="s">
        <v>190</v>
      </c>
      <c r="F574" s="1" t="s">
        <v>329</v>
      </c>
      <c r="G574" s="1" t="s">
        <v>330</v>
      </c>
      <c r="H574" s="1" t="s">
        <v>24</v>
      </c>
      <c r="I574" s="1" t="s">
        <v>25</v>
      </c>
      <c r="J574" s="1" t="s">
        <v>40</v>
      </c>
      <c r="K574" s="1" t="s">
        <v>41</v>
      </c>
      <c r="L574" s="1">
        <v>90008</v>
      </c>
      <c r="M574" s="1" t="s">
        <v>42</v>
      </c>
      <c r="N574" s="1" t="s">
        <v>4932</v>
      </c>
      <c r="O574" s="1" t="s">
        <v>71</v>
      </c>
      <c r="P574" s="1" t="s">
        <v>72</v>
      </c>
      <c r="Q574" s="1" t="s">
        <v>4933</v>
      </c>
      <c r="R574" s="1">
        <v>503.96</v>
      </c>
      <c r="S574" s="1">
        <v>251.98</v>
      </c>
      <c r="T574" s="10">
        <f t="shared" si="16"/>
        <v>251.98</v>
      </c>
      <c r="U574" s="1">
        <v>1</v>
      </c>
      <c r="V574" t="b">
        <f t="shared" si="17"/>
        <v>0</v>
      </c>
    </row>
    <row r="575" spans="1:22" ht="14.25">
      <c r="A575" s="1">
        <v>9690</v>
      </c>
      <c r="B575" s="1" t="s">
        <v>6935</v>
      </c>
      <c r="C575" s="1" t="s">
        <v>430</v>
      </c>
      <c r="D575" s="1" t="s">
        <v>2458</v>
      </c>
      <c r="E575" s="1" t="s">
        <v>49</v>
      </c>
      <c r="F575" s="1" t="s">
        <v>390</v>
      </c>
      <c r="G575" s="1" t="s">
        <v>391</v>
      </c>
      <c r="H575" s="1" t="s">
        <v>24</v>
      </c>
      <c r="I575" s="1" t="s">
        <v>25</v>
      </c>
      <c r="J575" s="1" t="s">
        <v>1431</v>
      </c>
      <c r="K575" s="1" t="s">
        <v>325</v>
      </c>
      <c r="L575" s="1">
        <v>23223</v>
      </c>
      <c r="M575" s="1" t="s">
        <v>28</v>
      </c>
      <c r="N575" s="1" t="s">
        <v>5105</v>
      </c>
      <c r="O575" s="1" t="s">
        <v>71</v>
      </c>
      <c r="P575" s="1" t="s">
        <v>72</v>
      </c>
      <c r="Q575" s="1" t="s">
        <v>5106</v>
      </c>
      <c r="R575" s="1">
        <v>503.96</v>
      </c>
      <c r="S575" s="1">
        <v>251.98</v>
      </c>
      <c r="T575" s="10">
        <f t="shared" si="16"/>
        <v>251.98</v>
      </c>
      <c r="U575" s="1">
        <v>1</v>
      </c>
      <c r="V575" t="b">
        <f t="shared" si="17"/>
        <v>0</v>
      </c>
    </row>
    <row r="576" spans="1:22" ht="14.25">
      <c r="A576" s="1">
        <v>970</v>
      </c>
      <c r="B576" s="1" t="s">
        <v>2771</v>
      </c>
      <c r="C576" s="2">
        <v>43347</v>
      </c>
      <c r="D576" s="2">
        <v>43408</v>
      </c>
      <c r="E576" s="1" t="s">
        <v>190</v>
      </c>
      <c r="F576" s="1" t="s">
        <v>2772</v>
      </c>
      <c r="G576" s="1" t="s">
        <v>2773</v>
      </c>
      <c r="H576" s="1" t="s">
        <v>101</v>
      </c>
      <c r="I576" s="1" t="s">
        <v>25</v>
      </c>
      <c r="J576" s="1" t="s">
        <v>270</v>
      </c>
      <c r="K576" s="1" t="s">
        <v>271</v>
      </c>
      <c r="L576" s="1">
        <v>10011</v>
      </c>
      <c r="M576" s="1" t="s">
        <v>146</v>
      </c>
      <c r="N576" s="1" t="s">
        <v>2780</v>
      </c>
      <c r="O576" s="1" t="s">
        <v>44</v>
      </c>
      <c r="P576" s="1" t="s">
        <v>58</v>
      </c>
      <c r="Q576" s="1" t="s">
        <v>2781</v>
      </c>
      <c r="R576" s="1">
        <v>501.81</v>
      </c>
      <c r="S576" s="1">
        <v>250.905</v>
      </c>
      <c r="T576" s="10">
        <f t="shared" si="16"/>
        <v>250.905</v>
      </c>
      <c r="U576" s="1">
        <v>1</v>
      </c>
      <c r="V576" t="b">
        <f t="shared" si="17"/>
        <v>0</v>
      </c>
    </row>
    <row r="577" spans="1:22" ht="14.25">
      <c r="A577" s="1">
        <v>2264</v>
      </c>
      <c r="B577" s="1" t="s">
        <v>4637</v>
      </c>
      <c r="C577" s="1" t="s">
        <v>4638</v>
      </c>
      <c r="D577" s="1" t="s">
        <v>653</v>
      </c>
      <c r="E577" s="1" t="s">
        <v>21</v>
      </c>
      <c r="F577" s="1" t="s">
        <v>1777</v>
      </c>
      <c r="G577" s="1" t="s">
        <v>1778</v>
      </c>
      <c r="H577" s="1" t="s">
        <v>24</v>
      </c>
      <c r="I577" s="1" t="s">
        <v>25</v>
      </c>
      <c r="J577" s="1" t="s">
        <v>1694</v>
      </c>
      <c r="K577" s="1" t="s">
        <v>1244</v>
      </c>
      <c r="L577" s="1">
        <v>30318</v>
      </c>
      <c r="M577" s="1" t="s">
        <v>28</v>
      </c>
      <c r="N577" s="1" t="s">
        <v>4639</v>
      </c>
      <c r="O577" s="1" t="s">
        <v>71</v>
      </c>
      <c r="P577" s="1" t="s">
        <v>160</v>
      </c>
      <c r="Q577" s="1" t="s">
        <v>4640</v>
      </c>
      <c r="R577" s="1">
        <v>499.98</v>
      </c>
      <c r="S577" s="1">
        <v>249.99</v>
      </c>
      <c r="T577" s="10">
        <f t="shared" si="16"/>
        <v>249.99</v>
      </c>
      <c r="U577" s="1">
        <v>1</v>
      </c>
      <c r="V577" t="b">
        <f t="shared" si="17"/>
        <v>0</v>
      </c>
    </row>
    <row r="578" spans="1:22" ht="14.25">
      <c r="A578" s="1">
        <v>6854</v>
      </c>
      <c r="B578" s="1" t="s">
        <v>6550</v>
      </c>
      <c r="C578" s="1" t="s">
        <v>2595</v>
      </c>
      <c r="D578" s="1" t="s">
        <v>994</v>
      </c>
      <c r="E578" s="1" t="s">
        <v>21</v>
      </c>
      <c r="F578" s="1" t="s">
        <v>6083</v>
      </c>
      <c r="G578" s="1" t="s">
        <v>6084</v>
      </c>
      <c r="H578" s="1" t="s">
        <v>39</v>
      </c>
      <c r="I578" s="1" t="s">
        <v>25</v>
      </c>
      <c r="J578" s="1" t="s">
        <v>4554</v>
      </c>
      <c r="K578" s="1" t="s">
        <v>1664</v>
      </c>
      <c r="L578" s="1">
        <v>72209</v>
      </c>
      <c r="M578" s="1" t="s">
        <v>28</v>
      </c>
      <c r="N578" s="1" t="s">
        <v>5060</v>
      </c>
      <c r="O578" s="1" t="s">
        <v>71</v>
      </c>
      <c r="P578" s="1" t="s">
        <v>72</v>
      </c>
      <c r="Q578" s="1" t="s">
        <v>5061</v>
      </c>
      <c r="R578" s="1">
        <v>494.97</v>
      </c>
      <c r="S578" s="1">
        <v>247.48500000000001</v>
      </c>
      <c r="T578" s="10">
        <f t="shared" ref="T578:T641" si="18">R578-S578</f>
        <v>247.48500000000001</v>
      </c>
      <c r="U578" s="1">
        <v>1</v>
      </c>
      <c r="V578" t="b">
        <f t="shared" si="17"/>
        <v>0</v>
      </c>
    </row>
    <row r="579" spans="1:22" ht="14.25">
      <c r="A579" s="1">
        <v>8899</v>
      </c>
      <c r="B579" s="1" t="s">
        <v>6828</v>
      </c>
      <c r="C579" s="2">
        <v>42559</v>
      </c>
      <c r="D579" s="2">
        <v>42621</v>
      </c>
      <c r="E579" s="1" t="s">
        <v>21</v>
      </c>
      <c r="F579" s="1" t="s">
        <v>2505</v>
      </c>
      <c r="G579" s="1" t="s">
        <v>2506</v>
      </c>
      <c r="H579" s="1" t="s">
        <v>39</v>
      </c>
      <c r="I579" s="1" t="s">
        <v>25</v>
      </c>
      <c r="J579" s="1" t="s">
        <v>324</v>
      </c>
      <c r="K579" s="1" t="s">
        <v>325</v>
      </c>
      <c r="L579" s="1">
        <v>22153</v>
      </c>
      <c r="M579" s="1" t="s">
        <v>28</v>
      </c>
      <c r="N579" s="1" t="s">
        <v>5060</v>
      </c>
      <c r="O579" s="1" t="s">
        <v>71</v>
      </c>
      <c r="P579" s="1" t="s">
        <v>72</v>
      </c>
      <c r="Q579" s="1" t="s">
        <v>5061</v>
      </c>
      <c r="R579" s="1">
        <v>494.97</v>
      </c>
      <c r="S579" s="1">
        <v>247.48500000000001</v>
      </c>
      <c r="T579" s="10">
        <f t="shared" si="18"/>
        <v>247.48500000000001</v>
      </c>
      <c r="U579" s="1">
        <v>1</v>
      </c>
      <c r="V579" t="b">
        <f t="shared" ref="V579:V642" si="19">IF(R579&gt;10000, TRUE, FALSE)</f>
        <v>0</v>
      </c>
    </row>
    <row r="580" spans="1:22" ht="14.25">
      <c r="A580" s="1">
        <v>3462</v>
      </c>
      <c r="B580" s="1" t="s">
        <v>5535</v>
      </c>
      <c r="C580" s="2">
        <v>43231</v>
      </c>
      <c r="D580" s="3">
        <v>43384</v>
      </c>
      <c r="E580" s="1" t="s">
        <v>21</v>
      </c>
      <c r="F580" s="1" t="s">
        <v>4686</v>
      </c>
      <c r="G580" s="1" t="s">
        <v>4687</v>
      </c>
      <c r="H580" s="1" t="s">
        <v>39</v>
      </c>
      <c r="I580" s="1" t="s">
        <v>25</v>
      </c>
      <c r="J580" s="1" t="s">
        <v>805</v>
      </c>
      <c r="K580" s="1" t="s">
        <v>103</v>
      </c>
      <c r="L580" s="1">
        <v>75081</v>
      </c>
      <c r="M580" s="1" t="s">
        <v>104</v>
      </c>
      <c r="N580" s="1" t="s">
        <v>1350</v>
      </c>
      <c r="O580" s="1" t="s">
        <v>71</v>
      </c>
      <c r="P580" s="1" t="s">
        <v>72</v>
      </c>
      <c r="Q580" s="1" t="s">
        <v>1351</v>
      </c>
      <c r="R580" s="1">
        <v>492.76799999999997</v>
      </c>
      <c r="S580" s="1">
        <v>246.38399999999999</v>
      </c>
      <c r="T580" s="10">
        <f t="shared" si="18"/>
        <v>246.38399999999999</v>
      </c>
      <c r="U580" s="1">
        <v>1</v>
      </c>
      <c r="V580" t="b">
        <f t="shared" si="19"/>
        <v>0</v>
      </c>
    </row>
    <row r="581" spans="1:22" ht="14.25">
      <c r="A581" s="1">
        <v>6923</v>
      </c>
      <c r="B581" s="1" t="s">
        <v>6561</v>
      </c>
      <c r="C581" s="1" t="s">
        <v>1690</v>
      </c>
      <c r="D581" s="1" t="s">
        <v>3808</v>
      </c>
      <c r="E581" s="1" t="s">
        <v>21</v>
      </c>
      <c r="F581" s="1" t="s">
        <v>2992</v>
      </c>
      <c r="G581" s="1" t="s">
        <v>2993</v>
      </c>
      <c r="H581" s="1" t="s">
        <v>24</v>
      </c>
      <c r="I581" s="1" t="s">
        <v>25</v>
      </c>
      <c r="J581" s="1" t="s">
        <v>1520</v>
      </c>
      <c r="K581" s="1" t="s">
        <v>362</v>
      </c>
      <c r="L581" s="1">
        <v>36830</v>
      </c>
      <c r="M581" s="1" t="s">
        <v>28</v>
      </c>
      <c r="N581" s="1" t="s">
        <v>1911</v>
      </c>
      <c r="O581" s="1" t="s">
        <v>44</v>
      </c>
      <c r="P581" s="1" t="s">
        <v>45</v>
      </c>
      <c r="Q581" s="1" t="s">
        <v>1912</v>
      </c>
      <c r="R581" s="1">
        <v>491.55</v>
      </c>
      <c r="S581" s="1">
        <v>245.77500000000001</v>
      </c>
      <c r="T581" s="10">
        <f t="shared" si="18"/>
        <v>245.77500000000001</v>
      </c>
      <c r="U581" s="1">
        <v>1</v>
      </c>
      <c r="V581" t="b">
        <f t="shared" si="19"/>
        <v>0</v>
      </c>
    </row>
    <row r="582" spans="1:22" ht="14.25">
      <c r="A582" s="1">
        <v>8305</v>
      </c>
      <c r="B582" s="1" t="s">
        <v>6749</v>
      </c>
      <c r="C582" s="2">
        <v>43170</v>
      </c>
      <c r="D582" s="2">
        <v>43354</v>
      </c>
      <c r="E582" s="1" t="s">
        <v>49</v>
      </c>
      <c r="F582" s="1" t="s">
        <v>5447</v>
      </c>
      <c r="G582" s="1" t="s">
        <v>5448</v>
      </c>
      <c r="H582" s="1" t="s">
        <v>24</v>
      </c>
      <c r="I582" s="1" t="s">
        <v>25</v>
      </c>
      <c r="J582" s="1" t="s">
        <v>5147</v>
      </c>
      <c r="K582" s="1" t="s">
        <v>41</v>
      </c>
      <c r="L582" s="1">
        <v>93309</v>
      </c>
      <c r="M582" s="1" t="s">
        <v>42</v>
      </c>
      <c r="N582" s="1" t="s">
        <v>6282</v>
      </c>
      <c r="O582" s="1" t="s">
        <v>30</v>
      </c>
      <c r="P582" s="1" t="s">
        <v>55</v>
      </c>
      <c r="Q582" s="1" t="s">
        <v>6283</v>
      </c>
      <c r="R582" s="1">
        <v>486.36799999999999</v>
      </c>
      <c r="S582" s="1">
        <v>243.184</v>
      </c>
      <c r="T582" s="10">
        <f t="shared" si="18"/>
        <v>243.184</v>
      </c>
      <c r="U582" s="1">
        <v>1</v>
      </c>
      <c r="V582" t="b">
        <f t="shared" si="19"/>
        <v>0</v>
      </c>
    </row>
    <row r="583" spans="1:22" ht="14.25">
      <c r="A583" s="1">
        <v>9093</v>
      </c>
      <c r="B583" s="1" t="s">
        <v>6848</v>
      </c>
      <c r="C583" s="1" t="s">
        <v>6522</v>
      </c>
      <c r="D583" s="2">
        <v>42436</v>
      </c>
      <c r="E583" s="1" t="s">
        <v>21</v>
      </c>
      <c r="F583" s="1" t="s">
        <v>548</v>
      </c>
      <c r="G583" s="1" t="s">
        <v>549</v>
      </c>
      <c r="H583" s="1" t="s">
        <v>39</v>
      </c>
      <c r="I583" s="1" t="s">
        <v>25</v>
      </c>
      <c r="J583" s="1" t="s">
        <v>282</v>
      </c>
      <c r="K583" s="1" t="s">
        <v>498</v>
      </c>
      <c r="L583" s="1">
        <v>45373</v>
      </c>
      <c r="M583" s="1" t="s">
        <v>146</v>
      </c>
      <c r="N583" s="1" t="s">
        <v>4213</v>
      </c>
      <c r="O583" s="1" t="s">
        <v>30</v>
      </c>
      <c r="P583" s="1" t="s">
        <v>31</v>
      </c>
      <c r="Q583" s="1" t="s">
        <v>4214</v>
      </c>
      <c r="R583" s="1">
        <v>482.94</v>
      </c>
      <c r="S583" s="1">
        <v>241.47</v>
      </c>
      <c r="T583" s="10">
        <f t="shared" si="18"/>
        <v>241.47</v>
      </c>
      <c r="U583" s="1">
        <v>1</v>
      </c>
      <c r="V583" t="b">
        <f t="shared" si="19"/>
        <v>0</v>
      </c>
    </row>
    <row r="584" spans="1:22" ht="14.25">
      <c r="A584" s="1">
        <v>2760</v>
      </c>
      <c r="B584" s="1" t="s">
        <v>5126</v>
      </c>
      <c r="C584" s="2">
        <v>43042</v>
      </c>
      <c r="D584" s="1" t="s">
        <v>3645</v>
      </c>
      <c r="E584" s="1" t="s">
        <v>49</v>
      </c>
      <c r="F584" s="1" t="s">
        <v>5127</v>
      </c>
      <c r="G584" s="1" t="s">
        <v>5128</v>
      </c>
      <c r="H584" s="1" t="s">
        <v>101</v>
      </c>
      <c r="I584" s="1" t="s">
        <v>25</v>
      </c>
      <c r="J584" s="1" t="s">
        <v>497</v>
      </c>
      <c r="K584" s="1" t="s">
        <v>1244</v>
      </c>
      <c r="L584" s="1">
        <v>31907</v>
      </c>
      <c r="M584" s="1" t="s">
        <v>28</v>
      </c>
      <c r="N584" s="1" t="s">
        <v>2872</v>
      </c>
      <c r="O584" s="1" t="s">
        <v>44</v>
      </c>
      <c r="P584" s="1" t="s">
        <v>58</v>
      </c>
      <c r="Q584" s="1" t="s">
        <v>2873</v>
      </c>
      <c r="R584" s="1">
        <v>481.32</v>
      </c>
      <c r="S584" s="1">
        <v>240.66</v>
      </c>
      <c r="T584" s="10">
        <f t="shared" si="18"/>
        <v>240.66</v>
      </c>
      <c r="U584" s="1">
        <v>1</v>
      </c>
      <c r="V584" t="b">
        <f t="shared" si="19"/>
        <v>0</v>
      </c>
    </row>
    <row r="585" spans="1:22" ht="14.25">
      <c r="A585" s="1">
        <v>4901</v>
      </c>
      <c r="B585" s="1" t="s">
        <v>6112</v>
      </c>
      <c r="C585" s="1" t="s">
        <v>801</v>
      </c>
      <c r="D585" s="1" t="s">
        <v>802</v>
      </c>
      <c r="E585" s="1" t="s">
        <v>49</v>
      </c>
      <c r="F585" s="1" t="s">
        <v>988</v>
      </c>
      <c r="G585" s="1" t="s">
        <v>989</v>
      </c>
      <c r="H585" s="1" t="s">
        <v>39</v>
      </c>
      <c r="I585" s="1" t="s">
        <v>25</v>
      </c>
      <c r="J585" s="1" t="s">
        <v>1833</v>
      </c>
      <c r="K585" s="1" t="s">
        <v>41</v>
      </c>
      <c r="L585" s="1">
        <v>92804</v>
      </c>
      <c r="M585" s="1" t="s">
        <v>42</v>
      </c>
      <c r="N585" s="1" t="s">
        <v>2872</v>
      </c>
      <c r="O585" s="1" t="s">
        <v>44</v>
      </c>
      <c r="P585" s="1" t="s">
        <v>58</v>
      </c>
      <c r="Q585" s="1" t="s">
        <v>2873</v>
      </c>
      <c r="R585" s="1">
        <v>481.32</v>
      </c>
      <c r="S585" s="1">
        <v>240.66</v>
      </c>
      <c r="T585" s="10">
        <f t="shared" si="18"/>
        <v>240.66</v>
      </c>
      <c r="U585" s="1">
        <v>1</v>
      </c>
      <c r="V585" t="b">
        <f t="shared" si="19"/>
        <v>0</v>
      </c>
    </row>
    <row r="586" spans="1:22" ht="14.25">
      <c r="A586" s="1">
        <v>224</v>
      </c>
      <c r="B586" s="1" t="s">
        <v>848</v>
      </c>
      <c r="C586" s="1" t="s">
        <v>849</v>
      </c>
      <c r="D586" s="1" t="s">
        <v>199</v>
      </c>
      <c r="E586" s="1" t="s">
        <v>190</v>
      </c>
      <c r="F586" s="1" t="s">
        <v>850</v>
      </c>
      <c r="G586" s="1" t="s">
        <v>851</v>
      </c>
      <c r="H586" s="1" t="s">
        <v>24</v>
      </c>
      <c r="I586" s="1" t="s">
        <v>25</v>
      </c>
      <c r="J586" s="1" t="s">
        <v>852</v>
      </c>
      <c r="K586" s="1" t="s">
        <v>498</v>
      </c>
      <c r="L586" s="1">
        <v>43017</v>
      </c>
      <c r="M586" s="1" t="s">
        <v>146</v>
      </c>
      <c r="N586" s="1" t="s">
        <v>859</v>
      </c>
      <c r="O586" s="1" t="s">
        <v>71</v>
      </c>
      <c r="P586" s="1" t="s">
        <v>670</v>
      </c>
      <c r="Q586" s="1" t="s">
        <v>860</v>
      </c>
      <c r="R586" s="1">
        <v>479.988</v>
      </c>
      <c r="S586" s="1">
        <v>239.994</v>
      </c>
      <c r="T586" s="10">
        <f t="shared" si="18"/>
        <v>239.994</v>
      </c>
      <c r="U586" s="1">
        <v>1</v>
      </c>
      <c r="V586" t="b">
        <f t="shared" si="19"/>
        <v>0</v>
      </c>
    </row>
    <row r="587" spans="1:22" ht="14.25">
      <c r="A587" s="1">
        <v>4573</v>
      </c>
      <c r="B587" s="1" t="s">
        <v>6006</v>
      </c>
      <c r="C587" s="1" t="s">
        <v>4820</v>
      </c>
      <c r="D587" s="1" t="s">
        <v>2056</v>
      </c>
      <c r="E587" s="1" t="s">
        <v>49</v>
      </c>
      <c r="F587" s="1" t="s">
        <v>3432</v>
      </c>
      <c r="G587" s="1" t="s">
        <v>3433</v>
      </c>
      <c r="H587" s="1" t="s">
        <v>101</v>
      </c>
      <c r="I587" s="1" t="s">
        <v>25</v>
      </c>
      <c r="J587" s="1" t="s">
        <v>40</v>
      </c>
      <c r="K587" s="1" t="s">
        <v>41</v>
      </c>
      <c r="L587" s="1">
        <v>90036</v>
      </c>
      <c r="M587" s="1" t="s">
        <v>42</v>
      </c>
      <c r="N587" s="1" t="s">
        <v>3119</v>
      </c>
      <c r="O587" s="1" t="s">
        <v>71</v>
      </c>
      <c r="P587" s="1" t="s">
        <v>1189</v>
      </c>
      <c r="Q587" s="1" t="s">
        <v>3120</v>
      </c>
      <c r="R587" s="1">
        <v>479.98399999999998</v>
      </c>
      <c r="S587" s="1">
        <v>239.99199999999999</v>
      </c>
      <c r="T587" s="10">
        <f t="shared" si="18"/>
        <v>239.99199999999999</v>
      </c>
      <c r="U587" s="1">
        <v>1</v>
      </c>
      <c r="V587" t="b">
        <f t="shared" si="19"/>
        <v>0</v>
      </c>
    </row>
    <row r="588" spans="1:22" ht="14.25">
      <c r="A588" s="1">
        <v>7037</v>
      </c>
      <c r="B588" s="1" t="s">
        <v>6584</v>
      </c>
      <c r="C588" s="2">
        <v>42040</v>
      </c>
      <c r="D588" s="2">
        <v>42099</v>
      </c>
      <c r="E588" s="1" t="s">
        <v>21</v>
      </c>
      <c r="F588" s="1" t="s">
        <v>6074</v>
      </c>
      <c r="G588" s="1" t="s">
        <v>6075</v>
      </c>
      <c r="H588" s="1" t="s">
        <v>24</v>
      </c>
      <c r="I588" s="1" t="s">
        <v>25</v>
      </c>
      <c r="J588" s="1" t="s">
        <v>1751</v>
      </c>
      <c r="K588" s="1" t="s">
        <v>53</v>
      </c>
      <c r="L588" s="1">
        <v>33801</v>
      </c>
      <c r="M588" s="1" t="s">
        <v>28</v>
      </c>
      <c r="N588" s="1" t="s">
        <v>3119</v>
      </c>
      <c r="O588" s="1" t="s">
        <v>71</v>
      </c>
      <c r="P588" s="1" t="s">
        <v>1189</v>
      </c>
      <c r="Q588" s="1" t="s">
        <v>3120</v>
      </c>
      <c r="R588" s="1">
        <v>479.98399999999998</v>
      </c>
      <c r="S588" s="1">
        <v>239.99199999999999</v>
      </c>
      <c r="T588" s="10">
        <f t="shared" si="18"/>
        <v>239.99199999999999</v>
      </c>
      <c r="U588" s="1">
        <v>1</v>
      </c>
      <c r="V588" t="b">
        <f t="shared" si="19"/>
        <v>0</v>
      </c>
    </row>
    <row r="589" spans="1:22" ht="14.25">
      <c r="A589" s="1">
        <v>8540</v>
      </c>
      <c r="B589" s="1" t="s">
        <v>6780</v>
      </c>
      <c r="C589" s="2">
        <v>43346</v>
      </c>
      <c r="D589" s="1" t="s">
        <v>4309</v>
      </c>
      <c r="E589" s="1" t="s">
        <v>49</v>
      </c>
      <c r="F589" s="1" t="s">
        <v>410</v>
      </c>
      <c r="G589" s="1" t="s">
        <v>411</v>
      </c>
      <c r="H589" s="1" t="s">
        <v>24</v>
      </c>
      <c r="I589" s="1" t="s">
        <v>25</v>
      </c>
      <c r="J589" s="1" t="s">
        <v>40</v>
      </c>
      <c r="K589" s="1" t="s">
        <v>41</v>
      </c>
      <c r="L589" s="1">
        <v>90008</v>
      </c>
      <c r="M589" s="1" t="s">
        <v>42</v>
      </c>
      <c r="N589" s="1" t="s">
        <v>4761</v>
      </c>
      <c r="O589" s="1" t="s">
        <v>71</v>
      </c>
      <c r="P589" s="1" t="s">
        <v>1189</v>
      </c>
      <c r="Q589" s="1" t="s">
        <v>4762</v>
      </c>
      <c r="R589" s="1">
        <v>479.98399999999998</v>
      </c>
      <c r="S589" s="1">
        <v>239.99199999999999</v>
      </c>
      <c r="T589" s="10">
        <f t="shared" si="18"/>
        <v>239.99199999999999</v>
      </c>
      <c r="U589" s="1">
        <v>1</v>
      </c>
      <c r="V589" t="b">
        <f t="shared" si="19"/>
        <v>0</v>
      </c>
    </row>
    <row r="590" spans="1:22" ht="14.25">
      <c r="A590" s="1">
        <v>7706</v>
      </c>
      <c r="B590" s="1" t="s">
        <v>6666</v>
      </c>
      <c r="C590" s="1" t="s">
        <v>2818</v>
      </c>
      <c r="D590" s="2">
        <v>42775</v>
      </c>
      <c r="E590" s="1" t="s">
        <v>49</v>
      </c>
      <c r="F590" s="1" t="s">
        <v>85</v>
      </c>
      <c r="G590" s="1" t="s">
        <v>86</v>
      </c>
      <c r="H590" s="1" t="s">
        <v>24</v>
      </c>
      <c r="I590" s="1" t="s">
        <v>25</v>
      </c>
      <c r="J590" s="1" t="s">
        <v>867</v>
      </c>
      <c r="K590" s="1" t="s">
        <v>241</v>
      </c>
      <c r="L590" s="1">
        <v>48234</v>
      </c>
      <c r="M590" s="1" t="s">
        <v>104</v>
      </c>
      <c r="N590" s="1" t="s">
        <v>1285</v>
      </c>
      <c r="O590" s="1" t="s">
        <v>71</v>
      </c>
      <c r="P590" s="1" t="s">
        <v>160</v>
      </c>
      <c r="Q590" s="1" t="s">
        <v>1286</v>
      </c>
      <c r="R590" s="1">
        <v>479.97</v>
      </c>
      <c r="S590" s="1">
        <v>239.98500000000001</v>
      </c>
      <c r="T590" s="10">
        <f t="shared" si="18"/>
        <v>239.98500000000001</v>
      </c>
      <c r="U590" s="1">
        <v>1</v>
      </c>
      <c r="V590" t="b">
        <f t="shared" si="19"/>
        <v>0</v>
      </c>
    </row>
    <row r="591" spans="1:22" ht="14.25">
      <c r="A591" s="1">
        <v>8498</v>
      </c>
      <c r="B591" s="1" t="s">
        <v>6776</v>
      </c>
      <c r="C591" s="2">
        <v>42127</v>
      </c>
      <c r="D591" s="2">
        <v>42219</v>
      </c>
      <c r="E591" s="1" t="s">
        <v>21</v>
      </c>
      <c r="F591" s="1" t="s">
        <v>3788</v>
      </c>
      <c r="G591" s="1" t="s">
        <v>3789</v>
      </c>
      <c r="H591" s="1" t="s">
        <v>24</v>
      </c>
      <c r="I591" s="1" t="s">
        <v>25</v>
      </c>
      <c r="J591" s="1" t="s">
        <v>3014</v>
      </c>
      <c r="K591" s="1" t="s">
        <v>271</v>
      </c>
      <c r="L591" s="1">
        <v>10701</v>
      </c>
      <c r="M591" s="1" t="s">
        <v>146</v>
      </c>
      <c r="N591" s="1" t="s">
        <v>1059</v>
      </c>
      <c r="O591" s="1" t="s">
        <v>71</v>
      </c>
      <c r="P591" s="1" t="s">
        <v>160</v>
      </c>
      <c r="Q591" s="1" t="s">
        <v>1060</v>
      </c>
      <c r="R591" s="1">
        <v>479.97</v>
      </c>
      <c r="S591" s="1">
        <v>239.98500000000001</v>
      </c>
      <c r="T591" s="10">
        <f t="shared" si="18"/>
        <v>239.98500000000001</v>
      </c>
      <c r="U591" s="1">
        <v>1</v>
      </c>
      <c r="V591" t="b">
        <f t="shared" si="19"/>
        <v>0</v>
      </c>
    </row>
    <row r="592" spans="1:22" ht="14.25">
      <c r="A592" s="1">
        <v>9044</v>
      </c>
      <c r="B592" s="1" t="s">
        <v>6846</v>
      </c>
      <c r="C592" s="2">
        <v>42927</v>
      </c>
      <c r="D592" s="1" t="s">
        <v>2838</v>
      </c>
      <c r="E592" s="1" t="s">
        <v>49</v>
      </c>
      <c r="F592" s="1" t="s">
        <v>3878</v>
      </c>
      <c r="G592" s="1" t="s">
        <v>3879</v>
      </c>
      <c r="H592" s="1" t="s">
        <v>39</v>
      </c>
      <c r="I592" s="1" t="s">
        <v>25</v>
      </c>
      <c r="J592" s="1" t="s">
        <v>126</v>
      </c>
      <c r="K592" s="1" t="s">
        <v>41</v>
      </c>
      <c r="L592" s="1">
        <v>94122</v>
      </c>
      <c r="M592" s="1" t="s">
        <v>42</v>
      </c>
      <c r="N592" s="1" t="s">
        <v>1285</v>
      </c>
      <c r="O592" s="1" t="s">
        <v>71</v>
      </c>
      <c r="P592" s="1" t="s">
        <v>160</v>
      </c>
      <c r="Q592" s="1" t="s">
        <v>1286</v>
      </c>
      <c r="R592" s="1">
        <v>479.97</v>
      </c>
      <c r="S592" s="1">
        <v>239.98500000000001</v>
      </c>
      <c r="T592" s="10">
        <f t="shared" si="18"/>
        <v>239.98500000000001</v>
      </c>
      <c r="U592" s="1">
        <v>1</v>
      </c>
      <c r="V592" t="b">
        <f t="shared" si="19"/>
        <v>0</v>
      </c>
    </row>
    <row r="593" spans="1:22" ht="14.25">
      <c r="A593" s="1">
        <v>9140</v>
      </c>
      <c r="B593" s="1" t="s">
        <v>6853</v>
      </c>
      <c r="C593" s="2">
        <v>42044</v>
      </c>
      <c r="D593" s="2">
        <v>42225</v>
      </c>
      <c r="E593" s="1" t="s">
        <v>49</v>
      </c>
      <c r="F593" s="1" t="s">
        <v>2362</v>
      </c>
      <c r="G593" s="1" t="s">
        <v>2363</v>
      </c>
      <c r="H593" s="1" t="s">
        <v>24</v>
      </c>
      <c r="I593" s="1" t="s">
        <v>25</v>
      </c>
      <c r="J593" s="1" t="s">
        <v>6331</v>
      </c>
      <c r="K593" s="1" t="s">
        <v>215</v>
      </c>
      <c r="L593" s="1">
        <v>60089</v>
      </c>
      <c r="M593" s="1" t="s">
        <v>104</v>
      </c>
      <c r="N593" s="1" t="s">
        <v>481</v>
      </c>
      <c r="O593" s="1" t="s">
        <v>71</v>
      </c>
      <c r="P593" s="1" t="s">
        <v>160</v>
      </c>
      <c r="Q593" s="1" t="s">
        <v>482</v>
      </c>
      <c r="R593" s="1">
        <v>475.94400000000002</v>
      </c>
      <c r="S593" s="1">
        <v>237.97200000000001</v>
      </c>
      <c r="T593" s="10">
        <f t="shared" si="18"/>
        <v>237.97200000000001</v>
      </c>
      <c r="U593" s="1">
        <v>1</v>
      </c>
      <c r="V593" t="b">
        <f t="shared" si="19"/>
        <v>0</v>
      </c>
    </row>
    <row r="594" spans="1:22" ht="14.25">
      <c r="A594" s="1">
        <v>4859</v>
      </c>
      <c r="B594" s="1" t="s">
        <v>6099</v>
      </c>
      <c r="C594" s="1" t="s">
        <v>6100</v>
      </c>
      <c r="D594" s="1" t="s">
        <v>1568</v>
      </c>
      <c r="E594" s="1" t="s">
        <v>49</v>
      </c>
      <c r="F594" s="1" t="s">
        <v>1427</v>
      </c>
      <c r="G594" s="1" t="s">
        <v>1428</v>
      </c>
      <c r="H594" s="1" t="s">
        <v>24</v>
      </c>
      <c r="I594" s="1" t="s">
        <v>25</v>
      </c>
      <c r="J594" s="1" t="s">
        <v>40</v>
      </c>
      <c r="K594" s="1" t="s">
        <v>41</v>
      </c>
      <c r="L594" s="1">
        <v>90004</v>
      </c>
      <c r="M594" s="1" t="s">
        <v>42</v>
      </c>
      <c r="N594" s="1" t="s">
        <v>6101</v>
      </c>
      <c r="O594" s="1" t="s">
        <v>30</v>
      </c>
      <c r="P594" s="1" t="s">
        <v>65</v>
      </c>
      <c r="Q594" s="1" t="s">
        <v>6102</v>
      </c>
      <c r="R594" s="1">
        <v>464.85</v>
      </c>
      <c r="S594" s="1">
        <v>232.42500000000001</v>
      </c>
      <c r="T594" s="10">
        <f t="shared" si="18"/>
        <v>232.42500000000001</v>
      </c>
      <c r="U594" s="1">
        <v>1</v>
      </c>
      <c r="V594" t="b">
        <f t="shared" si="19"/>
        <v>0</v>
      </c>
    </row>
    <row r="595" spans="1:22" ht="14.25">
      <c r="A595" s="1">
        <v>664</v>
      </c>
      <c r="B595" s="1" t="s">
        <v>2093</v>
      </c>
      <c r="C595" s="1" t="s">
        <v>2094</v>
      </c>
      <c r="D595" s="1" t="s">
        <v>2095</v>
      </c>
      <c r="E595" s="1" t="s">
        <v>49</v>
      </c>
      <c r="F595" s="1" t="s">
        <v>2096</v>
      </c>
      <c r="G595" s="1" t="s">
        <v>2097</v>
      </c>
      <c r="H595" s="1" t="s">
        <v>39</v>
      </c>
      <c r="I595" s="1" t="s">
        <v>25</v>
      </c>
      <c r="J595" s="1" t="s">
        <v>270</v>
      </c>
      <c r="K595" s="1" t="s">
        <v>271</v>
      </c>
      <c r="L595" s="1">
        <v>10011</v>
      </c>
      <c r="M595" s="1" t="s">
        <v>146</v>
      </c>
      <c r="N595" s="1" t="s">
        <v>825</v>
      </c>
      <c r="O595" s="1" t="s">
        <v>44</v>
      </c>
      <c r="P595" s="1" t="s">
        <v>58</v>
      </c>
      <c r="Q595" s="1" t="s">
        <v>826</v>
      </c>
      <c r="R595" s="1">
        <v>459.95</v>
      </c>
      <c r="S595" s="1">
        <v>229.97499999999999</v>
      </c>
      <c r="T595" s="10">
        <f t="shared" si="18"/>
        <v>229.97499999999999</v>
      </c>
      <c r="U595" s="1">
        <v>1</v>
      </c>
      <c r="V595" t="b">
        <f t="shared" si="19"/>
        <v>0</v>
      </c>
    </row>
    <row r="596" spans="1:22" ht="14.25">
      <c r="A596" s="1">
        <v>5996</v>
      </c>
      <c r="B596" s="1" t="s">
        <v>6395</v>
      </c>
      <c r="C596" s="3">
        <v>43051</v>
      </c>
      <c r="D596" s="3">
        <v>43051</v>
      </c>
      <c r="E596" s="1" t="s">
        <v>1263</v>
      </c>
      <c r="F596" s="1" t="s">
        <v>2931</v>
      </c>
      <c r="G596" s="1" t="s">
        <v>2932</v>
      </c>
      <c r="H596" s="1" t="s">
        <v>39</v>
      </c>
      <c r="I596" s="1" t="s">
        <v>25</v>
      </c>
      <c r="J596" s="1" t="s">
        <v>497</v>
      </c>
      <c r="K596" s="1" t="s">
        <v>498</v>
      </c>
      <c r="L596" s="1">
        <v>43229</v>
      </c>
      <c r="M596" s="1" t="s">
        <v>146</v>
      </c>
      <c r="N596" s="1" t="s">
        <v>5686</v>
      </c>
      <c r="O596" s="1" t="s">
        <v>30</v>
      </c>
      <c r="P596" s="1" t="s">
        <v>34</v>
      </c>
      <c r="Q596" s="1" t="s">
        <v>5687</v>
      </c>
      <c r="R596" s="1">
        <v>458.43</v>
      </c>
      <c r="S596" s="1">
        <v>229.215</v>
      </c>
      <c r="T596" s="10">
        <f t="shared" si="18"/>
        <v>229.215</v>
      </c>
      <c r="U596" s="1">
        <v>1</v>
      </c>
      <c r="V596" t="b">
        <f t="shared" si="19"/>
        <v>0</v>
      </c>
    </row>
    <row r="597" spans="1:22" ht="14.25">
      <c r="A597" s="1">
        <v>1718</v>
      </c>
      <c r="B597" s="1" t="s">
        <v>4015</v>
      </c>
      <c r="C597" s="1" t="s">
        <v>2338</v>
      </c>
      <c r="D597" s="1" t="s">
        <v>2339</v>
      </c>
      <c r="E597" s="1" t="s">
        <v>49</v>
      </c>
      <c r="F597" s="1" t="s">
        <v>1709</v>
      </c>
      <c r="G597" s="1" t="s">
        <v>1710</v>
      </c>
      <c r="H597" s="1" t="s">
        <v>24</v>
      </c>
      <c r="I597" s="1" t="s">
        <v>25</v>
      </c>
      <c r="J597" s="1" t="s">
        <v>270</v>
      </c>
      <c r="K597" s="1" t="s">
        <v>271</v>
      </c>
      <c r="L597" s="1">
        <v>10011</v>
      </c>
      <c r="M597" s="1" t="s">
        <v>146</v>
      </c>
      <c r="N597" s="1" t="s">
        <v>346</v>
      </c>
      <c r="O597" s="1" t="s">
        <v>44</v>
      </c>
      <c r="P597" s="1" t="s">
        <v>58</v>
      </c>
      <c r="Q597" s="1" t="s">
        <v>347</v>
      </c>
      <c r="R597" s="1">
        <v>454.9</v>
      </c>
      <c r="S597" s="1">
        <v>227.45</v>
      </c>
      <c r="T597" s="10">
        <f t="shared" si="18"/>
        <v>227.45</v>
      </c>
      <c r="U597" s="1">
        <v>1</v>
      </c>
      <c r="V597" t="b">
        <f t="shared" si="19"/>
        <v>0</v>
      </c>
    </row>
    <row r="598" spans="1:22" ht="14.25">
      <c r="A598" s="1">
        <v>4119</v>
      </c>
      <c r="B598" s="1" t="s">
        <v>5827</v>
      </c>
      <c r="C598" s="1" t="s">
        <v>295</v>
      </c>
      <c r="D598" s="1" t="s">
        <v>1993</v>
      </c>
      <c r="E598" s="1" t="s">
        <v>49</v>
      </c>
      <c r="F598" s="1" t="s">
        <v>2809</v>
      </c>
      <c r="G598" s="1" t="s">
        <v>2810</v>
      </c>
      <c r="H598" s="1" t="s">
        <v>24</v>
      </c>
      <c r="I598" s="1" t="s">
        <v>25</v>
      </c>
      <c r="J598" s="1" t="s">
        <v>40</v>
      </c>
      <c r="K598" s="1" t="s">
        <v>41</v>
      </c>
      <c r="L598" s="1">
        <v>90036</v>
      </c>
      <c r="M598" s="1" t="s">
        <v>42</v>
      </c>
      <c r="N598" s="1" t="s">
        <v>1503</v>
      </c>
      <c r="O598" s="1" t="s">
        <v>44</v>
      </c>
      <c r="P598" s="1" t="s">
        <v>58</v>
      </c>
      <c r="Q598" s="1" t="s">
        <v>1504</v>
      </c>
      <c r="R598" s="1">
        <v>454.86</v>
      </c>
      <c r="S598" s="1">
        <v>227.43</v>
      </c>
      <c r="T598" s="10">
        <f t="shared" si="18"/>
        <v>227.43</v>
      </c>
      <c r="U598" s="1">
        <v>1</v>
      </c>
      <c r="V598" t="b">
        <f t="shared" si="19"/>
        <v>0</v>
      </c>
    </row>
    <row r="599" spans="1:22" ht="14.25">
      <c r="A599" s="1">
        <v>1566</v>
      </c>
      <c r="B599" s="1" t="s">
        <v>3807</v>
      </c>
      <c r="C599" s="1" t="s">
        <v>3808</v>
      </c>
      <c r="D599" s="1" t="s">
        <v>3809</v>
      </c>
      <c r="E599" s="1" t="s">
        <v>49</v>
      </c>
      <c r="F599" s="1" t="s">
        <v>2170</v>
      </c>
      <c r="G599" s="1" t="s">
        <v>2171</v>
      </c>
      <c r="H599" s="1" t="s">
        <v>101</v>
      </c>
      <c r="I599" s="1" t="s">
        <v>25</v>
      </c>
      <c r="J599" s="1" t="s">
        <v>94</v>
      </c>
      <c r="K599" s="1" t="s">
        <v>95</v>
      </c>
      <c r="L599" s="1">
        <v>98105</v>
      </c>
      <c r="M599" s="1" t="s">
        <v>42</v>
      </c>
      <c r="N599" s="1" t="s">
        <v>3174</v>
      </c>
      <c r="O599" s="1" t="s">
        <v>71</v>
      </c>
      <c r="P599" s="1" t="s">
        <v>72</v>
      </c>
      <c r="Q599" s="1" t="s">
        <v>3175</v>
      </c>
      <c r="R599" s="1">
        <v>453.57600000000002</v>
      </c>
      <c r="S599" s="1">
        <v>226.78800000000001</v>
      </c>
      <c r="T599" s="10">
        <f t="shared" si="18"/>
        <v>226.78800000000001</v>
      </c>
      <c r="U599" s="1">
        <v>1</v>
      </c>
      <c r="V599" t="b">
        <f t="shared" si="19"/>
        <v>0</v>
      </c>
    </row>
    <row r="600" spans="1:22" ht="14.25">
      <c r="A600" s="1">
        <v>570</v>
      </c>
      <c r="B600" s="1" t="s">
        <v>1867</v>
      </c>
      <c r="C600" s="2">
        <v>43110</v>
      </c>
      <c r="D600" s="2">
        <v>43322</v>
      </c>
      <c r="E600" s="1" t="s">
        <v>49</v>
      </c>
      <c r="F600" s="1" t="s">
        <v>1868</v>
      </c>
      <c r="G600" s="1" t="s">
        <v>1869</v>
      </c>
      <c r="H600" s="1" t="s">
        <v>39</v>
      </c>
      <c r="I600" s="1" t="s">
        <v>25</v>
      </c>
      <c r="J600" s="1" t="s">
        <v>94</v>
      </c>
      <c r="K600" s="1" t="s">
        <v>95</v>
      </c>
      <c r="L600" s="1">
        <v>98105</v>
      </c>
      <c r="M600" s="1" t="s">
        <v>42</v>
      </c>
      <c r="N600" s="1" t="s">
        <v>1876</v>
      </c>
      <c r="O600" s="1" t="s">
        <v>30</v>
      </c>
      <c r="P600" s="1" t="s">
        <v>34</v>
      </c>
      <c r="Q600" s="1" t="s">
        <v>1877</v>
      </c>
      <c r="R600" s="1">
        <v>451.15199999999999</v>
      </c>
      <c r="S600" s="1">
        <v>225.57599999999999</v>
      </c>
      <c r="T600" s="10">
        <f t="shared" si="18"/>
        <v>225.57599999999999</v>
      </c>
      <c r="U600" s="1">
        <v>1</v>
      </c>
      <c r="V600" t="b">
        <f t="shared" si="19"/>
        <v>0</v>
      </c>
    </row>
    <row r="601" spans="1:22" ht="14.25">
      <c r="A601" s="1">
        <v>8121</v>
      </c>
      <c r="B601" s="1" t="s">
        <v>6722</v>
      </c>
      <c r="C601" s="3">
        <v>43050</v>
      </c>
      <c r="D601" s="1" t="s">
        <v>653</v>
      </c>
      <c r="E601" s="1" t="s">
        <v>49</v>
      </c>
      <c r="F601" s="1" t="s">
        <v>1849</v>
      </c>
      <c r="G601" s="1" t="s">
        <v>1850</v>
      </c>
      <c r="H601" s="1" t="s">
        <v>24</v>
      </c>
      <c r="I601" s="1" t="s">
        <v>25</v>
      </c>
      <c r="J601" s="1" t="s">
        <v>126</v>
      </c>
      <c r="K601" s="1" t="s">
        <v>41</v>
      </c>
      <c r="L601" s="1">
        <v>94110</v>
      </c>
      <c r="M601" s="1" t="s">
        <v>42</v>
      </c>
      <c r="N601" s="1" t="s">
        <v>1876</v>
      </c>
      <c r="O601" s="1" t="s">
        <v>30</v>
      </c>
      <c r="P601" s="1" t="s">
        <v>34</v>
      </c>
      <c r="Q601" s="1" t="s">
        <v>1877</v>
      </c>
      <c r="R601" s="1">
        <v>451.15199999999999</v>
      </c>
      <c r="S601" s="1">
        <v>225.57599999999999</v>
      </c>
      <c r="T601" s="10">
        <f t="shared" si="18"/>
        <v>225.57599999999999</v>
      </c>
      <c r="U601" s="1">
        <v>1</v>
      </c>
      <c r="V601" t="b">
        <f t="shared" si="19"/>
        <v>0</v>
      </c>
    </row>
    <row r="602" spans="1:22" ht="14.25">
      <c r="A602" s="1">
        <v>2472</v>
      </c>
      <c r="B602" s="1" t="s">
        <v>4840</v>
      </c>
      <c r="C602" s="1" t="s">
        <v>982</v>
      </c>
      <c r="D602" s="1" t="s">
        <v>983</v>
      </c>
      <c r="E602" s="1" t="s">
        <v>49</v>
      </c>
      <c r="F602" s="1" t="s">
        <v>4841</v>
      </c>
      <c r="G602" s="1" t="s">
        <v>4842</v>
      </c>
      <c r="H602" s="1" t="s">
        <v>24</v>
      </c>
      <c r="I602" s="1" t="s">
        <v>25</v>
      </c>
      <c r="J602" s="1" t="s">
        <v>1663</v>
      </c>
      <c r="K602" s="1" t="s">
        <v>88</v>
      </c>
      <c r="L602" s="1">
        <v>28314</v>
      </c>
      <c r="M602" s="1" t="s">
        <v>28</v>
      </c>
      <c r="N602" s="1" t="s">
        <v>4481</v>
      </c>
      <c r="O602" s="1" t="s">
        <v>30</v>
      </c>
      <c r="P602" s="1" t="s">
        <v>31</v>
      </c>
      <c r="Q602" s="1" t="s">
        <v>4845</v>
      </c>
      <c r="R602" s="1">
        <v>451.13600000000002</v>
      </c>
      <c r="S602" s="1">
        <v>225.56800000000001</v>
      </c>
      <c r="T602" s="10">
        <f t="shared" si="18"/>
        <v>225.56800000000001</v>
      </c>
      <c r="U602" s="1">
        <v>1</v>
      </c>
      <c r="V602" t="b">
        <f t="shared" si="19"/>
        <v>0</v>
      </c>
    </row>
    <row r="603" spans="1:22" ht="14.25">
      <c r="A603" s="1">
        <v>492</v>
      </c>
      <c r="B603" s="1" t="s">
        <v>1646</v>
      </c>
      <c r="C603" s="1" t="s">
        <v>691</v>
      </c>
      <c r="D603" s="1" t="s">
        <v>692</v>
      </c>
      <c r="E603" s="1" t="s">
        <v>49</v>
      </c>
      <c r="F603" s="1" t="s">
        <v>1647</v>
      </c>
      <c r="G603" s="1" t="s">
        <v>1648</v>
      </c>
      <c r="H603" s="1" t="s">
        <v>24</v>
      </c>
      <c r="I603" s="1" t="s">
        <v>25</v>
      </c>
      <c r="J603" s="1" t="s">
        <v>392</v>
      </c>
      <c r="K603" s="1" t="s">
        <v>271</v>
      </c>
      <c r="L603" s="1">
        <v>14609</v>
      </c>
      <c r="M603" s="1" t="s">
        <v>146</v>
      </c>
      <c r="N603" s="1" t="s">
        <v>1649</v>
      </c>
      <c r="O603" s="1" t="s">
        <v>44</v>
      </c>
      <c r="P603" s="1" t="s">
        <v>58</v>
      </c>
      <c r="Q603" s="1" t="s">
        <v>1650</v>
      </c>
      <c r="R603" s="1">
        <v>449.15</v>
      </c>
      <c r="S603" s="1">
        <v>224.57499999999999</v>
      </c>
      <c r="T603" s="10">
        <f t="shared" si="18"/>
        <v>224.57499999999999</v>
      </c>
      <c r="U603" s="1">
        <v>1</v>
      </c>
      <c r="V603" t="b">
        <f t="shared" si="19"/>
        <v>0</v>
      </c>
    </row>
    <row r="604" spans="1:22" ht="14.25">
      <c r="A604" s="1">
        <v>2991</v>
      </c>
      <c r="B604" s="1" t="s">
        <v>5280</v>
      </c>
      <c r="C604" s="1" t="s">
        <v>5281</v>
      </c>
      <c r="D604" s="1" t="s">
        <v>5282</v>
      </c>
      <c r="E604" s="1" t="s">
        <v>21</v>
      </c>
      <c r="F604" s="1" t="s">
        <v>4993</v>
      </c>
      <c r="G604" s="1" t="s">
        <v>4994</v>
      </c>
      <c r="H604" s="1" t="s">
        <v>39</v>
      </c>
      <c r="I604" s="1" t="s">
        <v>25</v>
      </c>
      <c r="J604" s="1" t="s">
        <v>40</v>
      </c>
      <c r="K604" s="1" t="s">
        <v>41</v>
      </c>
      <c r="L604" s="1">
        <v>90032</v>
      </c>
      <c r="M604" s="1" t="s">
        <v>42</v>
      </c>
      <c r="N604" s="1" t="s">
        <v>1649</v>
      </c>
      <c r="O604" s="1" t="s">
        <v>44</v>
      </c>
      <c r="P604" s="1" t="s">
        <v>58</v>
      </c>
      <c r="Q604" s="1" t="s">
        <v>1650</v>
      </c>
      <c r="R604" s="1">
        <v>449.15</v>
      </c>
      <c r="S604" s="1">
        <v>224.57499999999999</v>
      </c>
      <c r="T604" s="10">
        <f t="shared" si="18"/>
        <v>224.57499999999999</v>
      </c>
      <c r="U604" s="1">
        <v>1</v>
      </c>
      <c r="V604" t="b">
        <f t="shared" si="19"/>
        <v>0</v>
      </c>
    </row>
    <row r="605" spans="1:22" ht="14.25">
      <c r="A605" s="1">
        <v>8556</v>
      </c>
      <c r="B605" s="1" t="s">
        <v>6782</v>
      </c>
      <c r="C605" s="1" t="s">
        <v>1691</v>
      </c>
      <c r="D605" s="1" t="s">
        <v>1691</v>
      </c>
      <c r="E605" s="1" t="s">
        <v>1263</v>
      </c>
      <c r="F605" s="1" t="s">
        <v>2305</v>
      </c>
      <c r="G605" s="1" t="s">
        <v>2306</v>
      </c>
      <c r="H605" s="1" t="s">
        <v>24</v>
      </c>
      <c r="I605" s="1" t="s">
        <v>25</v>
      </c>
      <c r="J605" s="1" t="s">
        <v>5622</v>
      </c>
      <c r="K605" s="1" t="s">
        <v>53</v>
      </c>
      <c r="L605" s="1">
        <v>33317</v>
      </c>
      <c r="M605" s="1" t="s">
        <v>28</v>
      </c>
      <c r="N605" s="1" t="s">
        <v>1619</v>
      </c>
      <c r="O605" s="1" t="s">
        <v>71</v>
      </c>
      <c r="P605" s="1" t="s">
        <v>160</v>
      </c>
      <c r="Q605" s="1" t="s">
        <v>1620</v>
      </c>
      <c r="R605" s="1">
        <v>447.94400000000002</v>
      </c>
      <c r="S605" s="1">
        <v>223.97200000000001</v>
      </c>
      <c r="T605" s="10">
        <f t="shared" si="18"/>
        <v>223.97200000000001</v>
      </c>
      <c r="U605" s="1">
        <v>1</v>
      </c>
      <c r="V605" t="b">
        <f t="shared" si="19"/>
        <v>0</v>
      </c>
    </row>
    <row r="606" spans="1:22" ht="14.25">
      <c r="A606" s="1">
        <v>5877</v>
      </c>
      <c r="B606" s="1" t="s">
        <v>6376</v>
      </c>
      <c r="C606" s="1" t="s">
        <v>2822</v>
      </c>
      <c r="D606" s="1" t="s">
        <v>3877</v>
      </c>
      <c r="E606" s="1" t="s">
        <v>49</v>
      </c>
      <c r="F606" s="1" t="s">
        <v>3425</v>
      </c>
      <c r="G606" s="1" t="s">
        <v>3426</v>
      </c>
      <c r="H606" s="1" t="s">
        <v>101</v>
      </c>
      <c r="I606" s="1" t="s">
        <v>25</v>
      </c>
      <c r="J606" s="1" t="s">
        <v>1445</v>
      </c>
      <c r="K606" s="1" t="s">
        <v>1219</v>
      </c>
      <c r="L606" s="1">
        <v>1841</v>
      </c>
      <c r="M606" s="1" t="s">
        <v>146</v>
      </c>
      <c r="N606" s="1" t="s">
        <v>2491</v>
      </c>
      <c r="O606" s="1" t="s">
        <v>44</v>
      </c>
      <c r="P606" s="1" t="s">
        <v>75</v>
      </c>
      <c r="Q606" s="1" t="s">
        <v>2492</v>
      </c>
      <c r="R606" s="1">
        <v>447.86</v>
      </c>
      <c r="S606" s="1">
        <v>223.93</v>
      </c>
      <c r="T606" s="10">
        <f t="shared" si="18"/>
        <v>223.93</v>
      </c>
      <c r="U606" s="1">
        <v>1</v>
      </c>
      <c r="V606" t="b">
        <f t="shared" si="19"/>
        <v>0</v>
      </c>
    </row>
    <row r="607" spans="1:22" ht="14.25">
      <c r="A607" s="1">
        <v>937</v>
      </c>
      <c r="B607" s="1" t="s">
        <v>2704</v>
      </c>
      <c r="C607" s="1" t="s">
        <v>244</v>
      </c>
      <c r="D607" s="1" t="s">
        <v>2705</v>
      </c>
      <c r="E607" s="1" t="s">
        <v>49</v>
      </c>
      <c r="F607" s="1" t="s">
        <v>2706</v>
      </c>
      <c r="G607" s="1" t="s">
        <v>2707</v>
      </c>
      <c r="H607" s="1" t="s">
        <v>101</v>
      </c>
      <c r="I607" s="1" t="s">
        <v>25</v>
      </c>
      <c r="J607" s="1" t="s">
        <v>144</v>
      </c>
      <c r="K607" s="1" t="s">
        <v>145</v>
      </c>
      <c r="L607" s="1">
        <v>19120</v>
      </c>
      <c r="M607" s="1" t="s">
        <v>146</v>
      </c>
      <c r="N607" s="1" t="s">
        <v>590</v>
      </c>
      <c r="O607" s="1" t="s">
        <v>44</v>
      </c>
      <c r="P607" s="1" t="s">
        <v>78</v>
      </c>
      <c r="Q607" s="1" t="s">
        <v>591</v>
      </c>
      <c r="R607" s="1">
        <v>447.69600000000003</v>
      </c>
      <c r="S607" s="1">
        <v>223.84800000000001</v>
      </c>
      <c r="T607" s="10">
        <f t="shared" si="18"/>
        <v>223.84800000000001</v>
      </c>
      <c r="U607" s="1">
        <v>1</v>
      </c>
      <c r="V607" t="b">
        <f t="shared" si="19"/>
        <v>0</v>
      </c>
    </row>
    <row r="608" spans="1:22" ht="14.25">
      <c r="A608" s="1">
        <v>8108</v>
      </c>
      <c r="B608" s="1" t="s">
        <v>6718</v>
      </c>
      <c r="C608" s="1" t="s">
        <v>5715</v>
      </c>
      <c r="D608" s="1" t="s">
        <v>4180</v>
      </c>
      <c r="E608" s="1" t="s">
        <v>190</v>
      </c>
      <c r="F608" s="1" t="s">
        <v>5847</v>
      </c>
      <c r="G608" s="1" t="s">
        <v>5848</v>
      </c>
      <c r="H608" s="1" t="s">
        <v>101</v>
      </c>
      <c r="I608" s="1" t="s">
        <v>25</v>
      </c>
      <c r="J608" s="1" t="s">
        <v>186</v>
      </c>
      <c r="K608" s="1" t="s">
        <v>103</v>
      </c>
      <c r="L608" s="1">
        <v>77041</v>
      </c>
      <c r="M608" s="1" t="s">
        <v>104</v>
      </c>
      <c r="N608" s="1" t="s">
        <v>3914</v>
      </c>
      <c r="O608" s="1" t="s">
        <v>71</v>
      </c>
      <c r="P608" s="1" t="s">
        <v>72</v>
      </c>
      <c r="Q608" s="1" t="s">
        <v>3915</v>
      </c>
      <c r="R608" s="1">
        <v>438.33600000000001</v>
      </c>
      <c r="S608" s="1">
        <v>219.16800000000001</v>
      </c>
      <c r="T608" s="10">
        <f t="shared" si="18"/>
        <v>219.16800000000001</v>
      </c>
      <c r="U608" s="1">
        <v>1</v>
      </c>
      <c r="V608" t="b">
        <f t="shared" si="19"/>
        <v>0</v>
      </c>
    </row>
    <row r="609" spans="1:22" ht="14.25">
      <c r="A609" s="1">
        <v>3492</v>
      </c>
      <c r="B609" s="1" t="s">
        <v>5544</v>
      </c>
      <c r="C609" s="2">
        <v>42407</v>
      </c>
      <c r="D609" s="2">
        <v>42528</v>
      </c>
      <c r="E609" s="1" t="s">
        <v>49</v>
      </c>
      <c r="F609" s="1" t="s">
        <v>4544</v>
      </c>
      <c r="G609" s="1" t="s">
        <v>4545</v>
      </c>
      <c r="H609" s="1" t="s">
        <v>24</v>
      </c>
      <c r="I609" s="1" t="s">
        <v>25</v>
      </c>
      <c r="J609" s="1" t="s">
        <v>5545</v>
      </c>
      <c r="K609" s="1" t="s">
        <v>215</v>
      </c>
      <c r="L609" s="1">
        <v>60188</v>
      </c>
      <c r="M609" s="1" t="s">
        <v>104</v>
      </c>
      <c r="N609" s="1" t="s">
        <v>997</v>
      </c>
      <c r="O609" s="1" t="s">
        <v>44</v>
      </c>
      <c r="P609" s="1" t="s">
        <v>58</v>
      </c>
      <c r="Q609" s="1" t="s">
        <v>998</v>
      </c>
      <c r="R609" s="1">
        <v>435.50400000000002</v>
      </c>
      <c r="S609" s="1">
        <v>217.75200000000001</v>
      </c>
      <c r="T609" s="10">
        <f t="shared" si="18"/>
        <v>217.75200000000001</v>
      </c>
      <c r="U609" s="1">
        <v>1</v>
      </c>
      <c r="V609" t="b">
        <f t="shared" si="19"/>
        <v>0</v>
      </c>
    </row>
    <row r="610" spans="1:22" ht="14.25">
      <c r="A610" s="1">
        <v>7956</v>
      </c>
      <c r="B610" s="1" t="s">
        <v>6699</v>
      </c>
      <c r="C610" s="2">
        <v>43230</v>
      </c>
      <c r="D610" s="3">
        <v>43383</v>
      </c>
      <c r="E610" s="1" t="s">
        <v>49</v>
      </c>
      <c r="F610" s="1" t="s">
        <v>511</v>
      </c>
      <c r="G610" s="1" t="s">
        <v>512</v>
      </c>
      <c r="H610" s="1" t="s">
        <v>39</v>
      </c>
      <c r="I610" s="1" t="s">
        <v>25</v>
      </c>
      <c r="J610" s="1" t="s">
        <v>6345</v>
      </c>
      <c r="K610" s="1" t="s">
        <v>41</v>
      </c>
      <c r="L610" s="1">
        <v>95928</v>
      </c>
      <c r="M610" s="1" t="s">
        <v>42</v>
      </c>
      <c r="N610" s="1" t="s">
        <v>4847</v>
      </c>
      <c r="O610" s="1" t="s">
        <v>30</v>
      </c>
      <c r="P610" s="1" t="s">
        <v>34</v>
      </c>
      <c r="Q610" s="1" t="s">
        <v>4848</v>
      </c>
      <c r="R610" s="1">
        <v>435.16800000000001</v>
      </c>
      <c r="S610" s="1">
        <v>217.584</v>
      </c>
      <c r="T610" s="10">
        <f t="shared" si="18"/>
        <v>217.584</v>
      </c>
      <c r="U610" s="1">
        <v>1</v>
      </c>
      <c r="V610" t="b">
        <f t="shared" si="19"/>
        <v>0</v>
      </c>
    </row>
    <row r="611" spans="1:22" ht="14.25">
      <c r="A611" s="1">
        <v>4648</v>
      </c>
      <c r="B611" s="1" t="s">
        <v>6041</v>
      </c>
      <c r="C611" s="1" t="s">
        <v>2907</v>
      </c>
      <c r="D611" s="2">
        <v>42740</v>
      </c>
      <c r="E611" s="1" t="s">
        <v>49</v>
      </c>
      <c r="F611" s="1" t="s">
        <v>6042</v>
      </c>
      <c r="G611" s="1" t="s">
        <v>6043</v>
      </c>
      <c r="H611" s="1" t="s">
        <v>101</v>
      </c>
      <c r="I611" s="1" t="s">
        <v>25</v>
      </c>
      <c r="J611" s="1" t="s">
        <v>270</v>
      </c>
      <c r="K611" s="1" t="s">
        <v>271</v>
      </c>
      <c r="L611" s="1">
        <v>10009</v>
      </c>
      <c r="M611" s="1" t="s">
        <v>146</v>
      </c>
      <c r="N611" s="1" t="s">
        <v>5661</v>
      </c>
      <c r="O611" s="1" t="s">
        <v>30</v>
      </c>
      <c r="P611" s="1" t="s">
        <v>34</v>
      </c>
      <c r="Q611" s="1" t="s">
        <v>5662</v>
      </c>
      <c r="R611" s="1">
        <v>434.64600000000002</v>
      </c>
      <c r="S611" s="1">
        <v>217.32300000000001</v>
      </c>
      <c r="T611" s="10">
        <f t="shared" si="18"/>
        <v>217.32300000000001</v>
      </c>
      <c r="U611" s="1">
        <v>1</v>
      </c>
      <c r="V611" t="b">
        <f t="shared" si="19"/>
        <v>0</v>
      </c>
    </row>
    <row r="612" spans="1:22" ht="14.25">
      <c r="A612" s="1">
        <v>1725</v>
      </c>
      <c r="B612" s="1" t="s">
        <v>4023</v>
      </c>
      <c r="C612" s="1" t="s">
        <v>712</v>
      </c>
      <c r="D612" s="1" t="s">
        <v>1209</v>
      </c>
      <c r="E612" s="1" t="s">
        <v>190</v>
      </c>
      <c r="F612" s="1" t="s">
        <v>2183</v>
      </c>
      <c r="G612" s="1" t="s">
        <v>2184</v>
      </c>
      <c r="H612" s="1" t="s">
        <v>24</v>
      </c>
      <c r="I612" s="1" t="s">
        <v>25</v>
      </c>
      <c r="J612" s="1" t="s">
        <v>144</v>
      </c>
      <c r="K612" s="1" t="s">
        <v>145</v>
      </c>
      <c r="L612" s="1">
        <v>19143</v>
      </c>
      <c r="M612" s="1" t="s">
        <v>146</v>
      </c>
      <c r="N612" s="1" t="s">
        <v>4024</v>
      </c>
      <c r="O612" s="1" t="s">
        <v>44</v>
      </c>
      <c r="P612" s="1" t="s">
        <v>78</v>
      </c>
      <c r="Q612" s="1" t="s">
        <v>4025</v>
      </c>
      <c r="R612" s="1">
        <v>434.35199999999998</v>
      </c>
      <c r="S612" s="1">
        <v>217.17599999999999</v>
      </c>
      <c r="T612" s="10">
        <f t="shared" si="18"/>
        <v>217.17599999999999</v>
      </c>
      <c r="U612" s="1">
        <v>1</v>
      </c>
      <c r="V612" t="b">
        <f t="shared" si="19"/>
        <v>0</v>
      </c>
    </row>
    <row r="613" spans="1:22" ht="14.25">
      <c r="A613" s="1">
        <v>9562</v>
      </c>
      <c r="B613" s="1" t="s">
        <v>6913</v>
      </c>
      <c r="C613" s="2">
        <v>42799</v>
      </c>
      <c r="D613" s="2">
        <v>42860</v>
      </c>
      <c r="E613" s="1" t="s">
        <v>190</v>
      </c>
      <c r="F613" s="1" t="s">
        <v>6914</v>
      </c>
      <c r="G613" s="1" t="s">
        <v>6915</v>
      </c>
      <c r="H613" s="1" t="s">
        <v>24</v>
      </c>
      <c r="I613" s="1" t="s">
        <v>25</v>
      </c>
      <c r="J613" s="1" t="s">
        <v>599</v>
      </c>
      <c r="K613" s="1" t="s">
        <v>498</v>
      </c>
      <c r="L613" s="1">
        <v>43055</v>
      </c>
      <c r="M613" s="1" t="s">
        <v>146</v>
      </c>
      <c r="N613" s="1" t="s">
        <v>4773</v>
      </c>
      <c r="O613" s="1" t="s">
        <v>71</v>
      </c>
      <c r="P613" s="1" t="s">
        <v>160</v>
      </c>
      <c r="Q613" s="1" t="s">
        <v>4774</v>
      </c>
      <c r="R613" s="1">
        <v>431.976</v>
      </c>
      <c r="S613" s="1">
        <v>215.988</v>
      </c>
      <c r="T613" s="10">
        <f t="shared" si="18"/>
        <v>215.988</v>
      </c>
      <c r="U613" s="1">
        <v>1</v>
      </c>
      <c r="V613" t="b">
        <f t="shared" si="19"/>
        <v>0</v>
      </c>
    </row>
    <row r="614" spans="1:22" ht="14.25">
      <c r="A614" s="1">
        <v>7757</v>
      </c>
      <c r="B614" s="1" t="s">
        <v>6669</v>
      </c>
      <c r="C614" s="1" t="s">
        <v>1972</v>
      </c>
      <c r="D614" s="1" t="s">
        <v>2916</v>
      </c>
      <c r="E614" s="1" t="s">
        <v>49</v>
      </c>
      <c r="F614" s="1" t="s">
        <v>1973</v>
      </c>
      <c r="G614" s="1" t="s">
        <v>1974</v>
      </c>
      <c r="H614" s="1" t="s">
        <v>24</v>
      </c>
      <c r="I614" s="1" t="s">
        <v>25</v>
      </c>
      <c r="J614" s="1" t="s">
        <v>468</v>
      </c>
      <c r="K614" s="1" t="s">
        <v>88</v>
      </c>
      <c r="L614" s="1">
        <v>28205</v>
      </c>
      <c r="M614" s="1" t="s">
        <v>28</v>
      </c>
      <c r="N614" s="1" t="s">
        <v>2326</v>
      </c>
      <c r="O614" s="1" t="s">
        <v>71</v>
      </c>
      <c r="P614" s="1" t="s">
        <v>160</v>
      </c>
      <c r="Q614" s="1" t="s">
        <v>2327</v>
      </c>
      <c r="R614" s="1">
        <v>431.16</v>
      </c>
      <c r="S614" s="1">
        <v>215.58</v>
      </c>
      <c r="T614" s="10">
        <f t="shared" si="18"/>
        <v>215.58</v>
      </c>
      <c r="U614" s="1">
        <v>1</v>
      </c>
      <c r="V614" t="b">
        <f t="shared" si="19"/>
        <v>0</v>
      </c>
    </row>
    <row r="615" spans="1:22" ht="14.25">
      <c r="A615" s="1">
        <v>5826</v>
      </c>
      <c r="B615" s="1" t="s">
        <v>6355</v>
      </c>
      <c r="C615" s="2">
        <v>43168</v>
      </c>
      <c r="D615" s="2">
        <v>43260</v>
      </c>
      <c r="E615" s="1" t="s">
        <v>21</v>
      </c>
      <c r="F615" s="1" t="s">
        <v>5347</v>
      </c>
      <c r="G615" s="1" t="s">
        <v>5348</v>
      </c>
      <c r="H615" s="1" t="s">
        <v>101</v>
      </c>
      <c r="I615" s="1" t="s">
        <v>25</v>
      </c>
      <c r="J615" s="1" t="s">
        <v>270</v>
      </c>
      <c r="K615" s="1" t="s">
        <v>271</v>
      </c>
      <c r="L615" s="1">
        <v>10035</v>
      </c>
      <c r="M615" s="1" t="s">
        <v>146</v>
      </c>
      <c r="N615" s="1" t="s">
        <v>3550</v>
      </c>
      <c r="O615" s="1" t="s">
        <v>44</v>
      </c>
      <c r="P615" s="1" t="s">
        <v>90</v>
      </c>
      <c r="Q615" s="1" t="s">
        <v>3551</v>
      </c>
      <c r="R615" s="1">
        <v>419.4</v>
      </c>
      <c r="S615" s="1">
        <v>209.7</v>
      </c>
      <c r="T615" s="10">
        <f t="shared" si="18"/>
        <v>209.7</v>
      </c>
      <c r="U615" s="1">
        <v>1</v>
      </c>
      <c r="V615" t="b">
        <f t="shared" si="19"/>
        <v>0</v>
      </c>
    </row>
    <row r="616" spans="1:22" ht="14.25">
      <c r="A616" s="1">
        <v>7448</v>
      </c>
      <c r="B616" s="1" t="s">
        <v>6632</v>
      </c>
      <c r="C616" s="2">
        <v>43161</v>
      </c>
      <c r="D616" s="2">
        <v>43283</v>
      </c>
      <c r="E616" s="1" t="s">
        <v>21</v>
      </c>
      <c r="F616" s="1" t="s">
        <v>2223</v>
      </c>
      <c r="G616" s="1" t="s">
        <v>2224</v>
      </c>
      <c r="H616" s="1" t="s">
        <v>101</v>
      </c>
      <c r="I616" s="1" t="s">
        <v>25</v>
      </c>
      <c r="J616" s="1" t="s">
        <v>310</v>
      </c>
      <c r="K616" s="1" t="s">
        <v>215</v>
      </c>
      <c r="L616" s="1">
        <v>60610</v>
      </c>
      <c r="M616" s="1" t="s">
        <v>104</v>
      </c>
      <c r="N616" s="1" t="s">
        <v>3550</v>
      </c>
      <c r="O616" s="1" t="s">
        <v>44</v>
      </c>
      <c r="P616" s="1" t="s">
        <v>90</v>
      </c>
      <c r="Q616" s="1" t="s">
        <v>3551</v>
      </c>
      <c r="R616" s="1">
        <v>419.4</v>
      </c>
      <c r="S616" s="1">
        <v>209.7</v>
      </c>
      <c r="T616" s="10">
        <f t="shared" si="18"/>
        <v>209.7</v>
      </c>
      <c r="U616" s="1">
        <v>1</v>
      </c>
      <c r="V616" t="b">
        <f t="shared" si="19"/>
        <v>0</v>
      </c>
    </row>
    <row r="617" spans="1:22" ht="14.25">
      <c r="A617" s="1">
        <v>9314</v>
      </c>
      <c r="B617" s="1" t="s">
        <v>6879</v>
      </c>
      <c r="C617" s="3">
        <v>42685</v>
      </c>
      <c r="D617" s="3">
        <v>42685</v>
      </c>
      <c r="E617" s="1" t="s">
        <v>1263</v>
      </c>
      <c r="F617" s="1" t="s">
        <v>1016</v>
      </c>
      <c r="G617" s="1" t="s">
        <v>1017</v>
      </c>
      <c r="H617" s="1" t="s">
        <v>39</v>
      </c>
      <c r="I617" s="1" t="s">
        <v>25</v>
      </c>
      <c r="J617" s="1" t="s">
        <v>867</v>
      </c>
      <c r="K617" s="1" t="s">
        <v>241</v>
      </c>
      <c r="L617" s="1">
        <v>48234</v>
      </c>
      <c r="M617" s="1" t="s">
        <v>104</v>
      </c>
      <c r="N617" s="1" t="s">
        <v>227</v>
      </c>
      <c r="O617" s="1" t="s">
        <v>44</v>
      </c>
      <c r="P617" s="1" t="s">
        <v>58</v>
      </c>
      <c r="Q617" s="1" t="s">
        <v>228</v>
      </c>
      <c r="R617" s="1">
        <v>418.32</v>
      </c>
      <c r="S617" s="1">
        <v>209.16</v>
      </c>
      <c r="T617" s="10">
        <f t="shared" si="18"/>
        <v>209.16</v>
      </c>
      <c r="U617" s="1">
        <v>1</v>
      </c>
      <c r="V617" t="b">
        <f t="shared" si="19"/>
        <v>0</v>
      </c>
    </row>
    <row r="618" spans="1:22" ht="14.25">
      <c r="A618" s="1">
        <v>4350</v>
      </c>
      <c r="B618" s="1" t="s">
        <v>5922</v>
      </c>
      <c r="C618" s="1" t="s">
        <v>1827</v>
      </c>
      <c r="D618" s="1" t="s">
        <v>2668</v>
      </c>
      <c r="E618" s="1" t="s">
        <v>21</v>
      </c>
      <c r="F618" s="1" t="s">
        <v>4635</v>
      </c>
      <c r="G618" s="1" t="s">
        <v>4636</v>
      </c>
      <c r="H618" s="1" t="s">
        <v>24</v>
      </c>
      <c r="I618" s="1" t="s">
        <v>25</v>
      </c>
      <c r="J618" s="1" t="s">
        <v>1779</v>
      </c>
      <c r="K618" s="1" t="s">
        <v>317</v>
      </c>
      <c r="L618" s="1">
        <v>85204</v>
      </c>
      <c r="M618" s="1" t="s">
        <v>42</v>
      </c>
      <c r="N618" s="1" t="s">
        <v>1503</v>
      </c>
      <c r="O618" s="1" t="s">
        <v>44</v>
      </c>
      <c r="P618" s="1" t="s">
        <v>58</v>
      </c>
      <c r="Q618" s="1" t="s">
        <v>1504</v>
      </c>
      <c r="R618" s="1">
        <v>415.87200000000001</v>
      </c>
      <c r="S618" s="1">
        <v>207.93600000000001</v>
      </c>
      <c r="T618" s="10">
        <f t="shared" si="18"/>
        <v>207.93600000000001</v>
      </c>
      <c r="U618" s="1">
        <v>1</v>
      </c>
      <c r="V618" t="b">
        <f t="shared" si="19"/>
        <v>0</v>
      </c>
    </row>
    <row r="619" spans="1:22" ht="14.25">
      <c r="A619" s="1">
        <v>6696</v>
      </c>
      <c r="B619" s="1" t="s">
        <v>6518</v>
      </c>
      <c r="C619" s="2">
        <v>42778</v>
      </c>
      <c r="D619" s="2">
        <v>42928</v>
      </c>
      <c r="E619" s="1" t="s">
        <v>49</v>
      </c>
      <c r="F619" s="1" t="s">
        <v>3442</v>
      </c>
      <c r="G619" s="1" t="s">
        <v>3443</v>
      </c>
      <c r="H619" s="1" t="s">
        <v>24</v>
      </c>
      <c r="I619" s="1" t="s">
        <v>25</v>
      </c>
      <c r="J619" s="1" t="s">
        <v>270</v>
      </c>
      <c r="K619" s="1" t="s">
        <v>271</v>
      </c>
      <c r="L619" s="1">
        <v>10024</v>
      </c>
      <c r="M619" s="1" t="s">
        <v>146</v>
      </c>
      <c r="N619" s="1" t="s">
        <v>5707</v>
      </c>
      <c r="O619" s="1" t="s">
        <v>44</v>
      </c>
      <c r="P619" s="1" t="s">
        <v>75</v>
      </c>
      <c r="Q619" s="1" t="s">
        <v>5708</v>
      </c>
      <c r="R619" s="1">
        <v>415.17599999999999</v>
      </c>
      <c r="S619" s="1">
        <v>207.58799999999999</v>
      </c>
      <c r="T619" s="10">
        <f t="shared" si="18"/>
        <v>207.58799999999999</v>
      </c>
      <c r="U619" s="1">
        <v>1</v>
      </c>
      <c r="V619" t="b">
        <f t="shared" si="19"/>
        <v>0</v>
      </c>
    </row>
    <row r="620" spans="1:22" ht="14.25">
      <c r="A620" s="1">
        <v>6895</v>
      </c>
      <c r="B620" s="1" t="s">
        <v>6555</v>
      </c>
      <c r="C620" s="1" t="s">
        <v>575</v>
      </c>
      <c r="D620" s="1" t="s">
        <v>2310</v>
      </c>
      <c r="E620" s="1" t="s">
        <v>49</v>
      </c>
      <c r="F620" s="1" t="s">
        <v>1365</v>
      </c>
      <c r="G620" s="1" t="s">
        <v>1366</v>
      </c>
      <c r="H620" s="1" t="s">
        <v>39</v>
      </c>
      <c r="I620" s="1" t="s">
        <v>25</v>
      </c>
      <c r="J620" s="1" t="s">
        <v>497</v>
      </c>
      <c r="K620" s="1" t="s">
        <v>1244</v>
      </c>
      <c r="L620" s="1">
        <v>31907</v>
      </c>
      <c r="M620" s="1" t="s">
        <v>28</v>
      </c>
      <c r="N620" s="1" t="s">
        <v>275</v>
      </c>
      <c r="O620" s="1" t="s">
        <v>71</v>
      </c>
      <c r="P620" s="1" t="s">
        <v>72</v>
      </c>
      <c r="Q620" s="1" t="s">
        <v>276</v>
      </c>
      <c r="R620" s="1">
        <v>411.98</v>
      </c>
      <c r="S620" s="1">
        <v>205.99</v>
      </c>
      <c r="T620" s="10">
        <f t="shared" si="18"/>
        <v>205.99</v>
      </c>
      <c r="U620" s="1">
        <v>1</v>
      </c>
      <c r="V620" t="b">
        <f t="shared" si="19"/>
        <v>0</v>
      </c>
    </row>
    <row r="621" spans="1:22" ht="14.25">
      <c r="A621" s="1">
        <v>3049</v>
      </c>
      <c r="B621" s="1" t="s">
        <v>5321</v>
      </c>
      <c r="C621" s="2">
        <v>43135</v>
      </c>
      <c r="D621" s="2">
        <v>43194</v>
      </c>
      <c r="E621" s="1" t="s">
        <v>190</v>
      </c>
      <c r="F621" s="1" t="s">
        <v>5322</v>
      </c>
      <c r="G621" s="1" t="s">
        <v>5323</v>
      </c>
      <c r="H621" s="1" t="s">
        <v>101</v>
      </c>
      <c r="I621" s="1" t="s">
        <v>25</v>
      </c>
      <c r="J621" s="1" t="s">
        <v>497</v>
      </c>
      <c r="K621" s="1" t="s">
        <v>1244</v>
      </c>
      <c r="L621" s="1">
        <v>31907</v>
      </c>
      <c r="M621" s="1" t="s">
        <v>28</v>
      </c>
      <c r="N621" s="1" t="s">
        <v>534</v>
      </c>
      <c r="O621" s="1" t="s">
        <v>30</v>
      </c>
      <c r="P621" s="1" t="s">
        <v>55</v>
      </c>
      <c r="Q621" s="1" t="s">
        <v>535</v>
      </c>
      <c r="R621" s="1">
        <v>411.8</v>
      </c>
      <c r="S621" s="1">
        <v>205.9</v>
      </c>
      <c r="T621" s="10">
        <f t="shared" si="18"/>
        <v>205.9</v>
      </c>
      <c r="U621" s="1">
        <v>1</v>
      </c>
      <c r="V621" t="b">
        <f t="shared" si="19"/>
        <v>0</v>
      </c>
    </row>
    <row r="622" spans="1:22" ht="14.25">
      <c r="A622" s="1">
        <v>5495</v>
      </c>
      <c r="B622" s="1" t="s">
        <v>6272</v>
      </c>
      <c r="C622" s="1" t="s">
        <v>4552</v>
      </c>
      <c r="D622" s="1" t="s">
        <v>4552</v>
      </c>
      <c r="E622" s="1" t="s">
        <v>1263</v>
      </c>
      <c r="F622" s="1" t="s">
        <v>5709</v>
      </c>
      <c r="G622" s="1" t="s">
        <v>5710</v>
      </c>
      <c r="H622" s="1" t="s">
        <v>101</v>
      </c>
      <c r="I622" s="1" t="s">
        <v>25</v>
      </c>
      <c r="J622" s="1" t="s">
        <v>126</v>
      </c>
      <c r="K622" s="1" t="s">
        <v>41</v>
      </c>
      <c r="L622" s="1">
        <v>94122</v>
      </c>
      <c r="M622" s="1" t="s">
        <v>42</v>
      </c>
      <c r="N622" s="1" t="s">
        <v>4061</v>
      </c>
      <c r="O622" s="1" t="s">
        <v>30</v>
      </c>
      <c r="P622" s="1" t="s">
        <v>31</v>
      </c>
      <c r="Q622" s="1" t="s">
        <v>4062</v>
      </c>
      <c r="R622" s="1">
        <v>411.33199999999999</v>
      </c>
      <c r="S622" s="1">
        <v>205.666</v>
      </c>
      <c r="T622" s="10">
        <f t="shared" si="18"/>
        <v>205.666</v>
      </c>
      <c r="U622" s="1">
        <v>1</v>
      </c>
      <c r="V622" t="b">
        <f t="shared" si="19"/>
        <v>0</v>
      </c>
    </row>
    <row r="623" spans="1:22" ht="14.25">
      <c r="A623" s="1">
        <v>182</v>
      </c>
      <c r="B623" s="1" t="s">
        <v>717</v>
      </c>
      <c r="C623" s="2">
        <v>42136</v>
      </c>
      <c r="D623" s="2">
        <v>42259</v>
      </c>
      <c r="E623" s="1" t="s">
        <v>21</v>
      </c>
      <c r="F623" s="1" t="s">
        <v>718</v>
      </c>
      <c r="G623" s="1" t="s">
        <v>719</v>
      </c>
      <c r="H623" s="1" t="s">
        <v>39</v>
      </c>
      <c r="I623" s="1" t="s">
        <v>25</v>
      </c>
      <c r="J623" s="1" t="s">
        <v>361</v>
      </c>
      <c r="K623" s="1" t="s">
        <v>215</v>
      </c>
      <c r="L623" s="1">
        <v>62521</v>
      </c>
      <c r="M623" s="1" t="s">
        <v>104</v>
      </c>
      <c r="N623" s="1" t="s">
        <v>722</v>
      </c>
      <c r="O623" s="1" t="s">
        <v>71</v>
      </c>
      <c r="P623" s="1" t="s">
        <v>160</v>
      </c>
      <c r="Q623" s="1" t="s">
        <v>723</v>
      </c>
      <c r="R623" s="1">
        <v>408.74400000000003</v>
      </c>
      <c r="S623" s="1">
        <v>204.37200000000001</v>
      </c>
      <c r="T623" s="10">
        <f t="shared" si="18"/>
        <v>204.37200000000001</v>
      </c>
      <c r="U623" s="1">
        <v>1</v>
      </c>
      <c r="V623" t="b">
        <f t="shared" si="19"/>
        <v>0</v>
      </c>
    </row>
    <row r="624" spans="1:22" ht="14.25">
      <c r="A624" s="1">
        <v>4531</v>
      </c>
      <c r="B624" s="1" t="s">
        <v>5994</v>
      </c>
      <c r="C624" s="1" t="s">
        <v>4638</v>
      </c>
      <c r="D624" s="1" t="s">
        <v>2839</v>
      </c>
      <c r="E624" s="1" t="s">
        <v>190</v>
      </c>
      <c r="F624" s="1" t="s">
        <v>789</v>
      </c>
      <c r="G624" s="1" t="s">
        <v>790</v>
      </c>
      <c r="H624" s="1" t="s">
        <v>24</v>
      </c>
      <c r="I624" s="1" t="s">
        <v>25</v>
      </c>
      <c r="J624" s="1" t="s">
        <v>270</v>
      </c>
      <c r="K624" s="1" t="s">
        <v>271</v>
      </c>
      <c r="L624" s="1">
        <v>10009</v>
      </c>
      <c r="M624" s="1" t="s">
        <v>146</v>
      </c>
      <c r="N624" s="1" t="s">
        <v>2358</v>
      </c>
      <c r="O624" s="1" t="s">
        <v>30</v>
      </c>
      <c r="P624" s="1" t="s">
        <v>34</v>
      </c>
      <c r="Q624" s="1" t="s">
        <v>2359</v>
      </c>
      <c r="R624" s="1">
        <v>408.00599999999997</v>
      </c>
      <c r="S624" s="1">
        <v>204.00299999999999</v>
      </c>
      <c r="T624" s="10">
        <f t="shared" si="18"/>
        <v>204.00299999999999</v>
      </c>
      <c r="U624" s="1">
        <v>1</v>
      </c>
      <c r="V624" t="b">
        <f t="shared" si="19"/>
        <v>0</v>
      </c>
    </row>
    <row r="625" spans="1:22" ht="14.25">
      <c r="A625" s="1">
        <v>9577</v>
      </c>
      <c r="B625" s="1" t="s">
        <v>6919</v>
      </c>
      <c r="C625" s="1" t="s">
        <v>6025</v>
      </c>
      <c r="D625" s="1" t="s">
        <v>628</v>
      </c>
      <c r="E625" s="1" t="s">
        <v>21</v>
      </c>
      <c r="F625" s="1" t="s">
        <v>3978</v>
      </c>
      <c r="G625" s="1" t="s">
        <v>3979</v>
      </c>
      <c r="H625" s="1" t="s">
        <v>24</v>
      </c>
      <c r="I625" s="1" t="s">
        <v>25</v>
      </c>
      <c r="J625" s="1" t="s">
        <v>666</v>
      </c>
      <c r="K625" s="1" t="s">
        <v>103</v>
      </c>
      <c r="L625" s="1">
        <v>78207</v>
      </c>
      <c r="M625" s="1" t="s">
        <v>104</v>
      </c>
      <c r="N625" s="1" t="s">
        <v>3976</v>
      </c>
      <c r="O625" s="1" t="s">
        <v>71</v>
      </c>
      <c r="P625" s="1" t="s">
        <v>670</v>
      </c>
      <c r="Q625" s="1" t="s">
        <v>3977</v>
      </c>
      <c r="R625" s="1">
        <v>399.54</v>
      </c>
      <c r="S625" s="1">
        <v>199.77</v>
      </c>
      <c r="T625" s="10">
        <f t="shared" si="18"/>
        <v>199.77</v>
      </c>
      <c r="U625" s="1">
        <v>1</v>
      </c>
      <c r="V625" t="b">
        <f t="shared" si="19"/>
        <v>0</v>
      </c>
    </row>
    <row r="626" spans="1:22" ht="14.25">
      <c r="A626" s="1">
        <v>1888</v>
      </c>
      <c r="B626" s="1" t="s">
        <v>4248</v>
      </c>
      <c r="C626" s="1" t="s">
        <v>116</v>
      </c>
      <c r="D626" s="1" t="s">
        <v>117</v>
      </c>
      <c r="E626" s="1" t="s">
        <v>190</v>
      </c>
      <c r="F626" s="1" t="s">
        <v>2986</v>
      </c>
      <c r="G626" s="1" t="s">
        <v>2987</v>
      </c>
      <c r="H626" s="1" t="s">
        <v>101</v>
      </c>
      <c r="I626" s="1" t="s">
        <v>25</v>
      </c>
      <c r="J626" s="1" t="s">
        <v>2239</v>
      </c>
      <c r="K626" s="1" t="s">
        <v>53</v>
      </c>
      <c r="L626" s="1">
        <v>33012</v>
      </c>
      <c r="M626" s="1" t="s">
        <v>28</v>
      </c>
      <c r="N626" s="1" t="s">
        <v>3263</v>
      </c>
      <c r="O626" s="1" t="s">
        <v>44</v>
      </c>
      <c r="P626" s="1" t="s">
        <v>75</v>
      </c>
      <c r="Q626" s="1" t="s">
        <v>3264</v>
      </c>
      <c r="R626" s="1">
        <v>398.35199999999998</v>
      </c>
      <c r="S626" s="1">
        <v>199.17599999999999</v>
      </c>
      <c r="T626" s="10">
        <f t="shared" si="18"/>
        <v>199.17599999999999</v>
      </c>
      <c r="U626" s="1">
        <v>1</v>
      </c>
      <c r="V626" t="b">
        <f t="shared" si="19"/>
        <v>0</v>
      </c>
    </row>
    <row r="627" spans="1:22" ht="14.25">
      <c r="A627" s="1">
        <v>6678</v>
      </c>
      <c r="B627" s="1" t="s">
        <v>6515</v>
      </c>
      <c r="C627" s="1" t="s">
        <v>705</v>
      </c>
      <c r="D627" s="1" t="s">
        <v>706</v>
      </c>
      <c r="E627" s="1" t="s">
        <v>21</v>
      </c>
      <c r="F627" s="1" t="s">
        <v>5158</v>
      </c>
      <c r="G627" s="1" t="s">
        <v>5159</v>
      </c>
      <c r="H627" s="1" t="s">
        <v>24</v>
      </c>
      <c r="I627" s="1" t="s">
        <v>25</v>
      </c>
      <c r="J627" s="1" t="s">
        <v>1445</v>
      </c>
      <c r="K627" s="1" t="s">
        <v>257</v>
      </c>
      <c r="L627" s="1">
        <v>46226</v>
      </c>
      <c r="M627" s="1" t="s">
        <v>104</v>
      </c>
      <c r="N627" s="1" t="s">
        <v>5548</v>
      </c>
      <c r="O627" s="1" t="s">
        <v>71</v>
      </c>
      <c r="P627" s="1" t="s">
        <v>160</v>
      </c>
      <c r="Q627" s="1" t="s">
        <v>5549</v>
      </c>
      <c r="R627" s="1">
        <v>393.54</v>
      </c>
      <c r="S627" s="1">
        <v>196.77</v>
      </c>
      <c r="T627" s="10">
        <f t="shared" si="18"/>
        <v>196.77</v>
      </c>
      <c r="U627" s="1">
        <v>1</v>
      </c>
      <c r="V627" t="b">
        <f t="shared" si="19"/>
        <v>0</v>
      </c>
    </row>
    <row r="628" spans="1:22" ht="14.25">
      <c r="A628" s="1">
        <v>3169</v>
      </c>
      <c r="B628" s="1" t="s">
        <v>5405</v>
      </c>
      <c r="C628" s="1" t="s">
        <v>2533</v>
      </c>
      <c r="D628" s="2">
        <v>42800</v>
      </c>
      <c r="E628" s="1" t="s">
        <v>49</v>
      </c>
      <c r="F628" s="1" t="s">
        <v>1416</v>
      </c>
      <c r="G628" s="1" t="s">
        <v>1417</v>
      </c>
      <c r="H628" s="1" t="s">
        <v>39</v>
      </c>
      <c r="I628" s="1" t="s">
        <v>25</v>
      </c>
      <c r="J628" s="1" t="s">
        <v>4931</v>
      </c>
      <c r="K628" s="1" t="s">
        <v>53</v>
      </c>
      <c r="L628" s="1">
        <v>32303</v>
      </c>
      <c r="M628" s="1" t="s">
        <v>28</v>
      </c>
      <c r="N628" s="1" t="s">
        <v>4415</v>
      </c>
      <c r="O628" s="1" t="s">
        <v>30</v>
      </c>
      <c r="P628" s="1" t="s">
        <v>34</v>
      </c>
      <c r="Q628" s="1" t="s">
        <v>4416</v>
      </c>
      <c r="R628" s="1">
        <v>390.27199999999999</v>
      </c>
      <c r="S628" s="1">
        <v>195.136</v>
      </c>
      <c r="T628" s="10">
        <f t="shared" si="18"/>
        <v>195.136</v>
      </c>
      <c r="U628" s="1">
        <v>1</v>
      </c>
      <c r="V628" t="b">
        <f t="shared" si="19"/>
        <v>0</v>
      </c>
    </row>
    <row r="629" spans="1:22" ht="14.25">
      <c r="A629" s="1">
        <v>7279</v>
      </c>
      <c r="B629" s="1" t="s">
        <v>6616</v>
      </c>
      <c r="C629" s="1" t="s">
        <v>1598</v>
      </c>
      <c r="D629" s="1" t="s">
        <v>1939</v>
      </c>
      <c r="E629" s="1" t="s">
        <v>190</v>
      </c>
      <c r="F629" s="1" t="s">
        <v>3373</v>
      </c>
      <c r="G629" s="1" t="s">
        <v>3374</v>
      </c>
      <c r="H629" s="1" t="s">
        <v>101</v>
      </c>
      <c r="I629" s="1" t="s">
        <v>25</v>
      </c>
      <c r="J629" s="1" t="s">
        <v>126</v>
      </c>
      <c r="K629" s="1" t="s">
        <v>41</v>
      </c>
      <c r="L629" s="1">
        <v>94110</v>
      </c>
      <c r="M629" s="1" t="s">
        <v>42</v>
      </c>
      <c r="N629" s="1" t="s">
        <v>4688</v>
      </c>
      <c r="O629" s="1" t="s">
        <v>71</v>
      </c>
      <c r="P629" s="1" t="s">
        <v>160</v>
      </c>
      <c r="Q629" s="1" t="s">
        <v>4689</v>
      </c>
      <c r="R629" s="1">
        <v>389.97</v>
      </c>
      <c r="S629" s="1">
        <v>194.98500000000001</v>
      </c>
      <c r="T629" s="10">
        <f t="shared" si="18"/>
        <v>194.98500000000001</v>
      </c>
      <c r="U629" s="1">
        <v>1</v>
      </c>
      <c r="V629" t="b">
        <f t="shared" si="19"/>
        <v>0</v>
      </c>
    </row>
    <row r="630" spans="1:22" ht="14.25">
      <c r="A630" s="1">
        <v>9263</v>
      </c>
      <c r="B630" s="1" t="s">
        <v>6874</v>
      </c>
      <c r="C630" s="2">
        <v>42623</v>
      </c>
      <c r="D630" s="1" t="s">
        <v>2515</v>
      </c>
      <c r="E630" s="1" t="s">
        <v>49</v>
      </c>
      <c r="F630" s="1" t="s">
        <v>2013</v>
      </c>
      <c r="G630" s="1" t="s">
        <v>2014</v>
      </c>
      <c r="H630" s="1" t="s">
        <v>24</v>
      </c>
      <c r="I630" s="1" t="s">
        <v>25</v>
      </c>
      <c r="J630" s="1" t="s">
        <v>867</v>
      </c>
      <c r="K630" s="1" t="s">
        <v>241</v>
      </c>
      <c r="L630" s="1">
        <v>48227</v>
      </c>
      <c r="M630" s="1" t="s">
        <v>104</v>
      </c>
      <c r="N630" s="1" t="s">
        <v>342</v>
      </c>
      <c r="O630" s="1" t="s">
        <v>30</v>
      </c>
      <c r="P630" s="1" t="s">
        <v>34</v>
      </c>
      <c r="Q630" s="1" t="s">
        <v>343</v>
      </c>
      <c r="R630" s="1">
        <v>389.97</v>
      </c>
      <c r="S630" s="1">
        <v>194.98500000000001</v>
      </c>
      <c r="T630" s="10">
        <f t="shared" si="18"/>
        <v>194.98500000000001</v>
      </c>
      <c r="U630" s="1">
        <v>1</v>
      </c>
      <c r="V630" t="b">
        <f t="shared" si="19"/>
        <v>0</v>
      </c>
    </row>
    <row r="631" spans="1:22" ht="14.25">
      <c r="A631" s="1">
        <v>7964</v>
      </c>
      <c r="B631" s="1" t="s">
        <v>6700</v>
      </c>
      <c r="C631" s="1" t="s">
        <v>3711</v>
      </c>
      <c r="D631" s="1" t="s">
        <v>464</v>
      </c>
      <c r="E631" s="1" t="s">
        <v>21</v>
      </c>
      <c r="F631" s="1" t="s">
        <v>403</v>
      </c>
      <c r="G631" s="1" t="s">
        <v>404</v>
      </c>
      <c r="H631" s="1" t="s">
        <v>39</v>
      </c>
      <c r="I631" s="1" t="s">
        <v>25</v>
      </c>
      <c r="J631" s="1" t="s">
        <v>5813</v>
      </c>
      <c r="K631" s="1" t="s">
        <v>53</v>
      </c>
      <c r="L631" s="1">
        <v>33023</v>
      </c>
      <c r="M631" s="1" t="s">
        <v>28</v>
      </c>
      <c r="N631" s="1" t="s">
        <v>703</v>
      </c>
      <c r="O631" s="1" t="s">
        <v>44</v>
      </c>
      <c r="P631" s="1" t="s">
        <v>78</v>
      </c>
      <c r="Q631" s="1" t="s">
        <v>704</v>
      </c>
      <c r="R631" s="1">
        <v>389.05599999999998</v>
      </c>
      <c r="S631" s="1">
        <v>194.52799999999999</v>
      </c>
      <c r="T631" s="10">
        <f t="shared" si="18"/>
        <v>194.52799999999999</v>
      </c>
      <c r="U631" s="1">
        <v>1</v>
      </c>
      <c r="V631" t="b">
        <f t="shared" si="19"/>
        <v>0</v>
      </c>
    </row>
    <row r="632" spans="1:22" ht="14.25">
      <c r="A632" s="1">
        <v>4415</v>
      </c>
      <c r="B632" s="1" t="s">
        <v>5945</v>
      </c>
      <c r="C632" s="1" t="s">
        <v>4297</v>
      </c>
      <c r="D632" s="1" t="s">
        <v>1451</v>
      </c>
      <c r="E632" s="1" t="s">
        <v>49</v>
      </c>
      <c r="F632" s="1" t="s">
        <v>693</v>
      </c>
      <c r="G632" s="1" t="s">
        <v>694</v>
      </c>
      <c r="H632" s="1" t="s">
        <v>39</v>
      </c>
      <c r="I632" s="1" t="s">
        <v>25</v>
      </c>
      <c r="J632" s="1" t="s">
        <v>1445</v>
      </c>
      <c r="K632" s="1" t="s">
        <v>1219</v>
      </c>
      <c r="L632" s="1">
        <v>1841</v>
      </c>
      <c r="M632" s="1" t="s">
        <v>146</v>
      </c>
      <c r="N632" s="1" t="s">
        <v>2827</v>
      </c>
      <c r="O632" s="1" t="s">
        <v>44</v>
      </c>
      <c r="P632" s="1" t="s">
        <v>75</v>
      </c>
      <c r="Q632" s="1" t="s">
        <v>2828</v>
      </c>
      <c r="R632" s="1">
        <v>387.99</v>
      </c>
      <c r="S632" s="1">
        <v>193.995</v>
      </c>
      <c r="T632" s="10">
        <f t="shared" si="18"/>
        <v>193.995</v>
      </c>
      <c r="U632" s="1">
        <v>1</v>
      </c>
      <c r="V632" t="b">
        <f t="shared" si="19"/>
        <v>0</v>
      </c>
    </row>
    <row r="633" spans="1:22" ht="14.25">
      <c r="A633" s="1">
        <v>4306</v>
      </c>
      <c r="B633" s="1" t="s">
        <v>5902</v>
      </c>
      <c r="C633" s="1" t="s">
        <v>5903</v>
      </c>
      <c r="D633" s="1" t="s">
        <v>5904</v>
      </c>
      <c r="E633" s="1" t="s">
        <v>21</v>
      </c>
      <c r="F633" s="1" t="s">
        <v>5861</v>
      </c>
      <c r="G633" s="1" t="s">
        <v>5862</v>
      </c>
      <c r="H633" s="1" t="s">
        <v>24</v>
      </c>
      <c r="I633" s="1" t="s">
        <v>25</v>
      </c>
      <c r="J633" s="1" t="s">
        <v>94</v>
      </c>
      <c r="K633" s="1" t="s">
        <v>95</v>
      </c>
      <c r="L633" s="1">
        <v>98105</v>
      </c>
      <c r="M633" s="1" t="s">
        <v>42</v>
      </c>
      <c r="N633" s="1" t="s">
        <v>5350</v>
      </c>
      <c r="O633" s="1" t="s">
        <v>71</v>
      </c>
      <c r="P633" s="1" t="s">
        <v>72</v>
      </c>
      <c r="Q633" s="1" t="s">
        <v>5351</v>
      </c>
      <c r="R633" s="1">
        <v>383.96</v>
      </c>
      <c r="S633" s="1">
        <v>191.98</v>
      </c>
      <c r="T633" s="10">
        <f t="shared" si="18"/>
        <v>191.98</v>
      </c>
      <c r="U633" s="1">
        <v>1</v>
      </c>
      <c r="V633" t="b">
        <f t="shared" si="19"/>
        <v>0</v>
      </c>
    </row>
    <row r="634" spans="1:22" ht="14.25">
      <c r="A634" s="1">
        <v>4036</v>
      </c>
      <c r="B634" s="1" t="s">
        <v>5800</v>
      </c>
      <c r="C634" s="3">
        <v>43081</v>
      </c>
      <c r="D634" s="3">
        <v>43081</v>
      </c>
      <c r="E634" s="1" t="s">
        <v>1263</v>
      </c>
      <c r="F634" s="1" t="s">
        <v>3759</v>
      </c>
      <c r="G634" s="1" t="s">
        <v>3760</v>
      </c>
      <c r="H634" s="1" t="s">
        <v>39</v>
      </c>
      <c r="I634" s="1" t="s">
        <v>25</v>
      </c>
      <c r="J634" s="1" t="s">
        <v>2520</v>
      </c>
      <c r="K634" s="1" t="s">
        <v>498</v>
      </c>
      <c r="L634" s="1">
        <v>44052</v>
      </c>
      <c r="M634" s="1" t="s">
        <v>146</v>
      </c>
      <c r="N634" s="1" t="s">
        <v>1619</v>
      </c>
      <c r="O634" s="1" t="s">
        <v>71</v>
      </c>
      <c r="P634" s="1" t="s">
        <v>160</v>
      </c>
      <c r="Q634" s="1" t="s">
        <v>1620</v>
      </c>
      <c r="R634" s="1">
        <v>383.952</v>
      </c>
      <c r="S634" s="1">
        <v>191.976</v>
      </c>
      <c r="T634" s="10">
        <f t="shared" si="18"/>
        <v>191.976</v>
      </c>
      <c r="U634" s="1">
        <v>1</v>
      </c>
      <c r="V634" t="b">
        <f t="shared" si="19"/>
        <v>0</v>
      </c>
    </row>
    <row r="635" spans="1:22" ht="14.25">
      <c r="A635" s="1">
        <v>5577</v>
      </c>
      <c r="B635" s="1" t="s">
        <v>6294</v>
      </c>
      <c r="C635" s="3">
        <v>43081</v>
      </c>
      <c r="D635" s="1" t="s">
        <v>1577</v>
      </c>
      <c r="E635" s="1" t="s">
        <v>49</v>
      </c>
      <c r="F635" s="1" t="s">
        <v>1394</v>
      </c>
      <c r="G635" s="1" t="s">
        <v>1395</v>
      </c>
      <c r="H635" s="1" t="s">
        <v>24</v>
      </c>
      <c r="I635" s="1" t="s">
        <v>25</v>
      </c>
      <c r="J635" s="1" t="s">
        <v>595</v>
      </c>
      <c r="K635" s="1" t="s">
        <v>41</v>
      </c>
      <c r="L635" s="1">
        <v>91104</v>
      </c>
      <c r="M635" s="1" t="s">
        <v>42</v>
      </c>
      <c r="N635" s="1" t="s">
        <v>1670</v>
      </c>
      <c r="O635" s="1" t="s">
        <v>30</v>
      </c>
      <c r="P635" s="1" t="s">
        <v>65</v>
      </c>
      <c r="Q635" s="1" t="s">
        <v>1671</v>
      </c>
      <c r="R635" s="1">
        <v>383.64</v>
      </c>
      <c r="S635" s="1">
        <v>191.82</v>
      </c>
      <c r="T635" s="10">
        <f t="shared" si="18"/>
        <v>191.82</v>
      </c>
      <c r="U635" s="1">
        <v>1</v>
      </c>
      <c r="V635" t="b">
        <f t="shared" si="19"/>
        <v>0</v>
      </c>
    </row>
    <row r="636" spans="1:22" ht="14.25">
      <c r="A636" s="1">
        <v>756</v>
      </c>
      <c r="B636" s="1" t="s">
        <v>2301</v>
      </c>
      <c r="C636" s="1" t="s">
        <v>328</v>
      </c>
      <c r="D636" s="1" t="s">
        <v>402</v>
      </c>
      <c r="E636" s="1" t="s">
        <v>49</v>
      </c>
      <c r="F636" s="1" t="s">
        <v>1961</v>
      </c>
      <c r="G636" s="1" t="s">
        <v>1962</v>
      </c>
      <c r="H636" s="1" t="s">
        <v>39</v>
      </c>
      <c r="I636" s="1" t="s">
        <v>25</v>
      </c>
      <c r="J636" s="1" t="s">
        <v>1483</v>
      </c>
      <c r="K636" s="1" t="s">
        <v>53</v>
      </c>
      <c r="L636" s="1">
        <v>32216</v>
      </c>
      <c r="M636" s="1" t="s">
        <v>28</v>
      </c>
      <c r="N636" s="1" t="s">
        <v>2302</v>
      </c>
      <c r="O636" s="1" t="s">
        <v>30</v>
      </c>
      <c r="P636" s="1" t="s">
        <v>55</v>
      </c>
      <c r="Q636" s="1" t="s">
        <v>2303</v>
      </c>
      <c r="R636" s="1">
        <v>383.43799999999999</v>
      </c>
      <c r="S636" s="1">
        <v>191.71899999999999</v>
      </c>
      <c r="T636" s="10">
        <f t="shared" si="18"/>
        <v>191.71899999999999</v>
      </c>
      <c r="U636" s="1">
        <v>1</v>
      </c>
      <c r="V636" t="b">
        <f t="shared" si="19"/>
        <v>0</v>
      </c>
    </row>
    <row r="637" spans="1:22" ht="14.25">
      <c r="A637" s="1">
        <v>668</v>
      </c>
      <c r="B637" s="1" t="s">
        <v>2098</v>
      </c>
      <c r="C637" s="2">
        <v>43318</v>
      </c>
      <c r="D637" s="2">
        <v>43379</v>
      </c>
      <c r="E637" s="1" t="s">
        <v>21</v>
      </c>
      <c r="F637" s="1" t="s">
        <v>2099</v>
      </c>
      <c r="G637" s="1" t="s">
        <v>2100</v>
      </c>
      <c r="H637" s="1" t="s">
        <v>39</v>
      </c>
      <c r="I637" s="1" t="s">
        <v>25</v>
      </c>
      <c r="J637" s="1" t="s">
        <v>805</v>
      </c>
      <c r="K637" s="1" t="s">
        <v>103</v>
      </c>
      <c r="L637" s="1">
        <v>75081</v>
      </c>
      <c r="M637" s="1" t="s">
        <v>104</v>
      </c>
      <c r="N637" s="1" t="s">
        <v>2103</v>
      </c>
      <c r="O637" s="1" t="s">
        <v>71</v>
      </c>
      <c r="P637" s="1" t="s">
        <v>72</v>
      </c>
      <c r="Q637" s="1" t="s">
        <v>2104</v>
      </c>
      <c r="R637" s="1">
        <v>381.57600000000002</v>
      </c>
      <c r="S637" s="1">
        <v>190.78800000000001</v>
      </c>
      <c r="T637" s="10">
        <f t="shared" si="18"/>
        <v>190.78800000000001</v>
      </c>
      <c r="U637" s="1">
        <v>1</v>
      </c>
      <c r="V637" t="b">
        <f t="shared" si="19"/>
        <v>0</v>
      </c>
    </row>
    <row r="638" spans="1:22" ht="14.25">
      <c r="A638" s="1">
        <v>5659</v>
      </c>
      <c r="B638" s="1" t="s">
        <v>6322</v>
      </c>
      <c r="C638" s="1" t="s">
        <v>1044</v>
      </c>
      <c r="D638" s="1" t="s">
        <v>5666</v>
      </c>
      <c r="E638" s="1" t="s">
        <v>190</v>
      </c>
      <c r="F638" s="1" t="s">
        <v>4469</v>
      </c>
      <c r="G638" s="1" t="s">
        <v>4470</v>
      </c>
      <c r="H638" s="1" t="s">
        <v>101</v>
      </c>
      <c r="I638" s="1" t="s">
        <v>25</v>
      </c>
      <c r="J638" s="1" t="s">
        <v>1915</v>
      </c>
      <c r="K638" s="1" t="s">
        <v>422</v>
      </c>
      <c r="L638" s="1">
        <v>97301</v>
      </c>
      <c r="M638" s="1" t="s">
        <v>42</v>
      </c>
      <c r="N638" s="1" t="s">
        <v>3637</v>
      </c>
      <c r="O638" s="1" t="s">
        <v>30</v>
      </c>
      <c r="P638" s="1" t="s">
        <v>55</v>
      </c>
      <c r="Q638" s="1" t="s">
        <v>3638</v>
      </c>
      <c r="R638" s="1">
        <v>377.45</v>
      </c>
      <c r="S638" s="1">
        <v>188.72499999999999</v>
      </c>
      <c r="T638" s="10">
        <f t="shared" si="18"/>
        <v>188.72499999999999</v>
      </c>
      <c r="U638" s="1">
        <v>1</v>
      </c>
      <c r="V638" t="b">
        <f t="shared" si="19"/>
        <v>0</v>
      </c>
    </row>
    <row r="639" spans="1:22" ht="14.25">
      <c r="A639" s="1">
        <v>385</v>
      </c>
      <c r="B639" s="1" t="s">
        <v>1321</v>
      </c>
      <c r="C639" s="1" t="s">
        <v>1322</v>
      </c>
      <c r="D639" s="2">
        <v>42412</v>
      </c>
      <c r="E639" s="1" t="s">
        <v>49</v>
      </c>
      <c r="F639" s="1" t="s">
        <v>1323</v>
      </c>
      <c r="G639" s="1" t="s">
        <v>1324</v>
      </c>
      <c r="H639" s="1" t="s">
        <v>24</v>
      </c>
      <c r="I639" s="1" t="s">
        <v>25</v>
      </c>
      <c r="J639" s="1" t="s">
        <v>1325</v>
      </c>
      <c r="K639" s="1" t="s">
        <v>53</v>
      </c>
      <c r="L639" s="1">
        <v>33024</v>
      </c>
      <c r="M639" s="1" t="s">
        <v>28</v>
      </c>
      <c r="N639" s="1" t="s">
        <v>1326</v>
      </c>
      <c r="O639" s="1" t="s">
        <v>30</v>
      </c>
      <c r="P639" s="1" t="s">
        <v>55</v>
      </c>
      <c r="Q639" s="1" t="s">
        <v>1327</v>
      </c>
      <c r="R639" s="1">
        <v>375.45749999999998</v>
      </c>
      <c r="S639" s="1">
        <v>187.72874999999999</v>
      </c>
      <c r="T639" s="10">
        <f t="shared" si="18"/>
        <v>187.72874999999999</v>
      </c>
      <c r="U639" s="1">
        <v>1</v>
      </c>
      <c r="V639" t="b">
        <f t="shared" si="19"/>
        <v>0</v>
      </c>
    </row>
    <row r="640" spans="1:22" ht="14.25">
      <c r="A640" s="1">
        <v>2261</v>
      </c>
      <c r="B640" s="1" t="s">
        <v>4630</v>
      </c>
      <c r="C640" s="2">
        <v>42593</v>
      </c>
      <c r="D640" s="3">
        <v>42654</v>
      </c>
      <c r="E640" s="1" t="s">
        <v>21</v>
      </c>
      <c r="F640" s="1" t="s">
        <v>4631</v>
      </c>
      <c r="G640" s="1" t="s">
        <v>4632</v>
      </c>
      <c r="H640" s="1" t="s">
        <v>101</v>
      </c>
      <c r="I640" s="1" t="s">
        <v>25</v>
      </c>
      <c r="J640" s="1" t="s">
        <v>931</v>
      </c>
      <c r="K640" s="1" t="s">
        <v>41</v>
      </c>
      <c r="L640" s="1">
        <v>92024</v>
      </c>
      <c r="M640" s="1" t="s">
        <v>42</v>
      </c>
      <c r="N640" s="1" t="s">
        <v>2585</v>
      </c>
      <c r="O640" s="1" t="s">
        <v>71</v>
      </c>
      <c r="P640" s="1" t="s">
        <v>160</v>
      </c>
      <c r="Q640" s="1" t="s">
        <v>2586</v>
      </c>
      <c r="R640" s="1">
        <v>371.97</v>
      </c>
      <c r="S640" s="1">
        <v>185.98500000000001</v>
      </c>
      <c r="T640" s="10">
        <f t="shared" si="18"/>
        <v>185.98500000000001</v>
      </c>
      <c r="U640" s="1">
        <v>1</v>
      </c>
      <c r="V640" t="b">
        <f t="shared" si="19"/>
        <v>0</v>
      </c>
    </row>
    <row r="641" spans="1:22" ht="14.25">
      <c r="A641" s="1">
        <v>8467</v>
      </c>
      <c r="B641" s="1" t="s">
        <v>6768</v>
      </c>
      <c r="C641" s="2">
        <v>42617</v>
      </c>
      <c r="D641" s="1" t="s">
        <v>2182</v>
      </c>
      <c r="E641" s="1" t="s">
        <v>49</v>
      </c>
      <c r="F641" s="1" t="s">
        <v>3778</v>
      </c>
      <c r="G641" s="1" t="s">
        <v>3779</v>
      </c>
      <c r="H641" s="1" t="s">
        <v>24</v>
      </c>
      <c r="I641" s="1" t="s">
        <v>25</v>
      </c>
      <c r="J641" s="1" t="s">
        <v>2667</v>
      </c>
      <c r="K641" s="1" t="s">
        <v>739</v>
      </c>
      <c r="L641" s="1">
        <v>6360</v>
      </c>
      <c r="M641" s="1" t="s">
        <v>146</v>
      </c>
      <c r="N641" s="1" t="s">
        <v>1998</v>
      </c>
      <c r="O641" s="1" t="s">
        <v>44</v>
      </c>
      <c r="P641" s="1" t="s">
        <v>78</v>
      </c>
      <c r="Q641" s="1" t="s">
        <v>1999</v>
      </c>
      <c r="R641" s="1">
        <v>370.14</v>
      </c>
      <c r="S641" s="1">
        <v>185.07</v>
      </c>
      <c r="T641" s="10">
        <f t="shared" si="18"/>
        <v>185.07</v>
      </c>
      <c r="U641" s="1">
        <v>1</v>
      </c>
      <c r="V641" t="b">
        <f t="shared" si="19"/>
        <v>0</v>
      </c>
    </row>
    <row r="642" spans="1:22" ht="14.25">
      <c r="A642" s="1">
        <v>9545</v>
      </c>
      <c r="B642" s="1" t="s">
        <v>6910</v>
      </c>
      <c r="C642" s="2">
        <v>42529</v>
      </c>
      <c r="D642" s="2">
        <v>42651</v>
      </c>
      <c r="E642" s="1" t="s">
        <v>49</v>
      </c>
      <c r="F642" s="1" t="s">
        <v>2712</v>
      </c>
      <c r="G642" s="1" t="s">
        <v>2713</v>
      </c>
      <c r="H642" s="1" t="s">
        <v>39</v>
      </c>
      <c r="I642" s="1" t="s">
        <v>25</v>
      </c>
      <c r="J642" s="1" t="s">
        <v>186</v>
      </c>
      <c r="K642" s="1" t="s">
        <v>103</v>
      </c>
      <c r="L642" s="1">
        <v>77095</v>
      </c>
      <c r="M642" s="1" t="s">
        <v>104</v>
      </c>
      <c r="N642" s="1" t="s">
        <v>4013</v>
      </c>
      <c r="O642" s="1" t="s">
        <v>30</v>
      </c>
      <c r="P642" s="1" t="s">
        <v>31</v>
      </c>
      <c r="Q642" s="1" t="s">
        <v>4014</v>
      </c>
      <c r="R642" s="1">
        <v>369.19920000000002</v>
      </c>
      <c r="S642" s="1">
        <v>184.59960000000001</v>
      </c>
      <c r="T642" s="10">
        <f t="shared" ref="T642:T705" si="20">R642-S642</f>
        <v>184.59960000000001</v>
      </c>
      <c r="U642" s="1">
        <v>1</v>
      </c>
      <c r="V642" t="b">
        <f t="shared" si="19"/>
        <v>0</v>
      </c>
    </row>
    <row r="643" spans="1:22" ht="14.25">
      <c r="A643" s="1">
        <v>1778</v>
      </c>
      <c r="B643" s="1" t="s">
        <v>4086</v>
      </c>
      <c r="C643" s="1" t="s">
        <v>295</v>
      </c>
      <c r="D643" s="1" t="s">
        <v>941</v>
      </c>
      <c r="E643" s="1" t="s">
        <v>49</v>
      </c>
      <c r="F643" s="1" t="s">
        <v>255</v>
      </c>
      <c r="G643" s="1" t="s">
        <v>256</v>
      </c>
      <c r="H643" s="1" t="s">
        <v>24</v>
      </c>
      <c r="I643" s="1" t="s">
        <v>25</v>
      </c>
      <c r="J643" s="1" t="s">
        <v>40</v>
      </c>
      <c r="K643" s="1" t="s">
        <v>41</v>
      </c>
      <c r="L643" s="1">
        <v>90004</v>
      </c>
      <c r="M643" s="1" t="s">
        <v>42</v>
      </c>
      <c r="N643" s="1" t="s">
        <v>4087</v>
      </c>
      <c r="O643" s="1" t="s">
        <v>44</v>
      </c>
      <c r="P643" s="1" t="s">
        <v>90</v>
      </c>
      <c r="Q643" s="1" t="s">
        <v>4088</v>
      </c>
      <c r="R643" s="1">
        <v>368.91</v>
      </c>
      <c r="S643" s="1">
        <v>184.45500000000001</v>
      </c>
      <c r="T643" s="10">
        <f t="shared" si="20"/>
        <v>184.45500000000001</v>
      </c>
      <c r="U643" s="1">
        <v>1</v>
      </c>
      <c r="V643" t="b">
        <f t="shared" ref="V643:V706" si="21">IF(R643&gt;10000, TRUE, FALSE)</f>
        <v>0</v>
      </c>
    </row>
    <row r="644" spans="1:22" ht="14.25">
      <c r="A644" s="1">
        <v>254</v>
      </c>
      <c r="B644" s="1" t="s">
        <v>934</v>
      </c>
      <c r="C644" s="3">
        <v>43020</v>
      </c>
      <c r="D644" s="1" t="s">
        <v>133</v>
      </c>
      <c r="E644" s="1" t="s">
        <v>190</v>
      </c>
      <c r="F644" s="1" t="s">
        <v>935</v>
      </c>
      <c r="G644" s="1" t="s">
        <v>936</v>
      </c>
      <c r="H644" s="1" t="s">
        <v>24</v>
      </c>
      <c r="I644" s="1" t="s">
        <v>25</v>
      </c>
      <c r="J644" s="1" t="s">
        <v>270</v>
      </c>
      <c r="K644" s="1" t="s">
        <v>271</v>
      </c>
      <c r="L644" s="1">
        <v>10024</v>
      </c>
      <c r="M644" s="1" t="s">
        <v>146</v>
      </c>
      <c r="N644" s="1" t="s">
        <v>939</v>
      </c>
      <c r="O644" s="1" t="s">
        <v>44</v>
      </c>
      <c r="P644" s="1" t="s">
        <v>174</v>
      </c>
      <c r="Q644" s="1" t="s">
        <v>940</v>
      </c>
      <c r="R644" s="1">
        <v>361.92</v>
      </c>
      <c r="S644" s="1">
        <v>180.96</v>
      </c>
      <c r="T644" s="10">
        <f t="shared" si="20"/>
        <v>180.96</v>
      </c>
      <c r="U644" s="1">
        <v>1</v>
      </c>
      <c r="V644" t="b">
        <f t="shared" si="21"/>
        <v>0</v>
      </c>
    </row>
    <row r="645" spans="1:22" ht="14.25">
      <c r="A645" s="1">
        <v>6352</v>
      </c>
      <c r="B645" s="1" t="s">
        <v>6460</v>
      </c>
      <c r="C645" s="2">
        <v>43170</v>
      </c>
      <c r="D645" s="2">
        <v>43323</v>
      </c>
      <c r="E645" s="1" t="s">
        <v>49</v>
      </c>
      <c r="F645" s="1" t="s">
        <v>5210</v>
      </c>
      <c r="G645" s="1" t="s">
        <v>5211</v>
      </c>
      <c r="H645" s="1" t="s">
        <v>39</v>
      </c>
      <c r="I645" s="1" t="s">
        <v>25</v>
      </c>
      <c r="J645" s="1" t="s">
        <v>1387</v>
      </c>
      <c r="K645" s="1" t="s">
        <v>53</v>
      </c>
      <c r="L645" s="1">
        <v>33178</v>
      </c>
      <c r="M645" s="1" t="s">
        <v>28</v>
      </c>
      <c r="N645" s="1" t="s">
        <v>3449</v>
      </c>
      <c r="O645" s="1" t="s">
        <v>71</v>
      </c>
      <c r="P645" s="1" t="s">
        <v>72</v>
      </c>
      <c r="Q645" s="1" t="s">
        <v>3450</v>
      </c>
      <c r="R645" s="1">
        <v>361.37599999999998</v>
      </c>
      <c r="S645" s="1">
        <v>180.68799999999999</v>
      </c>
      <c r="T645" s="10">
        <f t="shared" si="20"/>
        <v>180.68799999999999</v>
      </c>
      <c r="U645" s="1">
        <v>1</v>
      </c>
      <c r="V645" t="b">
        <f t="shared" si="21"/>
        <v>0</v>
      </c>
    </row>
    <row r="646" spans="1:22" ht="14.25">
      <c r="A646" s="1">
        <v>9365</v>
      </c>
      <c r="B646" s="1" t="s">
        <v>6884</v>
      </c>
      <c r="C646" s="1" t="s">
        <v>2370</v>
      </c>
      <c r="D646" s="1" t="s">
        <v>1513</v>
      </c>
      <c r="E646" s="1" t="s">
        <v>49</v>
      </c>
      <c r="F646" s="1" t="s">
        <v>308</v>
      </c>
      <c r="G646" s="1" t="s">
        <v>309</v>
      </c>
      <c r="H646" s="1" t="s">
        <v>101</v>
      </c>
      <c r="I646" s="1" t="s">
        <v>25</v>
      </c>
      <c r="J646" s="1" t="s">
        <v>94</v>
      </c>
      <c r="K646" s="1" t="s">
        <v>95</v>
      </c>
      <c r="L646" s="1">
        <v>98105</v>
      </c>
      <c r="M646" s="1" t="s">
        <v>42</v>
      </c>
      <c r="N646" s="1" t="s">
        <v>1649</v>
      </c>
      <c r="O646" s="1" t="s">
        <v>44</v>
      </c>
      <c r="P646" s="1" t="s">
        <v>58</v>
      </c>
      <c r="Q646" s="1" t="s">
        <v>1650</v>
      </c>
      <c r="R646" s="1">
        <v>359.32</v>
      </c>
      <c r="S646" s="1">
        <v>179.66</v>
      </c>
      <c r="T646" s="10">
        <f t="shared" si="20"/>
        <v>179.66</v>
      </c>
      <c r="U646" s="1">
        <v>1</v>
      </c>
      <c r="V646" t="b">
        <f t="shared" si="21"/>
        <v>0</v>
      </c>
    </row>
    <row r="647" spans="1:22" ht="14.25">
      <c r="A647" s="1">
        <v>1095</v>
      </c>
      <c r="B647" s="1" t="s">
        <v>3032</v>
      </c>
      <c r="C647" s="1" t="s">
        <v>199</v>
      </c>
      <c r="D647" s="1" t="s">
        <v>200</v>
      </c>
      <c r="E647" s="1" t="s">
        <v>49</v>
      </c>
      <c r="F647" s="1" t="s">
        <v>3033</v>
      </c>
      <c r="G647" s="1" t="s">
        <v>3034</v>
      </c>
      <c r="H647" s="1" t="s">
        <v>101</v>
      </c>
      <c r="I647" s="1" t="s">
        <v>25</v>
      </c>
      <c r="J647" s="1" t="s">
        <v>3035</v>
      </c>
      <c r="K647" s="1" t="s">
        <v>2614</v>
      </c>
      <c r="L647" s="1">
        <v>20735</v>
      </c>
      <c r="M647" s="1" t="s">
        <v>146</v>
      </c>
      <c r="N647" s="1" t="s">
        <v>678</v>
      </c>
      <c r="O647" s="1" t="s">
        <v>44</v>
      </c>
      <c r="P647" s="1" t="s">
        <v>78</v>
      </c>
      <c r="Q647" s="1" t="s">
        <v>679</v>
      </c>
      <c r="R647" s="1">
        <v>355.96</v>
      </c>
      <c r="S647" s="1">
        <v>177.98</v>
      </c>
      <c r="T647" s="10">
        <f t="shared" si="20"/>
        <v>177.98</v>
      </c>
      <c r="U647" s="1">
        <v>1</v>
      </c>
      <c r="V647" t="b">
        <f t="shared" si="21"/>
        <v>0</v>
      </c>
    </row>
    <row r="648" spans="1:22" ht="14.25">
      <c r="A648" s="1">
        <v>5765</v>
      </c>
      <c r="B648" s="1" t="s">
        <v>6339</v>
      </c>
      <c r="C648" s="2">
        <v>42652</v>
      </c>
      <c r="D648" s="2">
        <v>42713</v>
      </c>
      <c r="E648" s="1" t="s">
        <v>21</v>
      </c>
      <c r="F648" s="1" t="s">
        <v>3405</v>
      </c>
      <c r="G648" s="1" t="s">
        <v>3406</v>
      </c>
      <c r="H648" s="1" t="s">
        <v>24</v>
      </c>
      <c r="I648" s="1" t="s">
        <v>25</v>
      </c>
      <c r="J648" s="1" t="s">
        <v>94</v>
      </c>
      <c r="K648" s="1" t="s">
        <v>95</v>
      </c>
      <c r="L648" s="1">
        <v>98103</v>
      </c>
      <c r="M648" s="1" t="s">
        <v>42</v>
      </c>
      <c r="N648" s="1" t="s">
        <v>6309</v>
      </c>
      <c r="O648" s="1" t="s">
        <v>44</v>
      </c>
      <c r="P648" s="1" t="s">
        <v>58</v>
      </c>
      <c r="Q648" s="1" t="s">
        <v>6310</v>
      </c>
      <c r="R648" s="1">
        <v>353.88</v>
      </c>
      <c r="S648" s="1">
        <v>176.94</v>
      </c>
      <c r="T648" s="10">
        <f t="shared" si="20"/>
        <v>176.94</v>
      </c>
      <c r="U648" s="1">
        <v>1</v>
      </c>
      <c r="V648" t="b">
        <f t="shared" si="21"/>
        <v>0</v>
      </c>
    </row>
    <row r="649" spans="1:22" ht="14.25">
      <c r="A649" s="1">
        <v>8610</v>
      </c>
      <c r="B649" s="1" t="s">
        <v>6788</v>
      </c>
      <c r="C649" s="2">
        <v>42100</v>
      </c>
      <c r="D649" s="2">
        <v>42253</v>
      </c>
      <c r="E649" s="1" t="s">
        <v>49</v>
      </c>
      <c r="F649" s="1" t="s">
        <v>4586</v>
      </c>
      <c r="G649" s="1" t="s">
        <v>4587</v>
      </c>
      <c r="H649" s="1" t="s">
        <v>24</v>
      </c>
      <c r="I649" s="1" t="s">
        <v>25</v>
      </c>
      <c r="J649" s="1" t="s">
        <v>270</v>
      </c>
      <c r="K649" s="1" t="s">
        <v>271</v>
      </c>
      <c r="L649" s="1">
        <v>10035</v>
      </c>
      <c r="M649" s="1" t="s">
        <v>146</v>
      </c>
      <c r="N649" s="1" t="s">
        <v>2198</v>
      </c>
      <c r="O649" s="1" t="s">
        <v>30</v>
      </c>
      <c r="P649" s="1" t="s">
        <v>31</v>
      </c>
      <c r="Q649" s="1" t="s">
        <v>2199</v>
      </c>
      <c r="R649" s="1">
        <v>353.56799999999998</v>
      </c>
      <c r="S649" s="1">
        <v>176.78399999999999</v>
      </c>
      <c r="T649" s="10">
        <f t="shared" si="20"/>
        <v>176.78399999999999</v>
      </c>
      <c r="U649" s="1">
        <v>1</v>
      </c>
      <c r="V649" t="b">
        <f t="shared" si="21"/>
        <v>0</v>
      </c>
    </row>
    <row r="650" spans="1:22" ht="14.25">
      <c r="A650" s="1">
        <v>7555</v>
      </c>
      <c r="B650" s="1" t="s">
        <v>6642</v>
      </c>
      <c r="C650" s="2">
        <v>42282</v>
      </c>
      <c r="D650" s="1" t="s">
        <v>2332</v>
      </c>
      <c r="E650" s="1" t="s">
        <v>21</v>
      </c>
      <c r="F650" s="1" t="s">
        <v>2516</v>
      </c>
      <c r="G650" s="1" t="s">
        <v>2517</v>
      </c>
      <c r="H650" s="1" t="s">
        <v>24</v>
      </c>
      <c r="I650" s="1" t="s">
        <v>25</v>
      </c>
      <c r="J650" s="1" t="s">
        <v>144</v>
      </c>
      <c r="K650" s="1" t="s">
        <v>145</v>
      </c>
      <c r="L650" s="1">
        <v>19134</v>
      </c>
      <c r="M650" s="1" t="s">
        <v>146</v>
      </c>
      <c r="N650" s="1" t="s">
        <v>3276</v>
      </c>
      <c r="O650" s="1" t="s">
        <v>30</v>
      </c>
      <c r="P650" s="1" t="s">
        <v>31</v>
      </c>
      <c r="Q650" s="1" t="s">
        <v>3277</v>
      </c>
      <c r="R650" s="1">
        <v>349.96499999999997</v>
      </c>
      <c r="S650" s="1">
        <v>174.98249999999999</v>
      </c>
      <c r="T650" s="10">
        <f t="shared" si="20"/>
        <v>174.98249999999999</v>
      </c>
      <c r="U650" s="1">
        <v>1</v>
      </c>
      <c r="V650" t="b">
        <f t="shared" si="21"/>
        <v>0</v>
      </c>
    </row>
    <row r="651" spans="1:22" ht="14.25">
      <c r="A651" s="1">
        <v>1797</v>
      </c>
      <c r="B651" s="1" t="s">
        <v>4113</v>
      </c>
      <c r="C651" s="1" t="s">
        <v>1296</v>
      </c>
      <c r="D651" s="1" t="s">
        <v>4114</v>
      </c>
      <c r="E651" s="1" t="s">
        <v>190</v>
      </c>
      <c r="F651" s="1" t="s">
        <v>2233</v>
      </c>
      <c r="G651" s="1" t="s">
        <v>2234</v>
      </c>
      <c r="H651" s="1" t="s">
        <v>101</v>
      </c>
      <c r="I651" s="1" t="s">
        <v>25</v>
      </c>
      <c r="J651" s="1" t="s">
        <v>270</v>
      </c>
      <c r="K651" s="1" t="s">
        <v>271</v>
      </c>
      <c r="L651" s="1">
        <v>10024</v>
      </c>
      <c r="M651" s="1" t="s">
        <v>146</v>
      </c>
      <c r="N651" s="1" t="s">
        <v>4115</v>
      </c>
      <c r="O651" s="1" t="s">
        <v>71</v>
      </c>
      <c r="P651" s="1" t="s">
        <v>72</v>
      </c>
      <c r="Q651" s="1" t="s">
        <v>4116</v>
      </c>
      <c r="R651" s="1">
        <v>347.97</v>
      </c>
      <c r="S651" s="1">
        <v>173.98500000000001</v>
      </c>
      <c r="T651" s="10">
        <f t="shared" si="20"/>
        <v>173.98500000000001</v>
      </c>
      <c r="U651" s="1">
        <v>1</v>
      </c>
      <c r="V651" t="b">
        <f t="shared" si="21"/>
        <v>0</v>
      </c>
    </row>
    <row r="652" spans="1:22" ht="14.25">
      <c r="A652" s="1">
        <v>9194</v>
      </c>
      <c r="B652" s="1" t="s">
        <v>6865</v>
      </c>
      <c r="C652" s="2">
        <v>42411</v>
      </c>
      <c r="D652" s="2">
        <v>42562</v>
      </c>
      <c r="E652" s="1" t="s">
        <v>49</v>
      </c>
      <c r="F652" s="1" t="s">
        <v>1008</v>
      </c>
      <c r="G652" s="1" t="s">
        <v>1009</v>
      </c>
      <c r="H652" s="1" t="s">
        <v>39</v>
      </c>
      <c r="I652" s="1" t="s">
        <v>25</v>
      </c>
      <c r="J652" s="1" t="s">
        <v>666</v>
      </c>
      <c r="K652" s="1" t="s">
        <v>103</v>
      </c>
      <c r="L652" s="1">
        <v>78207</v>
      </c>
      <c r="M652" s="1" t="s">
        <v>104</v>
      </c>
      <c r="N652" s="1" t="s">
        <v>3228</v>
      </c>
      <c r="O652" s="1" t="s">
        <v>71</v>
      </c>
      <c r="P652" s="1" t="s">
        <v>72</v>
      </c>
      <c r="Q652" s="1" t="s">
        <v>5374</v>
      </c>
      <c r="R652" s="1">
        <v>344.70400000000001</v>
      </c>
      <c r="S652" s="1">
        <v>172.352</v>
      </c>
      <c r="T652" s="10">
        <f t="shared" si="20"/>
        <v>172.352</v>
      </c>
      <c r="U652" s="1">
        <v>1</v>
      </c>
      <c r="V652" t="b">
        <f t="shared" si="21"/>
        <v>0</v>
      </c>
    </row>
    <row r="653" spans="1:22" ht="14.25">
      <c r="A653" s="1">
        <v>7917</v>
      </c>
      <c r="B653" s="1" t="s">
        <v>6695</v>
      </c>
      <c r="C653" s="1" t="s">
        <v>2497</v>
      </c>
      <c r="D653" s="1" t="s">
        <v>295</v>
      </c>
      <c r="E653" s="1" t="s">
        <v>49</v>
      </c>
      <c r="F653" s="1" t="s">
        <v>2271</v>
      </c>
      <c r="G653" s="1" t="s">
        <v>2272</v>
      </c>
      <c r="H653" s="1" t="s">
        <v>101</v>
      </c>
      <c r="I653" s="1" t="s">
        <v>25</v>
      </c>
      <c r="J653" s="1" t="s">
        <v>144</v>
      </c>
      <c r="K653" s="1" t="s">
        <v>145</v>
      </c>
      <c r="L653" s="1">
        <v>19140</v>
      </c>
      <c r="M653" s="1" t="s">
        <v>146</v>
      </c>
      <c r="N653" s="1" t="s">
        <v>3011</v>
      </c>
      <c r="O653" s="1" t="s">
        <v>30</v>
      </c>
      <c r="P653" s="1" t="s">
        <v>34</v>
      </c>
      <c r="Q653" s="1" t="s">
        <v>3012</v>
      </c>
      <c r="R653" s="1">
        <v>344.37200000000001</v>
      </c>
      <c r="S653" s="1">
        <v>172.18600000000001</v>
      </c>
      <c r="T653" s="10">
        <f t="shared" si="20"/>
        <v>172.18600000000001</v>
      </c>
      <c r="U653" s="1">
        <v>1</v>
      </c>
      <c r="V653" t="b">
        <f t="shared" si="21"/>
        <v>0</v>
      </c>
    </row>
    <row r="654" spans="1:22" ht="14.25">
      <c r="A654" s="1">
        <v>8803</v>
      </c>
      <c r="B654" s="1" t="s">
        <v>6813</v>
      </c>
      <c r="C654" s="3">
        <v>43019</v>
      </c>
      <c r="D654" s="3">
        <v>43080</v>
      </c>
      <c r="E654" s="1" t="s">
        <v>190</v>
      </c>
      <c r="F654" s="1" t="s">
        <v>6133</v>
      </c>
      <c r="G654" s="1" t="s">
        <v>6134</v>
      </c>
      <c r="H654" s="1" t="s">
        <v>24</v>
      </c>
      <c r="I654" s="1" t="s">
        <v>25</v>
      </c>
      <c r="J654" s="1" t="s">
        <v>4359</v>
      </c>
      <c r="K654" s="1" t="s">
        <v>639</v>
      </c>
      <c r="L654" s="1">
        <v>73120</v>
      </c>
      <c r="M654" s="1" t="s">
        <v>104</v>
      </c>
      <c r="N654" s="1" t="s">
        <v>4021</v>
      </c>
      <c r="O654" s="1" t="s">
        <v>30</v>
      </c>
      <c r="P654" s="1" t="s">
        <v>31</v>
      </c>
      <c r="Q654" s="1" t="s">
        <v>4022</v>
      </c>
      <c r="R654" s="1">
        <v>341.96</v>
      </c>
      <c r="S654" s="1">
        <v>170.98</v>
      </c>
      <c r="T654" s="10">
        <f t="shared" si="20"/>
        <v>170.98</v>
      </c>
      <c r="U654" s="1">
        <v>1</v>
      </c>
      <c r="V654" t="b">
        <f t="shared" si="21"/>
        <v>0</v>
      </c>
    </row>
    <row r="655" spans="1:22" ht="14.25">
      <c r="A655" s="1">
        <v>174</v>
      </c>
      <c r="B655" s="1" t="s">
        <v>682</v>
      </c>
      <c r="C655" s="2">
        <v>42132</v>
      </c>
      <c r="D655" s="2">
        <v>42255</v>
      </c>
      <c r="E655" s="1" t="s">
        <v>49</v>
      </c>
      <c r="F655" s="1" t="s">
        <v>683</v>
      </c>
      <c r="G655" s="1" t="s">
        <v>684</v>
      </c>
      <c r="H655" s="1" t="s">
        <v>24</v>
      </c>
      <c r="I655" s="1" t="s">
        <v>25</v>
      </c>
      <c r="J655" s="1" t="s">
        <v>40</v>
      </c>
      <c r="K655" s="1" t="s">
        <v>41</v>
      </c>
      <c r="L655" s="1">
        <v>90004</v>
      </c>
      <c r="M655" s="1" t="s">
        <v>42</v>
      </c>
      <c r="N655" s="1" t="s">
        <v>689</v>
      </c>
      <c r="O655" s="1" t="s">
        <v>30</v>
      </c>
      <c r="P655" s="1" t="s">
        <v>34</v>
      </c>
      <c r="Q655" s="1" t="s">
        <v>690</v>
      </c>
      <c r="R655" s="1">
        <v>340.14400000000001</v>
      </c>
      <c r="S655" s="1">
        <v>170.072</v>
      </c>
      <c r="T655" s="10">
        <f t="shared" si="20"/>
        <v>170.072</v>
      </c>
      <c r="U655" s="1">
        <v>1</v>
      </c>
      <c r="V655" t="b">
        <f t="shared" si="21"/>
        <v>0</v>
      </c>
    </row>
    <row r="656" spans="1:22" ht="14.25">
      <c r="A656" s="1">
        <v>110</v>
      </c>
      <c r="B656" s="1" t="s">
        <v>475</v>
      </c>
      <c r="C656" s="1" t="s">
        <v>476</v>
      </c>
      <c r="D656" s="1" t="s">
        <v>477</v>
      </c>
      <c r="E656" s="1" t="s">
        <v>49</v>
      </c>
      <c r="F656" s="1" t="s">
        <v>478</v>
      </c>
      <c r="G656" s="1" t="s">
        <v>479</v>
      </c>
      <c r="H656" s="1" t="s">
        <v>101</v>
      </c>
      <c r="I656" s="1" t="s">
        <v>25</v>
      </c>
      <c r="J656" s="1" t="s">
        <v>480</v>
      </c>
      <c r="K656" s="1" t="s">
        <v>215</v>
      </c>
      <c r="L656" s="1">
        <v>60462</v>
      </c>
      <c r="M656" s="1" t="s">
        <v>104</v>
      </c>
      <c r="N656" s="1" t="s">
        <v>481</v>
      </c>
      <c r="O656" s="1" t="s">
        <v>71</v>
      </c>
      <c r="P656" s="1" t="s">
        <v>160</v>
      </c>
      <c r="Q656" s="1" t="s">
        <v>482</v>
      </c>
      <c r="R656" s="1">
        <v>339.96</v>
      </c>
      <c r="S656" s="1">
        <v>169.98</v>
      </c>
      <c r="T656" s="10">
        <f t="shared" si="20"/>
        <v>169.98</v>
      </c>
      <c r="U656" s="1">
        <v>1</v>
      </c>
      <c r="V656" t="b">
        <f t="shared" si="21"/>
        <v>0</v>
      </c>
    </row>
    <row r="657" spans="1:22" ht="14.25">
      <c r="A657" s="1">
        <v>7219</v>
      </c>
      <c r="B657" s="1" t="s">
        <v>6606</v>
      </c>
      <c r="C657" s="2">
        <v>42434</v>
      </c>
      <c r="D657" s="2">
        <v>42526</v>
      </c>
      <c r="E657" s="1" t="s">
        <v>190</v>
      </c>
      <c r="F657" s="1" t="s">
        <v>454</v>
      </c>
      <c r="G657" s="1" t="s">
        <v>455</v>
      </c>
      <c r="H657" s="1" t="s">
        <v>24</v>
      </c>
      <c r="I657" s="1" t="s">
        <v>25</v>
      </c>
      <c r="J657" s="1" t="s">
        <v>126</v>
      </c>
      <c r="K657" s="1" t="s">
        <v>41</v>
      </c>
      <c r="L657" s="1">
        <v>94109</v>
      </c>
      <c r="M657" s="1" t="s">
        <v>42</v>
      </c>
      <c r="N657" s="1" t="s">
        <v>481</v>
      </c>
      <c r="O657" s="1" t="s">
        <v>71</v>
      </c>
      <c r="P657" s="1" t="s">
        <v>160</v>
      </c>
      <c r="Q657" s="1" t="s">
        <v>482</v>
      </c>
      <c r="R657" s="1">
        <v>339.96</v>
      </c>
      <c r="S657" s="1">
        <v>169.98</v>
      </c>
      <c r="T657" s="10">
        <f t="shared" si="20"/>
        <v>169.98</v>
      </c>
      <c r="U657" s="1">
        <v>1</v>
      </c>
      <c r="V657" t="b">
        <f t="shared" si="21"/>
        <v>0</v>
      </c>
    </row>
    <row r="658" spans="1:22" ht="14.25">
      <c r="A658" s="1">
        <v>1733</v>
      </c>
      <c r="B658" s="1" t="s">
        <v>4038</v>
      </c>
      <c r="C658" s="2">
        <v>43015</v>
      </c>
      <c r="D658" s="1" t="s">
        <v>1798</v>
      </c>
      <c r="E658" s="1" t="s">
        <v>49</v>
      </c>
      <c r="F658" s="1" t="s">
        <v>924</v>
      </c>
      <c r="G658" s="1" t="s">
        <v>925</v>
      </c>
      <c r="H658" s="1" t="s">
        <v>24</v>
      </c>
      <c r="I658" s="1" t="s">
        <v>25</v>
      </c>
      <c r="J658" s="1" t="s">
        <v>805</v>
      </c>
      <c r="K658" s="1" t="s">
        <v>103</v>
      </c>
      <c r="L658" s="1">
        <v>75081</v>
      </c>
      <c r="M658" s="1" t="s">
        <v>104</v>
      </c>
      <c r="N658" s="1" t="s">
        <v>1609</v>
      </c>
      <c r="O658" s="1" t="s">
        <v>44</v>
      </c>
      <c r="P658" s="1" t="s">
        <v>58</v>
      </c>
      <c r="Q658" s="1" t="s">
        <v>1610</v>
      </c>
      <c r="R658" s="1">
        <v>338.04</v>
      </c>
      <c r="S658" s="1">
        <v>169.02</v>
      </c>
      <c r="T658" s="10">
        <f t="shared" si="20"/>
        <v>169.02</v>
      </c>
      <c r="U658" s="1">
        <v>1</v>
      </c>
      <c r="V658" t="b">
        <f t="shared" si="21"/>
        <v>0</v>
      </c>
    </row>
    <row r="659" spans="1:22" ht="14.25">
      <c r="A659" s="1">
        <v>9042</v>
      </c>
      <c r="B659" s="1" t="s">
        <v>6845</v>
      </c>
      <c r="C659" s="1" t="s">
        <v>3415</v>
      </c>
      <c r="D659" s="2">
        <v>42073</v>
      </c>
      <c r="E659" s="1" t="s">
        <v>49</v>
      </c>
      <c r="F659" s="1" t="s">
        <v>1611</v>
      </c>
      <c r="G659" s="1" t="s">
        <v>1612</v>
      </c>
      <c r="H659" s="1" t="s">
        <v>24</v>
      </c>
      <c r="I659" s="1" t="s">
        <v>25</v>
      </c>
      <c r="J659" s="1" t="s">
        <v>5834</v>
      </c>
      <c r="K659" s="1" t="s">
        <v>53</v>
      </c>
      <c r="L659" s="1">
        <v>33021</v>
      </c>
      <c r="M659" s="1" t="s">
        <v>28</v>
      </c>
      <c r="N659" s="1" t="s">
        <v>6565</v>
      </c>
      <c r="O659" s="1" t="s">
        <v>30</v>
      </c>
      <c r="P659" s="1" t="s">
        <v>65</v>
      </c>
      <c r="Q659" s="1" t="s">
        <v>6566</v>
      </c>
      <c r="R659" s="1">
        <v>337.08800000000002</v>
      </c>
      <c r="S659" s="1">
        <v>168.54400000000001</v>
      </c>
      <c r="T659" s="10">
        <f t="shared" si="20"/>
        <v>168.54400000000001</v>
      </c>
      <c r="U659" s="1">
        <v>1</v>
      </c>
      <c r="V659" t="b">
        <f t="shared" si="21"/>
        <v>0</v>
      </c>
    </row>
    <row r="660" spans="1:22" ht="14.25">
      <c r="A660" s="1">
        <v>987</v>
      </c>
      <c r="B660" s="1" t="s">
        <v>2802</v>
      </c>
      <c r="C660" s="1" t="s">
        <v>2217</v>
      </c>
      <c r="D660" s="2">
        <v>43230</v>
      </c>
      <c r="E660" s="1" t="s">
        <v>49</v>
      </c>
      <c r="F660" s="1" t="s">
        <v>2803</v>
      </c>
      <c r="G660" s="1" t="s">
        <v>2804</v>
      </c>
      <c r="H660" s="1" t="s">
        <v>101</v>
      </c>
      <c r="I660" s="1" t="s">
        <v>25</v>
      </c>
      <c r="J660" s="1" t="s">
        <v>595</v>
      </c>
      <c r="K660" s="1" t="s">
        <v>103</v>
      </c>
      <c r="L660" s="1">
        <v>77506</v>
      </c>
      <c r="M660" s="1" t="s">
        <v>104</v>
      </c>
      <c r="N660" s="1" t="s">
        <v>2807</v>
      </c>
      <c r="O660" s="1" t="s">
        <v>71</v>
      </c>
      <c r="P660" s="1" t="s">
        <v>670</v>
      </c>
      <c r="Q660" s="1" t="s">
        <v>2808</v>
      </c>
      <c r="R660" s="1">
        <v>336.51</v>
      </c>
      <c r="S660" s="1">
        <v>168.255</v>
      </c>
      <c r="T660" s="10">
        <f t="shared" si="20"/>
        <v>168.255</v>
      </c>
      <c r="U660" s="1">
        <v>1</v>
      </c>
      <c r="V660" t="b">
        <f t="shared" si="21"/>
        <v>0</v>
      </c>
    </row>
    <row r="661" spans="1:22" ht="14.25">
      <c r="A661" s="1">
        <v>4478</v>
      </c>
      <c r="B661" s="1" t="s">
        <v>5968</v>
      </c>
      <c r="C661" s="1" t="s">
        <v>4270</v>
      </c>
      <c r="D661" s="1" t="s">
        <v>4270</v>
      </c>
      <c r="E661" s="1" t="s">
        <v>1263</v>
      </c>
      <c r="F661" s="1" t="s">
        <v>2977</v>
      </c>
      <c r="G661" s="1" t="s">
        <v>2978</v>
      </c>
      <c r="H661" s="1" t="s">
        <v>24</v>
      </c>
      <c r="I661" s="1" t="s">
        <v>25</v>
      </c>
      <c r="J661" s="1" t="s">
        <v>5969</v>
      </c>
      <c r="K661" s="1" t="s">
        <v>639</v>
      </c>
      <c r="L661" s="1">
        <v>73505</v>
      </c>
      <c r="M661" s="1" t="s">
        <v>104</v>
      </c>
      <c r="N661" s="1" t="s">
        <v>5970</v>
      </c>
      <c r="O661" s="1" t="s">
        <v>44</v>
      </c>
      <c r="P661" s="1" t="s">
        <v>58</v>
      </c>
      <c r="Q661" s="1" t="s">
        <v>5971</v>
      </c>
      <c r="R661" s="1">
        <v>333.09</v>
      </c>
      <c r="S661" s="1">
        <v>166.54499999999999</v>
      </c>
      <c r="T661" s="10">
        <f t="shared" si="20"/>
        <v>166.54499999999999</v>
      </c>
      <c r="U661" s="1">
        <v>1</v>
      </c>
      <c r="V661" t="b">
        <f t="shared" si="21"/>
        <v>0</v>
      </c>
    </row>
    <row r="662" spans="1:22" ht="14.25">
      <c r="A662" s="1">
        <v>9258</v>
      </c>
      <c r="B662" s="1" t="s">
        <v>6873</v>
      </c>
      <c r="C662" s="2">
        <v>42310</v>
      </c>
      <c r="D662" s="1" t="s">
        <v>6315</v>
      </c>
      <c r="E662" s="1" t="s">
        <v>21</v>
      </c>
      <c r="F662" s="1" t="s">
        <v>2518</v>
      </c>
      <c r="G662" s="1" t="s">
        <v>2519</v>
      </c>
      <c r="H662" s="1" t="s">
        <v>24</v>
      </c>
      <c r="I662" s="1" t="s">
        <v>25</v>
      </c>
      <c r="J662" s="1" t="s">
        <v>385</v>
      </c>
      <c r="K662" s="1" t="s">
        <v>589</v>
      </c>
      <c r="L662" s="1">
        <v>65203</v>
      </c>
      <c r="M662" s="1" t="s">
        <v>104</v>
      </c>
      <c r="N662" s="1" t="s">
        <v>4742</v>
      </c>
      <c r="O662" s="1" t="s">
        <v>30</v>
      </c>
      <c r="P662" s="1" t="s">
        <v>65</v>
      </c>
      <c r="Q662" s="1" t="s">
        <v>4743</v>
      </c>
      <c r="R662" s="1">
        <v>332.94</v>
      </c>
      <c r="S662" s="1">
        <v>166.47</v>
      </c>
      <c r="T662" s="10">
        <f t="shared" si="20"/>
        <v>166.47</v>
      </c>
      <c r="U662" s="1">
        <v>1</v>
      </c>
      <c r="V662" t="b">
        <f t="shared" si="21"/>
        <v>0</v>
      </c>
    </row>
    <row r="663" spans="1:22" ht="14.25">
      <c r="A663" s="1">
        <v>5725</v>
      </c>
      <c r="B663" s="1" t="s">
        <v>6328</v>
      </c>
      <c r="C663" s="1" t="s">
        <v>2768</v>
      </c>
      <c r="D663" s="1" t="s">
        <v>1121</v>
      </c>
      <c r="E663" s="1" t="s">
        <v>49</v>
      </c>
      <c r="F663" s="1" t="s">
        <v>3842</v>
      </c>
      <c r="G663" s="1" t="s">
        <v>3843</v>
      </c>
      <c r="H663" s="1" t="s">
        <v>39</v>
      </c>
      <c r="I663" s="1" t="s">
        <v>25</v>
      </c>
      <c r="J663" s="1" t="s">
        <v>310</v>
      </c>
      <c r="K663" s="1" t="s">
        <v>215</v>
      </c>
      <c r="L663" s="1">
        <v>60653</v>
      </c>
      <c r="M663" s="1" t="s">
        <v>104</v>
      </c>
      <c r="N663" s="1" t="s">
        <v>3440</v>
      </c>
      <c r="O663" s="1" t="s">
        <v>44</v>
      </c>
      <c r="P663" s="1" t="s">
        <v>58</v>
      </c>
      <c r="Q663" s="1" t="s">
        <v>3441</v>
      </c>
      <c r="R663" s="1">
        <v>331.536</v>
      </c>
      <c r="S663" s="1">
        <v>165.768</v>
      </c>
      <c r="T663" s="10">
        <f t="shared" si="20"/>
        <v>165.768</v>
      </c>
      <c r="U663" s="1">
        <v>1</v>
      </c>
      <c r="V663" t="b">
        <f t="shared" si="21"/>
        <v>0</v>
      </c>
    </row>
    <row r="664" spans="1:22" ht="14.25">
      <c r="A664" s="1">
        <v>265</v>
      </c>
      <c r="B664" s="1" t="s">
        <v>966</v>
      </c>
      <c r="C664" s="2">
        <v>42892</v>
      </c>
      <c r="D664" s="1" t="s">
        <v>967</v>
      </c>
      <c r="E664" s="1" t="s">
        <v>49</v>
      </c>
      <c r="F664" s="1" t="s">
        <v>968</v>
      </c>
      <c r="G664" s="1" t="s">
        <v>969</v>
      </c>
      <c r="H664" s="1" t="s">
        <v>24</v>
      </c>
      <c r="I664" s="1" t="s">
        <v>25</v>
      </c>
      <c r="J664" s="1" t="s">
        <v>310</v>
      </c>
      <c r="K664" s="1" t="s">
        <v>215</v>
      </c>
      <c r="L664" s="1">
        <v>60610</v>
      </c>
      <c r="M664" s="1" t="s">
        <v>104</v>
      </c>
      <c r="N664" s="1" t="s">
        <v>970</v>
      </c>
      <c r="O664" s="1" t="s">
        <v>71</v>
      </c>
      <c r="P664" s="1" t="s">
        <v>72</v>
      </c>
      <c r="Q664" s="1" t="s">
        <v>971</v>
      </c>
      <c r="R664" s="1">
        <v>328.22399999999999</v>
      </c>
      <c r="S664" s="1">
        <v>164.11199999999999</v>
      </c>
      <c r="T664" s="10">
        <f t="shared" si="20"/>
        <v>164.11199999999999</v>
      </c>
      <c r="U664" s="1">
        <v>1</v>
      </c>
      <c r="V664" t="b">
        <f t="shared" si="21"/>
        <v>0</v>
      </c>
    </row>
    <row r="665" spans="1:22" ht="14.25">
      <c r="A665" s="1">
        <v>6128</v>
      </c>
      <c r="B665" s="1" t="s">
        <v>6417</v>
      </c>
      <c r="C665" s="1" t="s">
        <v>3473</v>
      </c>
      <c r="D665" s="2">
        <v>42890</v>
      </c>
      <c r="E665" s="1" t="s">
        <v>49</v>
      </c>
      <c r="F665" s="1" t="s">
        <v>4288</v>
      </c>
      <c r="G665" s="1" t="s">
        <v>4289</v>
      </c>
      <c r="H665" s="1" t="s">
        <v>24</v>
      </c>
      <c r="I665" s="1" t="s">
        <v>25</v>
      </c>
      <c r="J665" s="1" t="s">
        <v>270</v>
      </c>
      <c r="K665" s="1" t="s">
        <v>271</v>
      </c>
      <c r="L665" s="1">
        <v>10009</v>
      </c>
      <c r="M665" s="1" t="s">
        <v>146</v>
      </c>
      <c r="N665" s="1" t="s">
        <v>689</v>
      </c>
      <c r="O665" s="1" t="s">
        <v>30</v>
      </c>
      <c r="P665" s="1" t="s">
        <v>34</v>
      </c>
      <c r="Q665" s="1" t="s">
        <v>690</v>
      </c>
      <c r="R665" s="1">
        <v>327.99599999999998</v>
      </c>
      <c r="S665" s="1">
        <v>163.99799999999999</v>
      </c>
      <c r="T665" s="10">
        <f t="shared" si="20"/>
        <v>163.99799999999999</v>
      </c>
      <c r="U665" s="1">
        <v>1</v>
      </c>
      <c r="V665" t="b">
        <f t="shared" si="21"/>
        <v>0</v>
      </c>
    </row>
    <row r="666" spans="1:22" ht="14.25">
      <c r="A666" s="1">
        <v>3024</v>
      </c>
      <c r="B666" s="1" t="s">
        <v>5302</v>
      </c>
      <c r="C666" s="1" t="s">
        <v>1972</v>
      </c>
      <c r="D666" s="1" t="s">
        <v>464</v>
      </c>
      <c r="E666" s="1" t="s">
        <v>49</v>
      </c>
      <c r="F666" s="1" t="s">
        <v>5303</v>
      </c>
      <c r="G666" s="1" t="s">
        <v>5304</v>
      </c>
      <c r="H666" s="1" t="s">
        <v>24</v>
      </c>
      <c r="I666" s="1" t="s">
        <v>25</v>
      </c>
      <c r="J666" s="1" t="s">
        <v>2982</v>
      </c>
      <c r="K666" s="1" t="s">
        <v>103</v>
      </c>
      <c r="L666" s="1">
        <v>78521</v>
      </c>
      <c r="M666" s="1" t="s">
        <v>104</v>
      </c>
      <c r="N666" s="1" t="s">
        <v>4588</v>
      </c>
      <c r="O666" s="1" t="s">
        <v>30</v>
      </c>
      <c r="P666" s="1" t="s">
        <v>31</v>
      </c>
      <c r="Q666" s="1" t="s">
        <v>4589</v>
      </c>
      <c r="R666" s="1">
        <v>327.7328</v>
      </c>
      <c r="S666" s="1">
        <v>163.8664</v>
      </c>
      <c r="T666" s="10">
        <f t="shared" si="20"/>
        <v>163.8664</v>
      </c>
      <c r="U666" s="1">
        <v>1</v>
      </c>
      <c r="V666" t="b">
        <f t="shared" si="21"/>
        <v>0</v>
      </c>
    </row>
    <row r="667" spans="1:22" ht="14.25">
      <c r="A667" s="1">
        <v>7801</v>
      </c>
      <c r="B667" s="1" t="s">
        <v>6678</v>
      </c>
      <c r="C667" s="2">
        <v>43106</v>
      </c>
      <c r="D667" s="2">
        <v>43257</v>
      </c>
      <c r="E667" s="1" t="s">
        <v>49</v>
      </c>
      <c r="F667" s="1" t="s">
        <v>6336</v>
      </c>
      <c r="G667" s="1" t="s">
        <v>6337</v>
      </c>
      <c r="H667" s="1" t="s">
        <v>24</v>
      </c>
      <c r="I667" s="1" t="s">
        <v>25</v>
      </c>
      <c r="J667" s="1" t="s">
        <v>144</v>
      </c>
      <c r="K667" s="1" t="s">
        <v>145</v>
      </c>
      <c r="L667" s="1">
        <v>19120</v>
      </c>
      <c r="M667" s="1" t="s">
        <v>146</v>
      </c>
      <c r="N667" s="1" t="s">
        <v>1078</v>
      </c>
      <c r="O667" s="1" t="s">
        <v>44</v>
      </c>
      <c r="P667" s="1" t="s">
        <v>58</v>
      </c>
      <c r="Q667" s="1" t="s">
        <v>1079</v>
      </c>
      <c r="R667" s="1">
        <v>324.74400000000003</v>
      </c>
      <c r="S667" s="1">
        <v>162.37200000000001</v>
      </c>
      <c r="T667" s="10">
        <f t="shared" si="20"/>
        <v>162.37200000000001</v>
      </c>
      <c r="U667" s="1">
        <v>1</v>
      </c>
      <c r="V667" t="b">
        <f t="shared" si="21"/>
        <v>0</v>
      </c>
    </row>
    <row r="668" spans="1:22" ht="14.25">
      <c r="A668" s="1">
        <v>2637</v>
      </c>
      <c r="B668" s="1" t="s">
        <v>5011</v>
      </c>
      <c r="C668" s="1" t="s">
        <v>5012</v>
      </c>
      <c r="D668" s="1" t="s">
        <v>5013</v>
      </c>
      <c r="E668" s="1" t="s">
        <v>49</v>
      </c>
      <c r="F668" s="1" t="s">
        <v>5014</v>
      </c>
      <c r="G668" s="1" t="s">
        <v>5015</v>
      </c>
      <c r="H668" s="1" t="s">
        <v>39</v>
      </c>
      <c r="I668" s="1" t="s">
        <v>25</v>
      </c>
      <c r="J668" s="1" t="s">
        <v>40</v>
      </c>
      <c r="K668" s="1" t="s">
        <v>41</v>
      </c>
      <c r="L668" s="1">
        <v>90045</v>
      </c>
      <c r="M668" s="1" t="s">
        <v>42</v>
      </c>
      <c r="N668" s="1" t="s">
        <v>2845</v>
      </c>
      <c r="O668" s="1" t="s">
        <v>44</v>
      </c>
      <c r="P668" s="1" t="s">
        <v>58</v>
      </c>
      <c r="Q668" s="1" t="s">
        <v>2846</v>
      </c>
      <c r="R668" s="1">
        <v>323.10000000000002</v>
      </c>
      <c r="S668" s="1">
        <v>161.55000000000001</v>
      </c>
      <c r="T668" s="10">
        <f t="shared" si="20"/>
        <v>161.55000000000001</v>
      </c>
      <c r="U668" s="1">
        <v>1</v>
      </c>
      <c r="V668" t="b">
        <f t="shared" si="21"/>
        <v>0</v>
      </c>
    </row>
    <row r="669" spans="1:22" ht="14.25">
      <c r="A669" s="1">
        <v>4469</v>
      </c>
      <c r="B669" s="1" t="s">
        <v>5965</v>
      </c>
      <c r="C669" s="1" t="s">
        <v>1827</v>
      </c>
      <c r="D669" s="2">
        <v>43112</v>
      </c>
      <c r="E669" s="1" t="s">
        <v>49</v>
      </c>
      <c r="F669" s="1" t="s">
        <v>4437</v>
      </c>
      <c r="G669" s="1" t="s">
        <v>4438</v>
      </c>
      <c r="H669" s="1" t="s">
        <v>24</v>
      </c>
      <c r="I669" s="1" t="s">
        <v>25</v>
      </c>
      <c r="J669" s="1" t="s">
        <v>270</v>
      </c>
      <c r="K669" s="1" t="s">
        <v>271</v>
      </c>
      <c r="L669" s="1">
        <v>10035</v>
      </c>
      <c r="M669" s="1" t="s">
        <v>146</v>
      </c>
      <c r="N669" s="1" t="s">
        <v>4777</v>
      </c>
      <c r="O669" s="1" t="s">
        <v>30</v>
      </c>
      <c r="P669" s="1" t="s">
        <v>31</v>
      </c>
      <c r="Q669" s="1" t="s">
        <v>4778</v>
      </c>
      <c r="R669" s="1">
        <v>321.56799999999998</v>
      </c>
      <c r="S669" s="1">
        <v>160.78399999999999</v>
      </c>
      <c r="T669" s="10">
        <f t="shared" si="20"/>
        <v>160.78399999999999</v>
      </c>
      <c r="U669" s="1">
        <v>1</v>
      </c>
      <c r="V669" t="b">
        <f t="shared" si="21"/>
        <v>0</v>
      </c>
    </row>
    <row r="670" spans="1:22" ht="14.25">
      <c r="A670" s="1">
        <v>58</v>
      </c>
      <c r="B670" s="1" t="s">
        <v>277</v>
      </c>
      <c r="C670" s="1" t="s">
        <v>278</v>
      </c>
      <c r="D670" s="1" t="s">
        <v>279</v>
      </c>
      <c r="E670" s="1" t="s">
        <v>190</v>
      </c>
      <c r="F670" s="1" t="s">
        <v>280</v>
      </c>
      <c r="G670" s="1" t="s">
        <v>281</v>
      </c>
      <c r="H670" s="1" t="s">
        <v>24</v>
      </c>
      <c r="I670" s="1" t="s">
        <v>25</v>
      </c>
      <c r="J670" s="1" t="s">
        <v>282</v>
      </c>
      <c r="K670" s="1" t="s">
        <v>271</v>
      </c>
      <c r="L670" s="1">
        <v>12180</v>
      </c>
      <c r="M670" s="1" t="s">
        <v>146</v>
      </c>
      <c r="N670" s="1" t="s">
        <v>287</v>
      </c>
      <c r="O670" s="1" t="s">
        <v>30</v>
      </c>
      <c r="P670" s="1" t="s">
        <v>34</v>
      </c>
      <c r="Q670" s="1" t="s">
        <v>288</v>
      </c>
      <c r="R670" s="1">
        <v>319.41000000000003</v>
      </c>
      <c r="S670" s="1">
        <v>159.70500000000001</v>
      </c>
      <c r="T670" s="10">
        <f t="shared" si="20"/>
        <v>159.70500000000001</v>
      </c>
      <c r="U670" s="1">
        <v>1</v>
      </c>
      <c r="V670" t="b">
        <f t="shared" si="21"/>
        <v>0</v>
      </c>
    </row>
    <row r="671" spans="1:22" ht="14.25">
      <c r="A671" s="1">
        <v>7099</v>
      </c>
      <c r="B671" s="1" t="s">
        <v>6591</v>
      </c>
      <c r="C671" s="2">
        <v>43262</v>
      </c>
      <c r="D671" s="3">
        <v>43384</v>
      </c>
      <c r="E671" s="1" t="s">
        <v>49</v>
      </c>
      <c r="F671" s="1" t="s">
        <v>2125</v>
      </c>
      <c r="G671" s="1" t="s">
        <v>2126</v>
      </c>
      <c r="H671" s="1" t="s">
        <v>24</v>
      </c>
      <c r="I671" s="1" t="s">
        <v>25</v>
      </c>
      <c r="J671" s="1" t="s">
        <v>270</v>
      </c>
      <c r="K671" s="1" t="s">
        <v>271</v>
      </c>
      <c r="L671" s="1">
        <v>10011</v>
      </c>
      <c r="M671" s="1" t="s">
        <v>146</v>
      </c>
      <c r="N671" s="1" t="s">
        <v>6228</v>
      </c>
      <c r="O671" s="1" t="s">
        <v>44</v>
      </c>
      <c r="P671" s="1" t="s">
        <v>90</v>
      </c>
      <c r="Q671" s="1" t="s">
        <v>6229</v>
      </c>
      <c r="R671" s="1">
        <v>318.95999999999998</v>
      </c>
      <c r="S671" s="1">
        <v>159.47999999999999</v>
      </c>
      <c r="T671" s="10">
        <f t="shared" si="20"/>
        <v>159.47999999999999</v>
      </c>
      <c r="U671" s="1">
        <v>1</v>
      </c>
      <c r="V671" t="b">
        <f t="shared" si="21"/>
        <v>0</v>
      </c>
    </row>
    <row r="672" spans="1:22" ht="14.25">
      <c r="A672" s="1">
        <v>3239</v>
      </c>
      <c r="B672" s="1" t="s">
        <v>5435</v>
      </c>
      <c r="C672" s="1" t="s">
        <v>635</v>
      </c>
      <c r="D672" s="1" t="s">
        <v>4077</v>
      </c>
      <c r="E672" s="1" t="s">
        <v>49</v>
      </c>
      <c r="F672" s="1" t="s">
        <v>5436</v>
      </c>
      <c r="G672" s="1" t="s">
        <v>5437</v>
      </c>
      <c r="H672" s="1" t="s">
        <v>39</v>
      </c>
      <c r="I672" s="1" t="s">
        <v>25</v>
      </c>
      <c r="J672" s="1" t="s">
        <v>186</v>
      </c>
      <c r="K672" s="1" t="s">
        <v>103</v>
      </c>
      <c r="L672" s="1">
        <v>77095</v>
      </c>
      <c r="M672" s="1" t="s">
        <v>104</v>
      </c>
      <c r="N672" s="1" t="s">
        <v>4355</v>
      </c>
      <c r="O672" s="1" t="s">
        <v>30</v>
      </c>
      <c r="P672" s="1" t="s">
        <v>34</v>
      </c>
      <c r="Q672" s="1" t="s">
        <v>4356</v>
      </c>
      <c r="R672" s="1">
        <v>318.43</v>
      </c>
      <c r="S672" s="1">
        <v>159.215</v>
      </c>
      <c r="T672" s="10">
        <f t="shared" si="20"/>
        <v>159.215</v>
      </c>
      <c r="U672" s="1">
        <v>1</v>
      </c>
      <c r="V672" t="b">
        <f t="shared" si="21"/>
        <v>0</v>
      </c>
    </row>
    <row r="673" spans="1:22" ht="14.25">
      <c r="A673" s="1">
        <v>3245</v>
      </c>
      <c r="B673" s="1" t="s">
        <v>5440</v>
      </c>
      <c r="C673" s="2">
        <v>43112</v>
      </c>
      <c r="D673" s="2">
        <v>43232</v>
      </c>
      <c r="E673" s="1" t="s">
        <v>49</v>
      </c>
      <c r="F673" s="1" t="s">
        <v>5441</v>
      </c>
      <c r="G673" s="1" t="s">
        <v>5442</v>
      </c>
      <c r="H673" s="1" t="s">
        <v>24</v>
      </c>
      <c r="I673" s="1" t="s">
        <v>25</v>
      </c>
      <c r="J673" s="1" t="s">
        <v>749</v>
      </c>
      <c r="K673" s="1" t="s">
        <v>103</v>
      </c>
      <c r="L673" s="1">
        <v>75051</v>
      </c>
      <c r="M673" s="1" t="s">
        <v>104</v>
      </c>
      <c r="N673" s="1" t="s">
        <v>1140</v>
      </c>
      <c r="O673" s="1" t="s">
        <v>30</v>
      </c>
      <c r="P673" s="1" t="s">
        <v>34</v>
      </c>
      <c r="Q673" s="1" t="s">
        <v>1141</v>
      </c>
      <c r="R673" s="1">
        <v>317.05799999999999</v>
      </c>
      <c r="S673" s="1">
        <v>158.529</v>
      </c>
      <c r="T673" s="10">
        <f t="shared" si="20"/>
        <v>158.529</v>
      </c>
      <c r="U673" s="1">
        <v>1</v>
      </c>
      <c r="V673" t="b">
        <f t="shared" si="21"/>
        <v>0</v>
      </c>
    </row>
    <row r="674" spans="1:22" ht="14.25">
      <c r="A674" s="1">
        <v>4408</v>
      </c>
      <c r="B674" s="1" t="s">
        <v>5944</v>
      </c>
      <c r="C674" s="1" t="s">
        <v>635</v>
      </c>
      <c r="D674" s="1" t="s">
        <v>3663</v>
      </c>
      <c r="E674" s="1" t="s">
        <v>49</v>
      </c>
      <c r="F674" s="1" t="s">
        <v>4182</v>
      </c>
      <c r="G674" s="1" t="s">
        <v>4183</v>
      </c>
      <c r="H674" s="1" t="s">
        <v>39</v>
      </c>
      <c r="I674" s="1" t="s">
        <v>25</v>
      </c>
      <c r="J674" s="1" t="s">
        <v>497</v>
      </c>
      <c r="K674" s="1" t="s">
        <v>257</v>
      </c>
      <c r="L674" s="1">
        <v>47201</v>
      </c>
      <c r="M674" s="1" t="s">
        <v>104</v>
      </c>
      <c r="N674" s="1" t="s">
        <v>3550</v>
      </c>
      <c r="O674" s="1" t="s">
        <v>44</v>
      </c>
      <c r="P674" s="1" t="s">
        <v>90</v>
      </c>
      <c r="Q674" s="1" t="s">
        <v>3551</v>
      </c>
      <c r="R674" s="1">
        <v>314.55</v>
      </c>
      <c r="S674" s="1">
        <v>157.27500000000001</v>
      </c>
      <c r="T674" s="10">
        <f t="shared" si="20"/>
        <v>157.27500000000001</v>
      </c>
      <c r="U674" s="1">
        <v>1</v>
      </c>
      <c r="V674" t="b">
        <f t="shared" si="21"/>
        <v>0</v>
      </c>
    </row>
    <row r="675" spans="1:22" ht="14.25">
      <c r="A675" s="1">
        <v>3821</v>
      </c>
      <c r="B675" s="1" t="s">
        <v>5691</v>
      </c>
      <c r="C675" s="2">
        <v>43353</v>
      </c>
      <c r="D675" s="1" t="s">
        <v>2611</v>
      </c>
      <c r="E675" s="1" t="s">
        <v>49</v>
      </c>
      <c r="F675" s="1" t="s">
        <v>5217</v>
      </c>
      <c r="G675" s="1" t="s">
        <v>5218</v>
      </c>
      <c r="H675" s="1" t="s">
        <v>24</v>
      </c>
      <c r="I675" s="1" t="s">
        <v>25</v>
      </c>
      <c r="J675" s="1" t="s">
        <v>270</v>
      </c>
      <c r="K675" s="1" t="s">
        <v>271</v>
      </c>
      <c r="L675" s="1">
        <v>10024</v>
      </c>
      <c r="M675" s="1" t="s">
        <v>146</v>
      </c>
      <c r="N675" s="1" t="s">
        <v>4386</v>
      </c>
      <c r="O675" s="1" t="s">
        <v>30</v>
      </c>
      <c r="P675" s="1" t="s">
        <v>31</v>
      </c>
      <c r="Q675" s="1" t="s">
        <v>4387</v>
      </c>
      <c r="R675" s="1">
        <v>314.35199999999998</v>
      </c>
      <c r="S675" s="1">
        <v>157.17599999999999</v>
      </c>
      <c r="T675" s="10">
        <f t="shared" si="20"/>
        <v>157.17599999999999</v>
      </c>
      <c r="U675" s="1">
        <v>1</v>
      </c>
      <c r="V675" t="b">
        <f t="shared" si="21"/>
        <v>0</v>
      </c>
    </row>
    <row r="676" spans="1:22" ht="14.25">
      <c r="A676" s="1">
        <v>1689</v>
      </c>
      <c r="B676" s="1" t="s">
        <v>3984</v>
      </c>
      <c r="C676" s="3">
        <v>43385</v>
      </c>
      <c r="D676" s="3">
        <v>43446</v>
      </c>
      <c r="E676" s="1" t="s">
        <v>190</v>
      </c>
      <c r="F676" s="1" t="s">
        <v>3810</v>
      </c>
      <c r="G676" s="1" t="s">
        <v>3811</v>
      </c>
      <c r="H676" s="1" t="s">
        <v>24</v>
      </c>
      <c r="I676" s="1" t="s">
        <v>25</v>
      </c>
      <c r="J676" s="1" t="s">
        <v>144</v>
      </c>
      <c r="K676" s="1" t="s">
        <v>145</v>
      </c>
      <c r="L676" s="1">
        <v>19140</v>
      </c>
      <c r="M676" s="1" t="s">
        <v>146</v>
      </c>
      <c r="N676" s="1" t="s">
        <v>2335</v>
      </c>
      <c r="O676" s="1" t="s">
        <v>30</v>
      </c>
      <c r="P676" s="1" t="s">
        <v>65</v>
      </c>
      <c r="Q676" s="1" t="s">
        <v>2336</v>
      </c>
      <c r="R676" s="1">
        <v>310.88</v>
      </c>
      <c r="S676" s="1">
        <v>155.44</v>
      </c>
      <c r="T676" s="10">
        <f t="shared" si="20"/>
        <v>155.44</v>
      </c>
      <c r="U676" s="1">
        <v>1</v>
      </c>
      <c r="V676" t="b">
        <f t="shared" si="21"/>
        <v>0</v>
      </c>
    </row>
    <row r="677" spans="1:22" ht="14.25">
      <c r="A677" s="1">
        <v>9738</v>
      </c>
      <c r="B677" s="1" t="s">
        <v>6941</v>
      </c>
      <c r="C677" s="1" t="s">
        <v>4312</v>
      </c>
      <c r="D677" s="1" t="s">
        <v>2370</v>
      </c>
      <c r="E677" s="1" t="s">
        <v>49</v>
      </c>
      <c r="F677" s="1" t="s">
        <v>4920</v>
      </c>
      <c r="G677" s="1" t="s">
        <v>4921</v>
      </c>
      <c r="H677" s="1" t="s">
        <v>39</v>
      </c>
      <c r="I677" s="1" t="s">
        <v>25</v>
      </c>
      <c r="J677" s="1" t="s">
        <v>40</v>
      </c>
      <c r="K677" s="1" t="s">
        <v>41</v>
      </c>
      <c r="L677" s="1">
        <v>90032</v>
      </c>
      <c r="M677" s="1" t="s">
        <v>42</v>
      </c>
      <c r="N677" s="1" t="s">
        <v>5225</v>
      </c>
      <c r="O677" s="1" t="s">
        <v>44</v>
      </c>
      <c r="P677" s="1" t="s">
        <v>58</v>
      </c>
      <c r="Q677" s="1" t="s">
        <v>5226</v>
      </c>
      <c r="R677" s="1">
        <v>310.12</v>
      </c>
      <c r="S677" s="1">
        <v>155.06</v>
      </c>
      <c r="T677" s="10">
        <f t="shared" si="20"/>
        <v>155.06</v>
      </c>
      <c r="U677" s="1">
        <v>1</v>
      </c>
      <c r="V677" t="b">
        <f t="shared" si="21"/>
        <v>0</v>
      </c>
    </row>
    <row r="678" spans="1:22" ht="14.25">
      <c r="A678" s="1">
        <v>8163</v>
      </c>
      <c r="B678" s="1" t="s">
        <v>6729</v>
      </c>
      <c r="C678" s="1" t="s">
        <v>1028</v>
      </c>
      <c r="D678" s="2">
        <v>42439</v>
      </c>
      <c r="E678" s="1" t="s">
        <v>21</v>
      </c>
      <c r="F678" s="1" t="s">
        <v>2912</v>
      </c>
      <c r="G678" s="1" t="s">
        <v>2913</v>
      </c>
      <c r="H678" s="1" t="s">
        <v>24</v>
      </c>
      <c r="I678" s="1" t="s">
        <v>25</v>
      </c>
      <c r="J678" s="1" t="s">
        <v>270</v>
      </c>
      <c r="K678" s="1" t="s">
        <v>271</v>
      </c>
      <c r="L678" s="1">
        <v>10035</v>
      </c>
      <c r="M678" s="1" t="s">
        <v>146</v>
      </c>
      <c r="N678" s="1" t="s">
        <v>1350</v>
      </c>
      <c r="O678" s="1" t="s">
        <v>71</v>
      </c>
      <c r="P678" s="1" t="s">
        <v>72</v>
      </c>
      <c r="Q678" s="1" t="s">
        <v>1351</v>
      </c>
      <c r="R678" s="1">
        <v>307.98</v>
      </c>
      <c r="S678" s="1">
        <v>153.99</v>
      </c>
      <c r="T678" s="10">
        <f t="shared" si="20"/>
        <v>153.99</v>
      </c>
      <c r="U678" s="1">
        <v>1</v>
      </c>
      <c r="V678" t="b">
        <f t="shared" si="21"/>
        <v>0</v>
      </c>
    </row>
    <row r="679" spans="1:22" ht="14.25">
      <c r="A679" s="1">
        <v>2004</v>
      </c>
      <c r="B679" s="1" t="s">
        <v>4385</v>
      </c>
      <c r="C679" s="1" t="s">
        <v>483</v>
      </c>
      <c r="D679" s="1" t="s">
        <v>994</v>
      </c>
      <c r="E679" s="1" t="s">
        <v>21</v>
      </c>
      <c r="F679" s="1" t="s">
        <v>4053</v>
      </c>
      <c r="G679" s="1" t="s">
        <v>4054</v>
      </c>
      <c r="H679" s="1" t="s">
        <v>24</v>
      </c>
      <c r="I679" s="1" t="s">
        <v>25</v>
      </c>
      <c r="J679" s="1" t="s">
        <v>1440</v>
      </c>
      <c r="K679" s="1" t="s">
        <v>27</v>
      </c>
      <c r="L679" s="1">
        <v>40214</v>
      </c>
      <c r="M679" s="1" t="s">
        <v>28</v>
      </c>
      <c r="N679" s="1" t="s">
        <v>311</v>
      </c>
      <c r="O679" s="1" t="s">
        <v>30</v>
      </c>
      <c r="P679" s="1" t="s">
        <v>34</v>
      </c>
      <c r="Q679" s="1" t="s">
        <v>312</v>
      </c>
      <c r="R679" s="1">
        <v>304.45</v>
      </c>
      <c r="S679" s="1">
        <v>152.22499999999999</v>
      </c>
      <c r="T679" s="10">
        <f t="shared" si="20"/>
        <v>152.22499999999999</v>
      </c>
      <c r="U679" s="1">
        <v>1</v>
      </c>
      <c r="V679" t="b">
        <f t="shared" si="21"/>
        <v>0</v>
      </c>
    </row>
    <row r="680" spans="1:22" ht="14.25">
      <c r="A680" s="1">
        <v>4317</v>
      </c>
      <c r="B680" s="1" t="s">
        <v>5907</v>
      </c>
      <c r="C680" s="1" t="s">
        <v>3848</v>
      </c>
      <c r="D680" s="2">
        <v>42376</v>
      </c>
      <c r="E680" s="1" t="s">
        <v>49</v>
      </c>
      <c r="F680" s="1" t="s">
        <v>2164</v>
      </c>
      <c r="G680" s="1" t="s">
        <v>2165</v>
      </c>
      <c r="H680" s="1" t="s">
        <v>24</v>
      </c>
      <c r="I680" s="1" t="s">
        <v>25</v>
      </c>
      <c r="J680" s="1" t="s">
        <v>40</v>
      </c>
      <c r="K680" s="1" t="s">
        <v>41</v>
      </c>
      <c r="L680" s="1">
        <v>90045</v>
      </c>
      <c r="M680" s="1" t="s">
        <v>42</v>
      </c>
      <c r="N680" s="1" t="s">
        <v>2015</v>
      </c>
      <c r="O680" s="1" t="s">
        <v>44</v>
      </c>
      <c r="P680" s="1" t="s">
        <v>58</v>
      </c>
      <c r="Q680" s="1" t="s">
        <v>2016</v>
      </c>
      <c r="R680" s="1">
        <v>304.23</v>
      </c>
      <c r="S680" s="1">
        <v>152.11500000000001</v>
      </c>
      <c r="T680" s="10">
        <f t="shared" si="20"/>
        <v>152.11500000000001</v>
      </c>
      <c r="U680" s="1">
        <v>1</v>
      </c>
      <c r="V680" t="b">
        <f t="shared" si="21"/>
        <v>0</v>
      </c>
    </row>
    <row r="681" spans="1:22" ht="14.25">
      <c r="A681" s="1">
        <v>4424</v>
      </c>
      <c r="B681" s="1" t="s">
        <v>5946</v>
      </c>
      <c r="C681" s="1" t="s">
        <v>2751</v>
      </c>
      <c r="D681" s="1" t="s">
        <v>2006</v>
      </c>
      <c r="E681" s="1" t="s">
        <v>190</v>
      </c>
      <c r="F681" s="1" t="s">
        <v>3352</v>
      </c>
      <c r="G681" s="1" t="s">
        <v>3353</v>
      </c>
      <c r="H681" s="1" t="s">
        <v>39</v>
      </c>
      <c r="I681" s="1" t="s">
        <v>25</v>
      </c>
      <c r="J681" s="1" t="s">
        <v>5947</v>
      </c>
      <c r="K681" s="1" t="s">
        <v>1244</v>
      </c>
      <c r="L681" s="1">
        <v>30328</v>
      </c>
      <c r="M681" s="1" t="s">
        <v>28</v>
      </c>
      <c r="N681" s="1" t="s">
        <v>5948</v>
      </c>
      <c r="O681" s="1" t="s">
        <v>30</v>
      </c>
      <c r="P681" s="1" t="s">
        <v>31</v>
      </c>
      <c r="Q681" s="1" t="s">
        <v>5949</v>
      </c>
      <c r="R681" s="1">
        <v>302.94</v>
      </c>
      <c r="S681" s="1">
        <v>151.47</v>
      </c>
      <c r="T681" s="10">
        <f t="shared" si="20"/>
        <v>151.47</v>
      </c>
      <c r="U681" s="1">
        <v>1</v>
      </c>
      <c r="V681" t="b">
        <f t="shared" si="21"/>
        <v>0</v>
      </c>
    </row>
    <row r="682" spans="1:22" ht="14.25">
      <c r="A682" s="1">
        <v>8521</v>
      </c>
      <c r="B682" s="1" t="s">
        <v>6777</v>
      </c>
      <c r="C682" s="2">
        <v>43202</v>
      </c>
      <c r="D682" s="3">
        <v>43385</v>
      </c>
      <c r="E682" s="1" t="s">
        <v>49</v>
      </c>
      <c r="F682" s="1" t="s">
        <v>6359</v>
      </c>
      <c r="G682" s="1" t="s">
        <v>6360</v>
      </c>
      <c r="H682" s="1" t="s">
        <v>24</v>
      </c>
      <c r="I682" s="1" t="s">
        <v>25</v>
      </c>
      <c r="J682" s="1" t="s">
        <v>4342</v>
      </c>
      <c r="K682" s="1" t="s">
        <v>778</v>
      </c>
      <c r="L682" s="1">
        <v>7501</v>
      </c>
      <c r="M682" s="1" t="s">
        <v>146</v>
      </c>
      <c r="N682" s="1" t="s">
        <v>876</v>
      </c>
      <c r="O682" s="1" t="s">
        <v>30</v>
      </c>
      <c r="P682" s="1" t="s">
        <v>34</v>
      </c>
      <c r="Q682" s="1" t="s">
        <v>877</v>
      </c>
      <c r="R682" s="1">
        <v>302.94</v>
      </c>
      <c r="S682" s="1">
        <v>151.47</v>
      </c>
      <c r="T682" s="10">
        <f t="shared" si="20"/>
        <v>151.47</v>
      </c>
      <c r="U682" s="1">
        <v>1</v>
      </c>
      <c r="V682" t="b">
        <f t="shared" si="21"/>
        <v>0</v>
      </c>
    </row>
    <row r="683" spans="1:22" ht="14.25">
      <c r="A683" s="1">
        <v>219</v>
      </c>
      <c r="B683" s="1" t="s">
        <v>842</v>
      </c>
      <c r="C683" s="1" t="s">
        <v>843</v>
      </c>
      <c r="D683" s="2">
        <v>42746</v>
      </c>
      <c r="E683" s="1" t="s">
        <v>49</v>
      </c>
      <c r="F683" s="1" t="s">
        <v>844</v>
      </c>
      <c r="G683" s="1" t="s">
        <v>845</v>
      </c>
      <c r="H683" s="1" t="s">
        <v>24</v>
      </c>
      <c r="I683" s="1" t="s">
        <v>25</v>
      </c>
      <c r="J683" s="1" t="s">
        <v>40</v>
      </c>
      <c r="K683" s="1" t="s">
        <v>41</v>
      </c>
      <c r="L683" s="1">
        <v>90032</v>
      </c>
      <c r="M683" s="1" t="s">
        <v>42</v>
      </c>
      <c r="N683" s="1" t="s">
        <v>846</v>
      </c>
      <c r="O683" s="1" t="s">
        <v>71</v>
      </c>
      <c r="P683" s="1" t="s">
        <v>72</v>
      </c>
      <c r="Q683" s="1" t="s">
        <v>847</v>
      </c>
      <c r="R683" s="1">
        <v>302.37599999999998</v>
      </c>
      <c r="S683" s="1">
        <v>151.18799999999999</v>
      </c>
      <c r="T683" s="10">
        <f t="shared" si="20"/>
        <v>151.18799999999999</v>
      </c>
      <c r="U683" s="1">
        <v>1</v>
      </c>
      <c r="V683" t="b">
        <f t="shared" si="21"/>
        <v>0</v>
      </c>
    </row>
    <row r="684" spans="1:22" ht="14.25">
      <c r="A684" s="1">
        <v>5860</v>
      </c>
      <c r="B684" s="1" t="s">
        <v>6367</v>
      </c>
      <c r="C684" s="2">
        <v>42380</v>
      </c>
      <c r="D684" s="2">
        <v>42593</v>
      </c>
      <c r="E684" s="1" t="s">
        <v>49</v>
      </c>
      <c r="F684" s="1" t="s">
        <v>5111</v>
      </c>
      <c r="G684" s="1" t="s">
        <v>5112</v>
      </c>
      <c r="H684" s="1" t="s">
        <v>24</v>
      </c>
      <c r="I684" s="1" t="s">
        <v>25</v>
      </c>
      <c r="J684" s="1" t="s">
        <v>6368</v>
      </c>
      <c r="K684" s="1" t="s">
        <v>1664</v>
      </c>
      <c r="L684" s="1">
        <v>72032</v>
      </c>
      <c r="M684" s="1" t="s">
        <v>28</v>
      </c>
      <c r="N684" s="1" t="s">
        <v>3637</v>
      </c>
      <c r="O684" s="1" t="s">
        <v>30</v>
      </c>
      <c r="P684" s="1" t="s">
        <v>55</v>
      </c>
      <c r="Q684" s="1" t="s">
        <v>3638</v>
      </c>
      <c r="R684" s="1">
        <v>301.95999999999998</v>
      </c>
      <c r="S684" s="1">
        <v>150.97999999999999</v>
      </c>
      <c r="T684" s="10">
        <f t="shared" si="20"/>
        <v>150.97999999999999</v>
      </c>
      <c r="U684" s="1">
        <v>1</v>
      </c>
      <c r="V684" t="b">
        <f t="shared" si="21"/>
        <v>0</v>
      </c>
    </row>
    <row r="685" spans="1:22" ht="14.25">
      <c r="A685" s="1">
        <v>7930</v>
      </c>
      <c r="B685" s="1" t="s">
        <v>6696</v>
      </c>
      <c r="C685" s="1" t="s">
        <v>2057</v>
      </c>
      <c r="D685" s="1" t="s">
        <v>5830</v>
      </c>
      <c r="E685" s="1" t="s">
        <v>190</v>
      </c>
      <c r="F685" s="1" t="s">
        <v>6418</v>
      </c>
      <c r="G685" s="1" t="s">
        <v>6419</v>
      </c>
      <c r="H685" s="1" t="s">
        <v>101</v>
      </c>
      <c r="I685" s="1" t="s">
        <v>25</v>
      </c>
      <c r="J685" s="1" t="s">
        <v>805</v>
      </c>
      <c r="K685" s="1" t="s">
        <v>103</v>
      </c>
      <c r="L685" s="1">
        <v>75217</v>
      </c>
      <c r="M685" s="1" t="s">
        <v>104</v>
      </c>
      <c r="N685" s="1" t="s">
        <v>4238</v>
      </c>
      <c r="O685" s="1" t="s">
        <v>30</v>
      </c>
      <c r="P685" s="1" t="s">
        <v>55</v>
      </c>
      <c r="Q685" s="1" t="s">
        <v>4239</v>
      </c>
      <c r="R685" s="1">
        <v>298.11599999999999</v>
      </c>
      <c r="S685" s="1">
        <v>149.05799999999999</v>
      </c>
      <c r="T685" s="10">
        <f t="shared" si="20"/>
        <v>149.05799999999999</v>
      </c>
      <c r="U685" s="1">
        <v>1</v>
      </c>
      <c r="V685" t="b">
        <f t="shared" si="21"/>
        <v>0</v>
      </c>
    </row>
    <row r="686" spans="1:22" ht="14.25">
      <c r="A686" s="1">
        <v>1268</v>
      </c>
      <c r="B686" s="1" t="s">
        <v>3313</v>
      </c>
      <c r="C686" s="1" t="s">
        <v>1384</v>
      </c>
      <c r="D686" s="1" t="s">
        <v>2304</v>
      </c>
      <c r="E686" s="1" t="s">
        <v>49</v>
      </c>
      <c r="F686" s="1" t="s">
        <v>373</v>
      </c>
      <c r="G686" s="1" t="s">
        <v>374</v>
      </c>
      <c r="H686" s="1" t="s">
        <v>39</v>
      </c>
      <c r="I686" s="1" t="s">
        <v>25</v>
      </c>
      <c r="J686" s="1" t="s">
        <v>40</v>
      </c>
      <c r="K686" s="1" t="s">
        <v>41</v>
      </c>
      <c r="L686" s="1">
        <v>90045</v>
      </c>
      <c r="M686" s="1" t="s">
        <v>42</v>
      </c>
      <c r="N686" s="1" t="s">
        <v>311</v>
      </c>
      <c r="O686" s="1" t="s">
        <v>30</v>
      </c>
      <c r="P686" s="1" t="s">
        <v>34</v>
      </c>
      <c r="Q686" s="1" t="s">
        <v>312</v>
      </c>
      <c r="R686" s="1">
        <v>292.27199999999999</v>
      </c>
      <c r="S686" s="1">
        <v>146.136</v>
      </c>
      <c r="T686" s="10">
        <f t="shared" si="20"/>
        <v>146.136</v>
      </c>
      <c r="U686" s="1">
        <v>1</v>
      </c>
      <c r="V686" t="b">
        <f t="shared" si="21"/>
        <v>0</v>
      </c>
    </row>
    <row r="687" spans="1:22" ht="14.25">
      <c r="A687" s="1">
        <v>6227</v>
      </c>
      <c r="B687" s="1" t="s">
        <v>6438</v>
      </c>
      <c r="C687" s="2">
        <v>42500</v>
      </c>
      <c r="D687" s="2">
        <v>42623</v>
      </c>
      <c r="E687" s="1" t="s">
        <v>49</v>
      </c>
      <c r="F687" s="1" t="s">
        <v>1859</v>
      </c>
      <c r="G687" s="1" t="s">
        <v>1860</v>
      </c>
      <c r="H687" s="1" t="s">
        <v>24</v>
      </c>
      <c r="I687" s="1" t="s">
        <v>25</v>
      </c>
      <c r="J687" s="1" t="s">
        <v>421</v>
      </c>
      <c r="K687" s="1" t="s">
        <v>422</v>
      </c>
      <c r="L687" s="1">
        <v>97206</v>
      </c>
      <c r="M687" s="1" t="s">
        <v>42</v>
      </c>
      <c r="N687" s="1" t="s">
        <v>5242</v>
      </c>
      <c r="O687" s="1" t="s">
        <v>30</v>
      </c>
      <c r="P687" s="1" t="s">
        <v>34</v>
      </c>
      <c r="Q687" s="1" t="s">
        <v>5243</v>
      </c>
      <c r="R687" s="1">
        <v>291.16800000000001</v>
      </c>
      <c r="S687" s="1">
        <v>145.584</v>
      </c>
      <c r="T687" s="10">
        <f t="shared" si="20"/>
        <v>145.584</v>
      </c>
      <c r="U687" s="1">
        <v>1</v>
      </c>
      <c r="V687" t="b">
        <f t="shared" si="21"/>
        <v>0</v>
      </c>
    </row>
    <row r="688" spans="1:22" ht="14.25">
      <c r="A688" s="1">
        <v>7140</v>
      </c>
      <c r="B688" s="1" t="s">
        <v>6595</v>
      </c>
      <c r="C688" s="1" t="s">
        <v>2497</v>
      </c>
      <c r="D688" s="1" t="s">
        <v>1322</v>
      </c>
      <c r="E688" s="1" t="s">
        <v>49</v>
      </c>
      <c r="F688" s="1" t="s">
        <v>2278</v>
      </c>
      <c r="G688" s="1" t="s">
        <v>2279</v>
      </c>
      <c r="H688" s="1" t="s">
        <v>24</v>
      </c>
      <c r="I688" s="1" t="s">
        <v>25</v>
      </c>
      <c r="J688" s="1" t="s">
        <v>1387</v>
      </c>
      <c r="K688" s="1" t="s">
        <v>53</v>
      </c>
      <c r="L688" s="1">
        <v>33180</v>
      </c>
      <c r="M688" s="1" t="s">
        <v>28</v>
      </c>
      <c r="N688" s="1" t="s">
        <v>1627</v>
      </c>
      <c r="O688" s="1" t="s">
        <v>30</v>
      </c>
      <c r="P688" s="1" t="s">
        <v>31</v>
      </c>
      <c r="Q688" s="1" t="s">
        <v>1628</v>
      </c>
      <c r="R688" s="1">
        <v>290.35199999999998</v>
      </c>
      <c r="S688" s="1">
        <v>145.17599999999999</v>
      </c>
      <c r="T688" s="10">
        <f t="shared" si="20"/>
        <v>145.17599999999999</v>
      </c>
      <c r="U688" s="1">
        <v>1</v>
      </c>
      <c r="V688" t="b">
        <f t="shared" si="21"/>
        <v>0</v>
      </c>
    </row>
    <row r="689" spans="1:22" ht="14.25">
      <c r="A689" s="1">
        <v>308</v>
      </c>
      <c r="B689" s="1" t="s">
        <v>1096</v>
      </c>
      <c r="C689" s="2">
        <v>42010</v>
      </c>
      <c r="D689" s="2">
        <v>42161</v>
      </c>
      <c r="E689" s="1" t="s">
        <v>49</v>
      </c>
      <c r="F689" s="1" t="s">
        <v>1097</v>
      </c>
      <c r="G689" s="1" t="s">
        <v>1098</v>
      </c>
      <c r="H689" s="1" t="s">
        <v>101</v>
      </c>
      <c r="I689" s="1" t="s">
        <v>25</v>
      </c>
      <c r="J689" s="1" t="s">
        <v>1099</v>
      </c>
      <c r="K689" s="1" t="s">
        <v>778</v>
      </c>
      <c r="L689" s="1">
        <v>8701</v>
      </c>
      <c r="M689" s="1" t="s">
        <v>146</v>
      </c>
      <c r="N689" s="1" t="s">
        <v>1102</v>
      </c>
      <c r="O689" s="1" t="s">
        <v>44</v>
      </c>
      <c r="P689" s="1" t="s">
        <v>68</v>
      </c>
      <c r="Q689" s="1" t="s">
        <v>1103</v>
      </c>
      <c r="R689" s="1">
        <v>289.2</v>
      </c>
      <c r="S689" s="1">
        <v>144.6</v>
      </c>
      <c r="T689" s="10">
        <f t="shared" si="20"/>
        <v>144.6</v>
      </c>
      <c r="U689" s="1">
        <v>1</v>
      </c>
      <c r="V689" t="b">
        <f t="shared" si="21"/>
        <v>0</v>
      </c>
    </row>
    <row r="690" spans="1:22" ht="14.25">
      <c r="A690" s="1">
        <v>1305</v>
      </c>
      <c r="B690" s="1" t="s">
        <v>3377</v>
      </c>
      <c r="C690" s="2">
        <v>43166</v>
      </c>
      <c r="D690" s="2">
        <v>43288</v>
      </c>
      <c r="E690" s="1" t="s">
        <v>49</v>
      </c>
      <c r="F690" s="1" t="s">
        <v>3378</v>
      </c>
      <c r="G690" s="1" t="s">
        <v>3379</v>
      </c>
      <c r="H690" s="1" t="s">
        <v>24</v>
      </c>
      <c r="I690" s="1" t="s">
        <v>25</v>
      </c>
      <c r="J690" s="1" t="s">
        <v>497</v>
      </c>
      <c r="K690" s="1" t="s">
        <v>1244</v>
      </c>
      <c r="L690" s="1">
        <v>31907</v>
      </c>
      <c r="M690" s="1" t="s">
        <v>28</v>
      </c>
      <c r="N690" s="1" t="s">
        <v>2480</v>
      </c>
      <c r="O690" s="1" t="s">
        <v>71</v>
      </c>
      <c r="P690" s="1" t="s">
        <v>72</v>
      </c>
      <c r="Q690" s="1" t="s">
        <v>2481</v>
      </c>
      <c r="R690" s="1">
        <v>287.97000000000003</v>
      </c>
      <c r="S690" s="1">
        <v>143.98500000000001</v>
      </c>
      <c r="T690" s="10">
        <f t="shared" si="20"/>
        <v>143.98500000000001</v>
      </c>
      <c r="U690" s="1">
        <v>1</v>
      </c>
      <c r="V690" t="b">
        <f t="shared" si="21"/>
        <v>0</v>
      </c>
    </row>
    <row r="691" spans="1:22" ht="14.25">
      <c r="A691" s="1">
        <v>5823</v>
      </c>
      <c r="B691" s="1" t="s">
        <v>6354</v>
      </c>
      <c r="C691" s="2">
        <v>43439</v>
      </c>
      <c r="D691" s="1" t="s">
        <v>2751</v>
      </c>
      <c r="E691" s="1" t="s">
        <v>49</v>
      </c>
      <c r="F691" s="1" t="s">
        <v>5774</v>
      </c>
      <c r="G691" s="1" t="s">
        <v>5775</v>
      </c>
      <c r="H691" s="1" t="s">
        <v>39</v>
      </c>
      <c r="I691" s="1" t="s">
        <v>25</v>
      </c>
      <c r="J691" s="1" t="s">
        <v>126</v>
      </c>
      <c r="K691" s="1" t="s">
        <v>41</v>
      </c>
      <c r="L691" s="1">
        <v>94122</v>
      </c>
      <c r="M691" s="1" t="s">
        <v>42</v>
      </c>
      <c r="N691" s="1" t="s">
        <v>2669</v>
      </c>
      <c r="O691" s="1" t="s">
        <v>30</v>
      </c>
      <c r="P691" s="1" t="s">
        <v>55</v>
      </c>
      <c r="Q691" s="1" t="s">
        <v>2670</v>
      </c>
      <c r="R691" s="1">
        <v>285.48</v>
      </c>
      <c r="S691" s="1">
        <v>142.74</v>
      </c>
      <c r="T691" s="10">
        <f t="shared" si="20"/>
        <v>142.74</v>
      </c>
      <c r="U691" s="1">
        <v>1</v>
      </c>
      <c r="V691" t="b">
        <f t="shared" si="21"/>
        <v>0</v>
      </c>
    </row>
    <row r="692" spans="1:22" ht="14.25">
      <c r="A692" s="1">
        <v>8140</v>
      </c>
      <c r="B692" s="1" t="s">
        <v>6724</v>
      </c>
      <c r="C692" s="1" t="s">
        <v>3207</v>
      </c>
      <c r="D692" s="1" t="s">
        <v>218</v>
      </c>
      <c r="E692" s="1" t="s">
        <v>49</v>
      </c>
      <c r="F692" s="1" t="s">
        <v>629</v>
      </c>
      <c r="G692" s="1" t="s">
        <v>630</v>
      </c>
      <c r="H692" s="1" t="s">
        <v>101</v>
      </c>
      <c r="I692" s="1" t="s">
        <v>25</v>
      </c>
      <c r="J692" s="1" t="s">
        <v>144</v>
      </c>
      <c r="K692" s="1" t="s">
        <v>145</v>
      </c>
      <c r="L692" s="1">
        <v>19140</v>
      </c>
      <c r="M692" s="1" t="s">
        <v>146</v>
      </c>
      <c r="N692" s="1" t="s">
        <v>3094</v>
      </c>
      <c r="O692" s="1" t="s">
        <v>44</v>
      </c>
      <c r="P692" s="1" t="s">
        <v>58</v>
      </c>
      <c r="Q692" s="1" t="s">
        <v>3095</v>
      </c>
      <c r="R692" s="1">
        <v>284.08</v>
      </c>
      <c r="S692" s="1">
        <v>142.04</v>
      </c>
      <c r="T692" s="10">
        <f t="shared" si="20"/>
        <v>142.04</v>
      </c>
      <c r="U692" s="1">
        <v>1</v>
      </c>
      <c r="V692" t="b">
        <f t="shared" si="21"/>
        <v>0</v>
      </c>
    </row>
    <row r="693" spans="1:22" ht="14.25">
      <c r="A693" s="1">
        <v>5816</v>
      </c>
      <c r="B693" s="1" t="s">
        <v>6352</v>
      </c>
      <c r="C693" s="1" t="s">
        <v>356</v>
      </c>
      <c r="D693" s="1" t="s">
        <v>356</v>
      </c>
      <c r="E693" s="1" t="s">
        <v>1263</v>
      </c>
      <c r="F693" s="1" t="s">
        <v>1702</v>
      </c>
      <c r="G693" s="1" t="s">
        <v>1703</v>
      </c>
      <c r="H693" s="1" t="s">
        <v>24</v>
      </c>
      <c r="I693" s="1" t="s">
        <v>25</v>
      </c>
      <c r="J693" s="1" t="s">
        <v>6353</v>
      </c>
      <c r="K693" s="1" t="s">
        <v>271</v>
      </c>
      <c r="L693" s="1">
        <v>13501</v>
      </c>
      <c r="M693" s="1" t="s">
        <v>146</v>
      </c>
      <c r="N693" s="1" t="s">
        <v>2247</v>
      </c>
      <c r="O693" s="1" t="s">
        <v>71</v>
      </c>
      <c r="P693" s="1" t="s">
        <v>72</v>
      </c>
      <c r="Q693" s="1" t="s">
        <v>2248</v>
      </c>
      <c r="R693" s="1">
        <v>279.95999999999998</v>
      </c>
      <c r="S693" s="1">
        <v>139.97999999999999</v>
      </c>
      <c r="T693" s="10">
        <f t="shared" si="20"/>
        <v>139.97999999999999</v>
      </c>
      <c r="U693" s="1">
        <v>1</v>
      </c>
      <c r="V693" t="b">
        <f t="shared" si="21"/>
        <v>0</v>
      </c>
    </row>
    <row r="694" spans="1:22" ht="14.25">
      <c r="A694" s="1">
        <v>8693</v>
      </c>
      <c r="B694" s="1" t="s">
        <v>6798</v>
      </c>
      <c r="C694" s="1" t="s">
        <v>6207</v>
      </c>
      <c r="D694" s="1" t="s">
        <v>2406</v>
      </c>
      <c r="E694" s="1" t="s">
        <v>49</v>
      </c>
      <c r="F694" s="1" t="s">
        <v>619</v>
      </c>
      <c r="G694" s="1" t="s">
        <v>620</v>
      </c>
      <c r="H694" s="1" t="s">
        <v>39</v>
      </c>
      <c r="I694" s="1" t="s">
        <v>25</v>
      </c>
      <c r="J694" s="1" t="s">
        <v>791</v>
      </c>
      <c r="K694" s="1" t="s">
        <v>498</v>
      </c>
      <c r="L694" s="1">
        <v>44312</v>
      </c>
      <c r="M694" s="1" t="s">
        <v>146</v>
      </c>
      <c r="N694" s="1" t="s">
        <v>5424</v>
      </c>
      <c r="O694" s="1" t="s">
        <v>71</v>
      </c>
      <c r="P694" s="1" t="s">
        <v>160</v>
      </c>
      <c r="Q694" s="1" t="s">
        <v>5425</v>
      </c>
      <c r="R694" s="1">
        <v>279.95999999999998</v>
      </c>
      <c r="S694" s="1">
        <v>139.97999999999999</v>
      </c>
      <c r="T694" s="10">
        <f t="shared" si="20"/>
        <v>139.97999999999999</v>
      </c>
      <c r="U694" s="1">
        <v>1</v>
      </c>
      <c r="V694" t="b">
        <f t="shared" si="21"/>
        <v>0</v>
      </c>
    </row>
    <row r="695" spans="1:22" ht="14.25">
      <c r="A695" s="1">
        <v>6500</v>
      </c>
      <c r="B695" s="1" t="s">
        <v>6481</v>
      </c>
      <c r="C695" s="1" t="s">
        <v>6482</v>
      </c>
      <c r="D695" s="1" t="s">
        <v>2731</v>
      </c>
      <c r="E695" s="1" t="s">
        <v>49</v>
      </c>
      <c r="F695" s="1" t="s">
        <v>6483</v>
      </c>
      <c r="G695" s="1" t="s">
        <v>6484</v>
      </c>
      <c r="H695" s="1" t="s">
        <v>101</v>
      </c>
      <c r="I695" s="1" t="s">
        <v>25</v>
      </c>
      <c r="J695" s="1" t="s">
        <v>1440</v>
      </c>
      <c r="K695" s="1" t="s">
        <v>27</v>
      </c>
      <c r="L695" s="1">
        <v>40214</v>
      </c>
      <c r="M695" s="1" t="s">
        <v>28</v>
      </c>
      <c r="N695" s="1" t="s">
        <v>4441</v>
      </c>
      <c r="O695" s="1" t="s">
        <v>71</v>
      </c>
      <c r="P695" s="1" t="s">
        <v>160</v>
      </c>
      <c r="Q695" s="1" t="s">
        <v>4442</v>
      </c>
      <c r="R695" s="1">
        <v>279.86</v>
      </c>
      <c r="S695" s="1">
        <v>139.93</v>
      </c>
      <c r="T695" s="10">
        <f t="shared" si="20"/>
        <v>139.93</v>
      </c>
      <c r="U695" s="1">
        <v>1</v>
      </c>
      <c r="V695" t="b">
        <f t="shared" si="21"/>
        <v>0</v>
      </c>
    </row>
    <row r="696" spans="1:22" ht="14.25">
      <c r="A696" s="1">
        <v>1281</v>
      </c>
      <c r="B696" s="1" t="s">
        <v>3334</v>
      </c>
      <c r="C696" s="2">
        <v>42864</v>
      </c>
      <c r="D696" s="2">
        <v>42895</v>
      </c>
      <c r="E696" s="1" t="s">
        <v>190</v>
      </c>
      <c r="F696" s="1" t="s">
        <v>2459</v>
      </c>
      <c r="G696" s="1" t="s">
        <v>2460</v>
      </c>
      <c r="H696" s="1" t="s">
        <v>24</v>
      </c>
      <c r="I696" s="1" t="s">
        <v>25</v>
      </c>
      <c r="J696" s="1" t="s">
        <v>3335</v>
      </c>
      <c r="K696" s="1" t="s">
        <v>490</v>
      </c>
      <c r="L696" s="1">
        <v>52402</v>
      </c>
      <c r="M696" s="1" t="s">
        <v>104</v>
      </c>
      <c r="N696" s="1" t="s">
        <v>3336</v>
      </c>
      <c r="O696" s="1" t="s">
        <v>71</v>
      </c>
      <c r="P696" s="1" t="s">
        <v>72</v>
      </c>
      <c r="Q696" s="1" t="s">
        <v>3337</v>
      </c>
      <c r="R696" s="1">
        <v>278.39999999999998</v>
      </c>
      <c r="S696" s="1">
        <v>139.19999999999999</v>
      </c>
      <c r="T696" s="10">
        <f t="shared" si="20"/>
        <v>139.19999999999999</v>
      </c>
      <c r="U696" s="1">
        <v>1</v>
      </c>
      <c r="V696" t="b">
        <f t="shared" si="21"/>
        <v>0</v>
      </c>
    </row>
    <row r="697" spans="1:22" ht="14.25">
      <c r="A697" s="1">
        <v>2985</v>
      </c>
      <c r="B697" s="1" t="s">
        <v>5274</v>
      </c>
      <c r="C697" s="2">
        <v>42167</v>
      </c>
      <c r="D697" s="3">
        <v>42320</v>
      </c>
      <c r="E697" s="1" t="s">
        <v>21</v>
      </c>
      <c r="F697" s="1" t="s">
        <v>495</v>
      </c>
      <c r="G697" s="1" t="s">
        <v>496</v>
      </c>
      <c r="H697" s="1" t="s">
        <v>24</v>
      </c>
      <c r="I697" s="1" t="s">
        <v>25</v>
      </c>
      <c r="J697" s="1" t="s">
        <v>324</v>
      </c>
      <c r="K697" s="1" t="s">
        <v>422</v>
      </c>
      <c r="L697" s="1">
        <v>97477</v>
      </c>
      <c r="M697" s="1" t="s">
        <v>42</v>
      </c>
      <c r="N697" s="1" t="s">
        <v>4514</v>
      </c>
      <c r="O697" s="1" t="s">
        <v>30</v>
      </c>
      <c r="P697" s="1" t="s">
        <v>55</v>
      </c>
      <c r="Q697" s="1" t="s">
        <v>4515</v>
      </c>
      <c r="R697" s="1">
        <v>275.49</v>
      </c>
      <c r="S697" s="1">
        <v>137.745</v>
      </c>
      <c r="T697" s="10">
        <f t="shared" si="20"/>
        <v>137.745</v>
      </c>
      <c r="U697" s="1">
        <v>1</v>
      </c>
      <c r="V697" t="b">
        <f t="shared" si="21"/>
        <v>0</v>
      </c>
    </row>
    <row r="698" spans="1:22" ht="14.25">
      <c r="A698" s="1">
        <v>1206</v>
      </c>
      <c r="B698" s="1" t="s">
        <v>3210</v>
      </c>
      <c r="C698" s="2">
        <v>43108</v>
      </c>
      <c r="D698" s="2">
        <v>43198</v>
      </c>
      <c r="E698" s="1" t="s">
        <v>190</v>
      </c>
      <c r="F698" s="1" t="s">
        <v>3211</v>
      </c>
      <c r="G698" s="1" t="s">
        <v>3212</v>
      </c>
      <c r="H698" s="1" t="s">
        <v>24</v>
      </c>
      <c r="I698" s="1" t="s">
        <v>25</v>
      </c>
      <c r="J698" s="1" t="s">
        <v>468</v>
      </c>
      <c r="K698" s="1" t="s">
        <v>88</v>
      </c>
      <c r="L698" s="1">
        <v>28205</v>
      </c>
      <c r="M698" s="1" t="s">
        <v>28</v>
      </c>
      <c r="N698" s="1" t="s">
        <v>2622</v>
      </c>
      <c r="O698" s="1" t="s">
        <v>71</v>
      </c>
      <c r="P698" s="1" t="s">
        <v>72</v>
      </c>
      <c r="Q698" s="1" t="s">
        <v>2623</v>
      </c>
      <c r="R698" s="1">
        <v>271.95999999999998</v>
      </c>
      <c r="S698" s="1">
        <v>135.97999999999999</v>
      </c>
      <c r="T698" s="10">
        <f t="shared" si="20"/>
        <v>135.97999999999999</v>
      </c>
      <c r="U698" s="1">
        <v>1</v>
      </c>
      <c r="V698" t="b">
        <f t="shared" si="21"/>
        <v>0</v>
      </c>
    </row>
    <row r="699" spans="1:22" ht="14.25">
      <c r="A699" s="1">
        <v>9737</v>
      </c>
      <c r="B699" s="1" t="s">
        <v>6940</v>
      </c>
      <c r="C699" s="1" t="s">
        <v>1316</v>
      </c>
      <c r="D699" s="2">
        <v>42436</v>
      </c>
      <c r="E699" s="1" t="s">
        <v>49</v>
      </c>
      <c r="F699" s="1" t="s">
        <v>5878</v>
      </c>
      <c r="G699" s="1" t="s">
        <v>5879</v>
      </c>
      <c r="H699" s="1" t="s">
        <v>101</v>
      </c>
      <c r="I699" s="1" t="s">
        <v>25</v>
      </c>
      <c r="J699" s="1" t="s">
        <v>2426</v>
      </c>
      <c r="K699" s="1" t="s">
        <v>136</v>
      </c>
      <c r="L699" s="1">
        <v>68104</v>
      </c>
      <c r="M699" s="1" t="s">
        <v>104</v>
      </c>
      <c r="N699" s="1" t="s">
        <v>1970</v>
      </c>
      <c r="O699" s="1" t="s">
        <v>71</v>
      </c>
      <c r="P699" s="1" t="s">
        <v>72</v>
      </c>
      <c r="Q699" s="1" t="s">
        <v>1971</v>
      </c>
      <c r="R699" s="1">
        <v>269.98</v>
      </c>
      <c r="S699" s="1">
        <v>134.99</v>
      </c>
      <c r="T699" s="10">
        <f t="shared" si="20"/>
        <v>134.99</v>
      </c>
      <c r="U699" s="1">
        <v>1</v>
      </c>
      <c r="V699" t="b">
        <f t="shared" si="21"/>
        <v>0</v>
      </c>
    </row>
    <row r="700" spans="1:22" ht="14.25">
      <c r="A700" s="1">
        <v>7909</v>
      </c>
      <c r="B700" s="1" t="s">
        <v>6690</v>
      </c>
      <c r="C700" s="2">
        <v>42806</v>
      </c>
      <c r="D700" s="2">
        <v>42928</v>
      </c>
      <c r="E700" s="1" t="s">
        <v>49</v>
      </c>
      <c r="F700" s="1" t="s">
        <v>5913</v>
      </c>
      <c r="G700" s="1" t="s">
        <v>5914</v>
      </c>
      <c r="H700" s="1" t="s">
        <v>24</v>
      </c>
      <c r="I700" s="1" t="s">
        <v>25</v>
      </c>
      <c r="J700" s="1" t="s">
        <v>6691</v>
      </c>
      <c r="K700" s="1" t="s">
        <v>41</v>
      </c>
      <c r="L700" s="1">
        <v>95037</v>
      </c>
      <c r="M700" s="1" t="s">
        <v>42</v>
      </c>
      <c r="N700" s="1" t="s">
        <v>3045</v>
      </c>
      <c r="O700" s="1" t="s">
        <v>30</v>
      </c>
      <c r="P700" s="1" t="s">
        <v>55</v>
      </c>
      <c r="Q700" s="1" t="s">
        <v>3046</v>
      </c>
      <c r="R700" s="1">
        <v>268.70400000000001</v>
      </c>
      <c r="S700" s="1">
        <v>134.352</v>
      </c>
      <c r="T700" s="10">
        <f t="shared" si="20"/>
        <v>134.352</v>
      </c>
      <c r="U700" s="1">
        <v>1</v>
      </c>
      <c r="V700" t="b">
        <f t="shared" si="21"/>
        <v>0</v>
      </c>
    </row>
    <row r="701" spans="1:22" ht="14.25">
      <c r="A701" s="1">
        <v>5344</v>
      </c>
      <c r="B701" s="1" t="s">
        <v>6223</v>
      </c>
      <c r="C701" s="1" t="s">
        <v>4389</v>
      </c>
      <c r="D701" s="1" t="s">
        <v>3685</v>
      </c>
      <c r="E701" s="1" t="s">
        <v>49</v>
      </c>
      <c r="F701" s="1" t="s">
        <v>6224</v>
      </c>
      <c r="G701" s="1" t="s">
        <v>6225</v>
      </c>
      <c r="H701" s="1" t="s">
        <v>39</v>
      </c>
      <c r="I701" s="1" t="s">
        <v>25</v>
      </c>
      <c r="J701" s="1" t="s">
        <v>805</v>
      </c>
      <c r="K701" s="1" t="s">
        <v>103</v>
      </c>
      <c r="L701" s="1">
        <v>75220</v>
      </c>
      <c r="M701" s="1" t="s">
        <v>104</v>
      </c>
      <c r="N701" s="1" t="s">
        <v>3950</v>
      </c>
      <c r="O701" s="1" t="s">
        <v>71</v>
      </c>
      <c r="P701" s="1" t="s">
        <v>72</v>
      </c>
      <c r="Q701" s="1" t="s">
        <v>3951</v>
      </c>
      <c r="R701" s="1">
        <v>267.95999999999998</v>
      </c>
      <c r="S701" s="1">
        <v>133.97999999999999</v>
      </c>
      <c r="T701" s="10">
        <f t="shared" si="20"/>
        <v>133.97999999999999</v>
      </c>
      <c r="U701" s="1">
        <v>1</v>
      </c>
      <c r="V701" t="b">
        <f t="shared" si="21"/>
        <v>0</v>
      </c>
    </row>
    <row r="702" spans="1:22" ht="14.25">
      <c r="A702" s="1">
        <v>5522</v>
      </c>
      <c r="B702" s="1" t="s">
        <v>6277</v>
      </c>
      <c r="C702" s="2">
        <v>43202</v>
      </c>
      <c r="D702" s="2">
        <v>43355</v>
      </c>
      <c r="E702" s="1" t="s">
        <v>49</v>
      </c>
      <c r="F702" s="1" t="s">
        <v>828</v>
      </c>
      <c r="G702" s="1" t="s">
        <v>829</v>
      </c>
      <c r="H702" s="1" t="s">
        <v>39</v>
      </c>
      <c r="I702" s="1" t="s">
        <v>25</v>
      </c>
      <c r="J702" s="1" t="s">
        <v>144</v>
      </c>
      <c r="K702" s="1" t="s">
        <v>145</v>
      </c>
      <c r="L702" s="1">
        <v>19134</v>
      </c>
      <c r="M702" s="1" t="s">
        <v>146</v>
      </c>
      <c r="N702" s="1" t="s">
        <v>3324</v>
      </c>
      <c r="O702" s="1" t="s">
        <v>71</v>
      </c>
      <c r="P702" s="1" t="s">
        <v>160</v>
      </c>
      <c r="Q702" s="1" t="s">
        <v>3325</v>
      </c>
      <c r="R702" s="1">
        <v>255.96799999999999</v>
      </c>
      <c r="S702" s="1">
        <v>127.98399999999999</v>
      </c>
      <c r="T702" s="10">
        <f t="shared" si="20"/>
        <v>127.98399999999999</v>
      </c>
      <c r="U702" s="1">
        <v>1</v>
      </c>
      <c r="V702" t="b">
        <f t="shared" si="21"/>
        <v>0</v>
      </c>
    </row>
    <row r="703" spans="1:22" ht="14.25">
      <c r="A703" s="1">
        <v>7983</v>
      </c>
      <c r="B703" s="1" t="s">
        <v>6703</v>
      </c>
      <c r="C703" s="2">
        <v>42286</v>
      </c>
      <c r="D703" s="1" t="s">
        <v>880</v>
      </c>
      <c r="E703" s="1" t="s">
        <v>190</v>
      </c>
      <c r="F703" s="1" t="s">
        <v>142</v>
      </c>
      <c r="G703" s="1" t="s">
        <v>143</v>
      </c>
      <c r="H703" s="1" t="s">
        <v>24</v>
      </c>
      <c r="I703" s="1" t="s">
        <v>25</v>
      </c>
      <c r="J703" s="1" t="s">
        <v>6704</v>
      </c>
      <c r="K703" s="1" t="s">
        <v>778</v>
      </c>
      <c r="L703" s="1">
        <v>7011</v>
      </c>
      <c r="M703" s="1" t="s">
        <v>146</v>
      </c>
      <c r="N703" s="1" t="s">
        <v>4190</v>
      </c>
      <c r="O703" s="1" t="s">
        <v>30</v>
      </c>
      <c r="P703" s="1" t="s">
        <v>65</v>
      </c>
      <c r="Q703" s="1" t="s">
        <v>4191</v>
      </c>
      <c r="R703" s="1">
        <v>254.9</v>
      </c>
      <c r="S703" s="1">
        <v>127.45</v>
      </c>
      <c r="T703" s="10">
        <f t="shared" si="20"/>
        <v>127.45</v>
      </c>
      <c r="U703" s="1">
        <v>1</v>
      </c>
      <c r="V703" t="b">
        <f t="shared" si="21"/>
        <v>0</v>
      </c>
    </row>
    <row r="704" spans="1:22" ht="14.25">
      <c r="A704" s="1">
        <v>468</v>
      </c>
      <c r="B704" s="1" t="s">
        <v>1567</v>
      </c>
      <c r="C704" s="1" t="s">
        <v>1568</v>
      </c>
      <c r="D704" s="1" t="s">
        <v>1569</v>
      </c>
      <c r="E704" s="1" t="s">
        <v>49</v>
      </c>
      <c r="F704" s="1" t="s">
        <v>1570</v>
      </c>
      <c r="G704" s="1" t="s">
        <v>1571</v>
      </c>
      <c r="H704" s="1" t="s">
        <v>101</v>
      </c>
      <c r="I704" s="1" t="s">
        <v>25</v>
      </c>
      <c r="J704" s="1" t="s">
        <v>1572</v>
      </c>
      <c r="K704" s="1" t="s">
        <v>215</v>
      </c>
      <c r="L704" s="1">
        <v>60068</v>
      </c>
      <c r="M704" s="1" t="s">
        <v>104</v>
      </c>
      <c r="N704" s="1" t="s">
        <v>1070</v>
      </c>
      <c r="O704" s="1" t="s">
        <v>30</v>
      </c>
      <c r="P704" s="1" t="s">
        <v>65</v>
      </c>
      <c r="Q704" s="1" t="s">
        <v>1071</v>
      </c>
      <c r="R704" s="1">
        <v>254.744</v>
      </c>
      <c r="S704" s="1">
        <v>127.372</v>
      </c>
      <c r="T704" s="10">
        <f t="shared" si="20"/>
        <v>127.372</v>
      </c>
      <c r="U704" s="1">
        <v>1</v>
      </c>
      <c r="V704" t="b">
        <f t="shared" si="21"/>
        <v>0</v>
      </c>
    </row>
    <row r="705" spans="1:22" ht="14.25">
      <c r="A705" s="1">
        <v>5251</v>
      </c>
      <c r="B705" s="1" t="s">
        <v>6205</v>
      </c>
      <c r="C705" s="3">
        <v>43081</v>
      </c>
      <c r="D705" s="1" t="s">
        <v>1044</v>
      </c>
      <c r="E705" s="1" t="s">
        <v>49</v>
      </c>
      <c r="F705" s="1" t="s">
        <v>5361</v>
      </c>
      <c r="G705" s="1" t="s">
        <v>5362</v>
      </c>
      <c r="H705" s="1" t="s">
        <v>24</v>
      </c>
      <c r="I705" s="1" t="s">
        <v>25</v>
      </c>
      <c r="J705" s="1" t="s">
        <v>497</v>
      </c>
      <c r="K705" s="1" t="s">
        <v>1244</v>
      </c>
      <c r="L705" s="1">
        <v>31907</v>
      </c>
      <c r="M705" s="1" t="s">
        <v>28</v>
      </c>
      <c r="N705" s="1" t="s">
        <v>3498</v>
      </c>
      <c r="O705" s="1" t="s">
        <v>71</v>
      </c>
      <c r="P705" s="1" t="s">
        <v>160</v>
      </c>
      <c r="Q705" s="1" t="s">
        <v>3499</v>
      </c>
      <c r="R705" s="1">
        <v>249.95</v>
      </c>
      <c r="S705" s="1">
        <v>124.97499999999999</v>
      </c>
      <c r="T705" s="10">
        <f t="shared" si="20"/>
        <v>124.97499999999999</v>
      </c>
      <c r="U705" s="1">
        <v>1</v>
      </c>
      <c r="V705" t="b">
        <f t="shared" si="21"/>
        <v>0</v>
      </c>
    </row>
    <row r="706" spans="1:22" ht="14.25">
      <c r="A706" s="1">
        <v>6242</v>
      </c>
      <c r="B706" s="1" t="s">
        <v>6442</v>
      </c>
      <c r="C706" s="1" t="s">
        <v>383</v>
      </c>
      <c r="D706" s="1" t="s">
        <v>6230</v>
      </c>
      <c r="E706" s="1" t="s">
        <v>21</v>
      </c>
      <c r="F706" s="1" t="s">
        <v>4913</v>
      </c>
      <c r="G706" s="1" t="s">
        <v>4914</v>
      </c>
      <c r="H706" s="1" t="s">
        <v>39</v>
      </c>
      <c r="I706" s="1" t="s">
        <v>25</v>
      </c>
      <c r="J706" s="1" t="s">
        <v>87</v>
      </c>
      <c r="K706" s="1" t="s">
        <v>2574</v>
      </c>
      <c r="L706" s="1">
        <v>3301</v>
      </c>
      <c r="M706" s="1" t="s">
        <v>146</v>
      </c>
      <c r="N706" s="1" t="s">
        <v>5166</v>
      </c>
      <c r="O706" s="1" t="s">
        <v>30</v>
      </c>
      <c r="P706" s="1" t="s">
        <v>65</v>
      </c>
      <c r="Q706" s="1" t="s">
        <v>5167</v>
      </c>
      <c r="R706" s="1">
        <v>247.44</v>
      </c>
      <c r="S706" s="1">
        <v>123.72</v>
      </c>
      <c r="T706" s="10">
        <f t="shared" ref="T706:T769" si="22">R706-S706</f>
        <v>123.72</v>
      </c>
      <c r="U706" s="1">
        <v>1</v>
      </c>
      <c r="V706" t="b">
        <f t="shared" si="21"/>
        <v>0</v>
      </c>
    </row>
    <row r="707" spans="1:22" ht="14.25">
      <c r="A707" s="1">
        <v>733</v>
      </c>
      <c r="B707" s="1" t="s">
        <v>2259</v>
      </c>
      <c r="C707" s="1" t="s">
        <v>2260</v>
      </c>
      <c r="D707" s="1" t="s">
        <v>1735</v>
      </c>
      <c r="E707" s="1" t="s">
        <v>49</v>
      </c>
      <c r="F707" s="1" t="s">
        <v>2261</v>
      </c>
      <c r="G707" s="1" t="s">
        <v>2262</v>
      </c>
      <c r="H707" s="1" t="s">
        <v>101</v>
      </c>
      <c r="I707" s="1" t="s">
        <v>25</v>
      </c>
      <c r="J707" s="1" t="s">
        <v>94</v>
      </c>
      <c r="K707" s="1" t="s">
        <v>95</v>
      </c>
      <c r="L707" s="1">
        <v>98115</v>
      </c>
      <c r="M707" s="1" t="s">
        <v>42</v>
      </c>
      <c r="N707" s="1" t="s">
        <v>1731</v>
      </c>
      <c r="O707" s="1" t="s">
        <v>44</v>
      </c>
      <c r="P707" s="1" t="s">
        <v>58</v>
      </c>
      <c r="Q707" s="1" t="s">
        <v>1732</v>
      </c>
      <c r="R707" s="1">
        <v>242.94</v>
      </c>
      <c r="S707" s="1">
        <v>121.47</v>
      </c>
      <c r="T707" s="10">
        <f t="shared" si="22"/>
        <v>121.47</v>
      </c>
      <c r="U707" s="1">
        <v>1</v>
      </c>
      <c r="V707" t="b">
        <f t="shared" ref="V707:V770" si="23">IF(R707&gt;10000, TRUE, FALSE)</f>
        <v>0</v>
      </c>
    </row>
    <row r="708" spans="1:22" ht="14.25">
      <c r="A708" s="1">
        <v>4684</v>
      </c>
      <c r="B708" s="1" t="s">
        <v>6052</v>
      </c>
      <c r="C708" s="1" t="s">
        <v>439</v>
      </c>
      <c r="D708" s="2">
        <v>42803</v>
      </c>
      <c r="E708" s="1" t="s">
        <v>49</v>
      </c>
      <c r="F708" s="1" t="s">
        <v>2634</v>
      </c>
      <c r="G708" s="1" t="s">
        <v>2635</v>
      </c>
      <c r="H708" s="1" t="s">
        <v>39</v>
      </c>
      <c r="I708" s="1" t="s">
        <v>25</v>
      </c>
      <c r="J708" s="1" t="s">
        <v>144</v>
      </c>
      <c r="K708" s="1" t="s">
        <v>145</v>
      </c>
      <c r="L708" s="1">
        <v>19120</v>
      </c>
      <c r="M708" s="1" t="s">
        <v>146</v>
      </c>
      <c r="N708" s="1" t="s">
        <v>5492</v>
      </c>
      <c r="O708" s="1" t="s">
        <v>30</v>
      </c>
      <c r="P708" s="1" t="s">
        <v>55</v>
      </c>
      <c r="Q708" s="1" t="s">
        <v>5493</v>
      </c>
      <c r="R708" s="1">
        <v>241.92</v>
      </c>
      <c r="S708" s="1">
        <v>120.96</v>
      </c>
      <c r="T708" s="10">
        <f t="shared" si="22"/>
        <v>120.96</v>
      </c>
      <c r="U708" s="1">
        <v>1</v>
      </c>
      <c r="V708" t="b">
        <f t="shared" si="23"/>
        <v>0</v>
      </c>
    </row>
    <row r="709" spans="1:22" ht="14.25">
      <c r="A709" s="1">
        <v>8383</v>
      </c>
      <c r="B709" s="1" t="s">
        <v>6760</v>
      </c>
      <c r="C709" s="2">
        <v>42949</v>
      </c>
      <c r="D709" s="1" t="s">
        <v>3262</v>
      </c>
      <c r="E709" s="1" t="s">
        <v>49</v>
      </c>
      <c r="F709" s="1" t="s">
        <v>6429</v>
      </c>
      <c r="G709" s="1" t="s">
        <v>6430</v>
      </c>
      <c r="H709" s="1" t="s">
        <v>39</v>
      </c>
      <c r="I709" s="1" t="s">
        <v>25</v>
      </c>
      <c r="J709" s="1" t="s">
        <v>186</v>
      </c>
      <c r="K709" s="1" t="s">
        <v>103</v>
      </c>
      <c r="L709" s="1">
        <v>77036</v>
      </c>
      <c r="M709" s="1" t="s">
        <v>104</v>
      </c>
      <c r="N709" s="1" t="s">
        <v>3168</v>
      </c>
      <c r="O709" s="1" t="s">
        <v>30</v>
      </c>
      <c r="P709" s="1" t="s">
        <v>34</v>
      </c>
      <c r="Q709" s="1" t="s">
        <v>3169</v>
      </c>
      <c r="R709" s="1">
        <v>241.5</v>
      </c>
      <c r="S709" s="1">
        <v>120.75</v>
      </c>
      <c r="T709" s="10">
        <f t="shared" si="22"/>
        <v>120.75</v>
      </c>
      <c r="U709" s="1">
        <v>1</v>
      </c>
      <c r="V709" t="b">
        <f t="shared" si="23"/>
        <v>0</v>
      </c>
    </row>
    <row r="710" spans="1:22" ht="14.25">
      <c r="A710" s="1">
        <v>5973</v>
      </c>
      <c r="B710" s="1" t="s">
        <v>6392</v>
      </c>
      <c r="C710" s="2">
        <v>43253</v>
      </c>
      <c r="D710" s="2">
        <v>43406</v>
      </c>
      <c r="E710" s="1" t="s">
        <v>49</v>
      </c>
      <c r="F710" s="1" t="s">
        <v>3326</v>
      </c>
      <c r="G710" s="1" t="s">
        <v>3327</v>
      </c>
      <c r="H710" s="1" t="s">
        <v>24</v>
      </c>
      <c r="I710" s="1" t="s">
        <v>25</v>
      </c>
      <c r="J710" s="1" t="s">
        <v>270</v>
      </c>
      <c r="K710" s="1" t="s">
        <v>271</v>
      </c>
      <c r="L710" s="1">
        <v>10024</v>
      </c>
      <c r="M710" s="1" t="s">
        <v>146</v>
      </c>
      <c r="N710" s="1" t="s">
        <v>2929</v>
      </c>
      <c r="O710" s="1" t="s">
        <v>30</v>
      </c>
      <c r="P710" s="1" t="s">
        <v>31</v>
      </c>
      <c r="Q710" s="1" t="s">
        <v>2930</v>
      </c>
      <c r="R710" s="1">
        <v>240.78399999999999</v>
      </c>
      <c r="S710" s="1">
        <v>120.392</v>
      </c>
      <c r="T710" s="10">
        <f t="shared" si="22"/>
        <v>120.392</v>
      </c>
      <c r="U710" s="1">
        <v>1</v>
      </c>
      <c r="V710" t="b">
        <f t="shared" si="23"/>
        <v>0</v>
      </c>
    </row>
    <row r="711" spans="1:22" ht="14.25">
      <c r="A711" s="1">
        <v>8881</v>
      </c>
      <c r="B711" s="1" t="s">
        <v>6825</v>
      </c>
      <c r="C711" s="1" t="s">
        <v>2441</v>
      </c>
      <c r="D711" s="1" t="s">
        <v>3809</v>
      </c>
      <c r="E711" s="1" t="s">
        <v>190</v>
      </c>
      <c r="F711" s="1" t="s">
        <v>747</v>
      </c>
      <c r="G711" s="1" t="s">
        <v>748</v>
      </c>
      <c r="H711" s="1" t="s">
        <v>39</v>
      </c>
      <c r="I711" s="1" t="s">
        <v>25</v>
      </c>
      <c r="J711" s="1" t="s">
        <v>40</v>
      </c>
      <c r="K711" s="1" t="s">
        <v>41</v>
      </c>
      <c r="L711" s="1">
        <v>90008</v>
      </c>
      <c r="M711" s="1" t="s">
        <v>42</v>
      </c>
      <c r="N711" s="1" t="s">
        <v>4019</v>
      </c>
      <c r="O711" s="1" t="s">
        <v>71</v>
      </c>
      <c r="P711" s="1" t="s">
        <v>160</v>
      </c>
      <c r="Q711" s="1" t="s">
        <v>4020</v>
      </c>
      <c r="R711" s="1">
        <v>239.97</v>
      </c>
      <c r="S711" s="1">
        <v>119.985</v>
      </c>
      <c r="T711" s="10">
        <f t="shared" si="22"/>
        <v>119.985</v>
      </c>
      <c r="U711" s="1">
        <v>1</v>
      </c>
      <c r="V711" t="b">
        <f t="shared" si="23"/>
        <v>0</v>
      </c>
    </row>
    <row r="712" spans="1:22" ht="14.25">
      <c r="A712" s="1">
        <v>4811</v>
      </c>
      <c r="B712" s="1" t="s">
        <v>6088</v>
      </c>
      <c r="C712" s="1" t="s">
        <v>199</v>
      </c>
      <c r="D712" s="1" t="s">
        <v>6089</v>
      </c>
      <c r="E712" s="1" t="s">
        <v>190</v>
      </c>
      <c r="F712" s="1" t="s">
        <v>5331</v>
      </c>
      <c r="G712" s="1" t="s">
        <v>5332</v>
      </c>
      <c r="H712" s="1" t="s">
        <v>24</v>
      </c>
      <c r="I712" s="1" t="s">
        <v>25</v>
      </c>
      <c r="J712" s="1" t="s">
        <v>5294</v>
      </c>
      <c r="K712" s="1" t="s">
        <v>113</v>
      </c>
      <c r="L712" s="1">
        <v>54703</v>
      </c>
      <c r="M712" s="1" t="s">
        <v>104</v>
      </c>
      <c r="N712" s="1" t="s">
        <v>4307</v>
      </c>
      <c r="O712" s="1" t="s">
        <v>71</v>
      </c>
      <c r="P712" s="1" t="s">
        <v>72</v>
      </c>
      <c r="Q712" s="1" t="s">
        <v>4308</v>
      </c>
      <c r="R712" s="1">
        <v>239.9</v>
      </c>
      <c r="S712" s="1">
        <v>119.95</v>
      </c>
      <c r="T712" s="10">
        <f t="shared" si="22"/>
        <v>119.95</v>
      </c>
      <c r="U712" s="1">
        <v>1</v>
      </c>
      <c r="V712" t="b">
        <f t="shared" si="23"/>
        <v>0</v>
      </c>
    </row>
    <row r="713" spans="1:22" ht="14.25">
      <c r="A713" s="1">
        <v>8157</v>
      </c>
      <c r="B713" s="1" t="s">
        <v>6727</v>
      </c>
      <c r="C713" s="2">
        <v>42835</v>
      </c>
      <c r="D713" s="2">
        <v>42988</v>
      </c>
      <c r="E713" s="1" t="s">
        <v>49</v>
      </c>
      <c r="F713" s="1" t="s">
        <v>1923</v>
      </c>
      <c r="G713" s="1" t="s">
        <v>1924</v>
      </c>
      <c r="H713" s="1" t="s">
        <v>24</v>
      </c>
      <c r="I713" s="1" t="s">
        <v>25</v>
      </c>
      <c r="J713" s="1" t="s">
        <v>4079</v>
      </c>
      <c r="K713" s="1" t="s">
        <v>2614</v>
      </c>
      <c r="L713" s="1">
        <v>21215</v>
      </c>
      <c r="M713" s="1" t="s">
        <v>146</v>
      </c>
      <c r="N713" s="1" t="s">
        <v>3548</v>
      </c>
      <c r="O713" s="1" t="s">
        <v>30</v>
      </c>
      <c r="P713" s="1" t="s">
        <v>55</v>
      </c>
      <c r="Q713" s="1" t="s">
        <v>3549</v>
      </c>
      <c r="R713" s="1">
        <v>239.37200000000001</v>
      </c>
      <c r="S713" s="1">
        <v>119.68600000000001</v>
      </c>
      <c r="T713" s="10">
        <f t="shared" si="22"/>
        <v>119.68600000000001</v>
      </c>
      <c r="U713" s="1">
        <v>1</v>
      </c>
      <c r="V713" t="b">
        <f t="shared" si="23"/>
        <v>0</v>
      </c>
    </row>
    <row r="714" spans="1:22" ht="14.25">
      <c r="A714" s="1">
        <v>8944</v>
      </c>
      <c r="B714" s="1" t="s">
        <v>6838</v>
      </c>
      <c r="C714" s="3">
        <v>43383</v>
      </c>
      <c r="D714" s="1" t="s">
        <v>2937</v>
      </c>
      <c r="E714" s="1" t="s">
        <v>49</v>
      </c>
      <c r="F714" s="1" t="s">
        <v>4483</v>
      </c>
      <c r="G714" s="1" t="s">
        <v>4484</v>
      </c>
      <c r="H714" s="1" t="s">
        <v>24</v>
      </c>
      <c r="I714" s="1" t="s">
        <v>25</v>
      </c>
      <c r="J714" s="1" t="s">
        <v>456</v>
      </c>
      <c r="K714" s="1" t="s">
        <v>215</v>
      </c>
      <c r="L714" s="1">
        <v>60505</v>
      </c>
      <c r="M714" s="1" t="s">
        <v>104</v>
      </c>
      <c r="N714" s="1" t="s">
        <v>6313</v>
      </c>
      <c r="O714" s="1" t="s">
        <v>30</v>
      </c>
      <c r="P714" s="1" t="s">
        <v>34</v>
      </c>
      <c r="Q714" s="1" t="s">
        <v>6314</v>
      </c>
      <c r="R714" s="1">
        <v>239.358</v>
      </c>
      <c r="S714" s="1">
        <v>119.679</v>
      </c>
      <c r="T714" s="10">
        <f t="shared" si="22"/>
        <v>119.679</v>
      </c>
      <c r="U714" s="1">
        <v>1</v>
      </c>
      <c r="V714" t="b">
        <f t="shared" si="23"/>
        <v>0</v>
      </c>
    </row>
    <row r="715" spans="1:22" ht="14.25">
      <c r="A715" s="1">
        <v>8401</v>
      </c>
      <c r="B715" s="1" t="s">
        <v>6762</v>
      </c>
      <c r="C715" s="2">
        <v>42502</v>
      </c>
      <c r="D715" s="2">
        <v>42625</v>
      </c>
      <c r="E715" s="1" t="s">
        <v>21</v>
      </c>
      <c r="F715" s="1" t="s">
        <v>4944</v>
      </c>
      <c r="G715" s="1" t="s">
        <v>4945</v>
      </c>
      <c r="H715" s="1" t="s">
        <v>24</v>
      </c>
      <c r="I715" s="1" t="s">
        <v>25</v>
      </c>
      <c r="J715" s="1" t="s">
        <v>270</v>
      </c>
      <c r="K715" s="1" t="s">
        <v>271</v>
      </c>
      <c r="L715" s="1">
        <v>10009</v>
      </c>
      <c r="M715" s="1" t="s">
        <v>146</v>
      </c>
      <c r="N715" s="1" t="s">
        <v>3340</v>
      </c>
      <c r="O715" s="1" t="s">
        <v>44</v>
      </c>
      <c r="P715" s="1" t="s">
        <v>75</v>
      </c>
      <c r="Q715" s="1" t="s">
        <v>3341</v>
      </c>
      <c r="R715" s="1">
        <v>232.4</v>
      </c>
      <c r="S715" s="1">
        <v>116.2</v>
      </c>
      <c r="T715" s="10">
        <f t="shared" si="22"/>
        <v>116.2</v>
      </c>
      <c r="U715" s="1">
        <v>1</v>
      </c>
      <c r="V715" t="b">
        <f t="shared" si="23"/>
        <v>0</v>
      </c>
    </row>
    <row r="716" spans="1:22" ht="14.25">
      <c r="A716" s="1">
        <v>4920</v>
      </c>
      <c r="B716" s="1" t="s">
        <v>6119</v>
      </c>
      <c r="C716" s="2">
        <v>42767</v>
      </c>
      <c r="D716" s="2">
        <v>42917</v>
      </c>
      <c r="E716" s="1" t="s">
        <v>49</v>
      </c>
      <c r="F716" s="1" t="s">
        <v>4692</v>
      </c>
      <c r="G716" s="1" t="s">
        <v>4693</v>
      </c>
      <c r="H716" s="1" t="s">
        <v>39</v>
      </c>
      <c r="I716" s="1" t="s">
        <v>25</v>
      </c>
      <c r="J716" s="1" t="s">
        <v>6120</v>
      </c>
      <c r="K716" s="1" t="s">
        <v>2614</v>
      </c>
      <c r="L716" s="1">
        <v>20877</v>
      </c>
      <c r="M716" s="1" t="s">
        <v>146</v>
      </c>
      <c r="N716" s="1" t="s">
        <v>4115</v>
      </c>
      <c r="O716" s="1" t="s">
        <v>71</v>
      </c>
      <c r="P716" s="1" t="s">
        <v>72</v>
      </c>
      <c r="Q716" s="1" t="s">
        <v>4116</v>
      </c>
      <c r="R716" s="1">
        <v>231.98</v>
      </c>
      <c r="S716" s="1">
        <v>115.99</v>
      </c>
      <c r="T716" s="10">
        <f t="shared" si="22"/>
        <v>115.99</v>
      </c>
      <c r="U716" s="1">
        <v>1</v>
      </c>
      <c r="V716" t="b">
        <f t="shared" si="23"/>
        <v>0</v>
      </c>
    </row>
    <row r="717" spans="1:22" ht="14.25">
      <c r="A717" s="1">
        <v>2615</v>
      </c>
      <c r="B717" s="1" t="s">
        <v>4987</v>
      </c>
      <c r="C717" s="1" t="s">
        <v>4988</v>
      </c>
      <c r="D717" s="2">
        <v>42068</v>
      </c>
      <c r="E717" s="1" t="s">
        <v>49</v>
      </c>
      <c r="F717" s="1" t="s">
        <v>4989</v>
      </c>
      <c r="G717" s="1" t="s">
        <v>4990</v>
      </c>
      <c r="H717" s="1" t="s">
        <v>39</v>
      </c>
      <c r="I717" s="1" t="s">
        <v>25</v>
      </c>
      <c r="J717" s="1" t="s">
        <v>40</v>
      </c>
      <c r="K717" s="1" t="s">
        <v>41</v>
      </c>
      <c r="L717" s="1">
        <v>90049</v>
      </c>
      <c r="M717" s="1" t="s">
        <v>42</v>
      </c>
      <c r="N717" s="1" t="s">
        <v>1429</v>
      </c>
      <c r="O717" s="1" t="s">
        <v>30</v>
      </c>
      <c r="P717" s="1" t="s">
        <v>34</v>
      </c>
      <c r="Q717" s="1" t="s">
        <v>1430</v>
      </c>
      <c r="R717" s="1">
        <v>230.28</v>
      </c>
      <c r="S717" s="1">
        <v>115.14</v>
      </c>
      <c r="T717" s="10">
        <f t="shared" si="22"/>
        <v>115.14</v>
      </c>
      <c r="U717" s="1">
        <v>1</v>
      </c>
      <c r="V717" t="b">
        <f t="shared" si="23"/>
        <v>0</v>
      </c>
    </row>
    <row r="718" spans="1:22" ht="14.25">
      <c r="A718" s="1">
        <v>2233</v>
      </c>
      <c r="B718" s="1" t="s">
        <v>4596</v>
      </c>
      <c r="C718" s="2">
        <v>43350</v>
      </c>
      <c r="D718" s="1" t="s">
        <v>4597</v>
      </c>
      <c r="E718" s="1" t="s">
        <v>49</v>
      </c>
      <c r="F718" s="1" t="s">
        <v>4530</v>
      </c>
      <c r="G718" s="1" t="s">
        <v>4531</v>
      </c>
      <c r="H718" s="1" t="s">
        <v>24</v>
      </c>
      <c r="I718" s="1" t="s">
        <v>25</v>
      </c>
      <c r="J718" s="1" t="s">
        <v>310</v>
      </c>
      <c r="K718" s="1" t="s">
        <v>215</v>
      </c>
      <c r="L718" s="1">
        <v>60610</v>
      </c>
      <c r="M718" s="1" t="s">
        <v>104</v>
      </c>
      <c r="N718" s="1" t="s">
        <v>4598</v>
      </c>
      <c r="O718" s="1" t="s">
        <v>44</v>
      </c>
      <c r="P718" s="1" t="s">
        <v>58</v>
      </c>
      <c r="Q718" s="1" t="s">
        <v>4599</v>
      </c>
      <c r="R718" s="1">
        <v>228.92</v>
      </c>
      <c r="S718" s="1">
        <v>114.46</v>
      </c>
      <c r="T718" s="10">
        <f t="shared" si="22"/>
        <v>114.46</v>
      </c>
      <c r="U718" s="1">
        <v>1</v>
      </c>
      <c r="V718" t="b">
        <f t="shared" si="23"/>
        <v>0</v>
      </c>
    </row>
    <row r="719" spans="1:22" ht="14.25">
      <c r="A719" s="1">
        <v>4745</v>
      </c>
      <c r="B719" s="1" t="s">
        <v>6067</v>
      </c>
      <c r="C719" s="2">
        <v>43223</v>
      </c>
      <c r="D719" s="2">
        <v>43223</v>
      </c>
      <c r="E719" s="1" t="s">
        <v>1263</v>
      </c>
      <c r="F719" s="1" t="s">
        <v>1259</v>
      </c>
      <c r="G719" s="1" t="s">
        <v>1260</v>
      </c>
      <c r="H719" s="1" t="s">
        <v>24</v>
      </c>
      <c r="I719" s="1" t="s">
        <v>25</v>
      </c>
      <c r="J719" s="1" t="s">
        <v>392</v>
      </c>
      <c r="K719" s="1" t="s">
        <v>232</v>
      </c>
      <c r="L719" s="1">
        <v>55901</v>
      </c>
      <c r="M719" s="1" t="s">
        <v>104</v>
      </c>
      <c r="N719" s="1" t="s">
        <v>4082</v>
      </c>
      <c r="O719" s="1" t="s">
        <v>44</v>
      </c>
      <c r="P719" s="1" t="s">
        <v>58</v>
      </c>
      <c r="Q719" s="1" t="s">
        <v>4083</v>
      </c>
      <c r="R719" s="1">
        <v>221.16</v>
      </c>
      <c r="S719" s="1">
        <v>110.58</v>
      </c>
      <c r="T719" s="10">
        <f t="shared" si="22"/>
        <v>110.58</v>
      </c>
      <c r="U719" s="1">
        <v>1</v>
      </c>
      <c r="V719" t="b">
        <f t="shared" si="23"/>
        <v>0</v>
      </c>
    </row>
    <row r="720" spans="1:22" ht="14.25">
      <c r="A720" s="1">
        <v>2634</v>
      </c>
      <c r="B720" s="1" t="s">
        <v>5004</v>
      </c>
      <c r="C720" s="1" t="s">
        <v>2750</v>
      </c>
      <c r="D720" s="1" t="s">
        <v>4807</v>
      </c>
      <c r="E720" s="1" t="s">
        <v>49</v>
      </c>
      <c r="F720" s="1" t="s">
        <v>5005</v>
      </c>
      <c r="G720" s="1" t="s">
        <v>5006</v>
      </c>
      <c r="H720" s="1" t="s">
        <v>24</v>
      </c>
      <c r="I720" s="1" t="s">
        <v>25</v>
      </c>
      <c r="J720" s="1" t="s">
        <v>94</v>
      </c>
      <c r="K720" s="1" t="s">
        <v>95</v>
      </c>
      <c r="L720" s="1">
        <v>98103</v>
      </c>
      <c r="M720" s="1" t="s">
        <v>42</v>
      </c>
      <c r="N720" s="1" t="s">
        <v>674</v>
      </c>
      <c r="O720" s="1" t="s">
        <v>30</v>
      </c>
      <c r="P720" s="1" t="s">
        <v>34</v>
      </c>
      <c r="Q720" s="1" t="s">
        <v>675</v>
      </c>
      <c r="R720" s="1">
        <v>220.96</v>
      </c>
      <c r="S720" s="1">
        <v>110.48</v>
      </c>
      <c r="T720" s="10">
        <f t="shared" si="22"/>
        <v>110.48</v>
      </c>
      <c r="U720" s="1">
        <v>1</v>
      </c>
      <c r="V720" t="b">
        <f t="shared" si="23"/>
        <v>0</v>
      </c>
    </row>
    <row r="721" spans="1:22" ht="14.25">
      <c r="A721" s="1">
        <v>5095</v>
      </c>
      <c r="B721" s="1" t="s">
        <v>6174</v>
      </c>
      <c r="C721" s="2">
        <v>42167</v>
      </c>
      <c r="D721" s="3">
        <v>42289</v>
      </c>
      <c r="E721" s="1" t="s">
        <v>49</v>
      </c>
      <c r="F721" s="1" t="s">
        <v>2534</v>
      </c>
      <c r="G721" s="1" t="s">
        <v>2535</v>
      </c>
      <c r="H721" s="1" t="s">
        <v>24</v>
      </c>
      <c r="I721" s="1" t="s">
        <v>25</v>
      </c>
      <c r="J721" s="1" t="s">
        <v>310</v>
      </c>
      <c r="K721" s="1" t="s">
        <v>215</v>
      </c>
      <c r="L721" s="1">
        <v>60610</v>
      </c>
      <c r="M721" s="1" t="s">
        <v>104</v>
      </c>
      <c r="N721" s="1" t="s">
        <v>3088</v>
      </c>
      <c r="O721" s="1" t="s">
        <v>30</v>
      </c>
      <c r="P721" s="1" t="s">
        <v>55</v>
      </c>
      <c r="Q721" s="1" t="s">
        <v>3089</v>
      </c>
      <c r="R721" s="1">
        <v>214.95</v>
      </c>
      <c r="S721" s="1">
        <v>107.47499999999999</v>
      </c>
      <c r="T721" s="10">
        <f t="shared" si="22"/>
        <v>107.47499999999999</v>
      </c>
      <c r="U721" s="1">
        <v>1</v>
      </c>
      <c r="V721" t="b">
        <f t="shared" si="23"/>
        <v>0</v>
      </c>
    </row>
    <row r="722" spans="1:22" ht="14.25">
      <c r="A722" s="1">
        <v>5156</v>
      </c>
      <c r="B722" s="1" t="s">
        <v>6187</v>
      </c>
      <c r="C722" s="2">
        <v>42559</v>
      </c>
      <c r="D722" s="2">
        <v>42590</v>
      </c>
      <c r="E722" s="1" t="s">
        <v>190</v>
      </c>
      <c r="F722" s="1" t="s">
        <v>4703</v>
      </c>
      <c r="G722" s="1" t="s">
        <v>4704</v>
      </c>
      <c r="H722" s="1" t="s">
        <v>24</v>
      </c>
      <c r="I722" s="1" t="s">
        <v>25</v>
      </c>
      <c r="J722" s="1" t="s">
        <v>6188</v>
      </c>
      <c r="K722" s="1" t="s">
        <v>589</v>
      </c>
      <c r="L722" s="1">
        <v>63122</v>
      </c>
      <c r="M722" s="1" t="s">
        <v>104</v>
      </c>
      <c r="N722" s="1" t="s">
        <v>5254</v>
      </c>
      <c r="O722" s="1" t="s">
        <v>30</v>
      </c>
      <c r="P722" s="1" t="s">
        <v>65</v>
      </c>
      <c r="Q722" s="1" t="s">
        <v>5255</v>
      </c>
      <c r="R722" s="1">
        <v>212.94</v>
      </c>
      <c r="S722" s="1">
        <v>106.47</v>
      </c>
      <c r="T722" s="10">
        <f t="shared" si="22"/>
        <v>106.47</v>
      </c>
      <c r="U722" s="1">
        <v>1</v>
      </c>
      <c r="V722" t="b">
        <f t="shared" si="23"/>
        <v>0</v>
      </c>
    </row>
    <row r="723" spans="1:22" ht="14.25">
      <c r="A723" s="1">
        <v>5943</v>
      </c>
      <c r="B723" s="1" t="s">
        <v>6387</v>
      </c>
      <c r="C723" s="2">
        <v>42894</v>
      </c>
      <c r="D723" s="1" t="s">
        <v>4047</v>
      </c>
      <c r="E723" s="1" t="s">
        <v>49</v>
      </c>
      <c r="F723" s="1" t="s">
        <v>2852</v>
      </c>
      <c r="G723" s="1" t="s">
        <v>2853</v>
      </c>
      <c r="H723" s="1" t="s">
        <v>24</v>
      </c>
      <c r="I723" s="1" t="s">
        <v>25</v>
      </c>
      <c r="J723" s="1" t="s">
        <v>40</v>
      </c>
      <c r="K723" s="1" t="s">
        <v>41</v>
      </c>
      <c r="L723" s="1">
        <v>90032</v>
      </c>
      <c r="M723" s="1" t="s">
        <v>42</v>
      </c>
      <c r="N723" s="1" t="s">
        <v>821</v>
      </c>
      <c r="O723" s="1" t="s">
        <v>71</v>
      </c>
      <c r="P723" s="1" t="s">
        <v>72</v>
      </c>
      <c r="Q723" s="1" t="s">
        <v>822</v>
      </c>
      <c r="R723" s="1">
        <v>211.16800000000001</v>
      </c>
      <c r="S723" s="1">
        <v>105.584</v>
      </c>
      <c r="T723" s="10">
        <f t="shared" si="22"/>
        <v>105.584</v>
      </c>
      <c r="U723" s="1">
        <v>1</v>
      </c>
      <c r="V723" t="b">
        <f t="shared" si="23"/>
        <v>0</v>
      </c>
    </row>
    <row r="724" spans="1:22" ht="14.25">
      <c r="A724" s="1">
        <v>9110</v>
      </c>
      <c r="B724" s="1" t="s">
        <v>6849</v>
      </c>
      <c r="C724" s="1" t="s">
        <v>3361</v>
      </c>
      <c r="D724" s="1" t="s">
        <v>628</v>
      </c>
      <c r="E724" s="1" t="s">
        <v>190</v>
      </c>
      <c r="F724" s="1" t="s">
        <v>1291</v>
      </c>
      <c r="G724" s="1" t="s">
        <v>1292</v>
      </c>
      <c r="H724" s="1" t="s">
        <v>39</v>
      </c>
      <c r="I724" s="1" t="s">
        <v>25</v>
      </c>
      <c r="J724" s="1" t="s">
        <v>4962</v>
      </c>
      <c r="K724" s="1" t="s">
        <v>103</v>
      </c>
      <c r="L724" s="1">
        <v>76117</v>
      </c>
      <c r="M724" s="1" t="s">
        <v>104</v>
      </c>
      <c r="N724" s="1" t="s">
        <v>4688</v>
      </c>
      <c r="O724" s="1" t="s">
        <v>71</v>
      </c>
      <c r="P724" s="1" t="s">
        <v>160</v>
      </c>
      <c r="Q724" s="1" t="s">
        <v>4689</v>
      </c>
      <c r="R724" s="1">
        <v>207.98400000000001</v>
      </c>
      <c r="S724" s="1">
        <v>103.992</v>
      </c>
      <c r="T724" s="10">
        <f t="shared" si="22"/>
        <v>103.992</v>
      </c>
      <c r="U724" s="1">
        <v>1</v>
      </c>
      <c r="V724" t="b">
        <f t="shared" si="23"/>
        <v>0</v>
      </c>
    </row>
    <row r="725" spans="1:22" ht="14.25">
      <c r="A725" s="1">
        <v>4716</v>
      </c>
      <c r="B725" s="1" t="s">
        <v>6056</v>
      </c>
      <c r="C725" s="2">
        <v>42709</v>
      </c>
      <c r="D725" s="1" t="s">
        <v>3650</v>
      </c>
      <c r="E725" s="1" t="s">
        <v>49</v>
      </c>
      <c r="F725" s="1" t="s">
        <v>3138</v>
      </c>
      <c r="G725" s="1" t="s">
        <v>3139</v>
      </c>
      <c r="H725" s="1" t="s">
        <v>24</v>
      </c>
      <c r="I725" s="1" t="s">
        <v>25</v>
      </c>
      <c r="J725" s="1" t="s">
        <v>1440</v>
      </c>
      <c r="K725" s="1" t="s">
        <v>457</v>
      </c>
      <c r="L725" s="1">
        <v>80027</v>
      </c>
      <c r="M725" s="1" t="s">
        <v>42</v>
      </c>
      <c r="N725" s="1" t="s">
        <v>3880</v>
      </c>
      <c r="O725" s="1" t="s">
        <v>71</v>
      </c>
      <c r="P725" s="1" t="s">
        <v>72</v>
      </c>
      <c r="Q725" s="1" t="s">
        <v>3881</v>
      </c>
      <c r="R725" s="1">
        <v>201.584</v>
      </c>
      <c r="S725" s="1">
        <v>100.792</v>
      </c>
      <c r="T725" s="10">
        <f t="shared" si="22"/>
        <v>100.792</v>
      </c>
      <c r="U725" s="1">
        <v>1</v>
      </c>
      <c r="V725" t="b">
        <f t="shared" si="23"/>
        <v>0</v>
      </c>
    </row>
    <row r="726" spans="1:22" ht="14.25">
      <c r="A726" s="1">
        <v>6149</v>
      </c>
      <c r="B726" s="1" t="s">
        <v>6425</v>
      </c>
      <c r="C726" s="1" t="s">
        <v>5224</v>
      </c>
      <c r="D726" s="1" t="s">
        <v>3990</v>
      </c>
      <c r="E726" s="1" t="s">
        <v>21</v>
      </c>
      <c r="F726" s="1" t="s">
        <v>5185</v>
      </c>
      <c r="G726" s="1" t="s">
        <v>5186</v>
      </c>
      <c r="H726" s="1" t="s">
        <v>24</v>
      </c>
      <c r="I726" s="1" t="s">
        <v>25</v>
      </c>
      <c r="J726" s="1" t="s">
        <v>126</v>
      </c>
      <c r="K726" s="1" t="s">
        <v>41</v>
      </c>
      <c r="L726" s="1">
        <v>94109</v>
      </c>
      <c r="M726" s="1" t="s">
        <v>42</v>
      </c>
      <c r="N726" s="1" t="s">
        <v>5574</v>
      </c>
      <c r="O726" s="1" t="s">
        <v>71</v>
      </c>
      <c r="P726" s="1" t="s">
        <v>72</v>
      </c>
      <c r="Q726" s="1" t="s">
        <v>5575</v>
      </c>
      <c r="R726" s="1">
        <v>201.584</v>
      </c>
      <c r="S726" s="1">
        <v>100.792</v>
      </c>
      <c r="T726" s="10">
        <f t="shared" si="22"/>
        <v>100.792</v>
      </c>
      <c r="U726" s="1">
        <v>1</v>
      </c>
      <c r="V726" t="b">
        <f t="shared" si="23"/>
        <v>0</v>
      </c>
    </row>
    <row r="727" spans="1:22" ht="14.25">
      <c r="A727" s="1">
        <v>6634</v>
      </c>
      <c r="B727" s="1" t="s">
        <v>6511</v>
      </c>
      <c r="C727" s="1" t="s">
        <v>2596</v>
      </c>
      <c r="D727" s="1" t="s">
        <v>2596</v>
      </c>
      <c r="E727" s="1" t="s">
        <v>1263</v>
      </c>
      <c r="F727" s="1" t="s">
        <v>1653</v>
      </c>
      <c r="G727" s="1" t="s">
        <v>1654</v>
      </c>
      <c r="H727" s="1" t="s">
        <v>24</v>
      </c>
      <c r="I727" s="1" t="s">
        <v>25</v>
      </c>
      <c r="J727" s="1" t="s">
        <v>126</v>
      </c>
      <c r="K727" s="1" t="s">
        <v>41</v>
      </c>
      <c r="L727" s="1">
        <v>94109</v>
      </c>
      <c r="M727" s="1" t="s">
        <v>42</v>
      </c>
      <c r="N727" s="1" t="s">
        <v>2438</v>
      </c>
      <c r="O727" s="1" t="s">
        <v>71</v>
      </c>
      <c r="P727" s="1" t="s">
        <v>160</v>
      </c>
      <c r="Q727" s="1" t="s">
        <v>2439</v>
      </c>
      <c r="R727" s="1">
        <v>199.99</v>
      </c>
      <c r="S727" s="1">
        <v>99.995000000000005</v>
      </c>
      <c r="T727" s="10">
        <f t="shared" si="22"/>
        <v>99.995000000000005</v>
      </c>
      <c r="U727" s="1">
        <v>1</v>
      </c>
      <c r="V727" t="b">
        <f t="shared" si="23"/>
        <v>0</v>
      </c>
    </row>
    <row r="728" spans="1:22" ht="14.25">
      <c r="A728" s="1">
        <v>4969</v>
      </c>
      <c r="B728" s="1" t="s">
        <v>6135</v>
      </c>
      <c r="C728" s="2">
        <v>42408</v>
      </c>
      <c r="D728" s="2">
        <v>42498</v>
      </c>
      <c r="E728" s="1" t="s">
        <v>21</v>
      </c>
      <c r="F728" s="1" t="s">
        <v>4111</v>
      </c>
      <c r="G728" s="1" t="s">
        <v>4112</v>
      </c>
      <c r="H728" s="1" t="s">
        <v>101</v>
      </c>
      <c r="I728" s="1" t="s">
        <v>25</v>
      </c>
      <c r="J728" s="1" t="s">
        <v>3348</v>
      </c>
      <c r="K728" s="1" t="s">
        <v>1368</v>
      </c>
      <c r="L728" s="1">
        <v>2908</v>
      </c>
      <c r="M728" s="1" t="s">
        <v>146</v>
      </c>
      <c r="N728" s="1" t="s">
        <v>1551</v>
      </c>
      <c r="O728" s="1" t="s">
        <v>71</v>
      </c>
      <c r="P728" s="1" t="s">
        <v>160</v>
      </c>
      <c r="Q728" s="1" t="s">
        <v>1552</v>
      </c>
      <c r="R728" s="1">
        <v>199.98</v>
      </c>
      <c r="S728" s="1">
        <v>99.99</v>
      </c>
      <c r="T728" s="10">
        <f t="shared" si="22"/>
        <v>99.99</v>
      </c>
      <c r="U728" s="1">
        <v>1</v>
      </c>
      <c r="V728" t="b">
        <f t="shared" si="23"/>
        <v>0</v>
      </c>
    </row>
    <row r="729" spans="1:22" ht="14.25">
      <c r="A729" s="1">
        <v>9526</v>
      </c>
      <c r="B729" s="1" t="s">
        <v>6909</v>
      </c>
      <c r="C729" s="2">
        <v>43232</v>
      </c>
      <c r="D729" s="2">
        <v>43263</v>
      </c>
      <c r="E729" s="1" t="s">
        <v>190</v>
      </c>
      <c r="F729" s="1" t="s">
        <v>4537</v>
      </c>
      <c r="G729" s="1" t="s">
        <v>4538</v>
      </c>
      <c r="H729" s="1" t="s">
        <v>101</v>
      </c>
      <c r="I729" s="1" t="s">
        <v>25</v>
      </c>
      <c r="J729" s="1" t="s">
        <v>94</v>
      </c>
      <c r="K729" s="1" t="s">
        <v>95</v>
      </c>
      <c r="L729" s="1">
        <v>98115</v>
      </c>
      <c r="M729" s="1" t="s">
        <v>42</v>
      </c>
      <c r="N729" s="1" t="s">
        <v>3252</v>
      </c>
      <c r="O729" s="1" t="s">
        <v>30</v>
      </c>
      <c r="P729" s="1" t="s">
        <v>65</v>
      </c>
      <c r="Q729" s="1" t="s">
        <v>3253</v>
      </c>
      <c r="R729" s="1">
        <v>199.9</v>
      </c>
      <c r="S729" s="1">
        <v>99.95</v>
      </c>
      <c r="T729" s="10">
        <f t="shared" si="22"/>
        <v>99.95</v>
      </c>
      <c r="U729" s="1">
        <v>1</v>
      </c>
      <c r="V729" t="b">
        <f t="shared" si="23"/>
        <v>0</v>
      </c>
    </row>
    <row r="730" spans="1:22" ht="14.25">
      <c r="A730" s="1">
        <v>7563</v>
      </c>
      <c r="B730" s="1" t="s">
        <v>6643</v>
      </c>
      <c r="C730" s="2">
        <v>42803</v>
      </c>
      <c r="D730" s="2">
        <v>42925</v>
      </c>
      <c r="E730" s="1" t="s">
        <v>49</v>
      </c>
      <c r="F730" s="1" t="s">
        <v>2117</v>
      </c>
      <c r="G730" s="1" t="s">
        <v>2118</v>
      </c>
      <c r="H730" s="1" t="s">
        <v>24</v>
      </c>
      <c r="I730" s="1" t="s">
        <v>25</v>
      </c>
      <c r="J730" s="1" t="s">
        <v>310</v>
      </c>
      <c r="K730" s="1" t="s">
        <v>215</v>
      </c>
      <c r="L730" s="1">
        <v>60610</v>
      </c>
      <c r="M730" s="1" t="s">
        <v>104</v>
      </c>
      <c r="N730" s="1" t="s">
        <v>5870</v>
      </c>
      <c r="O730" s="1" t="s">
        <v>30</v>
      </c>
      <c r="P730" s="1" t="s">
        <v>31</v>
      </c>
      <c r="Q730" s="1" t="s">
        <v>5871</v>
      </c>
      <c r="R730" s="1">
        <v>198.744</v>
      </c>
      <c r="S730" s="1">
        <v>99.372</v>
      </c>
      <c r="T730" s="10">
        <f t="shared" si="22"/>
        <v>99.372</v>
      </c>
      <c r="U730" s="1">
        <v>1</v>
      </c>
      <c r="V730" t="b">
        <f t="shared" si="23"/>
        <v>0</v>
      </c>
    </row>
    <row r="731" spans="1:22" ht="14.25">
      <c r="A731" s="1">
        <v>3939</v>
      </c>
      <c r="B731" s="1" t="s">
        <v>5751</v>
      </c>
      <c r="C731" s="1" t="s">
        <v>2881</v>
      </c>
      <c r="D731" s="1" t="s">
        <v>2882</v>
      </c>
      <c r="E731" s="1" t="s">
        <v>49</v>
      </c>
      <c r="F731" s="1" t="s">
        <v>5695</v>
      </c>
      <c r="G731" s="1" t="s">
        <v>5696</v>
      </c>
      <c r="H731" s="1" t="s">
        <v>24</v>
      </c>
      <c r="I731" s="1" t="s">
        <v>25</v>
      </c>
      <c r="J731" s="1" t="s">
        <v>749</v>
      </c>
      <c r="K731" s="1" t="s">
        <v>103</v>
      </c>
      <c r="L731" s="1">
        <v>75051</v>
      </c>
      <c r="M731" s="1" t="s">
        <v>104</v>
      </c>
      <c r="N731" s="1" t="s">
        <v>3280</v>
      </c>
      <c r="O731" s="1" t="s">
        <v>30</v>
      </c>
      <c r="P731" s="1" t="s">
        <v>34</v>
      </c>
      <c r="Q731" s="1" t="s">
        <v>3281</v>
      </c>
      <c r="R731" s="1">
        <v>197.37200000000001</v>
      </c>
      <c r="S731" s="1">
        <v>98.686000000000007</v>
      </c>
      <c r="T731" s="10">
        <f t="shared" si="22"/>
        <v>98.686000000000007</v>
      </c>
      <c r="U731" s="1">
        <v>1</v>
      </c>
      <c r="V731" t="b">
        <f t="shared" si="23"/>
        <v>0</v>
      </c>
    </row>
    <row r="732" spans="1:22" ht="14.25">
      <c r="A732" s="1">
        <v>9701</v>
      </c>
      <c r="B732" s="1" t="s">
        <v>6936</v>
      </c>
      <c r="C732" s="1" t="s">
        <v>1340</v>
      </c>
      <c r="D732" s="1" t="s">
        <v>3602</v>
      </c>
      <c r="E732" s="1" t="s">
        <v>49</v>
      </c>
      <c r="F732" s="1" t="s">
        <v>5788</v>
      </c>
      <c r="G732" s="1" t="s">
        <v>5789</v>
      </c>
      <c r="H732" s="1" t="s">
        <v>24</v>
      </c>
      <c r="I732" s="1" t="s">
        <v>25</v>
      </c>
      <c r="J732" s="1" t="s">
        <v>1010</v>
      </c>
      <c r="K732" s="1" t="s">
        <v>41</v>
      </c>
      <c r="L732" s="1">
        <v>90301</v>
      </c>
      <c r="M732" s="1" t="s">
        <v>42</v>
      </c>
      <c r="N732" s="1" t="s">
        <v>4891</v>
      </c>
      <c r="O732" s="1" t="s">
        <v>71</v>
      </c>
      <c r="P732" s="1" t="s">
        <v>72</v>
      </c>
      <c r="Q732" s="1" t="s">
        <v>4892</v>
      </c>
      <c r="R732" s="1">
        <v>196.77600000000001</v>
      </c>
      <c r="S732" s="1">
        <v>98.388000000000005</v>
      </c>
      <c r="T732" s="10">
        <f t="shared" si="22"/>
        <v>98.388000000000005</v>
      </c>
      <c r="U732" s="1">
        <v>1</v>
      </c>
      <c r="V732" t="b">
        <f t="shared" si="23"/>
        <v>0</v>
      </c>
    </row>
    <row r="733" spans="1:22" ht="14.25">
      <c r="A733" s="1">
        <v>5316</v>
      </c>
      <c r="B733" s="1" t="s">
        <v>6220</v>
      </c>
      <c r="C733" s="2">
        <v>42771</v>
      </c>
      <c r="D733" s="2">
        <v>42952</v>
      </c>
      <c r="E733" s="1" t="s">
        <v>49</v>
      </c>
      <c r="F733" s="1" t="s">
        <v>2353</v>
      </c>
      <c r="G733" s="1" t="s">
        <v>2354</v>
      </c>
      <c r="H733" s="1" t="s">
        <v>24</v>
      </c>
      <c r="I733" s="1" t="s">
        <v>25</v>
      </c>
      <c r="J733" s="1" t="s">
        <v>4076</v>
      </c>
      <c r="K733" s="1" t="s">
        <v>88</v>
      </c>
      <c r="L733" s="1">
        <v>27405</v>
      </c>
      <c r="M733" s="1" t="s">
        <v>28</v>
      </c>
      <c r="N733" s="1" t="s">
        <v>2939</v>
      </c>
      <c r="O733" s="1" t="s">
        <v>30</v>
      </c>
      <c r="P733" s="1" t="s">
        <v>34</v>
      </c>
      <c r="Q733" s="1" t="s">
        <v>2940</v>
      </c>
      <c r="R733" s="1">
        <v>187.05600000000001</v>
      </c>
      <c r="S733" s="1">
        <v>93.528000000000006</v>
      </c>
      <c r="T733" s="10">
        <f t="shared" si="22"/>
        <v>93.528000000000006</v>
      </c>
      <c r="U733" s="1">
        <v>1</v>
      </c>
      <c r="V733" t="b">
        <f t="shared" si="23"/>
        <v>0</v>
      </c>
    </row>
    <row r="734" spans="1:22" ht="14.25">
      <c r="A734" s="1">
        <v>7152</v>
      </c>
      <c r="B734" s="1" t="s">
        <v>6598</v>
      </c>
      <c r="C734" s="1" t="s">
        <v>584</v>
      </c>
      <c r="D734" s="1" t="s">
        <v>483</v>
      </c>
      <c r="E734" s="1" t="s">
        <v>21</v>
      </c>
      <c r="F734" s="1" t="s">
        <v>5923</v>
      </c>
      <c r="G734" s="1" t="s">
        <v>5924</v>
      </c>
      <c r="H734" s="1" t="s">
        <v>24</v>
      </c>
      <c r="I734" s="1" t="s">
        <v>25</v>
      </c>
      <c r="J734" s="1" t="s">
        <v>1779</v>
      </c>
      <c r="K734" s="1" t="s">
        <v>317</v>
      </c>
      <c r="L734" s="1">
        <v>85204</v>
      </c>
      <c r="M734" s="1" t="s">
        <v>42</v>
      </c>
      <c r="N734" s="1" t="s">
        <v>3511</v>
      </c>
      <c r="O734" s="1" t="s">
        <v>30</v>
      </c>
      <c r="P734" s="1" t="s">
        <v>55</v>
      </c>
      <c r="Q734" s="1" t="s">
        <v>3512</v>
      </c>
      <c r="R734" s="1">
        <v>182.55</v>
      </c>
      <c r="S734" s="1">
        <v>91.275000000000006</v>
      </c>
      <c r="T734" s="10">
        <f t="shared" si="22"/>
        <v>91.275000000000006</v>
      </c>
      <c r="U734" s="1">
        <v>1</v>
      </c>
      <c r="V734" t="b">
        <f t="shared" si="23"/>
        <v>0</v>
      </c>
    </row>
    <row r="735" spans="1:22" ht="14.25">
      <c r="A735" s="1">
        <v>8409</v>
      </c>
      <c r="B735" s="1" t="s">
        <v>6763</v>
      </c>
      <c r="C735" s="2">
        <v>43319</v>
      </c>
      <c r="D735" s="2">
        <v>43441</v>
      </c>
      <c r="E735" s="1" t="s">
        <v>49</v>
      </c>
      <c r="F735" s="1" t="s">
        <v>6730</v>
      </c>
      <c r="G735" s="1" t="s">
        <v>6731</v>
      </c>
      <c r="H735" s="1" t="s">
        <v>39</v>
      </c>
      <c r="I735" s="1" t="s">
        <v>25</v>
      </c>
      <c r="J735" s="1" t="s">
        <v>599</v>
      </c>
      <c r="K735" s="1" t="s">
        <v>249</v>
      </c>
      <c r="L735" s="1">
        <v>19711</v>
      </c>
      <c r="M735" s="1" t="s">
        <v>146</v>
      </c>
      <c r="N735" s="1" t="s">
        <v>6302</v>
      </c>
      <c r="O735" s="1" t="s">
        <v>44</v>
      </c>
      <c r="P735" s="1" t="s">
        <v>68</v>
      </c>
      <c r="Q735" s="1" t="s">
        <v>6303</v>
      </c>
      <c r="R735" s="1">
        <v>174.95</v>
      </c>
      <c r="S735" s="1">
        <v>87.474999999999994</v>
      </c>
      <c r="T735" s="10">
        <f t="shared" si="22"/>
        <v>87.474999999999994</v>
      </c>
      <c r="U735" s="1">
        <v>1</v>
      </c>
      <c r="V735" t="b">
        <f t="shared" si="23"/>
        <v>0</v>
      </c>
    </row>
    <row r="736" spans="1:22" ht="14.25">
      <c r="A736" s="1">
        <v>2544</v>
      </c>
      <c r="B736" s="1" t="s">
        <v>4925</v>
      </c>
      <c r="C736" s="2">
        <v>42956</v>
      </c>
      <c r="D736" s="1" t="s">
        <v>1110</v>
      </c>
      <c r="E736" s="1" t="s">
        <v>49</v>
      </c>
      <c r="F736" s="1" t="s">
        <v>3140</v>
      </c>
      <c r="G736" s="1" t="s">
        <v>3141</v>
      </c>
      <c r="H736" s="1" t="s">
        <v>101</v>
      </c>
      <c r="I736" s="1" t="s">
        <v>25</v>
      </c>
      <c r="J736" s="1" t="s">
        <v>4775</v>
      </c>
      <c r="K736" s="1" t="s">
        <v>1219</v>
      </c>
      <c r="L736" s="1">
        <v>2148</v>
      </c>
      <c r="M736" s="1" t="s">
        <v>146</v>
      </c>
      <c r="N736" s="1" t="s">
        <v>4926</v>
      </c>
      <c r="O736" s="1" t="s">
        <v>30</v>
      </c>
      <c r="P736" s="1" t="s">
        <v>31</v>
      </c>
      <c r="Q736" s="1" t="s">
        <v>4927</v>
      </c>
      <c r="R736" s="1">
        <v>173.94</v>
      </c>
      <c r="S736" s="1">
        <v>86.97</v>
      </c>
      <c r="T736" s="10">
        <f t="shared" si="22"/>
        <v>86.97</v>
      </c>
      <c r="U736" s="1">
        <v>1</v>
      </c>
      <c r="V736" t="b">
        <f t="shared" si="23"/>
        <v>0</v>
      </c>
    </row>
    <row r="737" spans="1:22" ht="14.25">
      <c r="A737" s="1">
        <v>1653</v>
      </c>
      <c r="B737" s="1" t="s">
        <v>3941</v>
      </c>
      <c r="C737" s="1" t="s">
        <v>3711</v>
      </c>
      <c r="D737" s="1" t="s">
        <v>2916</v>
      </c>
      <c r="E737" s="1" t="s">
        <v>190</v>
      </c>
      <c r="F737" s="1" t="s">
        <v>3942</v>
      </c>
      <c r="G737" s="1" t="s">
        <v>3943</v>
      </c>
      <c r="H737" s="1" t="s">
        <v>24</v>
      </c>
      <c r="I737" s="1" t="s">
        <v>25</v>
      </c>
      <c r="J737" s="1" t="s">
        <v>94</v>
      </c>
      <c r="K737" s="1" t="s">
        <v>95</v>
      </c>
      <c r="L737" s="1">
        <v>98105</v>
      </c>
      <c r="M737" s="1" t="s">
        <v>42</v>
      </c>
      <c r="N737" s="1" t="s">
        <v>399</v>
      </c>
      <c r="O737" s="1" t="s">
        <v>44</v>
      </c>
      <c r="P737" s="1" t="s">
        <v>58</v>
      </c>
      <c r="Q737" s="1" t="s">
        <v>400</v>
      </c>
      <c r="R737" s="1">
        <v>169.68</v>
      </c>
      <c r="S737" s="1">
        <v>84.84</v>
      </c>
      <c r="T737" s="10">
        <f t="shared" si="22"/>
        <v>84.84</v>
      </c>
      <c r="U737" s="1">
        <v>1</v>
      </c>
      <c r="V737" t="b">
        <f t="shared" si="23"/>
        <v>0</v>
      </c>
    </row>
    <row r="738" spans="1:22" ht="14.25">
      <c r="A738" s="1">
        <v>706</v>
      </c>
      <c r="B738" s="1" t="s">
        <v>2187</v>
      </c>
      <c r="C738" s="2">
        <v>42347</v>
      </c>
      <c r="D738" s="1" t="s">
        <v>881</v>
      </c>
      <c r="E738" s="1" t="s">
        <v>49</v>
      </c>
      <c r="F738" s="1" t="s">
        <v>2188</v>
      </c>
      <c r="G738" s="1" t="s">
        <v>2189</v>
      </c>
      <c r="H738" s="1" t="s">
        <v>39</v>
      </c>
      <c r="I738" s="1" t="s">
        <v>25</v>
      </c>
      <c r="J738" s="1" t="s">
        <v>2190</v>
      </c>
      <c r="K738" s="1" t="s">
        <v>88</v>
      </c>
      <c r="L738" s="1">
        <v>27511</v>
      </c>
      <c r="M738" s="1" t="s">
        <v>28</v>
      </c>
      <c r="N738" s="1" t="s">
        <v>2193</v>
      </c>
      <c r="O738" s="1" t="s">
        <v>44</v>
      </c>
      <c r="P738" s="1" t="s">
        <v>78</v>
      </c>
      <c r="Q738" s="1" t="s">
        <v>2194</v>
      </c>
      <c r="R738" s="1">
        <v>166.84</v>
      </c>
      <c r="S738" s="1">
        <v>83.42</v>
      </c>
      <c r="T738" s="10">
        <f t="shared" si="22"/>
        <v>83.42</v>
      </c>
      <c r="U738" s="1">
        <v>1</v>
      </c>
      <c r="V738" t="b">
        <f t="shared" si="23"/>
        <v>0</v>
      </c>
    </row>
    <row r="739" spans="1:22" ht="14.25">
      <c r="A739" s="1">
        <v>9281</v>
      </c>
      <c r="B739" s="1" t="s">
        <v>6877</v>
      </c>
      <c r="C739" s="1" t="s">
        <v>2685</v>
      </c>
      <c r="D739" s="1" t="s">
        <v>3392</v>
      </c>
      <c r="E739" s="1" t="s">
        <v>49</v>
      </c>
      <c r="F739" s="1" t="s">
        <v>5536</v>
      </c>
      <c r="G739" s="1" t="s">
        <v>5537</v>
      </c>
      <c r="H739" s="1" t="s">
        <v>101</v>
      </c>
      <c r="I739" s="1" t="s">
        <v>25</v>
      </c>
      <c r="J739" s="1" t="s">
        <v>94</v>
      </c>
      <c r="K739" s="1" t="s">
        <v>95</v>
      </c>
      <c r="L739" s="1">
        <v>98105</v>
      </c>
      <c r="M739" s="1" t="s">
        <v>42</v>
      </c>
      <c r="N739" s="1" t="s">
        <v>5849</v>
      </c>
      <c r="O739" s="1" t="s">
        <v>30</v>
      </c>
      <c r="P739" s="1" t="s">
        <v>31</v>
      </c>
      <c r="Q739" s="1" t="s">
        <v>5850</v>
      </c>
      <c r="R739" s="1">
        <v>163.88</v>
      </c>
      <c r="S739" s="1">
        <v>81.94</v>
      </c>
      <c r="T739" s="10">
        <f t="shared" si="22"/>
        <v>81.94</v>
      </c>
      <c r="U739" s="1">
        <v>1</v>
      </c>
      <c r="V739" t="b">
        <f t="shared" si="23"/>
        <v>0</v>
      </c>
    </row>
    <row r="740" spans="1:22" ht="14.25">
      <c r="A740" s="1">
        <v>6134</v>
      </c>
      <c r="B740" s="1" t="s">
        <v>6421</v>
      </c>
      <c r="C740" s="1" t="s">
        <v>5035</v>
      </c>
      <c r="D740" s="1" t="s">
        <v>6422</v>
      </c>
      <c r="E740" s="1" t="s">
        <v>190</v>
      </c>
      <c r="F740" s="1" t="s">
        <v>6423</v>
      </c>
      <c r="G740" s="1" t="s">
        <v>6424</v>
      </c>
      <c r="H740" s="1" t="s">
        <v>39</v>
      </c>
      <c r="I740" s="1" t="s">
        <v>25</v>
      </c>
      <c r="J740" s="1" t="s">
        <v>40</v>
      </c>
      <c r="K740" s="1" t="s">
        <v>41</v>
      </c>
      <c r="L740" s="1">
        <v>90045</v>
      </c>
      <c r="M740" s="1" t="s">
        <v>42</v>
      </c>
      <c r="N740" s="1" t="s">
        <v>5492</v>
      </c>
      <c r="O740" s="1" t="s">
        <v>30</v>
      </c>
      <c r="P740" s="1" t="s">
        <v>55</v>
      </c>
      <c r="Q740" s="1" t="s">
        <v>5493</v>
      </c>
      <c r="R740" s="1">
        <v>161.28</v>
      </c>
      <c r="S740" s="1">
        <v>80.64</v>
      </c>
      <c r="T740" s="10">
        <f t="shared" si="22"/>
        <v>80.64</v>
      </c>
      <c r="U740" s="1">
        <v>1</v>
      </c>
      <c r="V740" t="b">
        <f t="shared" si="23"/>
        <v>0</v>
      </c>
    </row>
    <row r="741" spans="1:22" ht="14.25">
      <c r="A741" s="1">
        <v>2012</v>
      </c>
      <c r="B741" s="1" t="s">
        <v>4390</v>
      </c>
      <c r="C741" s="3">
        <v>42686</v>
      </c>
      <c r="D741" s="3">
        <v>42686</v>
      </c>
      <c r="E741" s="1" t="s">
        <v>1263</v>
      </c>
      <c r="F741" s="1" t="s">
        <v>4391</v>
      </c>
      <c r="G741" s="1" t="s">
        <v>4392</v>
      </c>
      <c r="H741" s="1" t="s">
        <v>24</v>
      </c>
      <c r="I741" s="1" t="s">
        <v>25</v>
      </c>
      <c r="J741" s="1" t="s">
        <v>186</v>
      </c>
      <c r="K741" s="1" t="s">
        <v>103</v>
      </c>
      <c r="L741" s="1">
        <v>77041</v>
      </c>
      <c r="M741" s="1" t="s">
        <v>104</v>
      </c>
      <c r="N741" s="1" t="s">
        <v>2211</v>
      </c>
      <c r="O741" s="1" t="s">
        <v>71</v>
      </c>
      <c r="P741" s="1" t="s">
        <v>160</v>
      </c>
      <c r="Q741" s="1" t="s">
        <v>2212</v>
      </c>
      <c r="R741" s="1">
        <v>159.98400000000001</v>
      </c>
      <c r="S741" s="1">
        <v>79.992000000000004</v>
      </c>
      <c r="T741" s="10">
        <f t="shared" si="22"/>
        <v>79.992000000000004</v>
      </c>
      <c r="U741" s="1">
        <v>1</v>
      </c>
      <c r="V741" t="b">
        <f t="shared" si="23"/>
        <v>0</v>
      </c>
    </row>
    <row r="742" spans="1:22" ht="14.25">
      <c r="A742" s="1">
        <v>484</v>
      </c>
      <c r="B742" s="1" t="s">
        <v>1615</v>
      </c>
      <c r="C742" s="1" t="s">
        <v>1616</v>
      </c>
      <c r="D742" s="1" t="s">
        <v>1281</v>
      </c>
      <c r="E742" s="1" t="s">
        <v>49</v>
      </c>
      <c r="F742" s="1" t="s">
        <v>1617</v>
      </c>
      <c r="G742" s="1" t="s">
        <v>1618</v>
      </c>
      <c r="H742" s="1" t="s">
        <v>24</v>
      </c>
      <c r="I742" s="1" t="s">
        <v>25</v>
      </c>
      <c r="J742" s="1" t="s">
        <v>270</v>
      </c>
      <c r="K742" s="1" t="s">
        <v>271</v>
      </c>
      <c r="L742" s="1">
        <v>10024</v>
      </c>
      <c r="M742" s="1" t="s">
        <v>146</v>
      </c>
      <c r="N742" s="1" t="s">
        <v>1619</v>
      </c>
      <c r="O742" s="1" t="s">
        <v>71</v>
      </c>
      <c r="P742" s="1" t="s">
        <v>160</v>
      </c>
      <c r="Q742" s="1" t="s">
        <v>1620</v>
      </c>
      <c r="R742" s="1">
        <v>159.97999999999999</v>
      </c>
      <c r="S742" s="1">
        <v>79.989999999999995</v>
      </c>
      <c r="T742" s="10">
        <f t="shared" si="22"/>
        <v>79.989999999999995</v>
      </c>
      <c r="U742" s="1">
        <v>1</v>
      </c>
      <c r="V742" t="b">
        <f t="shared" si="23"/>
        <v>0</v>
      </c>
    </row>
    <row r="743" spans="1:22" ht="14.25">
      <c r="A743" s="1">
        <v>7412</v>
      </c>
      <c r="B743" s="1" t="s">
        <v>6629</v>
      </c>
      <c r="C743" s="1" t="s">
        <v>384</v>
      </c>
      <c r="D743" s="2">
        <v>43165</v>
      </c>
      <c r="E743" s="1" t="s">
        <v>49</v>
      </c>
      <c r="F743" s="1" t="s">
        <v>3503</v>
      </c>
      <c r="G743" s="1" t="s">
        <v>3504</v>
      </c>
      <c r="H743" s="1" t="s">
        <v>101</v>
      </c>
      <c r="I743" s="1" t="s">
        <v>25</v>
      </c>
      <c r="J743" s="1" t="s">
        <v>3913</v>
      </c>
      <c r="K743" s="1" t="s">
        <v>422</v>
      </c>
      <c r="L743" s="1">
        <v>97224</v>
      </c>
      <c r="M743" s="1" t="s">
        <v>42</v>
      </c>
      <c r="N743" s="1" t="s">
        <v>5743</v>
      </c>
      <c r="O743" s="1" t="s">
        <v>71</v>
      </c>
      <c r="P743" s="1" t="s">
        <v>72</v>
      </c>
      <c r="Q743" s="1" t="s">
        <v>5744</v>
      </c>
      <c r="R743" s="1">
        <v>156.792</v>
      </c>
      <c r="S743" s="1">
        <v>78.396000000000001</v>
      </c>
      <c r="T743" s="10">
        <f t="shared" si="22"/>
        <v>78.396000000000001</v>
      </c>
      <c r="U743" s="1">
        <v>1</v>
      </c>
      <c r="V743" t="b">
        <f t="shared" si="23"/>
        <v>0</v>
      </c>
    </row>
    <row r="744" spans="1:22" ht="14.25">
      <c r="A744" s="1">
        <v>9553</v>
      </c>
      <c r="B744" s="1" t="s">
        <v>6912</v>
      </c>
      <c r="C744" s="1" t="s">
        <v>5467</v>
      </c>
      <c r="D744" s="2">
        <v>42435</v>
      </c>
      <c r="E744" s="1" t="s">
        <v>49</v>
      </c>
      <c r="F744" s="1" t="s">
        <v>6773</v>
      </c>
      <c r="G744" s="1" t="s">
        <v>6774</v>
      </c>
      <c r="H744" s="1" t="s">
        <v>101</v>
      </c>
      <c r="I744" s="1" t="s">
        <v>25</v>
      </c>
      <c r="J744" s="1" t="s">
        <v>324</v>
      </c>
      <c r="K744" s="1" t="s">
        <v>325</v>
      </c>
      <c r="L744" s="1">
        <v>22153</v>
      </c>
      <c r="M744" s="1" t="s">
        <v>28</v>
      </c>
      <c r="N744" s="1" t="s">
        <v>4690</v>
      </c>
      <c r="O744" s="1" t="s">
        <v>71</v>
      </c>
      <c r="P744" s="1" t="s">
        <v>160</v>
      </c>
      <c r="Q744" s="1" t="s">
        <v>4691</v>
      </c>
      <c r="R744" s="1">
        <v>151.96</v>
      </c>
      <c r="S744" s="1">
        <v>75.98</v>
      </c>
      <c r="T744" s="10">
        <f t="shared" si="22"/>
        <v>75.98</v>
      </c>
      <c r="U744" s="1">
        <v>1</v>
      </c>
      <c r="V744" t="b">
        <f t="shared" si="23"/>
        <v>0</v>
      </c>
    </row>
    <row r="745" spans="1:22" ht="14.25">
      <c r="A745" s="1">
        <v>2543</v>
      </c>
      <c r="B745" s="1" t="s">
        <v>4922</v>
      </c>
      <c r="C745" s="1" t="s">
        <v>2388</v>
      </c>
      <c r="D745" s="2">
        <v>42014</v>
      </c>
      <c r="E745" s="1" t="s">
        <v>21</v>
      </c>
      <c r="F745" s="1" t="s">
        <v>4923</v>
      </c>
      <c r="G745" s="1" t="s">
        <v>4924</v>
      </c>
      <c r="H745" s="1" t="s">
        <v>39</v>
      </c>
      <c r="I745" s="1" t="s">
        <v>25</v>
      </c>
      <c r="J745" s="1" t="s">
        <v>144</v>
      </c>
      <c r="K745" s="1" t="s">
        <v>145</v>
      </c>
      <c r="L745" s="1">
        <v>19134</v>
      </c>
      <c r="M745" s="1" t="s">
        <v>146</v>
      </c>
      <c r="N745" s="1" t="s">
        <v>3005</v>
      </c>
      <c r="O745" s="1" t="s">
        <v>44</v>
      </c>
      <c r="P745" s="1" t="s">
        <v>78</v>
      </c>
      <c r="Q745" s="1" t="s">
        <v>3006</v>
      </c>
      <c r="R745" s="1">
        <v>143.952</v>
      </c>
      <c r="S745" s="1">
        <v>71.975999999999999</v>
      </c>
      <c r="T745" s="10">
        <f t="shared" si="22"/>
        <v>71.975999999999999</v>
      </c>
      <c r="U745" s="1">
        <v>1</v>
      </c>
      <c r="V745" t="b">
        <f t="shared" si="23"/>
        <v>0</v>
      </c>
    </row>
    <row r="746" spans="1:22" ht="14.25">
      <c r="A746" s="1">
        <v>603</v>
      </c>
      <c r="B746" s="1" t="s">
        <v>1946</v>
      </c>
      <c r="C746" s="1" t="s">
        <v>1947</v>
      </c>
      <c r="D746" s="1" t="s">
        <v>1948</v>
      </c>
      <c r="E746" s="1" t="s">
        <v>49</v>
      </c>
      <c r="F746" s="1" t="s">
        <v>1949</v>
      </c>
      <c r="G746" s="1" t="s">
        <v>1950</v>
      </c>
      <c r="H746" s="1" t="s">
        <v>24</v>
      </c>
      <c r="I746" s="1" t="s">
        <v>25</v>
      </c>
      <c r="J746" s="1" t="s">
        <v>886</v>
      </c>
      <c r="K746" s="1" t="s">
        <v>53</v>
      </c>
      <c r="L746" s="1">
        <v>33614</v>
      </c>
      <c r="M746" s="1" t="s">
        <v>28</v>
      </c>
      <c r="N746" s="1" t="s">
        <v>1951</v>
      </c>
      <c r="O746" s="1" t="s">
        <v>44</v>
      </c>
      <c r="P746" s="1" t="s">
        <v>58</v>
      </c>
      <c r="Q746" s="1" t="s">
        <v>1952</v>
      </c>
      <c r="R746" s="1">
        <v>142.77600000000001</v>
      </c>
      <c r="S746" s="1">
        <v>71.388000000000005</v>
      </c>
      <c r="T746" s="10">
        <f t="shared" si="22"/>
        <v>71.388000000000005</v>
      </c>
      <c r="U746" s="1">
        <v>1</v>
      </c>
      <c r="V746" t="b">
        <f t="shared" si="23"/>
        <v>0</v>
      </c>
    </row>
    <row r="747" spans="1:22" ht="14.25">
      <c r="A747" s="1">
        <v>3608</v>
      </c>
      <c r="B747" s="1" t="s">
        <v>5596</v>
      </c>
      <c r="C747" s="1" t="s">
        <v>1346</v>
      </c>
      <c r="D747" s="1" t="s">
        <v>3415</v>
      </c>
      <c r="E747" s="1" t="s">
        <v>21</v>
      </c>
      <c r="F747" s="1" t="s">
        <v>3591</v>
      </c>
      <c r="G747" s="1" t="s">
        <v>3592</v>
      </c>
      <c r="H747" s="1" t="s">
        <v>24</v>
      </c>
      <c r="I747" s="1" t="s">
        <v>25</v>
      </c>
      <c r="J747" s="1" t="s">
        <v>270</v>
      </c>
      <c r="K747" s="1" t="s">
        <v>271</v>
      </c>
      <c r="L747" s="1">
        <v>10035</v>
      </c>
      <c r="M747" s="1" t="s">
        <v>146</v>
      </c>
      <c r="N747" s="1" t="s">
        <v>3340</v>
      </c>
      <c r="O747" s="1" t="s">
        <v>44</v>
      </c>
      <c r="P747" s="1" t="s">
        <v>75</v>
      </c>
      <c r="Q747" s="1" t="s">
        <v>3341</v>
      </c>
      <c r="R747" s="1">
        <v>139.44</v>
      </c>
      <c r="S747" s="1">
        <v>69.72</v>
      </c>
      <c r="T747" s="10">
        <f t="shared" si="22"/>
        <v>69.72</v>
      </c>
      <c r="U747" s="1">
        <v>1</v>
      </c>
      <c r="V747" t="b">
        <f t="shared" si="23"/>
        <v>0</v>
      </c>
    </row>
    <row r="748" spans="1:22" ht="14.25">
      <c r="A748" s="1">
        <v>2705</v>
      </c>
      <c r="B748" s="1" t="s">
        <v>5082</v>
      </c>
      <c r="C748" s="2">
        <v>43411</v>
      </c>
      <c r="D748" s="1" t="s">
        <v>781</v>
      </c>
      <c r="E748" s="1" t="s">
        <v>21</v>
      </c>
      <c r="F748" s="1" t="s">
        <v>4345</v>
      </c>
      <c r="G748" s="1" t="s">
        <v>4346</v>
      </c>
      <c r="H748" s="1" t="s">
        <v>24</v>
      </c>
      <c r="I748" s="1" t="s">
        <v>25</v>
      </c>
      <c r="J748" s="1" t="s">
        <v>270</v>
      </c>
      <c r="K748" s="1" t="s">
        <v>271</v>
      </c>
      <c r="L748" s="1">
        <v>10009</v>
      </c>
      <c r="M748" s="1" t="s">
        <v>146</v>
      </c>
      <c r="N748" s="1" t="s">
        <v>745</v>
      </c>
      <c r="O748" s="1" t="s">
        <v>71</v>
      </c>
      <c r="P748" s="1" t="s">
        <v>160</v>
      </c>
      <c r="Q748" s="1" t="s">
        <v>746</v>
      </c>
      <c r="R748" s="1">
        <v>132.6</v>
      </c>
      <c r="S748" s="1">
        <v>66.3</v>
      </c>
      <c r="T748" s="10">
        <f t="shared" si="22"/>
        <v>66.3</v>
      </c>
      <c r="U748" s="1">
        <v>1</v>
      </c>
      <c r="V748" t="b">
        <f t="shared" si="23"/>
        <v>0</v>
      </c>
    </row>
    <row r="749" spans="1:22" ht="14.25">
      <c r="A749" s="1">
        <v>3737</v>
      </c>
      <c r="B749" s="1" t="s">
        <v>5658</v>
      </c>
      <c r="C749" s="1" t="s">
        <v>2410</v>
      </c>
      <c r="D749" s="1" t="s">
        <v>2410</v>
      </c>
      <c r="E749" s="1" t="s">
        <v>1263</v>
      </c>
      <c r="F749" s="1" t="s">
        <v>5659</v>
      </c>
      <c r="G749" s="1" t="s">
        <v>5660</v>
      </c>
      <c r="H749" s="1" t="s">
        <v>24</v>
      </c>
      <c r="I749" s="1" t="s">
        <v>25</v>
      </c>
      <c r="J749" s="1" t="s">
        <v>599</v>
      </c>
      <c r="K749" s="1" t="s">
        <v>249</v>
      </c>
      <c r="L749" s="1">
        <v>19711</v>
      </c>
      <c r="M749" s="1" t="s">
        <v>146</v>
      </c>
      <c r="N749" s="1" t="s">
        <v>5091</v>
      </c>
      <c r="O749" s="1" t="s">
        <v>71</v>
      </c>
      <c r="P749" s="1" t="s">
        <v>72</v>
      </c>
      <c r="Q749" s="1" t="s">
        <v>5092</v>
      </c>
      <c r="R749" s="1">
        <v>129.97999999999999</v>
      </c>
      <c r="S749" s="1">
        <v>64.989999999999995</v>
      </c>
      <c r="T749" s="10">
        <f t="shared" si="22"/>
        <v>64.989999999999995</v>
      </c>
      <c r="U749" s="1">
        <v>1</v>
      </c>
      <c r="V749" t="b">
        <f t="shared" si="23"/>
        <v>0</v>
      </c>
    </row>
    <row r="750" spans="1:22" ht="14.25">
      <c r="A750" s="1">
        <v>1554</v>
      </c>
      <c r="B750" s="1" t="s">
        <v>3783</v>
      </c>
      <c r="C750" s="1" t="s">
        <v>2937</v>
      </c>
      <c r="D750" s="1" t="s">
        <v>1748</v>
      </c>
      <c r="E750" s="1" t="s">
        <v>49</v>
      </c>
      <c r="F750" s="1" t="s">
        <v>3784</v>
      </c>
      <c r="G750" s="1" t="s">
        <v>3785</v>
      </c>
      <c r="H750" s="1" t="s">
        <v>24</v>
      </c>
      <c r="I750" s="1" t="s">
        <v>25</v>
      </c>
      <c r="J750" s="1" t="s">
        <v>1431</v>
      </c>
      <c r="K750" s="1" t="s">
        <v>27</v>
      </c>
      <c r="L750" s="1">
        <v>40475</v>
      </c>
      <c r="M750" s="1" t="s">
        <v>28</v>
      </c>
      <c r="N750" s="1" t="s">
        <v>2567</v>
      </c>
      <c r="O750" s="1" t="s">
        <v>44</v>
      </c>
      <c r="P750" s="1" t="s">
        <v>75</v>
      </c>
      <c r="Q750" s="1" t="s">
        <v>2568</v>
      </c>
      <c r="R750" s="1">
        <v>124.75</v>
      </c>
      <c r="S750" s="1">
        <v>62.375</v>
      </c>
      <c r="T750" s="10">
        <f t="shared" si="22"/>
        <v>62.375</v>
      </c>
      <c r="U750" s="1">
        <v>1</v>
      </c>
      <c r="V750" t="b">
        <f t="shared" si="23"/>
        <v>0</v>
      </c>
    </row>
    <row r="751" spans="1:22" ht="14.25">
      <c r="A751" s="1">
        <v>8958</v>
      </c>
      <c r="B751" s="1" t="s">
        <v>6840</v>
      </c>
      <c r="C751" s="1" t="s">
        <v>483</v>
      </c>
      <c r="D751" s="1" t="s">
        <v>994</v>
      </c>
      <c r="E751" s="1" t="s">
        <v>190</v>
      </c>
      <c r="F751" s="1" t="s">
        <v>2917</v>
      </c>
      <c r="G751" s="1" t="s">
        <v>2918</v>
      </c>
      <c r="H751" s="1" t="s">
        <v>24</v>
      </c>
      <c r="I751" s="1" t="s">
        <v>25</v>
      </c>
      <c r="J751" s="1" t="s">
        <v>2239</v>
      </c>
      <c r="K751" s="1" t="s">
        <v>53</v>
      </c>
      <c r="L751" s="1">
        <v>33012</v>
      </c>
      <c r="M751" s="1" t="s">
        <v>28</v>
      </c>
      <c r="N751" s="1" t="s">
        <v>6823</v>
      </c>
      <c r="O751" s="1" t="s">
        <v>71</v>
      </c>
      <c r="P751" s="1" t="s">
        <v>670</v>
      </c>
      <c r="Q751" s="1" t="s">
        <v>6824</v>
      </c>
      <c r="R751" s="1">
        <v>120</v>
      </c>
      <c r="S751" s="1">
        <v>60</v>
      </c>
      <c r="T751" s="10">
        <f t="shared" si="22"/>
        <v>60</v>
      </c>
      <c r="U751" s="1">
        <v>1</v>
      </c>
      <c r="V751" t="b">
        <f t="shared" si="23"/>
        <v>0</v>
      </c>
    </row>
    <row r="752" spans="1:22" ht="14.25">
      <c r="A752" s="1">
        <v>1078</v>
      </c>
      <c r="B752" s="1" t="s">
        <v>3002</v>
      </c>
      <c r="C752" s="1" t="s">
        <v>224</v>
      </c>
      <c r="D752" s="1" t="s">
        <v>1249</v>
      </c>
      <c r="E752" s="1" t="s">
        <v>21</v>
      </c>
      <c r="F752" s="1" t="s">
        <v>3003</v>
      </c>
      <c r="G752" s="1" t="s">
        <v>3004</v>
      </c>
      <c r="H752" s="1" t="s">
        <v>24</v>
      </c>
      <c r="I752" s="1" t="s">
        <v>25</v>
      </c>
      <c r="J752" s="1" t="s">
        <v>94</v>
      </c>
      <c r="K752" s="1" t="s">
        <v>95</v>
      </c>
      <c r="L752" s="1">
        <v>98105</v>
      </c>
      <c r="M752" s="1" t="s">
        <v>42</v>
      </c>
      <c r="N752" s="1" t="s">
        <v>3005</v>
      </c>
      <c r="O752" s="1" t="s">
        <v>44</v>
      </c>
      <c r="P752" s="1" t="s">
        <v>78</v>
      </c>
      <c r="Q752" s="1" t="s">
        <v>3006</v>
      </c>
      <c r="R752" s="1">
        <v>119.96</v>
      </c>
      <c r="S752" s="1">
        <v>59.98</v>
      </c>
      <c r="T752" s="10">
        <f t="shared" si="22"/>
        <v>59.98</v>
      </c>
      <c r="U752" s="1">
        <v>1</v>
      </c>
      <c r="V752" t="b">
        <f t="shared" si="23"/>
        <v>0</v>
      </c>
    </row>
    <row r="753" spans="1:22" ht="14.25">
      <c r="A753" s="1">
        <v>3768</v>
      </c>
      <c r="B753" s="1" t="s">
        <v>5663</v>
      </c>
      <c r="C753" s="2">
        <v>42594</v>
      </c>
      <c r="D753" s="3">
        <v>42655</v>
      </c>
      <c r="E753" s="1" t="s">
        <v>21</v>
      </c>
      <c r="F753" s="1" t="s">
        <v>2694</v>
      </c>
      <c r="G753" s="1" t="s">
        <v>2695</v>
      </c>
      <c r="H753" s="1" t="s">
        <v>101</v>
      </c>
      <c r="I753" s="1" t="s">
        <v>25</v>
      </c>
      <c r="J753" s="1" t="s">
        <v>186</v>
      </c>
      <c r="K753" s="1" t="s">
        <v>103</v>
      </c>
      <c r="L753" s="1">
        <v>77036</v>
      </c>
      <c r="M753" s="1" t="s">
        <v>104</v>
      </c>
      <c r="N753" s="1" t="s">
        <v>731</v>
      </c>
      <c r="O753" s="1" t="s">
        <v>71</v>
      </c>
      <c r="P753" s="1" t="s">
        <v>72</v>
      </c>
      <c r="Q753" s="1" t="s">
        <v>732</v>
      </c>
      <c r="R753" s="1">
        <v>119.96</v>
      </c>
      <c r="S753" s="1">
        <v>59.98</v>
      </c>
      <c r="T753" s="10">
        <f t="shared" si="22"/>
        <v>59.98</v>
      </c>
      <c r="U753" s="1">
        <v>1</v>
      </c>
      <c r="V753" t="b">
        <f t="shared" si="23"/>
        <v>0</v>
      </c>
    </row>
    <row r="754" spans="1:22" ht="14.25">
      <c r="A754" s="1">
        <v>4579</v>
      </c>
      <c r="B754" s="1" t="s">
        <v>6009</v>
      </c>
      <c r="C754" s="2">
        <v>42619</v>
      </c>
      <c r="D754" s="1" t="s">
        <v>5727</v>
      </c>
      <c r="E754" s="1" t="s">
        <v>49</v>
      </c>
      <c r="F754" s="1" t="s">
        <v>2587</v>
      </c>
      <c r="G754" s="1" t="s">
        <v>2588</v>
      </c>
      <c r="H754" s="1" t="s">
        <v>101</v>
      </c>
      <c r="I754" s="1" t="s">
        <v>25</v>
      </c>
      <c r="J754" s="1" t="s">
        <v>5985</v>
      </c>
      <c r="K754" s="1" t="s">
        <v>325</v>
      </c>
      <c r="L754" s="1">
        <v>23666</v>
      </c>
      <c r="M754" s="1" t="s">
        <v>28</v>
      </c>
      <c r="N754" s="1" t="s">
        <v>1679</v>
      </c>
      <c r="O754" s="1" t="s">
        <v>44</v>
      </c>
      <c r="P754" s="1" t="s">
        <v>75</v>
      </c>
      <c r="Q754" s="1" t="s">
        <v>1680</v>
      </c>
      <c r="R754" s="1">
        <v>113.1</v>
      </c>
      <c r="S754" s="1">
        <v>56.55</v>
      </c>
      <c r="T754" s="10">
        <f t="shared" si="22"/>
        <v>56.55</v>
      </c>
      <c r="U754" s="1">
        <v>1</v>
      </c>
      <c r="V754" t="b">
        <f t="shared" si="23"/>
        <v>0</v>
      </c>
    </row>
    <row r="755" spans="1:22" ht="14.25">
      <c r="A755" s="1">
        <v>1651</v>
      </c>
      <c r="B755" s="1" t="s">
        <v>3933</v>
      </c>
      <c r="C755" s="1" t="s">
        <v>3934</v>
      </c>
      <c r="D755" s="1" t="s">
        <v>3934</v>
      </c>
      <c r="E755" s="1" t="s">
        <v>1263</v>
      </c>
      <c r="F755" s="1" t="s">
        <v>3935</v>
      </c>
      <c r="G755" s="1" t="s">
        <v>3936</v>
      </c>
      <c r="H755" s="1" t="s">
        <v>39</v>
      </c>
      <c r="I755" s="1" t="s">
        <v>25</v>
      </c>
      <c r="J755" s="1" t="s">
        <v>126</v>
      </c>
      <c r="K755" s="1" t="s">
        <v>41</v>
      </c>
      <c r="L755" s="1">
        <v>94110</v>
      </c>
      <c r="M755" s="1" t="s">
        <v>42</v>
      </c>
      <c r="N755" s="1" t="s">
        <v>3937</v>
      </c>
      <c r="O755" s="1" t="s">
        <v>44</v>
      </c>
      <c r="P755" s="1" t="s">
        <v>90</v>
      </c>
      <c r="Q755" s="1" t="s">
        <v>3938</v>
      </c>
      <c r="R755" s="1">
        <v>109.92</v>
      </c>
      <c r="S755" s="1">
        <v>54.96</v>
      </c>
      <c r="T755" s="10">
        <f t="shared" si="22"/>
        <v>54.96</v>
      </c>
      <c r="U755" s="1">
        <v>1</v>
      </c>
      <c r="V755" t="b">
        <f t="shared" si="23"/>
        <v>0</v>
      </c>
    </row>
    <row r="756" spans="1:22" ht="14.25">
      <c r="A756" s="1">
        <v>763</v>
      </c>
      <c r="B756" s="1" t="s">
        <v>2316</v>
      </c>
      <c r="C756" s="2">
        <v>42584</v>
      </c>
      <c r="D756" s="1" t="s">
        <v>827</v>
      </c>
      <c r="E756" s="1" t="s">
        <v>49</v>
      </c>
      <c r="F756" s="1" t="s">
        <v>2317</v>
      </c>
      <c r="G756" s="1" t="s">
        <v>2318</v>
      </c>
      <c r="H756" s="1" t="s">
        <v>24</v>
      </c>
      <c r="I756" s="1" t="s">
        <v>25</v>
      </c>
      <c r="J756" s="1" t="s">
        <v>497</v>
      </c>
      <c r="K756" s="1" t="s">
        <v>498</v>
      </c>
      <c r="L756" s="1">
        <v>43229</v>
      </c>
      <c r="M756" s="1" t="s">
        <v>146</v>
      </c>
      <c r="N756" s="1" t="s">
        <v>680</v>
      </c>
      <c r="O756" s="1" t="s">
        <v>71</v>
      </c>
      <c r="P756" s="1" t="s">
        <v>72</v>
      </c>
      <c r="Q756" s="1" t="s">
        <v>681</v>
      </c>
      <c r="R756" s="1">
        <v>107.982</v>
      </c>
      <c r="S756" s="1">
        <v>53.991</v>
      </c>
      <c r="T756" s="10">
        <f t="shared" si="22"/>
        <v>53.991</v>
      </c>
      <c r="U756" s="1">
        <v>1</v>
      </c>
      <c r="V756" t="b">
        <f t="shared" si="23"/>
        <v>0</v>
      </c>
    </row>
    <row r="757" spans="1:22" ht="14.25">
      <c r="A757" s="1">
        <v>874</v>
      </c>
      <c r="B757" s="1" t="s">
        <v>2577</v>
      </c>
      <c r="C757" s="3">
        <v>42289</v>
      </c>
      <c r="D757" s="1" t="s">
        <v>2578</v>
      </c>
      <c r="E757" s="1" t="s">
        <v>49</v>
      </c>
      <c r="F757" s="1" t="s">
        <v>2579</v>
      </c>
      <c r="G757" s="1" t="s">
        <v>2580</v>
      </c>
      <c r="H757" s="1" t="s">
        <v>24</v>
      </c>
      <c r="I757" s="1" t="s">
        <v>25</v>
      </c>
      <c r="J757" s="1" t="s">
        <v>270</v>
      </c>
      <c r="K757" s="1" t="s">
        <v>271</v>
      </c>
      <c r="L757" s="1">
        <v>10009</v>
      </c>
      <c r="M757" s="1" t="s">
        <v>146</v>
      </c>
      <c r="N757" s="1" t="s">
        <v>1561</v>
      </c>
      <c r="O757" s="1" t="s">
        <v>44</v>
      </c>
      <c r="P757" s="1" t="s">
        <v>75</v>
      </c>
      <c r="Q757" s="1" t="s">
        <v>1562</v>
      </c>
      <c r="R757" s="1">
        <v>106.34399999999999</v>
      </c>
      <c r="S757" s="1">
        <v>53.171999999999997</v>
      </c>
      <c r="T757" s="10">
        <f t="shared" si="22"/>
        <v>53.171999999999997</v>
      </c>
      <c r="U757" s="1">
        <v>1</v>
      </c>
      <c r="V757" t="b">
        <f t="shared" si="23"/>
        <v>0</v>
      </c>
    </row>
    <row r="758" spans="1:22" ht="14.25">
      <c r="A758" s="1">
        <v>5381</v>
      </c>
      <c r="B758" s="1" t="s">
        <v>6231</v>
      </c>
      <c r="C758" s="1" t="s">
        <v>6207</v>
      </c>
      <c r="D758" s="1" t="s">
        <v>2406</v>
      </c>
      <c r="E758" s="1" t="s">
        <v>49</v>
      </c>
      <c r="F758" s="1" t="s">
        <v>6170</v>
      </c>
      <c r="G758" s="1" t="s">
        <v>6171</v>
      </c>
      <c r="H758" s="1" t="s">
        <v>24</v>
      </c>
      <c r="I758" s="1" t="s">
        <v>25</v>
      </c>
      <c r="J758" s="1" t="s">
        <v>40</v>
      </c>
      <c r="K758" s="1" t="s">
        <v>41</v>
      </c>
      <c r="L758" s="1">
        <v>90045</v>
      </c>
      <c r="M758" s="1" t="s">
        <v>42</v>
      </c>
      <c r="N758" s="1" t="s">
        <v>6232</v>
      </c>
      <c r="O758" s="1" t="s">
        <v>71</v>
      </c>
      <c r="P758" s="1" t="s">
        <v>670</v>
      </c>
      <c r="Q758" s="1" t="s">
        <v>6233</v>
      </c>
      <c r="R758" s="1">
        <v>105.55200000000001</v>
      </c>
      <c r="S758" s="1">
        <v>52.776000000000003</v>
      </c>
      <c r="T758" s="10">
        <f t="shared" si="22"/>
        <v>52.776000000000003</v>
      </c>
      <c r="U758" s="1">
        <v>1</v>
      </c>
      <c r="V758" t="b">
        <f t="shared" si="23"/>
        <v>0</v>
      </c>
    </row>
    <row r="759" spans="1:22" ht="14.25">
      <c r="A759" s="1">
        <v>2030</v>
      </c>
      <c r="B759" s="1" t="s">
        <v>4402</v>
      </c>
      <c r="C759" s="1" t="s">
        <v>98</v>
      </c>
      <c r="D759" s="1" t="s">
        <v>296</v>
      </c>
      <c r="E759" s="1" t="s">
        <v>49</v>
      </c>
      <c r="F759" s="1" t="s">
        <v>2565</v>
      </c>
      <c r="G759" s="1" t="s">
        <v>2566</v>
      </c>
      <c r="H759" s="1" t="s">
        <v>39</v>
      </c>
      <c r="I759" s="1" t="s">
        <v>25</v>
      </c>
      <c r="J759" s="1" t="s">
        <v>4403</v>
      </c>
      <c r="K759" s="1" t="s">
        <v>1219</v>
      </c>
      <c r="L759" s="1">
        <v>1453</v>
      </c>
      <c r="M759" s="1" t="s">
        <v>146</v>
      </c>
      <c r="N759" s="1" t="s">
        <v>4404</v>
      </c>
      <c r="O759" s="1" t="s">
        <v>44</v>
      </c>
      <c r="P759" s="1" t="s">
        <v>58</v>
      </c>
      <c r="Q759" s="1" t="s">
        <v>4405</v>
      </c>
      <c r="R759" s="1">
        <v>104.9</v>
      </c>
      <c r="S759" s="1">
        <v>52.45</v>
      </c>
      <c r="T759" s="10">
        <f t="shared" si="22"/>
        <v>52.45</v>
      </c>
      <c r="U759" s="1">
        <v>1</v>
      </c>
      <c r="V759" t="b">
        <f t="shared" si="23"/>
        <v>0</v>
      </c>
    </row>
    <row r="760" spans="1:22" ht="14.25">
      <c r="A760" s="1">
        <v>9591</v>
      </c>
      <c r="B760" s="1" t="s">
        <v>6922</v>
      </c>
      <c r="C760" s="2">
        <v>42313</v>
      </c>
      <c r="D760" s="1" t="s">
        <v>117</v>
      </c>
      <c r="E760" s="1" t="s">
        <v>49</v>
      </c>
      <c r="F760" s="1" t="s">
        <v>6778</v>
      </c>
      <c r="G760" s="1" t="s">
        <v>6779</v>
      </c>
      <c r="H760" s="1" t="s">
        <v>101</v>
      </c>
      <c r="I760" s="1" t="s">
        <v>25</v>
      </c>
      <c r="J760" s="1" t="s">
        <v>310</v>
      </c>
      <c r="K760" s="1" t="s">
        <v>215</v>
      </c>
      <c r="L760" s="1">
        <v>60610</v>
      </c>
      <c r="M760" s="1" t="s">
        <v>104</v>
      </c>
      <c r="N760" s="1" t="s">
        <v>3340</v>
      </c>
      <c r="O760" s="1" t="s">
        <v>44</v>
      </c>
      <c r="P760" s="1" t="s">
        <v>75</v>
      </c>
      <c r="Q760" s="1" t="s">
        <v>3341</v>
      </c>
      <c r="R760" s="1">
        <v>104.58</v>
      </c>
      <c r="S760" s="1">
        <v>52.29</v>
      </c>
      <c r="T760" s="10">
        <f t="shared" si="22"/>
        <v>52.29</v>
      </c>
      <c r="U760" s="1">
        <v>1</v>
      </c>
      <c r="V760" t="b">
        <f t="shared" si="23"/>
        <v>0</v>
      </c>
    </row>
    <row r="761" spans="1:22" ht="14.25">
      <c r="A761" s="1">
        <v>1106</v>
      </c>
      <c r="B761" s="1" t="s">
        <v>3059</v>
      </c>
      <c r="C761" s="1" t="s">
        <v>2135</v>
      </c>
      <c r="D761" s="1" t="s">
        <v>636</v>
      </c>
      <c r="E761" s="1" t="s">
        <v>49</v>
      </c>
      <c r="F761" s="1" t="s">
        <v>155</v>
      </c>
      <c r="G761" s="1" t="s">
        <v>156</v>
      </c>
      <c r="H761" s="1" t="s">
        <v>24</v>
      </c>
      <c r="I761" s="1" t="s">
        <v>25</v>
      </c>
      <c r="J761" s="1" t="s">
        <v>186</v>
      </c>
      <c r="K761" s="1" t="s">
        <v>103</v>
      </c>
      <c r="L761" s="1">
        <v>77041</v>
      </c>
      <c r="M761" s="1" t="s">
        <v>104</v>
      </c>
      <c r="N761" s="1" t="s">
        <v>819</v>
      </c>
      <c r="O761" s="1" t="s">
        <v>44</v>
      </c>
      <c r="P761" s="1" t="s">
        <v>58</v>
      </c>
      <c r="Q761" s="1" t="s">
        <v>820</v>
      </c>
      <c r="R761" s="1">
        <v>100.70399999999999</v>
      </c>
      <c r="S761" s="1">
        <v>50.351999999999997</v>
      </c>
      <c r="T761" s="10">
        <f t="shared" si="22"/>
        <v>50.351999999999997</v>
      </c>
      <c r="U761" s="1">
        <v>1</v>
      </c>
      <c r="V761" t="b">
        <f t="shared" si="23"/>
        <v>0</v>
      </c>
    </row>
    <row r="762" spans="1:22" ht="14.25">
      <c r="A762" s="1">
        <v>2964</v>
      </c>
      <c r="B762" s="1" t="s">
        <v>5260</v>
      </c>
      <c r="C762" s="1" t="s">
        <v>5261</v>
      </c>
      <c r="D762" s="1" t="s">
        <v>802</v>
      </c>
      <c r="E762" s="1" t="s">
        <v>21</v>
      </c>
      <c r="F762" s="1" t="s">
        <v>5262</v>
      </c>
      <c r="G762" s="1" t="s">
        <v>5263</v>
      </c>
      <c r="H762" s="1" t="s">
        <v>39</v>
      </c>
      <c r="I762" s="1" t="s">
        <v>25</v>
      </c>
      <c r="J762" s="1" t="s">
        <v>2252</v>
      </c>
      <c r="K762" s="1" t="s">
        <v>41</v>
      </c>
      <c r="L762" s="1">
        <v>92054</v>
      </c>
      <c r="M762" s="1" t="s">
        <v>42</v>
      </c>
      <c r="N762" s="1" t="s">
        <v>689</v>
      </c>
      <c r="O762" s="1" t="s">
        <v>30</v>
      </c>
      <c r="P762" s="1" t="s">
        <v>34</v>
      </c>
      <c r="Q762" s="1" t="s">
        <v>690</v>
      </c>
      <c r="R762" s="1">
        <v>97.183999999999997</v>
      </c>
      <c r="S762" s="1">
        <v>48.591999999999999</v>
      </c>
      <c r="T762" s="10">
        <f t="shared" si="22"/>
        <v>48.591999999999999</v>
      </c>
      <c r="U762" s="1">
        <v>1</v>
      </c>
      <c r="V762" t="b">
        <f t="shared" si="23"/>
        <v>0</v>
      </c>
    </row>
    <row r="763" spans="1:22" ht="14.25">
      <c r="A763" s="1">
        <v>2079</v>
      </c>
      <c r="B763" s="1" t="s">
        <v>4445</v>
      </c>
      <c r="C763" s="2">
        <v>43443</v>
      </c>
      <c r="D763" s="1" t="s">
        <v>211</v>
      </c>
      <c r="E763" s="1" t="s">
        <v>190</v>
      </c>
      <c r="F763" s="1" t="s">
        <v>4446</v>
      </c>
      <c r="G763" s="1" t="s">
        <v>4447</v>
      </c>
      <c r="H763" s="1" t="s">
        <v>24</v>
      </c>
      <c r="I763" s="1" t="s">
        <v>25</v>
      </c>
      <c r="J763" s="1" t="s">
        <v>4079</v>
      </c>
      <c r="K763" s="1" t="s">
        <v>2614</v>
      </c>
      <c r="L763" s="1">
        <v>21215</v>
      </c>
      <c r="M763" s="1" t="s">
        <v>146</v>
      </c>
      <c r="N763" s="1" t="s">
        <v>1080</v>
      </c>
      <c r="O763" s="1" t="s">
        <v>44</v>
      </c>
      <c r="P763" s="1" t="s">
        <v>90</v>
      </c>
      <c r="Q763" s="1" t="s">
        <v>1081</v>
      </c>
      <c r="R763" s="1">
        <v>94.85</v>
      </c>
      <c r="S763" s="1">
        <v>47.424999999999997</v>
      </c>
      <c r="T763" s="10">
        <f t="shared" si="22"/>
        <v>47.424999999999997</v>
      </c>
      <c r="U763" s="1">
        <v>1</v>
      </c>
      <c r="V763" t="b">
        <f t="shared" si="23"/>
        <v>0</v>
      </c>
    </row>
    <row r="764" spans="1:22" ht="14.25">
      <c r="A764" s="1">
        <v>6777</v>
      </c>
      <c r="B764" s="1" t="s">
        <v>6535</v>
      </c>
      <c r="C764" s="2">
        <v>42864</v>
      </c>
      <c r="D764" s="2">
        <v>43048</v>
      </c>
      <c r="E764" s="1" t="s">
        <v>49</v>
      </c>
      <c r="F764" s="1" t="s">
        <v>5397</v>
      </c>
      <c r="G764" s="1" t="s">
        <v>5398</v>
      </c>
      <c r="H764" s="1" t="s">
        <v>24</v>
      </c>
      <c r="I764" s="1" t="s">
        <v>25</v>
      </c>
      <c r="J764" s="1" t="s">
        <v>666</v>
      </c>
      <c r="K764" s="1" t="s">
        <v>103</v>
      </c>
      <c r="L764" s="1">
        <v>78207</v>
      </c>
      <c r="M764" s="1" t="s">
        <v>104</v>
      </c>
      <c r="N764" s="1" t="s">
        <v>221</v>
      </c>
      <c r="O764" s="1" t="s">
        <v>44</v>
      </c>
      <c r="P764" s="1" t="s">
        <v>58</v>
      </c>
      <c r="Q764" s="1" t="s">
        <v>222</v>
      </c>
      <c r="R764" s="1">
        <v>93.456000000000003</v>
      </c>
      <c r="S764" s="1">
        <v>46.728000000000002</v>
      </c>
      <c r="T764" s="10">
        <f t="shared" si="22"/>
        <v>46.728000000000002</v>
      </c>
      <c r="U764" s="1">
        <v>1</v>
      </c>
      <c r="V764" t="b">
        <f t="shared" si="23"/>
        <v>0</v>
      </c>
    </row>
    <row r="765" spans="1:22" ht="14.25">
      <c r="A765" s="1">
        <v>3351</v>
      </c>
      <c r="B765" s="1" t="s">
        <v>5489</v>
      </c>
      <c r="C765" s="1" t="s">
        <v>3587</v>
      </c>
      <c r="D765" s="1" t="s">
        <v>3123</v>
      </c>
      <c r="E765" s="1" t="s">
        <v>49</v>
      </c>
      <c r="F765" s="1" t="s">
        <v>1955</v>
      </c>
      <c r="G765" s="1" t="s">
        <v>1956</v>
      </c>
      <c r="H765" s="1" t="s">
        <v>24</v>
      </c>
      <c r="I765" s="1" t="s">
        <v>25</v>
      </c>
      <c r="J765" s="1" t="s">
        <v>270</v>
      </c>
      <c r="K765" s="1" t="s">
        <v>271</v>
      </c>
      <c r="L765" s="1">
        <v>10024</v>
      </c>
      <c r="M765" s="1" t="s">
        <v>146</v>
      </c>
      <c r="N765" s="1" t="s">
        <v>3822</v>
      </c>
      <c r="O765" s="1" t="s">
        <v>71</v>
      </c>
      <c r="P765" s="1" t="s">
        <v>160</v>
      </c>
      <c r="Q765" s="1" t="s">
        <v>3823</v>
      </c>
      <c r="R765" s="1">
        <v>89.97</v>
      </c>
      <c r="S765" s="1">
        <v>44.984999999999999</v>
      </c>
      <c r="T765" s="10">
        <f t="shared" si="22"/>
        <v>44.984999999999999</v>
      </c>
      <c r="U765" s="1">
        <v>1</v>
      </c>
      <c r="V765" t="b">
        <f t="shared" si="23"/>
        <v>0</v>
      </c>
    </row>
    <row r="766" spans="1:22" ht="14.25">
      <c r="A766" s="1">
        <v>1037</v>
      </c>
      <c r="B766" s="1" t="s">
        <v>2906</v>
      </c>
      <c r="C766" s="1" t="s">
        <v>1556</v>
      </c>
      <c r="D766" s="1" t="s">
        <v>2907</v>
      </c>
      <c r="E766" s="1" t="s">
        <v>49</v>
      </c>
      <c r="F766" s="1" t="s">
        <v>2612</v>
      </c>
      <c r="G766" s="1" t="s">
        <v>2613</v>
      </c>
      <c r="H766" s="1" t="s">
        <v>101</v>
      </c>
      <c r="I766" s="1" t="s">
        <v>25</v>
      </c>
      <c r="J766" s="1" t="s">
        <v>2908</v>
      </c>
      <c r="K766" s="1" t="s">
        <v>589</v>
      </c>
      <c r="L766" s="1">
        <v>65109</v>
      </c>
      <c r="M766" s="1" t="s">
        <v>104</v>
      </c>
      <c r="N766" s="1" t="s">
        <v>2909</v>
      </c>
      <c r="O766" s="1" t="s">
        <v>30</v>
      </c>
      <c r="P766" s="1" t="s">
        <v>65</v>
      </c>
      <c r="Q766" s="1" t="s">
        <v>2910</v>
      </c>
      <c r="R766" s="1">
        <v>86.62</v>
      </c>
      <c r="S766" s="1">
        <v>43.31</v>
      </c>
      <c r="T766" s="10">
        <f t="shared" si="22"/>
        <v>43.31</v>
      </c>
      <c r="U766" s="1">
        <v>1</v>
      </c>
      <c r="V766" t="b">
        <f t="shared" si="23"/>
        <v>0</v>
      </c>
    </row>
    <row r="767" spans="1:22" ht="14.25">
      <c r="A767" s="1">
        <v>1615</v>
      </c>
      <c r="B767" s="1" t="s">
        <v>3882</v>
      </c>
      <c r="C767" s="1" t="s">
        <v>3645</v>
      </c>
      <c r="D767" s="1" t="s">
        <v>3883</v>
      </c>
      <c r="E767" s="1" t="s">
        <v>49</v>
      </c>
      <c r="F767" s="1" t="s">
        <v>3734</v>
      </c>
      <c r="G767" s="1" t="s">
        <v>3735</v>
      </c>
      <c r="H767" s="1" t="s">
        <v>101</v>
      </c>
      <c r="I767" s="1" t="s">
        <v>25</v>
      </c>
      <c r="J767" s="1" t="s">
        <v>144</v>
      </c>
      <c r="K767" s="1" t="s">
        <v>145</v>
      </c>
      <c r="L767" s="1">
        <v>19143</v>
      </c>
      <c r="M767" s="1" t="s">
        <v>146</v>
      </c>
      <c r="N767" s="1" t="s">
        <v>3884</v>
      </c>
      <c r="O767" s="1" t="s">
        <v>71</v>
      </c>
      <c r="P767" s="1" t="s">
        <v>160</v>
      </c>
      <c r="Q767" s="1" t="s">
        <v>3885</v>
      </c>
      <c r="R767" s="1">
        <v>83.975999999999999</v>
      </c>
      <c r="S767" s="1">
        <v>41.988</v>
      </c>
      <c r="T767" s="10">
        <f t="shared" si="22"/>
        <v>41.988</v>
      </c>
      <c r="U767" s="1">
        <v>1</v>
      </c>
      <c r="V767" t="b">
        <f t="shared" si="23"/>
        <v>0</v>
      </c>
    </row>
    <row r="768" spans="1:22" ht="14.25">
      <c r="A768" s="1">
        <v>5050</v>
      </c>
      <c r="B768" s="1" t="s">
        <v>6166</v>
      </c>
      <c r="C768" s="1" t="s">
        <v>4590</v>
      </c>
      <c r="D768" s="2">
        <v>42098</v>
      </c>
      <c r="E768" s="1" t="s">
        <v>49</v>
      </c>
      <c r="F768" s="1" t="s">
        <v>5823</v>
      </c>
      <c r="G768" s="1" t="s">
        <v>5824</v>
      </c>
      <c r="H768" s="1" t="s">
        <v>24</v>
      </c>
      <c r="I768" s="1" t="s">
        <v>25</v>
      </c>
      <c r="J768" s="1" t="s">
        <v>310</v>
      </c>
      <c r="K768" s="1" t="s">
        <v>215</v>
      </c>
      <c r="L768" s="1">
        <v>60610</v>
      </c>
      <c r="M768" s="1" t="s">
        <v>104</v>
      </c>
      <c r="N768" s="1" t="s">
        <v>2427</v>
      </c>
      <c r="O768" s="1" t="s">
        <v>71</v>
      </c>
      <c r="P768" s="1" t="s">
        <v>160</v>
      </c>
      <c r="Q768" s="1" t="s">
        <v>2428</v>
      </c>
      <c r="R768" s="1">
        <v>79.983999999999995</v>
      </c>
      <c r="S768" s="1">
        <v>39.991999999999997</v>
      </c>
      <c r="T768" s="10">
        <f t="shared" si="22"/>
        <v>39.991999999999997</v>
      </c>
      <c r="U768" s="1">
        <v>1</v>
      </c>
      <c r="V768" t="b">
        <f t="shared" si="23"/>
        <v>0</v>
      </c>
    </row>
    <row r="769" spans="1:22" ht="14.25">
      <c r="A769" s="1">
        <v>5402</v>
      </c>
      <c r="B769" s="1" t="s">
        <v>6238</v>
      </c>
      <c r="C769" s="1" t="s">
        <v>2393</v>
      </c>
      <c r="D769" s="1" t="s">
        <v>224</v>
      </c>
      <c r="E769" s="1" t="s">
        <v>190</v>
      </c>
      <c r="F769" s="1" t="s">
        <v>6239</v>
      </c>
      <c r="G769" s="1" t="s">
        <v>6240</v>
      </c>
      <c r="H769" s="1" t="s">
        <v>24</v>
      </c>
      <c r="I769" s="1" t="s">
        <v>25</v>
      </c>
      <c r="J769" s="1" t="s">
        <v>94</v>
      </c>
      <c r="K769" s="1" t="s">
        <v>95</v>
      </c>
      <c r="L769" s="1">
        <v>98103</v>
      </c>
      <c r="M769" s="1" t="s">
        <v>42</v>
      </c>
      <c r="N769" s="1" t="s">
        <v>1644</v>
      </c>
      <c r="O769" s="1" t="s">
        <v>71</v>
      </c>
      <c r="P769" s="1" t="s">
        <v>160</v>
      </c>
      <c r="Q769" s="1" t="s">
        <v>1645</v>
      </c>
      <c r="R769" s="1">
        <v>79.98</v>
      </c>
      <c r="S769" s="1">
        <v>39.99</v>
      </c>
      <c r="T769" s="10">
        <f t="shared" si="22"/>
        <v>39.99</v>
      </c>
      <c r="U769" s="1">
        <v>1</v>
      </c>
      <c r="V769" t="b">
        <f t="shared" si="23"/>
        <v>0</v>
      </c>
    </row>
    <row r="770" spans="1:22" ht="14.25">
      <c r="A770" s="1">
        <v>955</v>
      </c>
      <c r="B770" s="1" t="s">
        <v>2744</v>
      </c>
      <c r="C770" s="1" t="s">
        <v>994</v>
      </c>
      <c r="D770" s="2">
        <v>43466</v>
      </c>
      <c r="E770" s="1" t="s">
        <v>49</v>
      </c>
      <c r="F770" s="1" t="s">
        <v>2745</v>
      </c>
      <c r="G770" s="1" t="s">
        <v>2746</v>
      </c>
      <c r="H770" s="1" t="s">
        <v>24</v>
      </c>
      <c r="I770" s="1" t="s">
        <v>25</v>
      </c>
      <c r="J770" s="1" t="s">
        <v>2747</v>
      </c>
      <c r="K770" s="1" t="s">
        <v>103</v>
      </c>
      <c r="L770" s="1">
        <v>78664</v>
      </c>
      <c r="M770" s="1" t="s">
        <v>104</v>
      </c>
      <c r="N770" s="1" t="s">
        <v>1061</v>
      </c>
      <c r="O770" s="1" t="s">
        <v>30</v>
      </c>
      <c r="P770" s="1" t="s">
        <v>31</v>
      </c>
      <c r="Q770" s="1" t="s">
        <v>1062</v>
      </c>
      <c r="R770" s="1">
        <v>78.852800000000002</v>
      </c>
      <c r="S770" s="1">
        <v>39.426400000000001</v>
      </c>
      <c r="T770" s="10">
        <f t="shared" ref="T770:T794" si="24">R770-S770</f>
        <v>39.426400000000001</v>
      </c>
      <c r="U770" s="1">
        <v>1</v>
      </c>
      <c r="V770" t="b">
        <f t="shared" si="23"/>
        <v>0</v>
      </c>
    </row>
    <row r="771" spans="1:22" ht="14.25">
      <c r="A771" s="1">
        <v>3736</v>
      </c>
      <c r="B771" s="1" t="s">
        <v>5655</v>
      </c>
      <c r="C771" s="2">
        <v>43254</v>
      </c>
      <c r="D771" s="2">
        <v>43407</v>
      </c>
      <c r="E771" s="1" t="s">
        <v>21</v>
      </c>
      <c r="F771" s="1" t="s">
        <v>5656</v>
      </c>
      <c r="G771" s="1" t="s">
        <v>5657</v>
      </c>
      <c r="H771" s="1" t="s">
        <v>24</v>
      </c>
      <c r="I771" s="1" t="s">
        <v>25</v>
      </c>
      <c r="J771" s="1" t="s">
        <v>270</v>
      </c>
      <c r="K771" s="1" t="s">
        <v>271</v>
      </c>
      <c r="L771" s="1">
        <v>10011</v>
      </c>
      <c r="M771" s="1" t="s">
        <v>146</v>
      </c>
      <c r="N771" s="1" t="s">
        <v>3380</v>
      </c>
      <c r="O771" s="1" t="s">
        <v>30</v>
      </c>
      <c r="P771" s="1" t="s">
        <v>65</v>
      </c>
      <c r="Q771" s="1" t="s">
        <v>3381</v>
      </c>
      <c r="R771" s="1">
        <v>71.97</v>
      </c>
      <c r="S771" s="1">
        <v>35.984999999999999</v>
      </c>
      <c r="T771" s="10">
        <f t="shared" si="24"/>
        <v>35.984999999999999</v>
      </c>
      <c r="U771" s="1">
        <v>1</v>
      </c>
      <c r="V771" t="b">
        <f t="shared" ref="V771:V794" si="25">IF(R771&gt;10000, TRUE, FALSE)</f>
        <v>0</v>
      </c>
    </row>
    <row r="772" spans="1:22" ht="14.25">
      <c r="A772" s="1">
        <v>7844</v>
      </c>
      <c r="B772" s="1" t="s">
        <v>6684</v>
      </c>
      <c r="C772" s="1" t="s">
        <v>6005</v>
      </c>
      <c r="D772" s="1" t="s">
        <v>3613</v>
      </c>
      <c r="E772" s="1" t="s">
        <v>21</v>
      </c>
      <c r="F772" s="1" t="s">
        <v>2902</v>
      </c>
      <c r="G772" s="1" t="s">
        <v>2903</v>
      </c>
      <c r="H772" s="1" t="s">
        <v>24</v>
      </c>
      <c r="I772" s="1" t="s">
        <v>25</v>
      </c>
      <c r="J772" s="1" t="s">
        <v>1107</v>
      </c>
      <c r="K772" s="1" t="s">
        <v>325</v>
      </c>
      <c r="L772" s="1">
        <v>22204</v>
      </c>
      <c r="M772" s="1" t="s">
        <v>28</v>
      </c>
      <c r="N772" s="1" t="s">
        <v>285</v>
      </c>
      <c r="O772" s="1" t="s">
        <v>44</v>
      </c>
      <c r="P772" s="1" t="s">
        <v>90</v>
      </c>
      <c r="Q772" s="1" t="s">
        <v>286</v>
      </c>
      <c r="R772" s="1">
        <v>71.28</v>
      </c>
      <c r="S772" s="1">
        <v>35.64</v>
      </c>
      <c r="T772" s="10">
        <f t="shared" si="24"/>
        <v>35.64</v>
      </c>
      <c r="U772" s="1">
        <v>1</v>
      </c>
      <c r="V772" t="b">
        <f t="shared" si="25"/>
        <v>0</v>
      </c>
    </row>
    <row r="773" spans="1:22" ht="14.25">
      <c r="A773" s="1">
        <v>1809</v>
      </c>
      <c r="B773" s="1" t="s">
        <v>4125</v>
      </c>
      <c r="C773" s="2">
        <v>43041</v>
      </c>
      <c r="D773" s="1" t="s">
        <v>2222</v>
      </c>
      <c r="E773" s="1" t="s">
        <v>190</v>
      </c>
      <c r="F773" s="1" t="s">
        <v>4126</v>
      </c>
      <c r="G773" s="1" t="s">
        <v>4127</v>
      </c>
      <c r="H773" s="1" t="s">
        <v>39</v>
      </c>
      <c r="I773" s="1" t="s">
        <v>25</v>
      </c>
      <c r="J773" s="1" t="s">
        <v>4128</v>
      </c>
      <c r="K773" s="1" t="s">
        <v>639</v>
      </c>
      <c r="L773" s="1">
        <v>74133</v>
      </c>
      <c r="M773" s="1" t="s">
        <v>104</v>
      </c>
      <c r="N773" s="1" t="s">
        <v>4129</v>
      </c>
      <c r="O773" s="1" t="s">
        <v>71</v>
      </c>
      <c r="P773" s="1" t="s">
        <v>72</v>
      </c>
      <c r="Q773" s="1" t="s">
        <v>4130</v>
      </c>
      <c r="R773" s="1">
        <v>69.930000000000007</v>
      </c>
      <c r="S773" s="1">
        <v>34.965000000000003</v>
      </c>
      <c r="T773" s="10">
        <f t="shared" si="24"/>
        <v>34.965000000000003</v>
      </c>
      <c r="U773" s="1">
        <v>1</v>
      </c>
      <c r="V773" t="b">
        <f t="shared" si="25"/>
        <v>0</v>
      </c>
    </row>
    <row r="774" spans="1:22" ht="14.25">
      <c r="A774" s="1">
        <v>4739</v>
      </c>
      <c r="B774" s="1" t="s">
        <v>6066</v>
      </c>
      <c r="C774" s="1" t="s">
        <v>4617</v>
      </c>
      <c r="D774" s="1" t="s">
        <v>5769</v>
      </c>
      <c r="E774" s="1" t="s">
        <v>49</v>
      </c>
      <c r="F774" s="1" t="s">
        <v>1273</v>
      </c>
      <c r="G774" s="1" t="s">
        <v>1274</v>
      </c>
      <c r="H774" s="1" t="s">
        <v>24</v>
      </c>
      <c r="I774" s="1" t="s">
        <v>25</v>
      </c>
      <c r="J774" s="1" t="s">
        <v>1149</v>
      </c>
      <c r="K774" s="1" t="s">
        <v>41</v>
      </c>
      <c r="L774" s="1">
        <v>90805</v>
      </c>
      <c r="M774" s="1" t="s">
        <v>42</v>
      </c>
      <c r="N774" s="1" t="s">
        <v>2174</v>
      </c>
      <c r="O774" s="1" t="s">
        <v>44</v>
      </c>
      <c r="P774" s="1" t="s">
        <v>45</v>
      </c>
      <c r="Q774" s="1" t="s">
        <v>2175</v>
      </c>
      <c r="R774" s="1">
        <v>61.06</v>
      </c>
      <c r="S774" s="1">
        <v>30.53</v>
      </c>
      <c r="T774" s="10">
        <f t="shared" si="24"/>
        <v>30.53</v>
      </c>
      <c r="U774" s="1">
        <v>1</v>
      </c>
      <c r="V774" t="b">
        <f t="shared" si="25"/>
        <v>0</v>
      </c>
    </row>
    <row r="775" spans="1:22" ht="14.25">
      <c r="A775" s="1">
        <v>1672</v>
      </c>
      <c r="B775" s="1" t="s">
        <v>3966</v>
      </c>
      <c r="C775" s="1" t="s">
        <v>2284</v>
      </c>
      <c r="D775" s="1" t="s">
        <v>3967</v>
      </c>
      <c r="E775" s="1" t="s">
        <v>190</v>
      </c>
      <c r="F775" s="1" t="s">
        <v>3968</v>
      </c>
      <c r="G775" s="1" t="s">
        <v>3969</v>
      </c>
      <c r="H775" s="1" t="s">
        <v>39</v>
      </c>
      <c r="I775" s="1" t="s">
        <v>25</v>
      </c>
      <c r="J775" s="1" t="s">
        <v>3731</v>
      </c>
      <c r="K775" s="1" t="s">
        <v>1362</v>
      </c>
      <c r="L775" s="1">
        <v>89031</v>
      </c>
      <c r="M775" s="1" t="s">
        <v>42</v>
      </c>
      <c r="N775" s="1" t="s">
        <v>3051</v>
      </c>
      <c r="O775" s="1" t="s">
        <v>71</v>
      </c>
      <c r="P775" s="1" t="s">
        <v>160</v>
      </c>
      <c r="Q775" s="1" t="s">
        <v>3052</v>
      </c>
      <c r="R775" s="1">
        <v>58.58</v>
      </c>
      <c r="S775" s="1">
        <v>29.29</v>
      </c>
      <c r="T775" s="10">
        <f t="shared" si="24"/>
        <v>29.29</v>
      </c>
      <c r="U775" s="1">
        <v>1</v>
      </c>
      <c r="V775" t="b">
        <f t="shared" si="25"/>
        <v>0</v>
      </c>
    </row>
    <row r="776" spans="1:22" ht="14.25">
      <c r="A776" s="1">
        <v>6208</v>
      </c>
      <c r="B776" s="1" t="s">
        <v>6436</v>
      </c>
      <c r="C776" s="1" t="s">
        <v>1708</v>
      </c>
      <c r="D776" s="1" t="s">
        <v>2596</v>
      </c>
      <c r="E776" s="1" t="s">
        <v>21</v>
      </c>
      <c r="F776" s="1" t="s">
        <v>2545</v>
      </c>
      <c r="G776" s="1" t="s">
        <v>2546</v>
      </c>
      <c r="H776" s="1" t="s">
        <v>24</v>
      </c>
      <c r="I776" s="1" t="s">
        <v>25</v>
      </c>
      <c r="J776" s="1" t="s">
        <v>186</v>
      </c>
      <c r="K776" s="1" t="s">
        <v>103</v>
      </c>
      <c r="L776" s="1">
        <v>77095</v>
      </c>
      <c r="M776" s="1" t="s">
        <v>104</v>
      </c>
      <c r="N776" s="1" t="s">
        <v>1509</v>
      </c>
      <c r="O776" s="1" t="s">
        <v>30</v>
      </c>
      <c r="P776" s="1" t="s">
        <v>34</v>
      </c>
      <c r="Q776" s="1" t="s">
        <v>1510</v>
      </c>
      <c r="R776" s="1">
        <v>56.686</v>
      </c>
      <c r="S776" s="1">
        <v>28.343</v>
      </c>
      <c r="T776" s="10">
        <f t="shared" si="24"/>
        <v>28.343</v>
      </c>
      <c r="U776" s="1">
        <v>1</v>
      </c>
      <c r="V776" t="b">
        <f t="shared" si="25"/>
        <v>0</v>
      </c>
    </row>
    <row r="777" spans="1:22" ht="14.25">
      <c r="A777" s="1">
        <v>6958</v>
      </c>
      <c r="B777" s="1" t="s">
        <v>6575</v>
      </c>
      <c r="C777" s="1" t="s">
        <v>1798</v>
      </c>
      <c r="D777" s="1" t="s">
        <v>1598</v>
      </c>
      <c r="E777" s="1" t="s">
        <v>49</v>
      </c>
      <c r="F777" s="1" t="s">
        <v>6576</v>
      </c>
      <c r="G777" s="1" t="s">
        <v>6577</v>
      </c>
      <c r="H777" s="1" t="s">
        <v>24</v>
      </c>
      <c r="I777" s="1" t="s">
        <v>25</v>
      </c>
      <c r="J777" s="1" t="s">
        <v>497</v>
      </c>
      <c r="K777" s="1" t="s">
        <v>1244</v>
      </c>
      <c r="L777" s="1">
        <v>31907</v>
      </c>
      <c r="M777" s="1" t="s">
        <v>28</v>
      </c>
      <c r="N777" s="1" t="s">
        <v>171</v>
      </c>
      <c r="O777" s="1" t="s">
        <v>30</v>
      </c>
      <c r="P777" s="1" t="s">
        <v>65</v>
      </c>
      <c r="Q777" s="1" t="s">
        <v>172</v>
      </c>
      <c r="R777" s="1">
        <v>51.75</v>
      </c>
      <c r="S777" s="1">
        <v>25.875</v>
      </c>
      <c r="T777" s="10">
        <f t="shared" si="24"/>
        <v>25.875</v>
      </c>
      <c r="U777" s="1">
        <v>1</v>
      </c>
      <c r="V777" t="b">
        <f t="shared" si="25"/>
        <v>0</v>
      </c>
    </row>
    <row r="778" spans="1:22" ht="14.25">
      <c r="A778" s="1">
        <v>2770</v>
      </c>
      <c r="B778" s="1" t="s">
        <v>5141</v>
      </c>
      <c r="C778" s="2">
        <v>42404</v>
      </c>
      <c r="D778" s="2">
        <v>42555</v>
      </c>
      <c r="E778" s="1" t="s">
        <v>49</v>
      </c>
      <c r="F778" s="1" t="s">
        <v>5142</v>
      </c>
      <c r="G778" s="1" t="s">
        <v>5143</v>
      </c>
      <c r="H778" s="1" t="s">
        <v>24</v>
      </c>
      <c r="I778" s="1" t="s">
        <v>25</v>
      </c>
      <c r="J778" s="1" t="s">
        <v>805</v>
      </c>
      <c r="K778" s="1" t="s">
        <v>103</v>
      </c>
      <c r="L778" s="1">
        <v>75220</v>
      </c>
      <c r="M778" s="1" t="s">
        <v>104</v>
      </c>
      <c r="N778" s="1" t="s">
        <v>3812</v>
      </c>
      <c r="O778" s="1" t="s">
        <v>71</v>
      </c>
      <c r="P778" s="1" t="s">
        <v>160</v>
      </c>
      <c r="Q778" s="1" t="s">
        <v>3813</v>
      </c>
      <c r="R778" s="1">
        <v>50.12</v>
      </c>
      <c r="S778" s="1">
        <v>25.06</v>
      </c>
      <c r="T778" s="10">
        <f t="shared" si="24"/>
        <v>25.06</v>
      </c>
      <c r="U778" s="1">
        <v>1</v>
      </c>
      <c r="V778" t="b">
        <f t="shared" si="25"/>
        <v>0</v>
      </c>
    </row>
    <row r="779" spans="1:22" ht="14.25">
      <c r="A779" s="1">
        <v>4997</v>
      </c>
      <c r="B779" s="1" t="s">
        <v>6139</v>
      </c>
      <c r="C779" s="2">
        <v>43376</v>
      </c>
      <c r="D779" s="1" t="s">
        <v>6107</v>
      </c>
      <c r="E779" s="1" t="s">
        <v>49</v>
      </c>
      <c r="F779" s="1" t="s">
        <v>6124</v>
      </c>
      <c r="G779" s="1" t="s">
        <v>6125</v>
      </c>
      <c r="H779" s="1" t="s">
        <v>39</v>
      </c>
      <c r="I779" s="1" t="s">
        <v>25</v>
      </c>
      <c r="J779" s="1" t="s">
        <v>4159</v>
      </c>
      <c r="K779" s="1" t="s">
        <v>88</v>
      </c>
      <c r="L779" s="1">
        <v>27604</v>
      </c>
      <c r="M779" s="1" t="s">
        <v>28</v>
      </c>
      <c r="N779" s="1" t="s">
        <v>6140</v>
      </c>
      <c r="O779" s="1" t="s">
        <v>44</v>
      </c>
      <c r="P779" s="1" t="s">
        <v>78</v>
      </c>
      <c r="Q779" s="1" t="s">
        <v>6141</v>
      </c>
      <c r="R779" s="1">
        <v>48.783999999999999</v>
      </c>
      <c r="S779" s="1">
        <v>24.391999999999999</v>
      </c>
      <c r="T779" s="10">
        <f t="shared" si="24"/>
        <v>24.391999999999999</v>
      </c>
      <c r="U779" s="1">
        <v>1</v>
      </c>
      <c r="V779" t="b">
        <f t="shared" si="25"/>
        <v>0</v>
      </c>
    </row>
    <row r="780" spans="1:22" ht="14.25">
      <c r="A780" s="1">
        <v>9442</v>
      </c>
      <c r="B780" s="1" t="s">
        <v>6897</v>
      </c>
      <c r="C780" s="1" t="s">
        <v>2304</v>
      </c>
      <c r="D780" s="1" t="s">
        <v>1988</v>
      </c>
      <c r="E780" s="1" t="s">
        <v>21</v>
      </c>
      <c r="F780" s="1" t="s">
        <v>6898</v>
      </c>
      <c r="G780" s="1" t="s">
        <v>6899</v>
      </c>
      <c r="H780" s="1" t="s">
        <v>24</v>
      </c>
      <c r="I780" s="1" t="s">
        <v>25</v>
      </c>
      <c r="J780" s="1" t="s">
        <v>3895</v>
      </c>
      <c r="K780" s="1" t="s">
        <v>498</v>
      </c>
      <c r="L780" s="1">
        <v>44240</v>
      </c>
      <c r="M780" s="1" t="s">
        <v>146</v>
      </c>
      <c r="N780" s="1" t="s">
        <v>4340</v>
      </c>
      <c r="O780" s="1" t="s">
        <v>44</v>
      </c>
      <c r="P780" s="1" t="s">
        <v>78</v>
      </c>
      <c r="Q780" s="1" t="s">
        <v>4341</v>
      </c>
      <c r="R780" s="1">
        <v>48.36</v>
      </c>
      <c r="S780" s="1">
        <v>24.18</v>
      </c>
      <c r="T780" s="10">
        <f t="shared" si="24"/>
        <v>24.18</v>
      </c>
      <c r="U780" s="1">
        <v>1</v>
      </c>
      <c r="V780" t="b">
        <f t="shared" si="25"/>
        <v>0</v>
      </c>
    </row>
    <row r="781" spans="1:22" ht="14.25">
      <c r="A781" s="1">
        <v>346</v>
      </c>
      <c r="B781" s="1" t="s">
        <v>1211</v>
      </c>
      <c r="C781" s="1" t="s">
        <v>1212</v>
      </c>
      <c r="D781" s="1" t="s">
        <v>1213</v>
      </c>
      <c r="E781" s="1" t="s">
        <v>49</v>
      </c>
      <c r="F781" s="1" t="s">
        <v>1214</v>
      </c>
      <c r="G781" s="1" t="s">
        <v>1215</v>
      </c>
      <c r="H781" s="1" t="s">
        <v>24</v>
      </c>
      <c r="I781" s="1" t="s">
        <v>25</v>
      </c>
      <c r="J781" s="1" t="s">
        <v>126</v>
      </c>
      <c r="K781" s="1" t="s">
        <v>41</v>
      </c>
      <c r="L781" s="1">
        <v>94122</v>
      </c>
      <c r="M781" s="1" t="s">
        <v>42</v>
      </c>
      <c r="N781" s="1" t="s">
        <v>550</v>
      </c>
      <c r="O781" s="1" t="s">
        <v>71</v>
      </c>
      <c r="P781" s="1" t="s">
        <v>72</v>
      </c>
      <c r="Q781" s="1" t="s">
        <v>551</v>
      </c>
      <c r="R781" s="1">
        <v>47.975999999999999</v>
      </c>
      <c r="S781" s="1">
        <v>23.988</v>
      </c>
      <c r="T781" s="10">
        <f t="shared" si="24"/>
        <v>23.988</v>
      </c>
      <c r="U781" s="1">
        <v>1</v>
      </c>
      <c r="V781" t="b">
        <f t="shared" si="25"/>
        <v>0</v>
      </c>
    </row>
    <row r="782" spans="1:22" ht="14.25">
      <c r="A782" s="1">
        <v>533</v>
      </c>
      <c r="B782" s="1" t="s">
        <v>1766</v>
      </c>
      <c r="C782" s="2">
        <v>43290</v>
      </c>
      <c r="D782" s="2">
        <v>43413</v>
      </c>
      <c r="E782" s="1" t="s">
        <v>49</v>
      </c>
      <c r="F782" s="1" t="s">
        <v>1767</v>
      </c>
      <c r="G782" s="1" t="s">
        <v>1768</v>
      </c>
      <c r="H782" s="1" t="s">
        <v>24</v>
      </c>
      <c r="I782" s="1" t="s">
        <v>25</v>
      </c>
      <c r="J782" s="1" t="s">
        <v>40</v>
      </c>
      <c r="K782" s="1" t="s">
        <v>41</v>
      </c>
      <c r="L782" s="1">
        <v>90032</v>
      </c>
      <c r="M782" s="1" t="s">
        <v>42</v>
      </c>
      <c r="N782" s="1" t="s">
        <v>1769</v>
      </c>
      <c r="O782" s="1" t="s">
        <v>30</v>
      </c>
      <c r="P782" s="1" t="s">
        <v>65</v>
      </c>
      <c r="Q782" s="1" t="s">
        <v>1770</v>
      </c>
      <c r="R782" s="1">
        <v>47.94</v>
      </c>
      <c r="S782" s="1">
        <v>23.97</v>
      </c>
      <c r="T782" s="10">
        <f t="shared" si="24"/>
        <v>23.97</v>
      </c>
      <c r="U782" s="1">
        <v>1</v>
      </c>
      <c r="V782" t="b">
        <f t="shared" si="25"/>
        <v>0</v>
      </c>
    </row>
    <row r="783" spans="1:22" ht="14.25">
      <c r="A783" s="1">
        <v>9142</v>
      </c>
      <c r="B783" s="1" t="s">
        <v>6854</v>
      </c>
      <c r="C783" s="2">
        <v>42864</v>
      </c>
      <c r="D783" s="2">
        <v>42925</v>
      </c>
      <c r="E783" s="1" t="s">
        <v>190</v>
      </c>
      <c r="F783" s="1" t="s">
        <v>6657</v>
      </c>
      <c r="G783" s="1" t="s">
        <v>6658</v>
      </c>
      <c r="H783" s="1" t="s">
        <v>39</v>
      </c>
      <c r="I783" s="1" t="s">
        <v>25</v>
      </c>
      <c r="J783" s="1" t="s">
        <v>270</v>
      </c>
      <c r="K783" s="1" t="s">
        <v>271</v>
      </c>
      <c r="L783" s="1">
        <v>10011</v>
      </c>
      <c r="M783" s="1" t="s">
        <v>146</v>
      </c>
      <c r="N783" s="1" t="s">
        <v>252</v>
      </c>
      <c r="O783" s="1" t="s">
        <v>71</v>
      </c>
      <c r="P783" s="1" t="s">
        <v>72</v>
      </c>
      <c r="Q783" s="1" t="s">
        <v>253</v>
      </c>
      <c r="R783" s="1">
        <v>43.6</v>
      </c>
      <c r="S783" s="1">
        <v>21.8</v>
      </c>
      <c r="T783" s="10">
        <f t="shared" si="24"/>
        <v>21.8</v>
      </c>
      <c r="U783" s="1">
        <v>1</v>
      </c>
      <c r="V783" t="b">
        <f t="shared" si="25"/>
        <v>0</v>
      </c>
    </row>
    <row r="784" spans="1:22" ht="14.25">
      <c r="A784" s="1">
        <v>547</v>
      </c>
      <c r="B784" s="1" t="s">
        <v>1812</v>
      </c>
      <c r="C784" s="1" t="s">
        <v>1086</v>
      </c>
      <c r="D784" s="1" t="s">
        <v>1813</v>
      </c>
      <c r="E784" s="1" t="s">
        <v>190</v>
      </c>
      <c r="F784" s="1" t="s">
        <v>1814</v>
      </c>
      <c r="G784" s="1" t="s">
        <v>1815</v>
      </c>
      <c r="H784" s="1" t="s">
        <v>101</v>
      </c>
      <c r="I784" s="1" t="s">
        <v>25</v>
      </c>
      <c r="J784" s="1" t="s">
        <v>270</v>
      </c>
      <c r="K784" s="1" t="s">
        <v>271</v>
      </c>
      <c r="L784" s="1">
        <v>10035</v>
      </c>
      <c r="M784" s="1" t="s">
        <v>146</v>
      </c>
      <c r="N784" s="1" t="s">
        <v>1816</v>
      </c>
      <c r="O784" s="1" t="s">
        <v>44</v>
      </c>
      <c r="P784" s="1" t="s">
        <v>75</v>
      </c>
      <c r="Q784" s="1" t="s">
        <v>1817</v>
      </c>
      <c r="R784" s="1">
        <v>41.28</v>
      </c>
      <c r="S784" s="1">
        <v>20.64</v>
      </c>
      <c r="T784" s="10">
        <f t="shared" si="24"/>
        <v>20.64</v>
      </c>
      <c r="U784" s="1">
        <v>1</v>
      </c>
      <c r="V784" t="b">
        <f t="shared" si="25"/>
        <v>0</v>
      </c>
    </row>
    <row r="785" spans="1:22" ht="14.25">
      <c r="A785" s="1">
        <v>1846</v>
      </c>
      <c r="B785" s="1" t="s">
        <v>4194</v>
      </c>
      <c r="C785" s="2">
        <v>43435</v>
      </c>
      <c r="D785" s="1" t="s">
        <v>4195</v>
      </c>
      <c r="E785" s="1" t="s">
        <v>21</v>
      </c>
      <c r="F785" s="1" t="s">
        <v>4049</v>
      </c>
      <c r="G785" s="1" t="s">
        <v>4050</v>
      </c>
      <c r="H785" s="1" t="s">
        <v>101</v>
      </c>
      <c r="I785" s="1" t="s">
        <v>25</v>
      </c>
      <c r="J785" s="1" t="s">
        <v>95</v>
      </c>
      <c r="K785" s="1" t="s">
        <v>2874</v>
      </c>
      <c r="L785" s="1">
        <v>20016</v>
      </c>
      <c r="M785" s="1" t="s">
        <v>146</v>
      </c>
      <c r="N785" s="1" t="s">
        <v>560</v>
      </c>
      <c r="O785" s="1" t="s">
        <v>44</v>
      </c>
      <c r="P785" s="1" t="s">
        <v>90</v>
      </c>
      <c r="Q785" s="1" t="s">
        <v>561</v>
      </c>
      <c r="R785" s="1">
        <v>40.08</v>
      </c>
      <c r="S785" s="1">
        <v>20.04</v>
      </c>
      <c r="T785" s="10">
        <f t="shared" si="24"/>
        <v>20.04</v>
      </c>
      <c r="U785" s="1">
        <v>1</v>
      </c>
      <c r="V785" t="b">
        <f t="shared" si="25"/>
        <v>0</v>
      </c>
    </row>
    <row r="786" spans="1:22" ht="14.25">
      <c r="A786" s="1">
        <v>9156</v>
      </c>
      <c r="B786" s="1" t="s">
        <v>6858</v>
      </c>
      <c r="C786" s="1" t="s">
        <v>6859</v>
      </c>
      <c r="D786" s="1" t="s">
        <v>5349</v>
      </c>
      <c r="E786" s="1" t="s">
        <v>49</v>
      </c>
      <c r="F786" s="1" t="s">
        <v>6538</v>
      </c>
      <c r="G786" s="1" t="s">
        <v>6539</v>
      </c>
      <c r="H786" s="1" t="s">
        <v>24</v>
      </c>
      <c r="I786" s="1" t="s">
        <v>25</v>
      </c>
      <c r="J786" s="1" t="s">
        <v>1361</v>
      </c>
      <c r="K786" s="1" t="s">
        <v>1362</v>
      </c>
      <c r="L786" s="1">
        <v>89115</v>
      </c>
      <c r="M786" s="1" t="s">
        <v>42</v>
      </c>
      <c r="N786" s="1" t="s">
        <v>560</v>
      </c>
      <c r="O786" s="1" t="s">
        <v>44</v>
      </c>
      <c r="P786" s="1" t="s">
        <v>90</v>
      </c>
      <c r="Q786" s="1" t="s">
        <v>561</v>
      </c>
      <c r="R786" s="1">
        <v>40.08</v>
      </c>
      <c r="S786" s="1">
        <v>20.04</v>
      </c>
      <c r="T786" s="10">
        <f t="shared" si="24"/>
        <v>20.04</v>
      </c>
      <c r="U786" s="1">
        <v>1</v>
      </c>
      <c r="V786" t="b">
        <f t="shared" si="25"/>
        <v>0</v>
      </c>
    </row>
    <row r="787" spans="1:22" ht="14.25">
      <c r="A787" s="1">
        <v>7769</v>
      </c>
      <c r="B787" s="1" t="s">
        <v>6673</v>
      </c>
      <c r="C787" s="3">
        <v>43445</v>
      </c>
      <c r="D787" s="1" t="s">
        <v>1972</v>
      </c>
      <c r="E787" s="1" t="s">
        <v>49</v>
      </c>
      <c r="F787" s="1" t="s">
        <v>3481</v>
      </c>
      <c r="G787" s="1" t="s">
        <v>3482</v>
      </c>
      <c r="H787" s="1" t="s">
        <v>24</v>
      </c>
      <c r="I787" s="1" t="s">
        <v>25</v>
      </c>
      <c r="J787" s="1" t="s">
        <v>4931</v>
      </c>
      <c r="K787" s="1" t="s">
        <v>53</v>
      </c>
      <c r="L787" s="1">
        <v>32303</v>
      </c>
      <c r="M787" s="1" t="s">
        <v>28</v>
      </c>
      <c r="N787" s="1" t="s">
        <v>2446</v>
      </c>
      <c r="O787" s="1" t="s">
        <v>44</v>
      </c>
      <c r="P787" s="1" t="s">
        <v>90</v>
      </c>
      <c r="Q787" s="1" t="s">
        <v>2447</v>
      </c>
      <c r="R787" s="1">
        <v>26.72</v>
      </c>
      <c r="S787" s="1">
        <v>13.36</v>
      </c>
      <c r="T787" s="10">
        <f t="shared" si="24"/>
        <v>13.36</v>
      </c>
      <c r="U787" s="1">
        <v>1</v>
      </c>
      <c r="V787" t="b">
        <f t="shared" si="25"/>
        <v>0</v>
      </c>
    </row>
    <row r="788" spans="1:22" ht="14.25">
      <c r="A788" s="1">
        <v>7102</v>
      </c>
      <c r="B788" s="1" t="s">
        <v>6592</v>
      </c>
      <c r="C788" s="2">
        <v>42743</v>
      </c>
      <c r="D788" s="2">
        <v>42863</v>
      </c>
      <c r="E788" s="1" t="s">
        <v>21</v>
      </c>
      <c r="F788" s="1" t="s">
        <v>5851</v>
      </c>
      <c r="G788" s="1" t="s">
        <v>5852</v>
      </c>
      <c r="H788" s="1" t="s">
        <v>39</v>
      </c>
      <c r="I788" s="1" t="s">
        <v>25</v>
      </c>
      <c r="J788" s="1" t="s">
        <v>1574</v>
      </c>
      <c r="K788" s="1" t="s">
        <v>103</v>
      </c>
      <c r="L788" s="1">
        <v>79109</v>
      </c>
      <c r="M788" s="1" t="s">
        <v>104</v>
      </c>
      <c r="N788" s="1" t="s">
        <v>187</v>
      </c>
      <c r="O788" s="1" t="s">
        <v>44</v>
      </c>
      <c r="P788" s="1" t="s">
        <v>90</v>
      </c>
      <c r="Q788" s="1" t="s">
        <v>188</v>
      </c>
      <c r="R788" s="1">
        <v>19.648</v>
      </c>
      <c r="S788" s="1">
        <v>9.8239999999999998</v>
      </c>
      <c r="T788" s="10">
        <f t="shared" si="24"/>
        <v>9.8239999999999998</v>
      </c>
      <c r="U788" s="1">
        <v>1</v>
      </c>
      <c r="V788" t="b">
        <f t="shared" si="25"/>
        <v>0</v>
      </c>
    </row>
    <row r="789" spans="1:22" ht="14.25">
      <c r="A789" s="1">
        <v>8667</v>
      </c>
      <c r="B789" s="1" t="s">
        <v>6793</v>
      </c>
      <c r="C789" s="1" t="s">
        <v>3588</v>
      </c>
      <c r="D789" s="2">
        <v>43132</v>
      </c>
      <c r="E789" s="1" t="s">
        <v>190</v>
      </c>
      <c r="F789" s="1" t="s">
        <v>6794</v>
      </c>
      <c r="G789" s="1" t="s">
        <v>6795</v>
      </c>
      <c r="H789" s="1" t="s">
        <v>39</v>
      </c>
      <c r="I789" s="1" t="s">
        <v>25</v>
      </c>
      <c r="J789" s="1" t="s">
        <v>144</v>
      </c>
      <c r="K789" s="1" t="s">
        <v>145</v>
      </c>
      <c r="L789" s="1">
        <v>19140</v>
      </c>
      <c r="M789" s="1" t="s">
        <v>146</v>
      </c>
      <c r="N789" s="1" t="s">
        <v>5610</v>
      </c>
      <c r="O789" s="1" t="s">
        <v>44</v>
      </c>
      <c r="P789" s="1" t="s">
        <v>68</v>
      </c>
      <c r="Q789" s="1" t="s">
        <v>5611</v>
      </c>
      <c r="R789" s="1">
        <v>16.52</v>
      </c>
      <c r="S789" s="1">
        <v>8.26</v>
      </c>
      <c r="T789" s="10">
        <f t="shared" si="24"/>
        <v>8.26</v>
      </c>
      <c r="U789" s="1">
        <v>1</v>
      </c>
      <c r="V789" t="b">
        <f t="shared" si="25"/>
        <v>0</v>
      </c>
    </row>
    <row r="790" spans="1:22" ht="14.25">
      <c r="A790" s="1">
        <v>9400</v>
      </c>
      <c r="B790" s="1" t="s">
        <v>6890</v>
      </c>
      <c r="C790" s="3">
        <v>43050</v>
      </c>
      <c r="D790" s="1" t="s">
        <v>3096</v>
      </c>
      <c r="E790" s="1" t="s">
        <v>49</v>
      </c>
      <c r="F790" s="1" t="s">
        <v>6891</v>
      </c>
      <c r="G790" s="1" t="s">
        <v>6892</v>
      </c>
      <c r="H790" s="1" t="s">
        <v>24</v>
      </c>
      <c r="I790" s="1" t="s">
        <v>25</v>
      </c>
      <c r="J790" s="1" t="s">
        <v>6893</v>
      </c>
      <c r="K790" s="1" t="s">
        <v>215</v>
      </c>
      <c r="L790" s="1">
        <v>60004</v>
      </c>
      <c r="M790" s="1" t="s">
        <v>104</v>
      </c>
      <c r="N790" s="1" t="s">
        <v>1884</v>
      </c>
      <c r="O790" s="1" t="s">
        <v>44</v>
      </c>
      <c r="P790" s="1" t="s">
        <v>68</v>
      </c>
      <c r="Q790" s="1" t="s">
        <v>1885</v>
      </c>
      <c r="R790" s="1">
        <v>14.112</v>
      </c>
      <c r="S790" s="1">
        <v>7.056</v>
      </c>
      <c r="T790" s="10">
        <f t="shared" si="24"/>
        <v>7.056</v>
      </c>
      <c r="U790" s="1">
        <v>1</v>
      </c>
      <c r="V790" t="b">
        <f t="shared" si="25"/>
        <v>0</v>
      </c>
    </row>
    <row r="791" spans="1:22" ht="14.25">
      <c r="A791" s="1">
        <v>5789</v>
      </c>
      <c r="B791" s="1" t="s">
        <v>6346</v>
      </c>
      <c r="C791" s="2">
        <v>43377</v>
      </c>
      <c r="D791" s="1" t="s">
        <v>2696</v>
      </c>
      <c r="E791" s="1" t="s">
        <v>21</v>
      </c>
      <c r="F791" s="1" t="s">
        <v>6347</v>
      </c>
      <c r="G791" s="1" t="s">
        <v>6348</v>
      </c>
      <c r="H791" s="1" t="s">
        <v>39</v>
      </c>
      <c r="I791" s="1" t="s">
        <v>25</v>
      </c>
      <c r="J791" s="1" t="s">
        <v>1483</v>
      </c>
      <c r="K791" s="1" t="s">
        <v>53</v>
      </c>
      <c r="L791" s="1">
        <v>32216</v>
      </c>
      <c r="M791" s="1" t="s">
        <v>28</v>
      </c>
      <c r="N791" s="1" t="s">
        <v>5009</v>
      </c>
      <c r="O791" s="1" t="s">
        <v>30</v>
      </c>
      <c r="P791" s="1" t="s">
        <v>65</v>
      </c>
      <c r="Q791" s="1" t="s">
        <v>5010</v>
      </c>
      <c r="R791" s="1">
        <v>12.32</v>
      </c>
      <c r="S791" s="1">
        <v>6.16</v>
      </c>
      <c r="T791" s="10">
        <f t="shared" si="24"/>
        <v>6.16</v>
      </c>
      <c r="U791" s="1">
        <v>1</v>
      </c>
      <c r="V791" t="b">
        <f t="shared" si="25"/>
        <v>0</v>
      </c>
    </row>
    <row r="792" spans="1:22" ht="14.25">
      <c r="A792" s="1">
        <v>9583</v>
      </c>
      <c r="B792" s="1" t="s">
        <v>6921</v>
      </c>
      <c r="C792" s="2">
        <v>42922</v>
      </c>
      <c r="D792" s="2">
        <v>43045</v>
      </c>
      <c r="E792" s="1" t="s">
        <v>49</v>
      </c>
      <c r="F792" s="1" t="s">
        <v>6867</v>
      </c>
      <c r="G792" s="1" t="s">
        <v>6868</v>
      </c>
      <c r="H792" s="1" t="s">
        <v>101</v>
      </c>
      <c r="I792" s="1" t="s">
        <v>25</v>
      </c>
      <c r="J792" s="1" t="s">
        <v>144</v>
      </c>
      <c r="K792" s="1" t="s">
        <v>145</v>
      </c>
      <c r="L792" s="1">
        <v>19120</v>
      </c>
      <c r="M792" s="1" t="s">
        <v>146</v>
      </c>
      <c r="N792" s="1" t="s">
        <v>566</v>
      </c>
      <c r="O792" s="1" t="s">
        <v>44</v>
      </c>
      <c r="P792" s="1" t="s">
        <v>273</v>
      </c>
      <c r="Q792" s="1" t="s">
        <v>567</v>
      </c>
      <c r="R792" s="1">
        <v>9.6479999999999997</v>
      </c>
      <c r="S792" s="1">
        <v>4.8239999999999998</v>
      </c>
      <c r="T792" s="10">
        <f t="shared" si="24"/>
        <v>4.8239999999999998</v>
      </c>
      <c r="U792" s="1">
        <v>1</v>
      </c>
      <c r="V792" t="b">
        <f t="shared" si="25"/>
        <v>0</v>
      </c>
    </row>
    <row r="793" spans="1:22" ht="14.25">
      <c r="A793" s="1">
        <v>6506</v>
      </c>
      <c r="B793" s="1" t="s">
        <v>6486</v>
      </c>
      <c r="C793" s="1" t="s">
        <v>1604</v>
      </c>
      <c r="D793" s="1" t="s">
        <v>5756</v>
      </c>
      <c r="E793" s="1" t="s">
        <v>49</v>
      </c>
      <c r="F793" s="1" t="s">
        <v>6487</v>
      </c>
      <c r="G793" s="1" t="s">
        <v>6488</v>
      </c>
      <c r="H793" s="1" t="s">
        <v>39</v>
      </c>
      <c r="I793" s="1" t="s">
        <v>25</v>
      </c>
      <c r="J793" s="1" t="s">
        <v>310</v>
      </c>
      <c r="K793" s="1" t="s">
        <v>215</v>
      </c>
      <c r="L793" s="1">
        <v>60653</v>
      </c>
      <c r="M793" s="1" t="s">
        <v>104</v>
      </c>
      <c r="N793" s="1" t="s">
        <v>631</v>
      </c>
      <c r="O793" s="1" t="s">
        <v>44</v>
      </c>
      <c r="P793" s="1" t="s">
        <v>68</v>
      </c>
      <c r="Q793" s="1" t="s">
        <v>632</v>
      </c>
      <c r="R793" s="1">
        <v>5.3040000000000003</v>
      </c>
      <c r="S793" s="1">
        <v>2.6520000000000001</v>
      </c>
      <c r="T793" s="10">
        <f t="shared" si="24"/>
        <v>2.6520000000000001</v>
      </c>
      <c r="U793" s="1">
        <v>1</v>
      </c>
      <c r="V793" t="b">
        <f t="shared" si="25"/>
        <v>0</v>
      </c>
    </row>
    <row r="794" spans="1:22" ht="14.25">
      <c r="A794" s="1">
        <v>2121</v>
      </c>
      <c r="B794" s="1" t="s">
        <v>4485</v>
      </c>
      <c r="C794" s="2">
        <v>43282</v>
      </c>
      <c r="D794" s="1" t="s">
        <v>4486</v>
      </c>
      <c r="E794" s="1" t="s">
        <v>49</v>
      </c>
      <c r="F794" s="1" t="s">
        <v>3620</v>
      </c>
      <c r="G794" s="1" t="s">
        <v>3621</v>
      </c>
      <c r="H794" s="1" t="s">
        <v>24</v>
      </c>
      <c r="I794" s="1" t="s">
        <v>25</v>
      </c>
      <c r="J794" s="1" t="s">
        <v>4487</v>
      </c>
      <c r="K794" s="1" t="s">
        <v>53</v>
      </c>
      <c r="L794" s="1">
        <v>32174</v>
      </c>
      <c r="M794" s="1" t="s">
        <v>28</v>
      </c>
      <c r="N794" s="1" t="s">
        <v>2766</v>
      </c>
      <c r="O794" s="1" t="s">
        <v>44</v>
      </c>
      <c r="P794" s="1" t="s">
        <v>75</v>
      </c>
      <c r="Q794" s="1" t="s">
        <v>2767</v>
      </c>
      <c r="R794" s="1">
        <v>2.8079999999999998</v>
      </c>
      <c r="S794" s="1">
        <v>1.4039999999999999</v>
      </c>
      <c r="T794" s="10">
        <f t="shared" si="24"/>
        <v>1.4039999999999999</v>
      </c>
      <c r="U794" s="1">
        <v>1</v>
      </c>
      <c r="V794" t="b">
        <f t="shared" si="25"/>
        <v>0</v>
      </c>
    </row>
    <row r="795" spans="1:22" ht="14.25"/>
    <row r="796" spans="1:22" ht="12.75">
      <c r="T796"/>
    </row>
    <row r="797" spans="1:22" ht="12.75">
      <c r="T797"/>
    </row>
    <row r="798" spans="1:22" ht="12.75">
      <c r="T798"/>
    </row>
    <row r="799" spans="1:22" ht="12.75">
      <c r="T799"/>
    </row>
    <row r="800" spans="1:22" ht="12.75">
      <c r="T800"/>
    </row>
    <row r="801" spans="20:20" ht="12.75">
      <c r="T801"/>
    </row>
    <row r="802" spans="20:20" ht="12.75">
      <c r="T802"/>
    </row>
    <row r="803" spans="20:20" ht="12.75">
      <c r="T803"/>
    </row>
    <row r="804" spans="20:20" ht="12.75">
      <c r="T804"/>
    </row>
    <row r="805" spans="20:20" ht="12.75">
      <c r="T805"/>
    </row>
    <row r="806" spans="20:20" ht="12.75">
      <c r="T806"/>
    </row>
    <row r="807" spans="20:20" ht="12.75">
      <c r="T807"/>
    </row>
    <row r="808" spans="20:20" ht="12.75">
      <c r="T808"/>
    </row>
    <row r="809" spans="20:20" ht="12.75">
      <c r="T809"/>
    </row>
    <row r="810" spans="20:20" ht="12.75">
      <c r="T810"/>
    </row>
    <row r="811" spans="20:20" ht="12.75">
      <c r="T811"/>
    </row>
    <row r="812" spans="20:20" ht="12.75">
      <c r="T812"/>
    </row>
    <row r="813" spans="20:20" ht="12.75">
      <c r="T813"/>
    </row>
    <row r="814" spans="20:20" ht="12.75">
      <c r="T814"/>
    </row>
    <row r="815" spans="20:20" ht="12.75">
      <c r="T815"/>
    </row>
    <row r="816" spans="20:20" ht="12.75">
      <c r="T816"/>
    </row>
    <row r="817" spans="20:20" ht="12.75">
      <c r="T817"/>
    </row>
    <row r="818" spans="20:20" ht="12.75">
      <c r="T818"/>
    </row>
    <row r="819" spans="20:20" ht="12.75">
      <c r="T819"/>
    </row>
    <row r="820" spans="20:20" ht="12.75">
      <c r="T820"/>
    </row>
    <row r="821" spans="20:20" ht="12.75">
      <c r="T821"/>
    </row>
    <row r="822" spans="20:20" ht="12.75">
      <c r="T822"/>
    </row>
    <row r="823" spans="20:20" ht="12.75">
      <c r="T823"/>
    </row>
    <row r="824" spans="20:20" ht="12.75">
      <c r="T824"/>
    </row>
    <row r="825" spans="20:20" ht="12.75">
      <c r="T825"/>
    </row>
    <row r="826" spans="20:20" ht="12.75">
      <c r="T826"/>
    </row>
    <row r="827" spans="20:20" ht="12.75">
      <c r="T827"/>
    </row>
    <row r="828" spans="20:20" ht="12.75">
      <c r="T828"/>
    </row>
    <row r="829" spans="20:20" ht="12.75">
      <c r="T829"/>
    </row>
    <row r="830" spans="20:20" ht="12.75">
      <c r="T830"/>
    </row>
    <row r="831" spans="20:20" ht="12.75">
      <c r="T831"/>
    </row>
    <row r="832" spans="20:20" ht="12.75">
      <c r="T832"/>
    </row>
    <row r="833" spans="20:20" ht="12.75">
      <c r="T833"/>
    </row>
    <row r="834" spans="20:20" ht="12.75">
      <c r="T834"/>
    </row>
    <row r="835" spans="20:20" ht="12.75">
      <c r="T835"/>
    </row>
    <row r="836" spans="20:20" ht="12.75">
      <c r="T836"/>
    </row>
    <row r="837" spans="20:20" ht="12.75">
      <c r="T837"/>
    </row>
    <row r="838" spans="20:20" ht="12.75">
      <c r="T838"/>
    </row>
    <row r="839" spans="20:20" ht="12.75">
      <c r="T839"/>
    </row>
    <row r="840" spans="20:20" ht="12.75">
      <c r="T840"/>
    </row>
    <row r="841" spans="20:20" ht="12.75">
      <c r="T841"/>
    </row>
    <row r="842" spans="20:20" ht="12.75">
      <c r="T842"/>
    </row>
    <row r="843" spans="20:20" ht="12.75">
      <c r="T843"/>
    </row>
    <row r="844" spans="20:20" ht="12.75">
      <c r="T844"/>
    </row>
    <row r="845" spans="20:20" ht="12.75">
      <c r="T845"/>
    </row>
    <row r="846" spans="20:20" ht="12.75">
      <c r="T846"/>
    </row>
    <row r="847" spans="20:20" ht="12.75">
      <c r="T847"/>
    </row>
    <row r="848" spans="20:20" ht="12.75">
      <c r="T848"/>
    </row>
    <row r="849" spans="20:20" ht="12.75">
      <c r="T849"/>
    </row>
    <row r="850" spans="20:20" ht="12.75">
      <c r="T850"/>
    </row>
    <row r="851" spans="20:20" ht="12.75">
      <c r="T851"/>
    </row>
    <row r="852" spans="20:20" ht="12.75">
      <c r="T852"/>
    </row>
    <row r="853" spans="20:20" ht="12.75">
      <c r="T853"/>
    </row>
    <row r="854" spans="20:20" ht="12.75">
      <c r="T854"/>
    </row>
    <row r="855" spans="20:20" ht="12.75">
      <c r="T855"/>
    </row>
    <row r="856" spans="20:20" ht="12.75">
      <c r="T856"/>
    </row>
    <row r="857" spans="20:20" ht="12.75">
      <c r="T857"/>
    </row>
    <row r="858" spans="20:20" ht="12.75">
      <c r="T858"/>
    </row>
    <row r="859" spans="20:20" ht="12.75">
      <c r="T859"/>
    </row>
    <row r="860" spans="20:20" ht="12.75">
      <c r="T860"/>
    </row>
    <row r="861" spans="20:20" ht="12.75">
      <c r="T861"/>
    </row>
    <row r="862" spans="20:20" ht="12.75">
      <c r="T862"/>
    </row>
    <row r="863" spans="20:20" ht="12.75">
      <c r="T863"/>
    </row>
    <row r="864" spans="20:20" ht="12.75">
      <c r="T864"/>
    </row>
    <row r="865" spans="20:20" ht="12.75">
      <c r="T865"/>
    </row>
    <row r="866" spans="20:20" ht="12.75">
      <c r="T866"/>
    </row>
    <row r="867" spans="20:20" ht="12.75">
      <c r="T867"/>
    </row>
    <row r="868" spans="20:20" ht="12.75">
      <c r="T868"/>
    </row>
    <row r="869" spans="20:20" ht="12.75">
      <c r="T869"/>
    </row>
    <row r="870" spans="20:20" ht="12.75">
      <c r="T870"/>
    </row>
    <row r="871" spans="20:20" ht="12.75">
      <c r="T871"/>
    </row>
    <row r="872" spans="20:20" ht="12.75">
      <c r="T872"/>
    </row>
    <row r="873" spans="20:20" ht="12.75">
      <c r="T873"/>
    </row>
    <row r="874" spans="20:20" ht="12.75">
      <c r="T874"/>
    </row>
    <row r="875" spans="20:20" ht="12.75">
      <c r="T875"/>
    </row>
    <row r="876" spans="20:20" ht="12.75">
      <c r="T876"/>
    </row>
    <row r="877" spans="20:20" ht="12.75">
      <c r="T877"/>
    </row>
    <row r="878" spans="20:20" ht="12.75">
      <c r="T878"/>
    </row>
    <row r="879" spans="20:20" ht="12.75">
      <c r="T879"/>
    </row>
    <row r="880" spans="20:20" ht="12.75">
      <c r="T880"/>
    </row>
    <row r="881" spans="20:20" ht="12.75">
      <c r="T881"/>
    </row>
    <row r="882" spans="20:20" ht="12.75">
      <c r="T882"/>
    </row>
    <row r="883" spans="20:20" ht="12.75">
      <c r="T883"/>
    </row>
    <row r="884" spans="20:20" ht="12.75">
      <c r="T884"/>
    </row>
    <row r="885" spans="20:20" ht="12.75">
      <c r="T885"/>
    </row>
    <row r="886" spans="20:20" ht="12.75">
      <c r="T886"/>
    </row>
    <row r="887" spans="20:20" ht="12.75">
      <c r="T887"/>
    </row>
    <row r="888" spans="20:20" ht="12.75">
      <c r="T888"/>
    </row>
    <row r="889" spans="20:20" ht="12.75">
      <c r="T889"/>
    </row>
    <row r="890" spans="20:20" ht="12.75">
      <c r="T890"/>
    </row>
    <row r="891" spans="20:20" ht="12.75">
      <c r="T891"/>
    </row>
    <row r="892" spans="20:20" ht="12.75">
      <c r="T892"/>
    </row>
    <row r="893" spans="20:20" ht="12.75">
      <c r="T893"/>
    </row>
    <row r="894" spans="20:20" ht="12.75">
      <c r="T894"/>
    </row>
    <row r="895" spans="20:20" ht="12.75">
      <c r="T895"/>
    </row>
    <row r="896" spans="20:20" ht="12.75">
      <c r="T896"/>
    </row>
    <row r="897" spans="20:20" ht="12.75">
      <c r="T897"/>
    </row>
    <row r="898" spans="20:20" ht="12.75">
      <c r="T898"/>
    </row>
    <row r="899" spans="20:20" ht="12.75">
      <c r="T899"/>
    </row>
    <row r="900" spans="20:20" ht="12.75">
      <c r="T900"/>
    </row>
    <row r="901" spans="20:20" ht="12.75">
      <c r="T901"/>
    </row>
    <row r="902" spans="20:20" ht="12.75">
      <c r="T902"/>
    </row>
    <row r="903" spans="20:20" ht="12.75">
      <c r="T903"/>
    </row>
    <row r="904" spans="20:20" ht="12.75">
      <c r="T904"/>
    </row>
    <row r="905" spans="20:20" ht="12.75">
      <c r="T905"/>
    </row>
    <row r="906" spans="20:20" ht="12.75">
      <c r="T906"/>
    </row>
    <row r="907" spans="20:20" ht="12.75">
      <c r="T907"/>
    </row>
    <row r="908" spans="20:20" ht="12.75">
      <c r="T908"/>
    </row>
    <row r="909" spans="20:20" ht="12.75">
      <c r="T909"/>
    </row>
    <row r="910" spans="20:20" ht="12.75">
      <c r="T910"/>
    </row>
    <row r="911" spans="20:20" ht="12.75">
      <c r="T911"/>
    </row>
    <row r="912" spans="20:20" ht="12.75">
      <c r="T912"/>
    </row>
    <row r="913" spans="20:20" ht="12.75">
      <c r="T913"/>
    </row>
    <row r="914" spans="20:20" ht="12.75">
      <c r="T914"/>
    </row>
    <row r="915" spans="20:20" ht="12.75">
      <c r="T915"/>
    </row>
    <row r="916" spans="20:20" ht="12.75">
      <c r="T916"/>
    </row>
    <row r="917" spans="20:20" ht="12.75">
      <c r="T917"/>
    </row>
    <row r="918" spans="20:20" ht="12.75">
      <c r="T918"/>
    </row>
    <row r="919" spans="20:20" ht="12.75">
      <c r="T919"/>
    </row>
    <row r="920" spans="20:20" ht="12.75">
      <c r="T920"/>
    </row>
    <row r="921" spans="20:20" ht="12.75">
      <c r="T921"/>
    </row>
    <row r="922" spans="20:20" ht="12.75">
      <c r="T922"/>
    </row>
    <row r="923" spans="20:20" ht="12.75">
      <c r="T923"/>
    </row>
    <row r="924" spans="20:20" ht="12.75">
      <c r="T924"/>
    </row>
    <row r="925" spans="20:20" ht="12.75">
      <c r="T925"/>
    </row>
    <row r="926" spans="20:20" ht="12.75">
      <c r="T926"/>
    </row>
    <row r="927" spans="20:20" ht="12.75">
      <c r="T927"/>
    </row>
    <row r="928" spans="20:20" ht="12.75">
      <c r="T928"/>
    </row>
    <row r="929" spans="20:20" ht="12.75">
      <c r="T929"/>
    </row>
    <row r="930" spans="20:20" ht="12.75">
      <c r="T930"/>
    </row>
    <row r="931" spans="20:20" ht="12.75">
      <c r="T931"/>
    </row>
    <row r="932" spans="20:20" ht="12.75">
      <c r="T932"/>
    </row>
    <row r="933" spans="20:20" ht="12.75">
      <c r="T933"/>
    </row>
    <row r="934" spans="20:20" ht="12.75">
      <c r="T934"/>
    </row>
    <row r="935" spans="20:20" ht="12.75">
      <c r="T935"/>
    </row>
    <row r="936" spans="20:20" ht="12.75">
      <c r="T936"/>
    </row>
    <row r="937" spans="20:20" ht="12.75">
      <c r="T937"/>
    </row>
    <row r="938" spans="20:20" ht="12.75">
      <c r="T938"/>
    </row>
    <row r="939" spans="20:20" ht="12.75">
      <c r="T939"/>
    </row>
    <row r="940" spans="20:20" ht="12.75">
      <c r="T940"/>
    </row>
    <row r="941" spans="20:20" ht="12.75">
      <c r="T941"/>
    </row>
    <row r="942" spans="20:20" ht="12.75">
      <c r="T942"/>
    </row>
    <row r="943" spans="20:20" ht="12.75">
      <c r="T943"/>
    </row>
    <row r="944" spans="20:20" ht="12.75">
      <c r="T944"/>
    </row>
    <row r="945" spans="20:20" ht="12.75">
      <c r="T945"/>
    </row>
    <row r="946" spans="20:20" ht="12.75">
      <c r="T946"/>
    </row>
    <row r="947" spans="20:20" ht="12.75">
      <c r="T947"/>
    </row>
    <row r="948" spans="20:20" ht="12.75">
      <c r="T948"/>
    </row>
    <row r="949" spans="20:20" ht="12.75">
      <c r="T949"/>
    </row>
    <row r="950" spans="20:20" ht="12.75">
      <c r="T950"/>
    </row>
    <row r="951" spans="20:20" ht="12.75">
      <c r="T951"/>
    </row>
    <row r="952" spans="20:20" ht="12.75">
      <c r="T952"/>
    </row>
    <row r="953" spans="20:20" ht="12.75">
      <c r="T953"/>
    </row>
    <row r="954" spans="20:20" ht="12.75">
      <c r="T954"/>
    </row>
    <row r="955" spans="20:20" ht="12.75">
      <c r="T955"/>
    </row>
    <row r="956" spans="20:20" ht="12.75">
      <c r="T956"/>
    </row>
    <row r="957" spans="20:20" ht="12.75">
      <c r="T957"/>
    </row>
    <row r="958" spans="20:20" ht="12.75">
      <c r="T958"/>
    </row>
    <row r="959" spans="20:20" ht="12.75">
      <c r="T959"/>
    </row>
    <row r="960" spans="20:20" ht="12.75">
      <c r="T960"/>
    </row>
    <row r="961" spans="20:20" ht="12.75">
      <c r="T961"/>
    </row>
    <row r="962" spans="20:20" ht="12.75">
      <c r="T962"/>
    </row>
    <row r="963" spans="20:20" ht="12.75">
      <c r="T963"/>
    </row>
    <row r="964" spans="20:20" ht="12.75">
      <c r="T964"/>
    </row>
    <row r="965" spans="20:20" ht="12.75">
      <c r="T965"/>
    </row>
    <row r="966" spans="20:20" ht="12.75">
      <c r="T966"/>
    </row>
    <row r="967" spans="20:20" ht="12.75">
      <c r="T967"/>
    </row>
    <row r="968" spans="20:20" ht="12.75">
      <c r="T968"/>
    </row>
    <row r="969" spans="20:20" ht="12.75">
      <c r="T969"/>
    </row>
    <row r="970" spans="20:20" ht="12.75">
      <c r="T970"/>
    </row>
    <row r="971" spans="20:20" ht="12.75">
      <c r="T971"/>
    </row>
    <row r="972" spans="20:20" ht="12.75">
      <c r="T972"/>
    </row>
    <row r="973" spans="20:20" ht="12.75">
      <c r="T973"/>
    </row>
    <row r="974" spans="20:20" ht="12.75">
      <c r="T974"/>
    </row>
    <row r="975" spans="20:20" ht="12.75">
      <c r="T975"/>
    </row>
    <row r="976" spans="20:20" ht="12.75">
      <c r="T976"/>
    </row>
    <row r="977" spans="20:20" ht="12.75">
      <c r="T977"/>
    </row>
    <row r="978" spans="20:20" ht="12.75">
      <c r="T978"/>
    </row>
    <row r="979" spans="20:20" ht="12.75">
      <c r="T979"/>
    </row>
    <row r="980" spans="20:20" ht="12.75">
      <c r="T980"/>
    </row>
    <row r="981" spans="20:20" ht="12.75">
      <c r="T981"/>
    </row>
    <row r="982" spans="20:20" ht="12.75">
      <c r="T982"/>
    </row>
    <row r="983" spans="20:20" ht="12.75">
      <c r="T983"/>
    </row>
    <row r="984" spans="20:20" ht="12.75">
      <c r="T984"/>
    </row>
    <row r="985" spans="20:20" ht="12.75">
      <c r="T985"/>
    </row>
    <row r="986" spans="20:20" ht="12.75">
      <c r="T986"/>
    </row>
    <row r="987" spans="20:20" ht="12.75">
      <c r="T987"/>
    </row>
    <row r="988" spans="20:20" ht="12.75">
      <c r="T988"/>
    </row>
    <row r="989" spans="20:20" ht="12.75">
      <c r="T989"/>
    </row>
    <row r="990" spans="20:20" ht="12.75">
      <c r="T990"/>
    </row>
    <row r="991" spans="20:20" ht="12.75">
      <c r="T991"/>
    </row>
    <row r="992" spans="20:20" ht="12.75">
      <c r="T992"/>
    </row>
    <row r="993" spans="20:20" ht="12.75">
      <c r="T993"/>
    </row>
    <row r="994" spans="20:20" ht="12.75">
      <c r="T994"/>
    </row>
    <row r="995" spans="20:20" ht="12.75">
      <c r="T995"/>
    </row>
    <row r="996" spans="20:20" ht="12.75">
      <c r="T996"/>
    </row>
    <row r="997" spans="20:20" ht="12.75">
      <c r="T997"/>
    </row>
    <row r="998" spans="20:20" ht="12.75">
      <c r="T998"/>
    </row>
    <row r="999" spans="20:20" ht="12.75">
      <c r="T999"/>
    </row>
    <row r="1000" spans="20:20" ht="12.75">
      <c r="T1000"/>
    </row>
    <row r="1001" spans="20:20" ht="12.75">
      <c r="T1001"/>
    </row>
    <row r="1002" spans="20:20" ht="12.75">
      <c r="T1002"/>
    </row>
    <row r="1003" spans="20:20" ht="12.75">
      <c r="T1003"/>
    </row>
    <row r="1004" spans="20:20" ht="12.75">
      <c r="T1004"/>
    </row>
    <row r="1005" spans="20:20" ht="12.75">
      <c r="T1005"/>
    </row>
    <row r="1006" spans="20:20" ht="12.75">
      <c r="T1006"/>
    </row>
    <row r="1007" spans="20:20" ht="12.75">
      <c r="T1007"/>
    </row>
    <row r="1008" spans="20:20" ht="12.75">
      <c r="T1008"/>
    </row>
    <row r="1009" spans="20:20" ht="12.75">
      <c r="T1009"/>
    </row>
    <row r="1010" spans="20:20" ht="12.75">
      <c r="T1010"/>
    </row>
    <row r="1011" spans="20:20" ht="12.75">
      <c r="T1011"/>
    </row>
    <row r="1012" spans="20:20" ht="12.75">
      <c r="T1012"/>
    </row>
    <row r="1013" spans="20:20" ht="12.75">
      <c r="T1013"/>
    </row>
    <row r="1014" spans="20:20" ht="12.75">
      <c r="T1014"/>
    </row>
    <row r="1015" spans="20:20" ht="12.75">
      <c r="T1015"/>
    </row>
    <row r="1016" spans="20:20" ht="12.75">
      <c r="T1016"/>
    </row>
    <row r="1017" spans="20:20" ht="12.75">
      <c r="T1017"/>
    </row>
    <row r="1018" spans="20:20" ht="12.75">
      <c r="T1018"/>
    </row>
    <row r="1019" spans="20:20" ht="12.75">
      <c r="T1019"/>
    </row>
    <row r="1020" spans="20:20" ht="12.75">
      <c r="T1020"/>
    </row>
    <row r="1021" spans="20:20" ht="12.75">
      <c r="T1021"/>
    </row>
    <row r="1022" spans="20:20" ht="12.75">
      <c r="T1022"/>
    </row>
    <row r="1023" spans="20:20" ht="12.75">
      <c r="T1023"/>
    </row>
    <row r="1024" spans="20:20" ht="12.75">
      <c r="T1024"/>
    </row>
    <row r="1025" spans="20:20" ht="12.75">
      <c r="T1025"/>
    </row>
    <row r="1026" spans="20:20" ht="12.75">
      <c r="T1026"/>
    </row>
    <row r="1027" spans="20:20" ht="12.75">
      <c r="T1027"/>
    </row>
    <row r="1028" spans="20:20" ht="12.75">
      <c r="T1028"/>
    </row>
    <row r="1029" spans="20:20" ht="12.75">
      <c r="T1029"/>
    </row>
    <row r="1030" spans="20:20" ht="12.75">
      <c r="T1030"/>
    </row>
    <row r="1031" spans="20:20" ht="12.75">
      <c r="T1031"/>
    </row>
    <row r="1032" spans="20:20" ht="12.75">
      <c r="T1032"/>
    </row>
    <row r="1033" spans="20:20" ht="12.75">
      <c r="T1033"/>
    </row>
    <row r="1034" spans="20:20" ht="12.75">
      <c r="T1034"/>
    </row>
    <row r="1035" spans="20:20" ht="12.75">
      <c r="T1035"/>
    </row>
    <row r="1036" spans="20:20" ht="12.75">
      <c r="T1036"/>
    </row>
    <row r="1037" spans="20:20" ht="12.75">
      <c r="T1037"/>
    </row>
    <row r="1038" spans="20:20" ht="12.75">
      <c r="T1038"/>
    </row>
    <row r="1039" spans="20:20" ht="12.75">
      <c r="T1039"/>
    </row>
    <row r="1040" spans="20:20" ht="12.75">
      <c r="T1040"/>
    </row>
    <row r="1041" spans="20:20" ht="12.75">
      <c r="T1041"/>
    </row>
    <row r="1042" spans="20:20" ht="12.75">
      <c r="T1042"/>
    </row>
    <row r="1043" spans="20:20" ht="12.75">
      <c r="T1043"/>
    </row>
    <row r="1044" spans="20:20" ht="12.75">
      <c r="T1044"/>
    </row>
    <row r="1045" spans="20:20" ht="12.75">
      <c r="T1045"/>
    </row>
    <row r="1046" spans="20:20" ht="12.75">
      <c r="T1046"/>
    </row>
    <row r="1047" spans="20:20" ht="12.75">
      <c r="T1047"/>
    </row>
    <row r="1048" spans="20:20" ht="12.75">
      <c r="T1048"/>
    </row>
    <row r="1049" spans="20:20" ht="12.75">
      <c r="T1049"/>
    </row>
    <row r="1050" spans="20:20" ht="12.75">
      <c r="T1050"/>
    </row>
    <row r="1051" spans="20:20" ht="12.75">
      <c r="T1051"/>
    </row>
    <row r="1052" spans="20:20" ht="12.75">
      <c r="T1052"/>
    </row>
    <row r="1053" spans="20:20" ht="12.75">
      <c r="T1053"/>
    </row>
    <row r="1054" spans="20:20" ht="12.75">
      <c r="T1054"/>
    </row>
    <row r="1055" spans="20:20" ht="12.75">
      <c r="T1055"/>
    </row>
    <row r="1056" spans="20:20" ht="12.75">
      <c r="T1056"/>
    </row>
    <row r="1057" spans="20:20" ht="12.75">
      <c r="T1057"/>
    </row>
    <row r="1058" spans="20:20" ht="12.75">
      <c r="T1058"/>
    </row>
    <row r="1059" spans="20:20" ht="12.75">
      <c r="T1059"/>
    </row>
    <row r="1060" spans="20:20" ht="12.75">
      <c r="T1060"/>
    </row>
    <row r="1061" spans="20:20" ht="12.75">
      <c r="T1061"/>
    </row>
    <row r="1062" spans="20:20" ht="12.75">
      <c r="T1062"/>
    </row>
    <row r="1063" spans="20:20" ht="12.75">
      <c r="T1063"/>
    </row>
    <row r="1064" spans="20:20" ht="12.75">
      <c r="T1064"/>
    </row>
    <row r="1065" spans="20:20" ht="12.75">
      <c r="T1065"/>
    </row>
    <row r="1066" spans="20:20" ht="12.75">
      <c r="T1066"/>
    </row>
    <row r="1067" spans="20:20" ht="12.75">
      <c r="T1067"/>
    </row>
    <row r="1068" spans="20:20" ht="12.75">
      <c r="T1068"/>
    </row>
    <row r="1069" spans="20:20" ht="12.75">
      <c r="T1069"/>
    </row>
    <row r="1070" spans="20:20" ht="12.75">
      <c r="T1070"/>
    </row>
    <row r="1071" spans="20:20" ht="12.75">
      <c r="T1071"/>
    </row>
    <row r="1072" spans="20:20" ht="12.75">
      <c r="T1072"/>
    </row>
    <row r="1073" spans="20:20" ht="12.75">
      <c r="T1073"/>
    </row>
    <row r="1074" spans="20:20" ht="12.75">
      <c r="T1074"/>
    </row>
    <row r="1075" spans="20:20" ht="12.75">
      <c r="T1075"/>
    </row>
    <row r="1076" spans="20:20" ht="12.75">
      <c r="T1076"/>
    </row>
    <row r="1077" spans="20:20" ht="12.75">
      <c r="T1077"/>
    </row>
    <row r="1078" spans="20:20" ht="12.75">
      <c r="T1078"/>
    </row>
    <row r="1079" spans="20:20" ht="12.75">
      <c r="T1079"/>
    </row>
    <row r="1080" spans="20:20" ht="12.75">
      <c r="T1080"/>
    </row>
    <row r="1081" spans="20:20" ht="12.75">
      <c r="T1081"/>
    </row>
    <row r="1082" spans="20:20" ht="12.75">
      <c r="T1082"/>
    </row>
    <row r="1083" spans="20:20" ht="12.75">
      <c r="T1083"/>
    </row>
    <row r="1084" spans="20:20" ht="12.75">
      <c r="T1084"/>
    </row>
    <row r="1085" spans="20:20" ht="12.75">
      <c r="T1085"/>
    </row>
    <row r="1086" spans="20:20" ht="12.75">
      <c r="T1086"/>
    </row>
    <row r="1087" spans="20:20" ht="12.75">
      <c r="T1087"/>
    </row>
    <row r="1088" spans="20:20" ht="12.75">
      <c r="T1088"/>
    </row>
    <row r="1089" spans="20:20" ht="12.75">
      <c r="T1089"/>
    </row>
    <row r="1090" spans="20:20" ht="12.75">
      <c r="T1090"/>
    </row>
    <row r="1091" spans="20:20" ht="12.75">
      <c r="T1091"/>
    </row>
    <row r="1092" spans="20:20" ht="12.75">
      <c r="T1092"/>
    </row>
    <row r="1093" spans="20:20" ht="12.75">
      <c r="T1093"/>
    </row>
    <row r="1094" spans="20:20" ht="12.75">
      <c r="T1094"/>
    </row>
    <row r="1095" spans="20:20" ht="12.75">
      <c r="T1095"/>
    </row>
    <row r="1096" spans="20:20" ht="12.75">
      <c r="T1096"/>
    </row>
    <row r="1097" spans="20:20" ht="12.75">
      <c r="T1097"/>
    </row>
    <row r="1098" spans="20:20" ht="12.75">
      <c r="T1098"/>
    </row>
    <row r="1099" spans="20:20" ht="12.75">
      <c r="T1099"/>
    </row>
    <row r="1100" spans="20:20" ht="12.75">
      <c r="T1100"/>
    </row>
    <row r="1101" spans="20:20" ht="12.75">
      <c r="T1101"/>
    </row>
    <row r="1102" spans="20:20" ht="12.75">
      <c r="T1102"/>
    </row>
    <row r="1103" spans="20:20" ht="12.75">
      <c r="T1103"/>
    </row>
    <row r="1104" spans="20:20" ht="12.75">
      <c r="T1104"/>
    </row>
    <row r="1105" spans="20:20" ht="12.75">
      <c r="T1105"/>
    </row>
    <row r="1106" spans="20:20" ht="12.75">
      <c r="T1106"/>
    </row>
    <row r="1107" spans="20:20" ht="12.75">
      <c r="T1107"/>
    </row>
    <row r="1108" spans="20:20" ht="12.75">
      <c r="T1108"/>
    </row>
    <row r="1109" spans="20:20" ht="12.75">
      <c r="T1109"/>
    </row>
    <row r="1110" spans="20:20" ht="12.75">
      <c r="T1110"/>
    </row>
    <row r="1111" spans="20:20" ht="12.75">
      <c r="T1111"/>
    </row>
    <row r="1112" spans="20:20" ht="12.75">
      <c r="T1112"/>
    </row>
    <row r="1113" spans="20:20" ht="12.75">
      <c r="T1113"/>
    </row>
    <row r="1114" spans="20:20" ht="12.75">
      <c r="T1114"/>
    </row>
    <row r="1115" spans="20:20" ht="12.75">
      <c r="T1115"/>
    </row>
    <row r="1116" spans="20:20" ht="12.75">
      <c r="T1116"/>
    </row>
    <row r="1117" spans="20:20" ht="12.75">
      <c r="T1117"/>
    </row>
    <row r="1118" spans="20:20" ht="12.75">
      <c r="T1118"/>
    </row>
    <row r="1119" spans="20:20" ht="12.75">
      <c r="T1119"/>
    </row>
    <row r="1120" spans="20:20" ht="12.75">
      <c r="T1120"/>
    </row>
    <row r="1121" spans="20:20" ht="12.75">
      <c r="T1121"/>
    </row>
    <row r="1122" spans="20:20" ht="12.75">
      <c r="T1122"/>
    </row>
    <row r="1123" spans="20:20" ht="12.75">
      <c r="T1123"/>
    </row>
    <row r="1124" spans="20:20" ht="12.75">
      <c r="T1124"/>
    </row>
    <row r="1125" spans="20:20" ht="12.75">
      <c r="T1125"/>
    </row>
    <row r="1126" spans="20:20" ht="12.75">
      <c r="T1126"/>
    </row>
    <row r="1127" spans="20:20" ht="12.75">
      <c r="T1127"/>
    </row>
    <row r="1128" spans="20:20" ht="12.75">
      <c r="T1128"/>
    </row>
    <row r="1129" spans="20:20" ht="12.75">
      <c r="T1129"/>
    </row>
    <row r="1130" spans="20:20" ht="12.75">
      <c r="T1130"/>
    </row>
    <row r="1131" spans="20:20" ht="12.75">
      <c r="T1131"/>
    </row>
    <row r="1132" spans="20:20" ht="12.75">
      <c r="T1132"/>
    </row>
    <row r="1133" spans="20:20" ht="12.75">
      <c r="T1133"/>
    </row>
    <row r="1134" spans="20:20" ht="12.75">
      <c r="T1134"/>
    </row>
    <row r="1135" spans="20:20" ht="12.75">
      <c r="T1135"/>
    </row>
    <row r="1136" spans="20:20" ht="12.75">
      <c r="T1136"/>
    </row>
    <row r="1137" spans="20:20" ht="12.75">
      <c r="T1137"/>
    </row>
    <row r="1138" spans="20:20" ht="12.75">
      <c r="T1138"/>
    </row>
    <row r="1139" spans="20:20" ht="12.75">
      <c r="T1139"/>
    </row>
    <row r="1140" spans="20:20" ht="12.75">
      <c r="T1140"/>
    </row>
    <row r="1141" spans="20:20" ht="12.75">
      <c r="T1141"/>
    </row>
    <row r="1142" spans="20:20" ht="12.75">
      <c r="T1142"/>
    </row>
    <row r="1143" spans="20:20" ht="12.75">
      <c r="T1143"/>
    </row>
    <row r="1144" spans="20:20" ht="12.75">
      <c r="T1144"/>
    </row>
    <row r="1145" spans="20:20" ht="12.75">
      <c r="T1145"/>
    </row>
    <row r="1146" spans="20:20" ht="12.75">
      <c r="T1146"/>
    </row>
    <row r="1147" spans="20:20" ht="12.75">
      <c r="T1147"/>
    </row>
    <row r="1148" spans="20:20" ht="12.75">
      <c r="T1148"/>
    </row>
    <row r="1149" spans="20:20" ht="12.75">
      <c r="T1149"/>
    </row>
    <row r="1150" spans="20:20" ht="12.75">
      <c r="T1150"/>
    </row>
    <row r="1151" spans="20:20" ht="12.75">
      <c r="T1151"/>
    </row>
    <row r="1152" spans="20:20" ht="12.75">
      <c r="T1152"/>
    </row>
    <row r="1153" spans="20:20" ht="12.75">
      <c r="T1153"/>
    </row>
    <row r="1154" spans="20:20" ht="12.75">
      <c r="T1154"/>
    </row>
    <row r="1155" spans="20:20" ht="12.75">
      <c r="T1155"/>
    </row>
    <row r="1156" spans="20:20" ht="12.75">
      <c r="T1156"/>
    </row>
    <row r="1157" spans="20:20" ht="12.75">
      <c r="T1157"/>
    </row>
    <row r="1158" spans="20:20" ht="12.75">
      <c r="T1158"/>
    </row>
    <row r="1159" spans="20:20" ht="12.75">
      <c r="T1159"/>
    </row>
    <row r="1160" spans="20:20" ht="12.75">
      <c r="T1160"/>
    </row>
    <row r="1161" spans="20:20" ht="12.75">
      <c r="T1161"/>
    </row>
    <row r="1162" spans="20:20" ht="12.75">
      <c r="T1162"/>
    </row>
    <row r="1163" spans="20:20" ht="12.75">
      <c r="T1163"/>
    </row>
    <row r="1164" spans="20:20" ht="12.75">
      <c r="T1164"/>
    </row>
    <row r="1165" spans="20:20" ht="12.75">
      <c r="T1165"/>
    </row>
    <row r="1166" spans="20:20" ht="12.75">
      <c r="T1166"/>
    </row>
    <row r="1167" spans="20:20" ht="12.75">
      <c r="T1167"/>
    </row>
    <row r="1168" spans="20:20" ht="12.75">
      <c r="T1168"/>
    </row>
    <row r="1169" spans="20:20" ht="12.75">
      <c r="T1169"/>
    </row>
    <row r="1170" spans="20:20" ht="12.75">
      <c r="T1170"/>
    </row>
    <row r="1171" spans="20:20" ht="12.75">
      <c r="T1171"/>
    </row>
    <row r="1172" spans="20:20" ht="12.75">
      <c r="T1172"/>
    </row>
    <row r="1173" spans="20:20" ht="12.75">
      <c r="T1173"/>
    </row>
    <row r="1174" spans="20:20" ht="12.75">
      <c r="T1174"/>
    </row>
    <row r="1175" spans="20:20" ht="12.75">
      <c r="T1175"/>
    </row>
    <row r="1176" spans="20:20" ht="12.75">
      <c r="T1176"/>
    </row>
    <row r="1177" spans="20:20" ht="12.75">
      <c r="T1177"/>
    </row>
    <row r="1178" spans="20:20" ht="12.75">
      <c r="T1178"/>
    </row>
    <row r="1179" spans="20:20" ht="12.75">
      <c r="T1179"/>
    </row>
    <row r="1180" spans="20:20" ht="12.75">
      <c r="T1180"/>
    </row>
    <row r="1181" spans="20:20" ht="12.75">
      <c r="T1181"/>
    </row>
    <row r="1182" spans="20:20" ht="12.75">
      <c r="T1182"/>
    </row>
    <row r="1183" spans="20:20" ht="12.75">
      <c r="T1183"/>
    </row>
    <row r="1184" spans="20:20" ht="12.75">
      <c r="T1184"/>
    </row>
    <row r="1185" spans="20:20" ht="12.75">
      <c r="T1185"/>
    </row>
    <row r="1186" spans="20:20" ht="12.75">
      <c r="T1186"/>
    </row>
    <row r="1187" spans="20:20" ht="12.75">
      <c r="T1187"/>
    </row>
    <row r="1188" spans="20:20" ht="12.75">
      <c r="T1188"/>
    </row>
    <row r="1189" spans="20:20" ht="12.75">
      <c r="T1189"/>
    </row>
    <row r="1190" spans="20:20" ht="12.75">
      <c r="T1190"/>
    </row>
    <row r="1191" spans="20:20" ht="12.75">
      <c r="T1191"/>
    </row>
    <row r="1192" spans="20:20" ht="12.75">
      <c r="T1192"/>
    </row>
    <row r="1193" spans="20:20" ht="12.75">
      <c r="T1193"/>
    </row>
    <row r="1194" spans="20:20" ht="12.75">
      <c r="T1194"/>
    </row>
    <row r="1195" spans="20:20" ht="12.75">
      <c r="T1195"/>
    </row>
    <row r="1196" spans="20:20" ht="12.75">
      <c r="T1196"/>
    </row>
    <row r="1197" spans="20:20" ht="12.75">
      <c r="T1197"/>
    </row>
    <row r="1198" spans="20:20" ht="12.75">
      <c r="T1198"/>
    </row>
    <row r="1199" spans="20:20" ht="12.75">
      <c r="T1199"/>
    </row>
    <row r="1200" spans="20:20" ht="12.75">
      <c r="T1200"/>
    </row>
    <row r="1201" spans="20:20" ht="12.75">
      <c r="T1201"/>
    </row>
    <row r="1202" spans="20:20" ht="12.75">
      <c r="T1202"/>
    </row>
    <row r="1203" spans="20:20" ht="12.75">
      <c r="T1203"/>
    </row>
    <row r="1204" spans="20:20" ht="12.75">
      <c r="T1204"/>
    </row>
    <row r="1205" spans="20:20" ht="12.75">
      <c r="T1205"/>
    </row>
    <row r="1206" spans="20:20" ht="12.75">
      <c r="T1206"/>
    </row>
    <row r="1207" spans="20:20" ht="12.75">
      <c r="T1207"/>
    </row>
    <row r="1208" spans="20:20" ht="12.75">
      <c r="T1208"/>
    </row>
    <row r="1209" spans="20:20" ht="12.75">
      <c r="T1209"/>
    </row>
    <row r="1210" spans="20:20" ht="12.75">
      <c r="T1210"/>
    </row>
    <row r="1211" spans="20:20" ht="12.75">
      <c r="T1211"/>
    </row>
    <row r="1212" spans="20:20" ht="12.75">
      <c r="T1212"/>
    </row>
    <row r="1213" spans="20:20" ht="12.75">
      <c r="T1213"/>
    </row>
    <row r="1214" spans="20:20" ht="12.75">
      <c r="T1214"/>
    </row>
    <row r="1215" spans="20:20" ht="12.75">
      <c r="T1215"/>
    </row>
    <row r="1216" spans="20:20" ht="12.75">
      <c r="T1216"/>
    </row>
    <row r="1217" spans="20:20" ht="12.75">
      <c r="T1217"/>
    </row>
    <row r="1218" spans="20:20" ht="12.75">
      <c r="T1218"/>
    </row>
    <row r="1219" spans="20:20" ht="12.75">
      <c r="T1219"/>
    </row>
    <row r="1220" spans="20:20" ht="12.75">
      <c r="T1220"/>
    </row>
    <row r="1221" spans="20:20" ht="12.75">
      <c r="T1221"/>
    </row>
    <row r="1222" spans="20:20" ht="12.75">
      <c r="T1222"/>
    </row>
    <row r="1223" spans="20:20" ht="12.75">
      <c r="T1223"/>
    </row>
    <row r="1224" spans="20:20" ht="12.75">
      <c r="T1224"/>
    </row>
    <row r="1225" spans="20:20" ht="12.75">
      <c r="T1225"/>
    </row>
    <row r="1226" spans="20:20" ht="12.75">
      <c r="T1226"/>
    </row>
    <row r="1227" spans="20:20" ht="12.75">
      <c r="T1227"/>
    </row>
    <row r="1228" spans="20:20" ht="12.75">
      <c r="T1228"/>
    </row>
    <row r="1229" spans="20:20" ht="12.75">
      <c r="T1229"/>
    </row>
    <row r="1230" spans="20:20" ht="12.75">
      <c r="T1230"/>
    </row>
    <row r="1231" spans="20:20" ht="12.75">
      <c r="T1231"/>
    </row>
    <row r="1232" spans="20:20" ht="12.75">
      <c r="T1232"/>
    </row>
    <row r="1233" spans="20:20" ht="12.75">
      <c r="T1233"/>
    </row>
    <row r="1234" spans="20:20" ht="12.75">
      <c r="T1234"/>
    </row>
    <row r="1235" spans="20:20" ht="12.75">
      <c r="T1235"/>
    </row>
    <row r="1236" spans="20:20" ht="12.75">
      <c r="T1236"/>
    </row>
    <row r="1237" spans="20:20" ht="12.75">
      <c r="T1237"/>
    </row>
    <row r="1238" spans="20:20" ht="12.75">
      <c r="T1238"/>
    </row>
    <row r="1239" spans="20:20" ht="12.75">
      <c r="T1239"/>
    </row>
    <row r="1240" spans="20:20" ht="12.75">
      <c r="T1240"/>
    </row>
    <row r="1241" spans="20:20" ht="12.75">
      <c r="T1241"/>
    </row>
    <row r="1242" spans="20:20" ht="12.75">
      <c r="T1242"/>
    </row>
    <row r="1243" spans="20:20" ht="12.75">
      <c r="T1243"/>
    </row>
    <row r="1244" spans="20:20" ht="12.75">
      <c r="T1244"/>
    </row>
    <row r="1245" spans="20:20" ht="12.75">
      <c r="T1245"/>
    </row>
    <row r="1246" spans="20:20" ht="12.75">
      <c r="T1246"/>
    </row>
    <row r="1247" spans="20:20" ht="12.75">
      <c r="T1247"/>
    </row>
    <row r="1248" spans="20:20" ht="12.75">
      <c r="T1248"/>
    </row>
    <row r="1249" spans="20:20" ht="12.75">
      <c r="T1249"/>
    </row>
    <row r="1250" spans="20:20" ht="12.75">
      <c r="T1250"/>
    </row>
    <row r="1251" spans="20:20" ht="12.75">
      <c r="T1251"/>
    </row>
    <row r="1252" spans="20:20" ht="12.75">
      <c r="T1252"/>
    </row>
    <row r="1253" spans="20:20" ht="12.75">
      <c r="T1253"/>
    </row>
    <row r="1254" spans="20:20" ht="12.75">
      <c r="T1254"/>
    </row>
    <row r="1255" spans="20:20" ht="12.75">
      <c r="T1255"/>
    </row>
    <row r="1256" spans="20:20" ht="12.75">
      <c r="T1256"/>
    </row>
    <row r="1257" spans="20:20" ht="12.75">
      <c r="T1257"/>
    </row>
    <row r="1258" spans="20:20" ht="12.75">
      <c r="T1258"/>
    </row>
    <row r="1259" spans="20:20" ht="12.75">
      <c r="T1259"/>
    </row>
    <row r="1260" spans="20:20" ht="12.75">
      <c r="T1260"/>
    </row>
    <row r="1261" spans="20:20" ht="12.75">
      <c r="T1261"/>
    </row>
    <row r="1262" spans="20:20" ht="12.75">
      <c r="T1262"/>
    </row>
    <row r="1263" spans="20:20" ht="12.75">
      <c r="T1263"/>
    </row>
    <row r="1264" spans="20:20" ht="12.75">
      <c r="T1264"/>
    </row>
    <row r="1265" spans="20:20" ht="12.75">
      <c r="T1265"/>
    </row>
    <row r="1266" spans="20:20" ht="12.75">
      <c r="T1266"/>
    </row>
    <row r="1267" spans="20:20" ht="12.75">
      <c r="T1267"/>
    </row>
    <row r="1268" spans="20:20" ht="12.75">
      <c r="T1268"/>
    </row>
    <row r="1269" spans="20:20" ht="12.75">
      <c r="T1269"/>
    </row>
    <row r="1270" spans="20:20" ht="12.75">
      <c r="T1270"/>
    </row>
    <row r="1271" spans="20:20" ht="12.75">
      <c r="T1271"/>
    </row>
    <row r="1272" spans="20:20" ht="12.75">
      <c r="T1272"/>
    </row>
    <row r="1273" spans="20:20" ht="12.75">
      <c r="T1273"/>
    </row>
    <row r="1274" spans="20:20" ht="12.75">
      <c r="T1274"/>
    </row>
    <row r="1275" spans="20:20" ht="12.75">
      <c r="T1275"/>
    </row>
    <row r="1276" spans="20:20" ht="12.75">
      <c r="T1276"/>
    </row>
    <row r="1277" spans="20:20" ht="12.75">
      <c r="T1277"/>
    </row>
    <row r="1278" spans="20:20" ht="12.75">
      <c r="T1278"/>
    </row>
    <row r="1279" spans="20:20" ht="12.75">
      <c r="T1279"/>
    </row>
    <row r="1280" spans="20:20" ht="12.75">
      <c r="T1280"/>
    </row>
    <row r="1281" spans="20:20" ht="12.75">
      <c r="T1281"/>
    </row>
    <row r="1282" spans="20:20" ht="12.75">
      <c r="T1282"/>
    </row>
    <row r="1283" spans="20:20" ht="12.75">
      <c r="T1283"/>
    </row>
    <row r="1284" spans="20:20" ht="12.75">
      <c r="T1284"/>
    </row>
    <row r="1285" spans="20:20" ht="12.75">
      <c r="T1285"/>
    </row>
    <row r="1286" spans="20:20" ht="12.75">
      <c r="T1286"/>
    </row>
    <row r="1287" spans="20:20" ht="12.75">
      <c r="T1287"/>
    </row>
    <row r="1288" spans="20:20" ht="12.75">
      <c r="T1288"/>
    </row>
    <row r="1289" spans="20:20" ht="12.75">
      <c r="T1289"/>
    </row>
    <row r="1290" spans="20:20" ht="12.75">
      <c r="T1290"/>
    </row>
    <row r="1291" spans="20:20" ht="12.75">
      <c r="T1291"/>
    </row>
    <row r="1292" spans="20:20" ht="12.75">
      <c r="T1292"/>
    </row>
    <row r="1293" spans="20:20" ht="12.75">
      <c r="T1293"/>
    </row>
    <row r="1294" spans="20:20" ht="12.75">
      <c r="T1294"/>
    </row>
    <row r="1295" spans="20:20" ht="12.75">
      <c r="T1295"/>
    </row>
    <row r="1296" spans="20:20" ht="12.75">
      <c r="T1296"/>
    </row>
    <row r="1297" spans="20:20" ht="12.75">
      <c r="T1297"/>
    </row>
    <row r="1298" spans="20:20" ht="12.75">
      <c r="T1298"/>
    </row>
    <row r="1299" spans="20:20" ht="12.75">
      <c r="T1299"/>
    </row>
    <row r="1300" spans="20:20" ht="12.75">
      <c r="T1300"/>
    </row>
    <row r="1301" spans="20:20" ht="12.75">
      <c r="T1301"/>
    </row>
    <row r="1302" spans="20:20" ht="12.75">
      <c r="T1302"/>
    </row>
    <row r="1303" spans="20:20" ht="12.75">
      <c r="T1303"/>
    </row>
    <row r="1304" spans="20:20" ht="12.75">
      <c r="T1304"/>
    </row>
    <row r="1305" spans="20:20" ht="12.75">
      <c r="T1305"/>
    </row>
    <row r="1306" spans="20:20" ht="12.75">
      <c r="T1306"/>
    </row>
    <row r="1307" spans="20:20" ht="12.75">
      <c r="T1307"/>
    </row>
    <row r="1308" spans="20:20" ht="12.75">
      <c r="T1308"/>
    </row>
    <row r="1309" spans="20:20" ht="12.75">
      <c r="T1309"/>
    </row>
    <row r="1310" spans="20:20" ht="12.75">
      <c r="T1310"/>
    </row>
    <row r="1311" spans="20:20" ht="12.75">
      <c r="T1311"/>
    </row>
    <row r="1312" spans="20:20" ht="12.75">
      <c r="T1312"/>
    </row>
    <row r="1313" spans="20:20" ht="12.75">
      <c r="T1313"/>
    </row>
    <row r="1314" spans="20:20" ht="12.75">
      <c r="T1314"/>
    </row>
    <row r="1315" spans="20:20" ht="12.75">
      <c r="T1315"/>
    </row>
    <row r="1316" spans="20:20" ht="12.75">
      <c r="T1316"/>
    </row>
    <row r="1317" spans="20:20" ht="12.75">
      <c r="T1317"/>
    </row>
    <row r="1318" spans="20:20" ht="12.75">
      <c r="T1318"/>
    </row>
    <row r="1319" spans="20:20" ht="12.75">
      <c r="T1319"/>
    </row>
    <row r="1320" spans="20:20" ht="12.75">
      <c r="T1320"/>
    </row>
    <row r="1321" spans="20:20" ht="12.75">
      <c r="T1321"/>
    </row>
    <row r="1322" spans="20:20" ht="12.75">
      <c r="T1322"/>
    </row>
    <row r="1323" spans="20:20" ht="12.75">
      <c r="T1323"/>
    </row>
    <row r="1324" spans="20:20" ht="12.75">
      <c r="T1324"/>
    </row>
    <row r="1325" spans="20:20" ht="12.75">
      <c r="T1325"/>
    </row>
    <row r="1326" spans="20:20" ht="12.75">
      <c r="T1326"/>
    </row>
    <row r="1327" spans="20:20" ht="12.75">
      <c r="T1327"/>
    </row>
    <row r="1328" spans="20:20" ht="12.75">
      <c r="T1328"/>
    </row>
    <row r="1329" spans="20:20" ht="12.75">
      <c r="T1329"/>
    </row>
    <row r="1330" spans="20:20" ht="12.75">
      <c r="T1330"/>
    </row>
    <row r="1331" spans="20:20" ht="12.75">
      <c r="T1331"/>
    </row>
    <row r="1332" spans="20:20" ht="12.75">
      <c r="T1332"/>
    </row>
    <row r="1333" spans="20:20" ht="12.75">
      <c r="T1333"/>
    </row>
    <row r="1334" spans="20:20" ht="12.75">
      <c r="T1334"/>
    </row>
    <row r="1335" spans="20:20" ht="12.75">
      <c r="T1335"/>
    </row>
    <row r="1336" spans="20:20" ht="12.75">
      <c r="T1336"/>
    </row>
    <row r="1337" spans="20:20" ht="12.75">
      <c r="T1337"/>
    </row>
    <row r="1338" spans="20:20" ht="12.75">
      <c r="T1338"/>
    </row>
    <row r="1339" spans="20:20" ht="12.75">
      <c r="T1339"/>
    </row>
    <row r="1340" spans="20:20" ht="12.75">
      <c r="T1340"/>
    </row>
    <row r="1341" spans="20:20" ht="12.75">
      <c r="T1341"/>
    </row>
    <row r="1342" spans="20:20" ht="12.75">
      <c r="T1342"/>
    </row>
    <row r="1343" spans="20:20" ht="12.75">
      <c r="T1343"/>
    </row>
    <row r="1344" spans="20:20" ht="12.75">
      <c r="T1344"/>
    </row>
    <row r="1345" spans="20:20" ht="12.75">
      <c r="T1345"/>
    </row>
    <row r="1346" spans="20:20" ht="12.75">
      <c r="T1346"/>
    </row>
    <row r="1347" spans="20:20" ht="12.75">
      <c r="T1347"/>
    </row>
    <row r="1348" spans="20:20" ht="12.75">
      <c r="T1348"/>
    </row>
    <row r="1349" spans="20:20" ht="12.75">
      <c r="T1349"/>
    </row>
    <row r="1350" spans="20:20" ht="12.75">
      <c r="T1350"/>
    </row>
    <row r="1351" spans="20:20" ht="12.75">
      <c r="T1351"/>
    </row>
    <row r="1352" spans="20:20" ht="12.75">
      <c r="T1352"/>
    </row>
    <row r="1353" spans="20:20" ht="12.75">
      <c r="T1353"/>
    </row>
    <row r="1354" spans="20:20" ht="12.75">
      <c r="T1354"/>
    </row>
    <row r="1355" spans="20:20" ht="12.75">
      <c r="T1355"/>
    </row>
    <row r="1356" spans="20:20" ht="12.75">
      <c r="T1356"/>
    </row>
    <row r="1357" spans="20:20" ht="12.75">
      <c r="T1357"/>
    </row>
    <row r="1358" spans="20:20" ht="12.75">
      <c r="T1358"/>
    </row>
    <row r="1359" spans="20:20" ht="12.75">
      <c r="T1359"/>
    </row>
    <row r="1360" spans="20:20" ht="12.75">
      <c r="T1360"/>
    </row>
    <row r="1361" spans="20:20" ht="12.75">
      <c r="T1361"/>
    </row>
    <row r="1362" spans="20:20" ht="12.75">
      <c r="T1362"/>
    </row>
    <row r="1363" spans="20:20" ht="12.75">
      <c r="T1363"/>
    </row>
    <row r="1364" spans="20:20" ht="12.75">
      <c r="T1364"/>
    </row>
    <row r="1365" spans="20:20" ht="12.75">
      <c r="T1365"/>
    </row>
    <row r="1366" spans="20:20" ht="12.75">
      <c r="T1366"/>
    </row>
    <row r="1367" spans="20:20" ht="12.75">
      <c r="T1367"/>
    </row>
    <row r="1368" spans="20:20" ht="12.75">
      <c r="T1368"/>
    </row>
    <row r="1369" spans="20:20" ht="12.75">
      <c r="T1369"/>
    </row>
    <row r="1370" spans="20:20" ht="12.75">
      <c r="T1370"/>
    </row>
    <row r="1371" spans="20:20" ht="12.75">
      <c r="T1371"/>
    </row>
    <row r="1372" spans="20:20" ht="12.75">
      <c r="T1372"/>
    </row>
    <row r="1373" spans="20:20" ht="12.75">
      <c r="T1373"/>
    </row>
    <row r="1374" spans="20:20" ht="12.75">
      <c r="T1374"/>
    </row>
    <row r="1375" spans="20:20" ht="12.75">
      <c r="T1375"/>
    </row>
    <row r="1376" spans="20:20" ht="12.75">
      <c r="T1376"/>
    </row>
    <row r="1377" spans="20:20" ht="12.75">
      <c r="T1377"/>
    </row>
    <row r="1378" spans="20:20" ht="12.75">
      <c r="T1378"/>
    </row>
    <row r="1379" spans="20:20" ht="12.75">
      <c r="T1379"/>
    </row>
    <row r="1380" spans="20:20" ht="12.75">
      <c r="T1380"/>
    </row>
    <row r="1381" spans="20:20" ht="12.75">
      <c r="T1381"/>
    </row>
    <row r="1382" spans="20:20" ht="12.75">
      <c r="T1382"/>
    </row>
    <row r="1383" spans="20:20" ht="12.75">
      <c r="T1383"/>
    </row>
    <row r="1384" spans="20:20" ht="12.75">
      <c r="T1384"/>
    </row>
    <row r="1385" spans="20:20" ht="12.75">
      <c r="T1385"/>
    </row>
    <row r="1386" spans="20:20" ht="12.75">
      <c r="T1386"/>
    </row>
    <row r="1387" spans="20:20" ht="12.75">
      <c r="T1387"/>
    </row>
    <row r="1388" spans="20:20" ht="12.75">
      <c r="T1388"/>
    </row>
    <row r="1389" spans="20:20" ht="12.75">
      <c r="T1389"/>
    </row>
    <row r="1390" spans="20:20" ht="12.75">
      <c r="T1390"/>
    </row>
    <row r="1391" spans="20:20" ht="12.75">
      <c r="T1391"/>
    </row>
    <row r="1392" spans="20:20" ht="12.75">
      <c r="T1392"/>
    </row>
    <row r="1393" spans="20:20" ht="12.75">
      <c r="T1393"/>
    </row>
    <row r="1394" spans="20:20" ht="12.75">
      <c r="T1394"/>
    </row>
    <row r="1395" spans="20:20" ht="12.75">
      <c r="T1395"/>
    </row>
    <row r="1396" spans="20:20" ht="12.75">
      <c r="T1396"/>
    </row>
    <row r="1397" spans="20:20" ht="12.75">
      <c r="T1397"/>
    </row>
    <row r="1398" spans="20:20" ht="12.75">
      <c r="T1398"/>
    </row>
    <row r="1399" spans="20:20" ht="12.75">
      <c r="T1399"/>
    </row>
    <row r="1400" spans="20:20" ht="12.75">
      <c r="T1400"/>
    </row>
    <row r="1401" spans="20:20" ht="12.75">
      <c r="T1401"/>
    </row>
    <row r="1402" spans="20:20" ht="12.75">
      <c r="T1402"/>
    </row>
    <row r="1403" spans="20:20" ht="12.75">
      <c r="T1403"/>
    </row>
    <row r="1404" spans="20:20" ht="12.75">
      <c r="T1404"/>
    </row>
    <row r="1405" spans="20:20" ht="12.75">
      <c r="T1405"/>
    </row>
    <row r="1406" spans="20:20" ht="12.75">
      <c r="T1406"/>
    </row>
    <row r="1407" spans="20:20" ht="12.75">
      <c r="T1407"/>
    </row>
    <row r="1408" spans="20:20" ht="12.75">
      <c r="T1408"/>
    </row>
    <row r="1409" spans="20:20" ht="12.75">
      <c r="T1409"/>
    </row>
    <row r="1410" spans="20:20" ht="12.75">
      <c r="T1410"/>
    </row>
    <row r="1411" spans="20:20" ht="12.75">
      <c r="T1411"/>
    </row>
    <row r="1412" spans="20:20" ht="12.75">
      <c r="T1412"/>
    </row>
    <row r="1413" spans="20:20" ht="12.75">
      <c r="T1413"/>
    </row>
    <row r="1414" spans="20:20" ht="12.75">
      <c r="T1414"/>
    </row>
    <row r="1415" spans="20:20" ht="12.75">
      <c r="T1415"/>
    </row>
    <row r="1416" spans="20:20" ht="12.75">
      <c r="T1416"/>
    </row>
    <row r="1417" spans="20:20" ht="12.75">
      <c r="T1417"/>
    </row>
    <row r="1418" spans="20:20" ht="12.75">
      <c r="T1418"/>
    </row>
    <row r="1419" spans="20:20" ht="12.75">
      <c r="T1419"/>
    </row>
    <row r="1420" spans="20:20" ht="12.75">
      <c r="T1420"/>
    </row>
    <row r="1421" spans="20:20" ht="12.75">
      <c r="T1421"/>
    </row>
    <row r="1422" spans="20:20" ht="12.75">
      <c r="T1422"/>
    </row>
    <row r="1423" spans="20:20" ht="12.75">
      <c r="T1423"/>
    </row>
    <row r="1424" spans="20:20" ht="12.75">
      <c r="T1424"/>
    </row>
    <row r="1425" spans="20:20" ht="12.75">
      <c r="T1425"/>
    </row>
    <row r="1426" spans="20:20" ht="12.75">
      <c r="T1426"/>
    </row>
    <row r="1427" spans="20:20" ht="12.75">
      <c r="T1427"/>
    </row>
    <row r="1428" spans="20:20" ht="12.75">
      <c r="T1428"/>
    </row>
    <row r="1429" spans="20:20" ht="12.75">
      <c r="T1429"/>
    </row>
    <row r="1430" spans="20:20" ht="12.75">
      <c r="T1430"/>
    </row>
    <row r="1431" spans="20:20" ht="12.75">
      <c r="T1431"/>
    </row>
    <row r="1432" spans="20:20" ht="12.75">
      <c r="T1432"/>
    </row>
    <row r="1433" spans="20:20" ht="12.75">
      <c r="T1433"/>
    </row>
    <row r="1434" spans="20:20" ht="12.75">
      <c r="T1434"/>
    </row>
    <row r="1435" spans="20:20" ht="12.75">
      <c r="T1435"/>
    </row>
    <row r="1436" spans="20:20" ht="12.75">
      <c r="T1436"/>
    </row>
    <row r="1437" spans="20:20" ht="12.75">
      <c r="T1437"/>
    </row>
    <row r="1438" spans="20:20" ht="12.75">
      <c r="T1438"/>
    </row>
    <row r="1439" spans="20:20" ht="12.75">
      <c r="T1439"/>
    </row>
    <row r="1440" spans="20:20" ht="12.75">
      <c r="T1440"/>
    </row>
    <row r="1441" spans="20:20" ht="12.75">
      <c r="T1441"/>
    </row>
    <row r="1442" spans="20:20" ht="12.75">
      <c r="T1442"/>
    </row>
    <row r="1443" spans="20:20" ht="12.75">
      <c r="T1443"/>
    </row>
    <row r="1444" spans="20:20" ht="12.75">
      <c r="T1444"/>
    </row>
    <row r="1445" spans="20:20" ht="12.75">
      <c r="T1445"/>
    </row>
    <row r="1446" spans="20:20" ht="12.75">
      <c r="T1446"/>
    </row>
    <row r="1447" spans="20:20" ht="12.75">
      <c r="T1447"/>
    </row>
    <row r="1448" spans="20:20" ht="12.75">
      <c r="T1448"/>
    </row>
    <row r="1449" spans="20:20" ht="12.75">
      <c r="T1449"/>
    </row>
    <row r="1450" spans="20:20" ht="12.75">
      <c r="T1450"/>
    </row>
    <row r="1451" spans="20:20" ht="12.75">
      <c r="T1451"/>
    </row>
    <row r="1452" spans="20:20" ht="12.75">
      <c r="T1452"/>
    </row>
    <row r="1453" spans="20:20" ht="12.75">
      <c r="T1453"/>
    </row>
    <row r="1454" spans="20:20" ht="12.75">
      <c r="T1454"/>
    </row>
    <row r="1455" spans="20:20" ht="12.75">
      <c r="T1455"/>
    </row>
    <row r="1456" spans="20:20" ht="12.75">
      <c r="T1456"/>
    </row>
    <row r="1457" spans="20:20" ht="12.75">
      <c r="T1457"/>
    </row>
    <row r="1458" spans="20:20" ht="12.75">
      <c r="T1458"/>
    </row>
    <row r="1459" spans="20:20" ht="12.75">
      <c r="T1459"/>
    </row>
    <row r="1460" spans="20:20" ht="12.75">
      <c r="T1460"/>
    </row>
    <row r="1461" spans="20:20" ht="12.75">
      <c r="T1461"/>
    </row>
    <row r="1462" spans="20:20" ht="12.75">
      <c r="T1462"/>
    </row>
    <row r="1463" spans="20:20" ht="12.75">
      <c r="T1463"/>
    </row>
    <row r="1464" spans="20:20" ht="12.75">
      <c r="T1464"/>
    </row>
    <row r="1465" spans="20:20" ht="12.75">
      <c r="T1465"/>
    </row>
    <row r="1466" spans="20:20" ht="12.75">
      <c r="T1466"/>
    </row>
    <row r="1467" spans="20:20" ht="12.75">
      <c r="T1467"/>
    </row>
    <row r="1468" spans="20:20" ht="12.75">
      <c r="T1468"/>
    </row>
    <row r="1469" spans="20:20" ht="12.75">
      <c r="T1469"/>
    </row>
    <row r="1470" spans="20:20" ht="12.75">
      <c r="T1470"/>
    </row>
    <row r="1471" spans="20:20" ht="12.75">
      <c r="T1471"/>
    </row>
    <row r="1472" spans="20:20" ht="12.75">
      <c r="T1472"/>
    </row>
    <row r="1473" spans="20:20" ht="12.75">
      <c r="T1473"/>
    </row>
    <row r="1474" spans="20:20" ht="12.75">
      <c r="T1474"/>
    </row>
    <row r="1475" spans="20:20" ht="12.75">
      <c r="T1475"/>
    </row>
    <row r="1476" spans="20:20" ht="12.75">
      <c r="T1476"/>
    </row>
    <row r="1477" spans="20:20" ht="12.75">
      <c r="T1477"/>
    </row>
    <row r="1478" spans="20:20" ht="12.75">
      <c r="T1478"/>
    </row>
    <row r="1479" spans="20:20" ht="12.75">
      <c r="T1479"/>
    </row>
    <row r="1480" spans="20:20" ht="12.75">
      <c r="T1480"/>
    </row>
    <row r="1481" spans="20:20" ht="12.75">
      <c r="T1481"/>
    </row>
    <row r="1482" spans="20:20" ht="12.75">
      <c r="T1482"/>
    </row>
    <row r="1483" spans="20:20" ht="12.75">
      <c r="T1483"/>
    </row>
    <row r="1484" spans="20:20" ht="12.75">
      <c r="T1484"/>
    </row>
    <row r="1485" spans="20:20" ht="12.75">
      <c r="T1485"/>
    </row>
    <row r="1486" spans="20:20" ht="12.75">
      <c r="T1486"/>
    </row>
    <row r="1487" spans="20:20" ht="12.75">
      <c r="T1487"/>
    </row>
    <row r="1488" spans="20:20" ht="12.75">
      <c r="T1488"/>
    </row>
    <row r="1489" spans="20:20" ht="12.75">
      <c r="T1489"/>
    </row>
    <row r="1490" spans="20:20" ht="12.75">
      <c r="T1490"/>
    </row>
    <row r="1491" spans="20:20" ht="12.75">
      <c r="T1491"/>
    </row>
    <row r="1492" spans="20:20" ht="12.75">
      <c r="T1492"/>
    </row>
    <row r="1493" spans="20:20" ht="12.75">
      <c r="T1493"/>
    </row>
    <row r="1494" spans="20:20" ht="12.75">
      <c r="T1494"/>
    </row>
    <row r="1495" spans="20:20" ht="12.75">
      <c r="T1495"/>
    </row>
    <row r="1496" spans="20:20" ht="12.75">
      <c r="T1496"/>
    </row>
    <row r="1497" spans="20:20" ht="12.75">
      <c r="T1497"/>
    </row>
    <row r="1498" spans="20:20" ht="12.75">
      <c r="T1498"/>
    </row>
    <row r="1499" spans="20:20" ht="12.75">
      <c r="T1499"/>
    </row>
    <row r="1500" spans="20:20" ht="12.75">
      <c r="T1500"/>
    </row>
    <row r="1501" spans="20:20" ht="12.75">
      <c r="T1501"/>
    </row>
    <row r="1502" spans="20:20" ht="12.75">
      <c r="T1502"/>
    </row>
    <row r="1503" spans="20:20" ht="12.75">
      <c r="T1503"/>
    </row>
    <row r="1504" spans="20:20" ht="12.75">
      <c r="T1504"/>
    </row>
    <row r="1505" spans="20:20" ht="12.75">
      <c r="T1505"/>
    </row>
    <row r="1506" spans="20:20" ht="12.75">
      <c r="T1506"/>
    </row>
    <row r="1507" spans="20:20" ht="12.75">
      <c r="T1507"/>
    </row>
    <row r="1508" spans="20:20" ht="12.75">
      <c r="T1508"/>
    </row>
    <row r="1509" spans="20:20" ht="12.75">
      <c r="T1509"/>
    </row>
    <row r="1510" spans="20:20" ht="12.75">
      <c r="T1510"/>
    </row>
    <row r="1511" spans="20:20" ht="12.75">
      <c r="T1511"/>
    </row>
    <row r="1512" spans="20:20" ht="12.75">
      <c r="T1512"/>
    </row>
    <row r="1513" spans="20:20" ht="12.75">
      <c r="T1513"/>
    </row>
    <row r="1514" spans="20:20" ht="12.75">
      <c r="T1514"/>
    </row>
    <row r="1515" spans="20:20" ht="12.75">
      <c r="T1515"/>
    </row>
    <row r="1516" spans="20:20" ht="12.75">
      <c r="T1516"/>
    </row>
    <row r="1517" spans="20:20" ht="12.75">
      <c r="T1517"/>
    </row>
    <row r="1518" spans="20:20" ht="12.75">
      <c r="T1518"/>
    </row>
    <row r="1519" spans="20:20" ht="12.75">
      <c r="T1519"/>
    </row>
    <row r="1520" spans="20:20" ht="12.75">
      <c r="T1520"/>
    </row>
    <row r="1521" spans="20:20" ht="12.75">
      <c r="T1521"/>
    </row>
    <row r="1522" spans="20:20" ht="12.75">
      <c r="T1522"/>
    </row>
    <row r="1523" spans="20:20" ht="12.75">
      <c r="T1523"/>
    </row>
    <row r="1524" spans="20:20" ht="12.75">
      <c r="T1524"/>
    </row>
    <row r="1525" spans="20:20" ht="12.75">
      <c r="T1525"/>
    </row>
    <row r="1526" spans="20:20" ht="12.75">
      <c r="T1526"/>
    </row>
    <row r="1527" spans="20:20" ht="12.75">
      <c r="T1527"/>
    </row>
    <row r="1528" spans="20:20" ht="12.75">
      <c r="T1528"/>
    </row>
    <row r="1529" spans="20:20" ht="12.75">
      <c r="T1529"/>
    </row>
    <row r="1530" spans="20:20" ht="12.75">
      <c r="T1530"/>
    </row>
    <row r="1531" spans="20:20" ht="12.75">
      <c r="T1531"/>
    </row>
    <row r="1532" spans="20:20" ht="12.75">
      <c r="T1532"/>
    </row>
    <row r="1533" spans="20:20" ht="12.75">
      <c r="T1533"/>
    </row>
    <row r="1534" spans="20:20" ht="12.75">
      <c r="T1534"/>
    </row>
    <row r="1535" spans="20:20" ht="12.75">
      <c r="T1535"/>
    </row>
    <row r="1536" spans="20:20" ht="12.75">
      <c r="T1536"/>
    </row>
    <row r="1537" spans="20:20" ht="12.75">
      <c r="T1537"/>
    </row>
    <row r="1538" spans="20:20" ht="12.75">
      <c r="T1538"/>
    </row>
    <row r="1539" spans="20:20" ht="12.75">
      <c r="T1539"/>
    </row>
    <row r="1540" spans="20:20" ht="12.75">
      <c r="T1540"/>
    </row>
    <row r="1541" spans="20:20" ht="12.75">
      <c r="T1541"/>
    </row>
    <row r="1542" spans="20:20" ht="12.75">
      <c r="T1542"/>
    </row>
    <row r="1543" spans="20:20" ht="12.75">
      <c r="T1543"/>
    </row>
    <row r="1544" spans="20:20" ht="12.75">
      <c r="T1544"/>
    </row>
    <row r="1545" spans="20:20" ht="12.75">
      <c r="T1545"/>
    </row>
    <row r="1546" spans="20:20" ht="12.75">
      <c r="T1546"/>
    </row>
    <row r="1547" spans="20:20" ht="12.75">
      <c r="T1547"/>
    </row>
    <row r="1548" spans="20:20" ht="12.75">
      <c r="T1548"/>
    </row>
    <row r="1549" spans="20:20" ht="12.75">
      <c r="T1549"/>
    </row>
    <row r="1550" spans="20:20" ht="12.75">
      <c r="T1550"/>
    </row>
    <row r="1551" spans="20:20" ht="12.75">
      <c r="T1551"/>
    </row>
    <row r="1552" spans="20:20" ht="12.75">
      <c r="T1552"/>
    </row>
    <row r="1553" spans="20:20" ht="12.75">
      <c r="T1553"/>
    </row>
    <row r="1554" spans="20:20" ht="12.75">
      <c r="T1554"/>
    </row>
    <row r="1555" spans="20:20" ht="12.75">
      <c r="T1555"/>
    </row>
    <row r="1556" spans="20:20" ht="12.75">
      <c r="T1556"/>
    </row>
    <row r="1557" spans="20:20" ht="12.75">
      <c r="T1557"/>
    </row>
    <row r="1558" spans="20:20" ht="12.75">
      <c r="T1558"/>
    </row>
    <row r="1559" spans="20:20" ht="12.75">
      <c r="T1559"/>
    </row>
    <row r="1560" spans="20:20" ht="12.75">
      <c r="T1560"/>
    </row>
    <row r="1561" spans="20:20" ht="12.75">
      <c r="T1561"/>
    </row>
    <row r="1562" spans="20:20" ht="12.75">
      <c r="T1562"/>
    </row>
    <row r="1563" spans="20:20" ht="12.75">
      <c r="T1563"/>
    </row>
    <row r="1564" spans="20:20" ht="12.75">
      <c r="T1564"/>
    </row>
    <row r="1565" spans="20:20" ht="12.75">
      <c r="T1565"/>
    </row>
    <row r="1566" spans="20:20" ht="12.75">
      <c r="T1566"/>
    </row>
    <row r="1567" spans="20:20" ht="12.75">
      <c r="T1567"/>
    </row>
    <row r="1568" spans="20:20" ht="12.75">
      <c r="T1568"/>
    </row>
    <row r="1569" spans="20:20" ht="12.75">
      <c r="T1569"/>
    </row>
    <row r="1570" spans="20:20" ht="12.75">
      <c r="T1570"/>
    </row>
    <row r="1571" spans="20:20" ht="12.75">
      <c r="T1571"/>
    </row>
    <row r="1572" spans="20:20" ht="12.75">
      <c r="T1572"/>
    </row>
    <row r="1573" spans="20:20" ht="12.75">
      <c r="T1573"/>
    </row>
    <row r="1574" spans="20:20" ht="12.75">
      <c r="T1574"/>
    </row>
    <row r="1575" spans="20:20" ht="12.75">
      <c r="T1575"/>
    </row>
    <row r="1576" spans="20:20" ht="12.75">
      <c r="T1576"/>
    </row>
    <row r="1577" spans="20:20" ht="12.75">
      <c r="T1577"/>
    </row>
    <row r="1578" spans="20:20" ht="12.75">
      <c r="T1578"/>
    </row>
    <row r="1579" spans="20:20" ht="12.75">
      <c r="T1579"/>
    </row>
    <row r="1580" spans="20:20" ht="12.75">
      <c r="T1580"/>
    </row>
    <row r="1581" spans="20:20" ht="12.75">
      <c r="T1581"/>
    </row>
    <row r="1582" spans="20:20" ht="12.75">
      <c r="T1582"/>
    </row>
    <row r="1583" spans="20:20" ht="12.75">
      <c r="T1583"/>
    </row>
    <row r="1584" spans="20:20" ht="12.75">
      <c r="T1584"/>
    </row>
    <row r="1585" spans="20:20" ht="12.75">
      <c r="T1585"/>
    </row>
    <row r="1586" spans="20:20" ht="12.75">
      <c r="T1586"/>
    </row>
    <row r="1587" spans="20:20" ht="12.75">
      <c r="T1587"/>
    </row>
    <row r="1588" spans="20:20" ht="12.75">
      <c r="T1588"/>
    </row>
    <row r="1589" spans="20:20" ht="12.75">
      <c r="T1589"/>
    </row>
    <row r="1590" spans="20:20" ht="12.75">
      <c r="T1590"/>
    </row>
    <row r="1591" spans="20:20" ht="12.75">
      <c r="T1591"/>
    </row>
    <row r="1592" spans="20:20" ht="12.75">
      <c r="T1592"/>
    </row>
    <row r="1593" spans="20:20" ht="12.75">
      <c r="T1593"/>
    </row>
    <row r="1594" spans="20:20" ht="12.75">
      <c r="T1594"/>
    </row>
    <row r="1595" spans="20:20" ht="12.75">
      <c r="T1595"/>
    </row>
    <row r="1596" spans="20:20" ht="12.75">
      <c r="T1596"/>
    </row>
    <row r="1597" spans="20:20" ht="12.75">
      <c r="T1597"/>
    </row>
    <row r="1598" spans="20:20" ht="12.75">
      <c r="T1598"/>
    </row>
    <row r="1599" spans="20:20" ht="12.75">
      <c r="T1599"/>
    </row>
    <row r="1600" spans="20:20" ht="12.75">
      <c r="T1600"/>
    </row>
    <row r="1601" spans="20:20" ht="12.75">
      <c r="T1601"/>
    </row>
    <row r="1602" spans="20:20" ht="12.75">
      <c r="T1602"/>
    </row>
    <row r="1603" spans="20:20" ht="12.75">
      <c r="T1603"/>
    </row>
    <row r="1604" spans="20:20" ht="12.75">
      <c r="T1604"/>
    </row>
    <row r="1605" spans="20:20" ht="12.75">
      <c r="T1605"/>
    </row>
    <row r="1606" spans="20:20" ht="12.75">
      <c r="T1606"/>
    </row>
    <row r="1607" spans="20:20" ht="12.75">
      <c r="T1607"/>
    </row>
    <row r="1608" spans="20:20" ht="12.75">
      <c r="T1608"/>
    </row>
    <row r="1609" spans="20:20" ht="12.75">
      <c r="T1609"/>
    </row>
    <row r="1610" spans="20:20" ht="12.75">
      <c r="T1610"/>
    </row>
    <row r="1611" spans="20:20" ht="12.75">
      <c r="T1611"/>
    </row>
    <row r="1612" spans="20:20" ht="12.75">
      <c r="T1612"/>
    </row>
    <row r="1613" spans="20:20" ht="12.75">
      <c r="T1613"/>
    </row>
    <row r="1614" spans="20:20" ht="12.75">
      <c r="T1614"/>
    </row>
    <row r="1615" spans="20:20" ht="12.75">
      <c r="T1615"/>
    </row>
    <row r="1616" spans="20:20" ht="12.75">
      <c r="T1616"/>
    </row>
    <row r="1617" spans="20:20" ht="12.75">
      <c r="T1617"/>
    </row>
    <row r="1618" spans="20:20" ht="12.75">
      <c r="T1618"/>
    </row>
    <row r="1619" spans="20:20" ht="12.75">
      <c r="T1619"/>
    </row>
    <row r="1620" spans="20:20" ht="12.75">
      <c r="T1620"/>
    </row>
    <row r="1621" spans="20:20" ht="12.75">
      <c r="T1621"/>
    </row>
    <row r="1622" spans="20:20" ht="12.75">
      <c r="T1622"/>
    </row>
    <row r="1623" spans="20:20" ht="12.75">
      <c r="T1623"/>
    </row>
    <row r="1624" spans="20:20" ht="12.75">
      <c r="T1624"/>
    </row>
    <row r="1625" spans="20:20" ht="12.75">
      <c r="T1625"/>
    </row>
    <row r="1626" spans="20:20" ht="12.75">
      <c r="T1626"/>
    </row>
    <row r="1627" spans="20:20" ht="12.75">
      <c r="T1627"/>
    </row>
    <row r="1628" spans="20:20" ht="12.75">
      <c r="T1628"/>
    </row>
    <row r="1629" spans="20:20" ht="12.75">
      <c r="T1629"/>
    </row>
    <row r="1630" spans="20:20" ht="12.75">
      <c r="T1630"/>
    </row>
    <row r="1631" spans="20:20" ht="12.75">
      <c r="T1631"/>
    </row>
    <row r="1632" spans="20:20" ht="12.75">
      <c r="T1632"/>
    </row>
    <row r="1633" spans="20:20" ht="12.75">
      <c r="T1633"/>
    </row>
    <row r="1634" spans="20:20" ht="12.75">
      <c r="T1634"/>
    </row>
    <row r="1635" spans="20:20" ht="12.75">
      <c r="T1635"/>
    </row>
    <row r="1636" spans="20:20" ht="12.75">
      <c r="T1636"/>
    </row>
    <row r="1637" spans="20:20" ht="12.75">
      <c r="T1637"/>
    </row>
    <row r="1638" spans="20:20" ht="12.75">
      <c r="T1638"/>
    </row>
    <row r="1639" spans="20:20" ht="12.75">
      <c r="T1639"/>
    </row>
    <row r="1640" spans="20:20" ht="12.75">
      <c r="T1640"/>
    </row>
    <row r="1641" spans="20:20" ht="12.75">
      <c r="T1641"/>
    </row>
    <row r="1642" spans="20:20" ht="12.75">
      <c r="T1642"/>
    </row>
    <row r="1643" spans="20:20" ht="12.75">
      <c r="T1643"/>
    </row>
    <row r="1644" spans="20:20" ht="12.75">
      <c r="T1644"/>
    </row>
    <row r="1645" spans="20:20" ht="12.75">
      <c r="T1645"/>
    </row>
    <row r="1646" spans="20:20" ht="12.75">
      <c r="T1646"/>
    </row>
    <row r="1647" spans="20:20" ht="12.75">
      <c r="T1647"/>
    </row>
    <row r="1648" spans="20:20" ht="12.75">
      <c r="T1648"/>
    </row>
    <row r="1649" spans="20:20" ht="12.75">
      <c r="T1649"/>
    </row>
    <row r="1650" spans="20:20" ht="12.75">
      <c r="T1650"/>
    </row>
    <row r="1651" spans="20:20" ht="12.75">
      <c r="T1651"/>
    </row>
    <row r="1652" spans="20:20" ht="12.75">
      <c r="T1652"/>
    </row>
    <row r="1653" spans="20:20" ht="12.75">
      <c r="T1653"/>
    </row>
    <row r="1654" spans="20:20" ht="12.75">
      <c r="T1654"/>
    </row>
    <row r="1655" spans="20:20" ht="12.75">
      <c r="T1655"/>
    </row>
    <row r="1656" spans="20:20" ht="12.75">
      <c r="T1656"/>
    </row>
    <row r="1657" spans="20:20" ht="12.75">
      <c r="T1657"/>
    </row>
    <row r="1658" spans="20:20" ht="12.75">
      <c r="T1658"/>
    </row>
    <row r="1659" spans="20:20" ht="12.75">
      <c r="T1659"/>
    </row>
    <row r="1660" spans="20:20" ht="12.75">
      <c r="T1660"/>
    </row>
    <row r="1661" spans="20:20" ht="12.75">
      <c r="T1661"/>
    </row>
    <row r="1662" spans="20:20" ht="12.75">
      <c r="T1662"/>
    </row>
    <row r="1663" spans="20:20" ht="12.75">
      <c r="T1663"/>
    </row>
    <row r="1664" spans="20:20" ht="12.75">
      <c r="T1664"/>
    </row>
    <row r="1665" spans="20:20" ht="12.75">
      <c r="T1665"/>
    </row>
    <row r="1666" spans="20:20" ht="12.75">
      <c r="T1666"/>
    </row>
    <row r="1667" spans="20:20" ht="12.75">
      <c r="T1667"/>
    </row>
    <row r="1668" spans="20:20" ht="12.75">
      <c r="T1668"/>
    </row>
    <row r="1669" spans="20:20" ht="12.75">
      <c r="T1669"/>
    </row>
    <row r="1670" spans="20:20" ht="12.75">
      <c r="T1670"/>
    </row>
    <row r="1671" spans="20:20" ht="12.75">
      <c r="T1671"/>
    </row>
    <row r="1672" spans="20:20" ht="12.75">
      <c r="T1672"/>
    </row>
    <row r="1673" spans="20:20" ht="12.75">
      <c r="T1673"/>
    </row>
    <row r="1674" spans="20:20" ht="12.75">
      <c r="T1674"/>
    </row>
    <row r="1675" spans="20:20" ht="12.75">
      <c r="T1675"/>
    </row>
    <row r="1676" spans="20:20" ht="12.75">
      <c r="T1676"/>
    </row>
    <row r="1677" spans="20:20" ht="12.75">
      <c r="T1677"/>
    </row>
    <row r="1678" spans="20:20" ht="12.75">
      <c r="T1678"/>
    </row>
    <row r="1679" spans="20:20" ht="12.75">
      <c r="T1679"/>
    </row>
    <row r="1680" spans="20:20" ht="12.75">
      <c r="T1680"/>
    </row>
    <row r="1681" spans="20:20" ht="12.75">
      <c r="T1681"/>
    </row>
    <row r="1682" spans="20:20" ht="12.75">
      <c r="T1682"/>
    </row>
    <row r="1683" spans="20:20" ht="12.75">
      <c r="T1683"/>
    </row>
    <row r="1684" spans="20:20" ht="12.75">
      <c r="T1684"/>
    </row>
    <row r="1685" spans="20:20" ht="12.75">
      <c r="T1685"/>
    </row>
    <row r="1686" spans="20:20" ht="12.75">
      <c r="T1686"/>
    </row>
    <row r="1687" spans="20:20" ht="12.75">
      <c r="T1687"/>
    </row>
    <row r="1688" spans="20:20" ht="12.75">
      <c r="T1688"/>
    </row>
    <row r="1689" spans="20:20" ht="12.75">
      <c r="T1689"/>
    </row>
    <row r="1690" spans="20:20" ht="12.75">
      <c r="T1690"/>
    </row>
    <row r="1691" spans="20:20" ht="12.75">
      <c r="T1691"/>
    </row>
    <row r="1692" spans="20:20" ht="12.75">
      <c r="T1692"/>
    </row>
    <row r="1693" spans="20:20" ht="12.75">
      <c r="T1693"/>
    </row>
    <row r="1694" spans="20:20" ht="12.75">
      <c r="T1694"/>
    </row>
    <row r="1695" spans="20:20" ht="12.75">
      <c r="T1695"/>
    </row>
    <row r="1696" spans="20:20" ht="12.75">
      <c r="T1696"/>
    </row>
    <row r="1697" spans="20:20" ht="12.75">
      <c r="T1697"/>
    </row>
    <row r="1698" spans="20:20" ht="12.75">
      <c r="T1698"/>
    </row>
    <row r="1699" spans="20:20" ht="12.75">
      <c r="T1699"/>
    </row>
    <row r="1700" spans="20:20" ht="12.75">
      <c r="T1700"/>
    </row>
    <row r="1701" spans="20:20" ht="12.75">
      <c r="T1701"/>
    </row>
    <row r="1702" spans="20:20" ht="12.75">
      <c r="T1702"/>
    </row>
    <row r="1703" spans="20:20" ht="12.75">
      <c r="T1703"/>
    </row>
    <row r="1704" spans="20:20" ht="12.75">
      <c r="T1704"/>
    </row>
    <row r="1705" spans="20:20" ht="12.75">
      <c r="T1705"/>
    </row>
    <row r="1706" spans="20:20" ht="12.75">
      <c r="T1706"/>
    </row>
    <row r="1707" spans="20:20" ht="12.75">
      <c r="T1707"/>
    </row>
    <row r="1708" spans="20:20" ht="12.75">
      <c r="T1708"/>
    </row>
    <row r="1709" spans="20:20" ht="12.75">
      <c r="T1709"/>
    </row>
    <row r="1710" spans="20:20" ht="12.75">
      <c r="T1710"/>
    </row>
    <row r="1711" spans="20:20" ht="12.75">
      <c r="T1711"/>
    </row>
    <row r="1712" spans="20:20" ht="12.75">
      <c r="T1712"/>
    </row>
    <row r="1713" spans="20:20" ht="12.75">
      <c r="T1713"/>
    </row>
    <row r="1714" spans="20:20" ht="12.75">
      <c r="T1714"/>
    </row>
    <row r="1715" spans="20:20" ht="12.75">
      <c r="T1715"/>
    </row>
    <row r="1716" spans="20:20" ht="12.75">
      <c r="T1716"/>
    </row>
    <row r="1717" spans="20:20" ht="12.75">
      <c r="T1717"/>
    </row>
    <row r="1718" spans="20:20" ht="12.75">
      <c r="T1718"/>
    </row>
    <row r="1719" spans="20:20" ht="12.75">
      <c r="T1719"/>
    </row>
    <row r="1720" spans="20:20" ht="12.75">
      <c r="T1720"/>
    </row>
    <row r="1721" spans="20:20" ht="12.75">
      <c r="T1721"/>
    </row>
    <row r="1722" spans="20:20" ht="12.75">
      <c r="T1722"/>
    </row>
    <row r="1723" spans="20:20" ht="12.75">
      <c r="T1723"/>
    </row>
    <row r="1724" spans="20:20" ht="12.75">
      <c r="T1724"/>
    </row>
    <row r="1725" spans="20:20" ht="12.75">
      <c r="T1725"/>
    </row>
    <row r="1726" spans="20:20" ht="12.75">
      <c r="T1726"/>
    </row>
    <row r="1727" spans="20:20" ht="12.75">
      <c r="T1727"/>
    </row>
    <row r="1728" spans="20:20" ht="12.75">
      <c r="T1728"/>
    </row>
    <row r="1729" spans="20:20" ht="12.75">
      <c r="T1729"/>
    </row>
    <row r="1730" spans="20:20" ht="12.75">
      <c r="T1730"/>
    </row>
    <row r="1731" spans="20:20" ht="12.75">
      <c r="T1731"/>
    </row>
    <row r="1732" spans="20:20" ht="12.75">
      <c r="T1732"/>
    </row>
    <row r="1733" spans="20:20" ht="12.75">
      <c r="T1733"/>
    </row>
    <row r="1734" spans="20:20" ht="12.75">
      <c r="T1734"/>
    </row>
    <row r="1735" spans="20:20" ht="12.75">
      <c r="T1735"/>
    </row>
    <row r="1736" spans="20:20" ht="12.75">
      <c r="T1736"/>
    </row>
    <row r="1737" spans="20:20" ht="12.75">
      <c r="T1737"/>
    </row>
    <row r="1738" spans="20:20" ht="12.75">
      <c r="T1738"/>
    </row>
    <row r="1739" spans="20:20" ht="12.75">
      <c r="T1739"/>
    </row>
    <row r="1740" spans="20:20" ht="12.75">
      <c r="T1740"/>
    </row>
    <row r="1741" spans="20:20" ht="12.75">
      <c r="T1741"/>
    </row>
    <row r="1742" spans="20:20" ht="12.75">
      <c r="T1742"/>
    </row>
    <row r="1743" spans="20:20" ht="12.75">
      <c r="T1743"/>
    </row>
    <row r="1744" spans="20:20" ht="12.75">
      <c r="T1744"/>
    </row>
    <row r="1745" spans="20:20" ht="12.75">
      <c r="T1745"/>
    </row>
    <row r="1746" spans="20:20" ht="12.75">
      <c r="T1746"/>
    </row>
    <row r="1747" spans="20:20" ht="12.75">
      <c r="T1747"/>
    </row>
    <row r="1748" spans="20:20" ht="12.75">
      <c r="T1748"/>
    </row>
    <row r="1749" spans="20:20" ht="12.75">
      <c r="T1749"/>
    </row>
    <row r="1750" spans="20:20" ht="12.75">
      <c r="T1750"/>
    </row>
    <row r="1751" spans="20:20" ht="12.75">
      <c r="T1751"/>
    </row>
    <row r="1752" spans="20:20" ht="12.75">
      <c r="T1752"/>
    </row>
    <row r="1753" spans="20:20" ht="12.75">
      <c r="T1753"/>
    </row>
    <row r="1754" spans="20:20" ht="12.75">
      <c r="T1754"/>
    </row>
    <row r="1755" spans="20:20" ht="12.75">
      <c r="T1755"/>
    </row>
    <row r="1756" spans="20:20" ht="12.75">
      <c r="T1756"/>
    </row>
    <row r="1757" spans="20:20" ht="12.75">
      <c r="T1757"/>
    </row>
    <row r="1758" spans="20:20" ht="12.75">
      <c r="T1758"/>
    </row>
    <row r="1759" spans="20:20" ht="12.75">
      <c r="T1759"/>
    </row>
    <row r="1760" spans="20:20" ht="12.75">
      <c r="T1760"/>
    </row>
    <row r="1761" spans="20:20" ht="12.75">
      <c r="T1761"/>
    </row>
    <row r="1762" spans="20:20" ht="12.75">
      <c r="T1762"/>
    </row>
    <row r="1763" spans="20:20" ht="12.75">
      <c r="T1763"/>
    </row>
    <row r="1764" spans="20:20" ht="12.75">
      <c r="T1764"/>
    </row>
    <row r="1765" spans="20:20" ht="12.75">
      <c r="T1765"/>
    </row>
    <row r="1766" spans="20:20" ht="12.75">
      <c r="T1766"/>
    </row>
    <row r="1767" spans="20:20" ht="12.75">
      <c r="T1767"/>
    </row>
    <row r="1768" spans="20:20" ht="12.75">
      <c r="T1768"/>
    </row>
    <row r="1769" spans="20:20" ht="12.75">
      <c r="T1769"/>
    </row>
    <row r="1770" spans="20:20" ht="12.75">
      <c r="T1770"/>
    </row>
    <row r="1771" spans="20:20" ht="12.75">
      <c r="T1771"/>
    </row>
    <row r="1772" spans="20:20" ht="12.75">
      <c r="T1772"/>
    </row>
    <row r="1773" spans="20:20" ht="12.75">
      <c r="T1773"/>
    </row>
    <row r="1774" spans="20:20" ht="12.75">
      <c r="T1774"/>
    </row>
    <row r="1775" spans="20:20" ht="12.75">
      <c r="T1775"/>
    </row>
    <row r="1776" spans="20:20" ht="12.75">
      <c r="T1776"/>
    </row>
    <row r="1777" spans="20:20" ht="12.75">
      <c r="T1777"/>
    </row>
    <row r="1778" spans="20:20" ht="12.75">
      <c r="T1778"/>
    </row>
    <row r="1779" spans="20:20" ht="12.75">
      <c r="T1779"/>
    </row>
    <row r="1780" spans="20:20" ht="12.75">
      <c r="T1780"/>
    </row>
    <row r="1781" spans="20:20" ht="12.75">
      <c r="T1781"/>
    </row>
    <row r="1782" spans="20:20" ht="12.75">
      <c r="T1782"/>
    </row>
    <row r="1783" spans="20:20" ht="12.75">
      <c r="T1783"/>
    </row>
    <row r="1784" spans="20:20" ht="12.75">
      <c r="T1784"/>
    </row>
    <row r="1785" spans="20:20" ht="12.75">
      <c r="T1785"/>
    </row>
    <row r="1786" spans="20:20" ht="12.75">
      <c r="T1786"/>
    </row>
    <row r="1787" spans="20:20" ht="12.75">
      <c r="T1787"/>
    </row>
    <row r="1788" spans="20:20" ht="12.75">
      <c r="T1788"/>
    </row>
    <row r="1789" spans="20:20" ht="12.75">
      <c r="T1789"/>
    </row>
    <row r="1790" spans="20:20" ht="12.75">
      <c r="T1790"/>
    </row>
    <row r="1791" spans="20:20" ht="12.75">
      <c r="T1791"/>
    </row>
    <row r="1792" spans="20:20" ht="12.75">
      <c r="T1792"/>
    </row>
    <row r="1793" spans="20:20" ht="12.75">
      <c r="T1793"/>
    </row>
    <row r="1794" spans="20:20" ht="12.75">
      <c r="T1794"/>
    </row>
    <row r="1795" spans="20:20" ht="12.75">
      <c r="T1795"/>
    </row>
    <row r="1796" spans="20:20" ht="12.75">
      <c r="T1796"/>
    </row>
    <row r="1797" spans="20:20" ht="12.75">
      <c r="T1797"/>
    </row>
    <row r="1798" spans="20:20" ht="12.75">
      <c r="T1798"/>
    </row>
    <row r="1799" spans="20:20" ht="12.75">
      <c r="T1799"/>
    </row>
    <row r="1800" spans="20:20" ht="12.75">
      <c r="T1800"/>
    </row>
    <row r="1801" spans="20:20" ht="12.75">
      <c r="T1801"/>
    </row>
    <row r="1802" spans="20:20" ht="12.75">
      <c r="T1802"/>
    </row>
    <row r="1803" spans="20:20" ht="12.75">
      <c r="T1803"/>
    </row>
    <row r="1804" spans="20:20" ht="12.75">
      <c r="T1804"/>
    </row>
    <row r="1805" spans="20:20" ht="12.75">
      <c r="T1805"/>
    </row>
    <row r="1806" spans="20:20" ht="12.75">
      <c r="T1806"/>
    </row>
    <row r="1807" spans="20:20" ht="12.75">
      <c r="T1807"/>
    </row>
    <row r="1808" spans="20:20" ht="12.75">
      <c r="T1808"/>
    </row>
    <row r="1809" spans="20:20" ht="12.75">
      <c r="T1809"/>
    </row>
    <row r="1810" spans="20:20" ht="12.75">
      <c r="T1810"/>
    </row>
    <row r="1811" spans="20:20" ht="12.75">
      <c r="T1811"/>
    </row>
    <row r="1812" spans="20:20" ht="12.75">
      <c r="T1812"/>
    </row>
    <row r="1813" spans="20:20" ht="12.75">
      <c r="T1813"/>
    </row>
    <row r="1814" spans="20:20" ht="12.75">
      <c r="T1814"/>
    </row>
    <row r="1815" spans="20:20" ht="12.75">
      <c r="T1815"/>
    </row>
    <row r="1816" spans="20:20" ht="12.75">
      <c r="T1816"/>
    </row>
    <row r="1817" spans="20:20" ht="12.75">
      <c r="T1817"/>
    </row>
    <row r="1818" spans="20:20" ht="12.75">
      <c r="T1818"/>
    </row>
    <row r="1819" spans="20:20" ht="12.75">
      <c r="T1819"/>
    </row>
    <row r="1820" spans="20:20" ht="12.75">
      <c r="T1820"/>
    </row>
    <row r="1821" spans="20:20" ht="12.75">
      <c r="T1821"/>
    </row>
    <row r="1822" spans="20:20" ht="12.75">
      <c r="T1822"/>
    </row>
    <row r="1823" spans="20:20" ht="12.75">
      <c r="T1823"/>
    </row>
    <row r="1824" spans="20:20" ht="12.75">
      <c r="T1824"/>
    </row>
    <row r="1825" spans="20:20" ht="12.75">
      <c r="T1825"/>
    </row>
    <row r="1826" spans="20:20" ht="12.75">
      <c r="T1826"/>
    </row>
    <row r="1827" spans="20:20" ht="12.75">
      <c r="T1827"/>
    </row>
    <row r="1828" spans="20:20" ht="12.75">
      <c r="T1828"/>
    </row>
    <row r="1829" spans="20:20" ht="12.75">
      <c r="T1829"/>
    </row>
    <row r="1830" spans="20:20" ht="12.75">
      <c r="T1830"/>
    </row>
    <row r="1831" spans="20:20" ht="12.75">
      <c r="T1831"/>
    </row>
    <row r="1832" spans="20:20" ht="12.75">
      <c r="T1832"/>
    </row>
    <row r="1833" spans="20:20" ht="12.75">
      <c r="T1833"/>
    </row>
    <row r="1834" spans="20:20" ht="12.75">
      <c r="T1834"/>
    </row>
    <row r="1835" spans="20:20" ht="12.75">
      <c r="T1835"/>
    </row>
    <row r="1836" spans="20:20" ht="12.75">
      <c r="T1836"/>
    </row>
    <row r="1837" spans="20:20" ht="12.75">
      <c r="T1837"/>
    </row>
    <row r="1838" spans="20:20" ht="12.75">
      <c r="T1838"/>
    </row>
    <row r="1839" spans="20:20" ht="12.75">
      <c r="T1839"/>
    </row>
    <row r="1840" spans="20:20" ht="12.75">
      <c r="T1840"/>
    </row>
    <row r="1841" spans="20:20" ht="12.75">
      <c r="T1841"/>
    </row>
    <row r="1842" spans="20:20" ht="12.75">
      <c r="T1842"/>
    </row>
    <row r="1843" spans="20:20" ht="12.75">
      <c r="T1843"/>
    </row>
    <row r="1844" spans="20:20" ht="12.75">
      <c r="T1844"/>
    </row>
    <row r="1845" spans="20:20" ht="12.75">
      <c r="T1845"/>
    </row>
    <row r="1846" spans="20:20" ht="12.75">
      <c r="T1846"/>
    </row>
    <row r="1847" spans="20:20" ht="12.75">
      <c r="T1847"/>
    </row>
    <row r="1848" spans="20:20" ht="12.75">
      <c r="T1848"/>
    </row>
    <row r="1849" spans="20:20" ht="12.75">
      <c r="T1849"/>
    </row>
    <row r="1850" spans="20:20" ht="12.75">
      <c r="T1850"/>
    </row>
    <row r="1851" spans="20:20" ht="12.75">
      <c r="T1851"/>
    </row>
    <row r="1852" spans="20:20" ht="12.75">
      <c r="T1852"/>
    </row>
    <row r="1853" spans="20:20" ht="12.75">
      <c r="T1853"/>
    </row>
    <row r="1854" spans="20:20" ht="12.75">
      <c r="T1854"/>
    </row>
    <row r="1855" spans="20:20" ht="12.75">
      <c r="T1855"/>
    </row>
    <row r="1856" spans="20:20" ht="12.75">
      <c r="T1856"/>
    </row>
    <row r="1857" spans="20:20" ht="12.75">
      <c r="T1857"/>
    </row>
    <row r="1858" spans="20:20" ht="12.75">
      <c r="T1858"/>
    </row>
    <row r="1859" spans="20:20" ht="12.75">
      <c r="T1859"/>
    </row>
    <row r="1860" spans="20:20" ht="12.75">
      <c r="T1860"/>
    </row>
    <row r="1861" spans="20:20" ht="12.75">
      <c r="T1861"/>
    </row>
    <row r="1862" spans="20:20" ht="12.75">
      <c r="T1862"/>
    </row>
    <row r="1863" spans="20:20" ht="12.75">
      <c r="T1863"/>
    </row>
    <row r="1864" spans="20:20" ht="12.75">
      <c r="T1864"/>
    </row>
    <row r="1865" spans="20:20" ht="12.75">
      <c r="T1865"/>
    </row>
    <row r="1866" spans="20:20" ht="12.75">
      <c r="T1866"/>
    </row>
    <row r="1867" spans="20:20" ht="12.75">
      <c r="T1867"/>
    </row>
    <row r="1868" spans="20:20" ht="12.75">
      <c r="T1868"/>
    </row>
    <row r="1869" spans="20:20" ht="12.75">
      <c r="T1869"/>
    </row>
    <row r="1870" spans="20:20" ht="12.75">
      <c r="T1870"/>
    </row>
    <row r="1871" spans="20:20" ht="12.75">
      <c r="T1871"/>
    </row>
    <row r="1872" spans="20:20" ht="12.75">
      <c r="T1872"/>
    </row>
    <row r="1873" spans="20:20" ht="12.75">
      <c r="T1873"/>
    </row>
    <row r="1874" spans="20:20" ht="12.75">
      <c r="T1874"/>
    </row>
    <row r="1875" spans="20:20" ht="12.75">
      <c r="T1875"/>
    </row>
    <row r="1876" spans="20:20" ht="12.75">
      <c r="T1876"/>
    </row>
    <row r="1877" spans="20:20" ht="12.75">
      <c r="T1877"/>
    </row>
    <row r="1878" spans="20:20" ht="12.75">
      <c r="T1878"/>
    </row>
    <row r="1879" spans="20:20" ht="12.75">
      <c r="T1879"/>
    </row>
    <row r="1880" spans="20:20" ht="12.75">
      <c r="T1880"/>
    </row>
    <row r="1881" spans="20:20" ht="12.75">
      <c r="T1881"/>
    </row>
    <row r="1882" spans="20:20" ht="12.75">
      <c r="T1882"/>
    </row>
    <row r="1883" spans="20:20" ht="12.75">
      <c r="T1883"/>
    </row>
    <row r="1884" spans="20:20" ht="12.75">
      <c r="T1884"/>
    </row>
    <row r="1885" spans="20:20" ht="12.75">
      <c r="T1885"/>
    </row>
    <row r="1886" spans="20:20" ht="12.75">
      <c r="T1886"/>
    </row>
    <row r="1887" spans="20:20" ht="12.75">
      <c r="T1887"/>
    </row>
    <row r="1888" spans="20:20" ht="12.75">
      <c r="T1888"/>
    </row>
    <row r="1889" spans="20:20" ht="12.75">
      <c r="T1889"/>
    </row>
    <row r="1890" spans="20:20" ht="12.75">
      <c r="T1890"/>
    </row>
    <row r="1891" spans="20:20" ht="12.75">
      <c r="T1891"/>
    </row>
    <row r="1892" spans="20:20" ht="12.75">
      <c r="T1892"/>
    </row>
    <row r="1893" spans="20:20" ht="12.75">
      <c r="T1893"/>
    </row>
    <row r="1894" spans="20:20" ht="12.75">
      <c r="T1894"/>
    </row>
    <row r="1895" spans="20:20" ht="12.75">
      <c r="T1895"/>
    </row>
    <row r="1896" spans="20:20" ht="12.75">
      <c r="T1896"/>
    </row>
    <row r="1897" spans="20:20" ht="12.75">
      <c r="T1897"/>
    </row>
    <row r="1898" spans="20:20" ht="12.75">
      <c r="T1898"/>
    </row>
    <row r="1899" spans="20:20" ht="12.75">
      <c r="T1899"/>
    </row>
    <row r="1900" spans="20:20" ht="12.75">
      <c r="T1900"/>
    </row>
    <row r="1901" spans="20:20" ht="12.75">
      <c r="T1901"/>
    </row>
    <row r="1902" spans="20:20" ht="12.75">
      <c r="T1902"/>
    </row>
    <row r="1903" spans="20:20" ht="12.75">
      <c r="T1903"/>
    </row>
    <row r="1904" spans="20:20" ht="12.75">
      <c r="T1904"/>
    </row>
    <row r="1905" spans="20:20" ht="12.75">
      <c r="T1905"/>
    </row>
    <row r="1906" spans="20:20" ht="12.75">
      <c r="T1906"/>
    </row>
    <row r="1907" spans="20:20" ht="12.75">
      <c r="T1907"/>
    </row>
    <row r="1908" spans="20:20" ht="12.75">
      <c r="T1908"/>
    </row>
    <row r="1909" spans="20:20" ht="12.75">
      <c r="T1909"/>
    </row>
    <row r="1910" spans="20:20" ht="12.75">
      <c r="T1910"/>
    </row>
    <row r="1911" spans="20:20" ht="12.75">
      <c r="T1911"/>
    </row>
    <row r="1912" spans="20:20" ht="12.75">
      <c r="T1912"/>
    </row>
    <row r="1913" spans="20:20" ht="12.75">
      <c r="T1913"/>
    </row>
    <row r="1914" spans="20:20" ht="12.75">
      <c r="T1914"/>
    </row>
    <row r="1915" spans="20:20" ht="12.75">
      <c r="T1915"/>
    </row>
    <row r="1916" spans="20:20" ht="12.75">
      <c r="T1916"/>
    </row>
    <row r="1917" spans="20:20" ht="12.75">
      <c r="T1917"/>
    </row>
    <row r="1918" spans="20:20" ht="12.75">
      <c r="T1918"/>
    </row>
    <row r="1919" spans="20:20" ht="12.75">
      <c r="T1919"/>
    </row>
    <row r="1920" spans="20:20" ht="12.75">
      <c r="T1920"/>
    </row>
    <row r="1921" spans="20:20" ht="12.75">
      <c r="T1921"/>
    </row>
    <row r="1922" spans="20:20" ht="12.75">
      <c r="T1922"/>
    </row>
    <row r="1923" spans="20:20" ht="12.75">
      <c r="T1923"/>
    </row>
    <row r="1924" spans="20:20" ht="12.75">
      <c r="T1924"/>
    </row>
    <row r="1925" spans="20:20" ht="12.75">
      <c r="T1925"/>
    </row>
    <row r="1926" spans="20:20" ht="12.75">
      <c r="T1926"/>
    </row>
    <row r="1927" spans="20:20" ht="12.75">
      <c r="T1927"/>
    </row>
    <row r="1928" spans="20:20" ht="12.75">
      <c r="T1928"/>
    </row>
    <row r="1929" spans="20:20" ht="12.75">
      <c r="T1929"/>
    </row>
    <row r="1930" spans="20:20" ht="12.75">
      <c r="T1930"/>
    </row>
    <row r="1931" spans="20:20" ht="12.75">
      <c r="T1931"/>
    </row>
    <row r="1932" spans="20:20" ht="12.75">
      <c r="T1932"/>
    </row>
    <row r="1933" spans="20:20" ht="12.75">
      <c r="T1933"/>
    </row>
    <row r="1934" spans="20:20" ht="12.75">
      <c r="T1934"/>
    </row>
    <row r="1935" spans="20:20" ht="12.75">
      <c r="T1935"/>
    </row>
    <row r="1936" spans="20:20" ht="12.75">
      <c r="T1936"/>
    </row>
    <row r="1937" spans="20:20" ht="12.75">
      <c r="T1937"/>
    </row>
    <row r="1938" spans="20:20" ht="12.75">
      <c r="T1938"/>
    </row>
    <row r="1939" spans="20:20" ht="12.75">
      <c r="T1939"/>
    </row>
    <row r="1940" spans="20:20" ht="12.75">
      <c r="T1940"/>
    </row>
    <row r="1941" spans="20:20" ht="12.75">
      <c r="T1941"/>
    </row>
    <row r="1942" spans="20:20" ht="12.75">
      <c r="T1942"/>
    </row>
    <row r="1943" spans="20:20" ht="12.75">
      <c r="T1943"/>
    </row>
    <row r="1944" spans="20:20" ht="12.75">
      <c r="T1944"/>
    </row>
    <row r="1945" spans="20:20" ht="12.75">
      <c r="T1945"/>
    </row>
    <row r="1946" spans="20:20" ht="12.75">
      <c r="T1946"/>
    </row>
    <row r="1947" spans="20:20" ht="12.75">
      <c r="T1947"/>
    </row>
    <row r="1948" spans="20:20" ht="12.75">
      <c r="T1948"/>
    </row>
    <row r="1949" spans="20:20" ht="12.75">
      <c r="T1949"/>
    </row>
    <row r="1950" spans="20:20" ht="12.75">
      <c r="T1950"/>
    </row>
    <row r="1951" spans="20:20" ht="12.75">
      <c r="T1951"/>
    </row>
    <row r="1952" spans="20:20" ht="12.75">
      <c r="T1952"/>
    </row>
    <row r="1953" spans="20:20" ht="12.75">
      <c r="T1953"/>
    </row>
    <row r="1954" spans="20:20" ht="12.75">
      <c r="T1954"/>
    </row>
    <row r="1955" spans="20:20" ht="12.75">
      <c r="T1955"/>
    </row>
    <row r="1956" spans="20:20" ht="12.75">
      <c r="T1956"/>
    </row>
    <row r="1957" spans="20:20" ht="12.75">
      <c r="T1957"/>
    </row>
    <row r="1958" spans="20:20" ht="12.75">
      <c r="T1958"/>
    </row>
    <row r="1959" spans="20:20" ht="12.75">
      <c r="T1959"/>
    </row>
    <row r="1960" spans="20:20" ht="12.75">
      <c r="T1960"/>
    </row>
    <row r="1961" spans="20:20" ht="12.75">
      <c r="T1961"/>
    </row>
    <row r="1962" spans="20:20" ht="12.75">
      <c r="T1962"/>
    </row>
    <row r="1963" spans="20:20" ht="12.75">
      <c r="T1963"/>
    </row>
    <row r="1964" spans="20:20" ht="12.75">
      <c r="T1964"/>
    </row>
    <row r="1965" spans="20:20" ht="12.75">
      <c r="T1965"/>
    </row>
    <row r="1966" spans="20:20" ht="12.75">
      <c r="T1966"/>
    </row>
    <row r="1967" spans="20:20" ht="12.75">
      <c r="T1967"/>
    </row>
    <row r="1968" spans="20:20" ht="12.75">
      <c r="T1968"/>
    </row>
    <row r="1969" spans="20:20" ht="12.75">
      <c r="T1969"/>
    </row>
    <row r="1970" spans="20:20" ht="12.75">
      <c r="T1970"/>
    </row>
    <row r="1971" spans="20:20" ht="12.75">
      <c r="T1971"/>
    </row>
    <row r="1972" spans="20:20" ht="12.75">
      <c r="T1972"/>
    </row>
    <row r="1973" spans="20:20" ht="12.75">
      <c r="T1973"/>
    </row>
    <row r="1974" spans="20:20" ht="12.75">
      <c r="T1974"/>
    </row>
    <row r="1975" spans="20:20" ht="12.75">
      <c r="T1975"/>
    </row>
    <row r="1976" spans="20:20" ht="12.75">
      <c r="T1976"/>
    </row>
    <row r="1977" spans="20:20" ht="12.75">
      <c r="T1977"/>
    </row>
    <row r="1978" spans="20:20" ht="12.75">
      <c r="T1978"/>
    </row>
    <row r="1979" spans="20:20" ht="12.75">
      <c r="T1979"/>
    </row>
    <row r="1980" spans="20:20" ht="12.75">
      <c r="T1980"/>
    </row>
    <row r="1981" spans="20:20" ht="12.75">
      <c r="T1981"/>
    </row>
    <row r="1982" spans="20:20" ht="12.75">
      <c r="T1982"/>
    </row>
    <row r="1983" spans="20:20" ht="12.75">
      <c r="T1983"/>
    </row>
    <row r="1984" spans="20:20" ht="12.75">
      <c r="T1984"/>
    </row>
    <row r="1985" spans="20:20" ht="12.75">
      <c r="T1985"/>
    </row>
    <row r="1986" spans="20:20" ht="12.75">
      <c r="T1986"/>
    </row>
    <row r="1987" spans="20:20" ht="12.75">
      <c r="T1987"/>
    </row>
    <row r="1988" spans="20:20" ht="12.75">
      <c r="T1988"/>
    </row>
    <row r="1989" spans="20:20" ht="12.75">
      <c r="T1989"/>
    </row>
    <row r="1990" spans="20:20" ht="12.75">
      <c r="T1990"/>
    </row>
    <row r="1991" spans="20:20" ht="12.75">
      <c r="T1991"/>
    </row>
    <row r="1992" spans="20:20" ht="12.75">
      <c r="T1992"/>
    </row>
    <row r="1993" spans="20:20" ht="12.75">
      <c r="T1993"/>
    </row>
    <row r="1994" spans="20:20" ht="12.75">
      <c r="T1994"/>
    </row>
    <row r="1995" spans="20:20" ht="12.75">
      <c r="T1995"/>
    </row>
    <row r="1996" spans="20:20" ht="12.75">
      <c r="T1996"/>
    </row>
    <row r="1997" spans="20:20" ht="12.75">
      <c r="T1997"/>
    </row>
    <row r="1998" spans="20:20" ht="12.75">
      <c r="T1998"/>
    </row>
    <row r="1999" spans="20:20" ht="12.75">
      <c r="T1999"/>
    </row>
    <row r="2000" spans="20:20" ht="12.75">
      <c r="T2000"/>
    </row>
    <row r="2001" spans="20:20" ht="12.75">
      <c r="T2001"/>
    </row>
    <row r="2002" spans="20:20" ht="12.75">
      <c r="T2002"/>
    </row>
    <row r="2003" spans="20:20" ht="12.75">
      <c r="T2003"/>
    </row>
    <row r="2004" spans="20:20" ht="12.75">
      <c r="T2004"/>
    </row>
    <row r="2005" spans="20:20" ht="12.75">
      <c r="T2005"/>
    </row>
    <row r="2006" spans="20:20" ht="12.75">
      <c r="T2006"/>
    </row>
    <row r="2007" spans="20:20" ht="12.75">
      <c r="T2007"/>
    </row>
    <row r="2008" spans="20:20" ht="12.75">
      <c r="T2008"/>
    </row>
    <row r="2009" spans="20:20" ht="12.75">
      <c r="T2009"/>
    </row>
    <row r="2010" spans="20:20" ht="12.75">
      <c r="T2010"/>
    </row>
    <row r="2011" spans="20:20" ht="12.75">
      <c r="T2011"/>
    </row>
    <row r="2012" spans="20:20" ht="12.75">
      <c r="T2012"/>
    </row>
    <row r="2013" spans="20:20" ht="12.75">
      <c r="T2013"/>
    </row>
    <row r="2014" spans="20:20" ht="12.75">
      <c r="T2014"/>
    </row>
    <row r="2015" spans="20:20" ht="12.75">
      <c r="T2015"/>
    </row>
    <row r="2016" spans="20:20" ht="12.75">
      <c r="T2016"/>
    </row>
    <row r="2017" spans="20:20" ht="12.75">
      <c r="T2017"/>
    </row>
    <row r="2018" spans="20:20" ht="12.75">
      <c r="T2018"/>
    </row>
    <row r="2019" spans="20:20" ht="12.75">
      <c r="T2019"/>
    </row>
    <row r="2020" spans="20:20" ht="12.75">
      <c r="T2020"/>
    </row>
    <row r="2021" spans="20:20" ht="12.75">
      <c r="T2021"/>
    </row>
    <row r="2022" spans="20:20" ht="12.75">
      <c r="T2022"/>
    </row>
    <row r="2023" spans="20:20" ht="12.75">
      <c r="T2023"/>
    </row>
    <row r="2024" spans="20:20" ht="12.75">
      <c r="T2024"/>
    </row>
    <row r="2025" spans="20:20" ht="12.75">
      <c r="T2025"/>
    </row>
    <row r="2026" spans="20:20" ht="12.75">
      <c r="T2026"/>
    </row>
    <row r="2027" spans="20:20" ht="12.75">
      <c r="T2027"/>
    </row>
    <row r="2028" spans="20:20" ht="12.75">
      <c r="T2028"/>
    </row>
    <row r="2029" spans="20:20" ht="12.75">
      <c r="T2029"/>
    </row>
    <row r="2030" spans="20:20" ht="12.75">
      <c r="T2030"/>
    </row>
    <row r="2031" spans="20:20" ht="12.75">
      <c r="T2031"/>
    </row>
    <row r="2032" spans="20:20" ht="12.75">
      <c r="T2032"/>
    </row>
    <row r="2033" spans="20:20" ht="12.75">
      <c r="T2033"/>
    </row>
    <row r="2034" spans="20:20" ht="12.75">
      <c r="T2034"/>
    </row>
    <row r="2035" spans="20:20" ht="12.75">
      <c r="T2035"/>
    </row>
    <row r="2036" spans="20:20" ht="12.75">
      <c r="T2036"/>
    </row>
    <row r="2037" spans="20:20" ht="12.75">
      <c r="T2037"/>
    </row>
    <row r="2038" spans="20:20" ht="12.75">
      <c r="T2038"/>
    </row>
    <row r="2039" spans="20:20" ht="12.75">
      <c r="T2039"/>
    </row>
    <row r="2040" spans="20:20" ht="12.75">
      <c r="T2040"/>
    </row>
    <row r="2041" spans="20:20" ht="12.75">
      <c r="T2041"/>
    </row>
    <row r="2042" spans="20:20" ht="12.75">
      <c r="T2042"/>
    </row>
    <row r="2043" spans="20:20" ht="12.75">
      <c r="T2043"/>
    </row>
    <row r="2044" spans="20:20" ht="12.75">
      <c r="T2044"/>
    </row>
    <row r="2045" spans="20:20" ht="12.75">
      <c r="T2045"/>
    </row>
    <row r="2046" spans="20:20" ht="12.75">
      <c r="T2046"/>
    </row>
    <row r="2047" spans="20:20" ht="12.75">
      <c r="T2047"/>
    </row>
    <row r="2048" spans="20:20" ht="12.75">
      <c r="T2048"/>
    </row>
    <row r="2049" spans="20:20" ht="12.75">
      <c r="T2049"/>
    </row>
    <row r="2050" spans="20:20" ht="12.75">
      <c r="T2050"/>
    </row>
    <row r="2051" spans="20:20" ht="12.75">
      <c r="T2051"/>
    </row>
    <row r="2052" spans="20:20" ht="12.75">
      <c r="T2052"/>
    </row>
    <row r="2053" spans="20:20" ht="12.75">
      <c r="T2053"/>
    </row>
    <row r="2054" spans="20:20" ht="12.75">
      <c r="T2054"/>
    </row>
    <row r="2055" spans="20:20" ht="12.75">
      <c r="T2055"/>
    </row>
    <row r="2056" spans="20:20" ht="12.75">
      <c r="T2056"/>
    </row>
    <row r="2057" spans="20:20" ht="12.75">
      <c r="T2057"/>
    </row>
    <row r="2058" spans="20:20" ht="12.75">
      <c r="T2058"/>
    </row>
    <row r="2059" spans="20:20" ht="12.75">
      <c r="T2059"/>
    </row>
    <row r="2060" spans="20:20" ht="12.75">
      <c r="T2060"/>
    </row>
    <row r="2061" spans="20:20" ht="12.75">
      <c r="T2061"/>
    </row>
    <row r="2062" spans="20:20" ht="12.75">
      <c r="T2062"/>
    </row>
    <row r="2063" spans="20:20" ht="12.75">
      <c r="T2063"/>
    </row>
    <row r="2064" spans="20:20" ht="12.75">
      <c r="T2064"/>
    </row>
    <row r="2065" spans="20:20" ht="12.75">
      <c r="T2065"/>
    </row>
    <row r="2066" spans="20:20" ht="12.75">
      <c r="T2066"/>
    </row>
    <row r="2067" spans="20:20" ht="12.75">
      <c r="T2067"/>
    </row>
    <row r="2068" spans="20:20" ht="12.75">
      <c r="T2068"/>
    </row>
    <row r="2069" spans="20:20" ht="12.75">
      <c r="T2069"/>
    </row>
    <row r="2070" spans="20:20" ht="12.75">
      <c r="T2070"/>
    </row>
    <row r="2071" spans="20:20" ht="12.75">
      <c r="T2071"/>
    </row>
    <row r="2072" spans="20:20" ht="12.75">
      <c r="T2072"/>
    </row>
    <row r="2073" spans="20:20" ht="12.75">
      <c r="T2073"/>
    </row>
    <row r="2074" spans="20:20" ht="12.75">
      <c r="T2074"/>
    </row>
    <row r="2075" spans="20:20" ht="12.75">
      <c r="T2075"/>
    </row>
    <row r="2076" spans="20:20" ht="12.75">
      <c r="T2076"/>
    </row>
    <row r="2077" spans="20:20" ht="12.75">
      <c r="T2077"/>
    </row>
    <row r="2078" spans="20:20" ht="12.75">
      <c r="T2078"/>
    </row>
    <row r="2079" spans="20:20" ht="12.75">
      <c r="T2079"/>
    </row>
    <row r="2080" spans="20:20" ht="12.75">
      <c r="T2080"/>
    </row>
    <row r="2081" spans="20:20" ht="12.75">
      <c r="T2081"/>
    </row>
    <row r="2082" spans="20:20" ht="12.75">
      <c r="T2082"/>
    </row>
    <row r="2083" spans="20:20" ht="12.75">
      <c r="T2083"/>
    </row>
    <row r="2084" spans="20:20" ht="12.75">
      <c r="T2084"/>
    </row>
    <row r="2085" spans="20:20" ht="12.75">
      <c r="T2085"/>
    </row>
    <row r="2086" spans="20:20" ht="12.75">
      <c r="T2086"/>
    </row>
    <row r="2087" spans="20:20" ht="12.75">
      <c r="T2087"/>
    </row>
    <row r="2088" spans="20:20" ht="12.75">
      <c r="T2088"/>
    </row>
    <row r="2089" spans="20:20" ht="12.75">
      <c r="T2089"/>
    </row>
    <row r="2090" spans="20:20" ht="12.75">
      <c r="T2090"/>
    </row>
    <row r="2091" spans="20:20" ht="12.75">
      <c r="T2091"/>
    </row>
    <row r="2092" spans="20:20" ht="12.75">
      <c r="T2092"/>
    </row>
    <row r="2093" spans="20:20" ht="12.75">
      <c r="T2093"/>
    </row>
    <row r="2094" spans="20:20" ht="12.75">
      <c r="T2094"/>
    </row>
    <row r="2095" spans="20:20" ht="12.75">
      <c r="T2095"/>
    </row>
    <row r="2096" spans="20:20" ht="12.75">
      <c r="T2096"/>
    </row>
    <row r="2097" spans="20:20" ht="12.75">
      <c r="T2097"/>
    </row>
    <row r="2098" spans="20:20" ht="12.75">
      <c r="T2098"/>
    </row>
    <row r="2099" spans="20:20" ht="12.75">
      <c r="T2099"/>
    </row>
    <row r="2100" spans="20:20" ht="12.75">
      <c r="T2100"/>
    </row>
    <row r="2101" spans="20:20" ht="12.75">
      <c r="T2101"/>
    </row>
    <row r="2102" spans="20:20" ht="12.75">
      <c r="T2102"/>
    </row>
    <row r="2103" spans="20:20" ht="12.75">
      <c r="T2103"/>
    </row>
    <row r="2104" spans="20:20" ht="12.75">
      <c r="T2104"/>
    </row>
    <row r="2105" spans="20:20" ht="12.75">
      <c r="T2105"/>
    </row>
    <row r="2106" spans="20:20" ht="12.75">
      <c r="T2106"/>
    </row>
    <row r="2107" spans="20:20" ht="12.75">
      <c r="T2107"/>
    </row>
    <row r="2108" spans="20:20" ht="12.75">
      <c r="T2108"/>
    </row>
    <row r="2109" spans="20:20" ht="12.75">
      <c r="T2109"/>
    </row>
    <row r="2110" spans="20:20" ht="12.75">
      <c r="T2110"/>
    </row>
    <row r="2111" spans="20:20" ht="12.75">
      <c r="T2111"/>
    </row>
    <row r="2112" spans="20:20" ht="12.75">
      <c r="T2112"/>
    </row>
    <row r="2113" spans="20:20" ht="12.75">
      <c r="T2113"/>
    </row>
    <row r="2114" spans="20:20" ht="12.75">
      <c r="T2114"/>
    </row>
    <row r="2115" spans="20:20" ht="12.75">
      <c r="T2115"/>
    </row>
    <row r="2116" spans="20:20" ht="12.75">
      <c r="T2116"/>
    </row>
    <row r="2117" spans="20:20" ht="12.75">
      <c r="T2117"/>
    </row>
    <row r="2118" spans="20:20" ht="12.75">
      <c r="T2118"/>
    </row>
    <row r="2119" spans="20:20" ht="12.75">
      <c r="T2119"/>
    </row>
    <row r="2120" spans="20:20" ht="12.75">
      <c r="T2120"/>
    </row>
    <row r="2121" spans="20:20" ht="12.75">
      <c r="T2121"/>
    </row>
    <row r="2122" spans="20:20" ht="12.75">
      <c r="T2122"/>
    </row>
    <row r="2123" spans="20:20" ht="12.75">
      <c r="T2123"/>
    </row>
    <row r="2124" spans="20:20" ht="12.75">
      <c r="T2124"/>
    </row>
    <row r="2125" spans="20:20" ht="12.75">
      <c r="T2125"/>
    </row>
    <row r="2126" spans="20:20" ht="12.75">
      <c r="T2126"/>
    </row>
    <row r="2127" spans="20:20" ht="12.75">
      <c r="T2127"/>
    </row>
    <row r="2128" spans="20:20" ht="12.75">
      <c r="T2128"/>
    </row>
    <row r="2129" spans="20:20" ht="12.75">
      <c r="T2129"/>
    </row>
    <row r="2130" spans="20:20" ht="12.75">
      <c r="T2130"/>
    </row>
    <row r="2131" spans="20:20" ht="12.75">
      <c r="T2131"/>
    </row>
    <row r="2132" spans="20:20" ht="12.75">
      <c r="T2132"/>
    </row>
    <row r="2133" spans="20:20" ht="12.75">
      <c r="T2133"/>
    </row>
    <row r="2134" spans="20:20" ht="12.75">
      <c r="T2134"/>
    </row>
    <row r="2135" spans="20:20" ht="12.75">
      <c r="T2135"/>
    </row>
    <row r="2136" spans="20:20" ht="12.75">
      <c r="T2136"/>
    </row>
    <row r="2137" spans="20:20" ht="12.75">
      <c r="T2137"/>
    </row>
    <row r="2138" spans="20:20" ht="12.75">
      <c r="T2138"/>
    </row>
    <row r="2139" spans="20:20" ht="12.75">
      <c r="T2139"/>
    </row>
    <row r="2140" spans="20:20" ht="12.75">
      <c r="T2140"/>
    </row>
    <row r="2141" spans="20:20" ht="12.75">
      <c r="T2141"/>
    </row>
    <row r="2142" spans="20:20" ht="12.75">
      <c r="T2142"/>
    </row>
    <row r="2143" spans="20:20" ht="12.75">
      <c r="T2143"/>
    </row>
    <row r="2144" spans="20:20" ht="12.75">
      <c r="T2144"/>
    </row>
    <row r="2145" spans="20:20" ht="12.75">
      <c r="T2145"/>
    </row>
    <row r="2146" spans="20:20" ht="12.75">
      <c r="T2146"/>
    </row>
    <row r="2147" spans="20:20" ht="12.75">
      <c r="T2147"/>
    </row>
    <row r="2148" spans="20:20" ht="12.75">
      <c r="T2148"/>
    </row>
    <row r="2149" spans="20:20" ht="12.75">
      <c r="T2149"/>
    </row>
    <row r="2150" spans="20:20" ht="12.75">
      <c r="T2150"/>
    </row>
    <row r="2151" spans="20:20" ht="12.75">
      <c r="T2151"/>
    </row>
    <row r="2152" spans="20:20" ht="12.75">
      <c r="T2152"/>
    </row>
    <row r="2153" spans="20:20" ht="12.75">
      <c r="T2153"/>
    </row>
    <row r="2154" spans="20:20" ht="12.75">
      <c r="T2154"/>
    </row>
    <row r="2155" spans="20:20" ht="12.75">
      <c r="T2155"/>
    </row>
    <row r="2156" spans="20:20" ht="12.75">
      <c r="T2156"/>
    </row>
    <row r="2157" spans="20:20" ht="12.75">
      <c r="T2157"/>
    </row>
    <row r="2158" spans="20:20" ht="12.75">
      <c r="T2158"/>
    </row>
    <row r="2159" spans="20:20" ht="12.75">
      <c r="T2159"/>
    </row>
    <row r="2160" spans="20:20" ht="12.75">
      <c r="T2160"/>
    </row>
    <row r="2161" spans="20:20" ht="12.75">
      <c r="T2161"/>
    </row>
    <row r="2162" spans="20:20" ht="12.75">
      <c r="T2162"/>
    </row>
    <row r="2163" spans="20:20" ht="12.75">
      <c r="T2163"/>
    </row>
    <row r="2164" spans="20:20" ht="12.75">
      <c r="T2164"/>
    </row>
    <row r="2165" spans="20:20" ht="12.75">
      <c r="T2165"/>
    </row>
    <row r="2166" spans="20:20" ht="12.75">
      <c r="T2166"/>
    </row>
    <row r="2167" spans="20:20" ht="12.75">
      <c r="T2167"/>
    </row>
    <row r="2168" spans="20:20" ht="12.75">
      <c r="T2168"/>
    </row>
    <row r="2169" spans="20:20" ht="12.75">
      <c r="T2169"/>
    </row>
    <row r="2170" spans="20:20" ht="12.75">
      <c r="T2170"/>
    </row>
    <row r="2171" spans="20:20" ht="12.75">
      <c r="T2171"/>
    </row>
    <row r="2172" spans="20:20" ht="12.75">
      <c r="T2172"/>
    </row>
    <row r="2173" spans="20:20" ht="12.75">
      <c r="T2173"/>
    </row>
    <row r="2174" spans="20:20" ht="12.75">
      <c r="T2174"/>
    </row>
    <row r="2175" spans="20:20" ht="12.75">
      <c r="T2175"/>
    </row>
    <row r="2176" spans="20:20" ht="12.75">
      <c r="T2176"/>
    </row>
    <row r="2177" spans="20:20" ht="12.75">
      <c r="T2177"/>
    </row>
    <row r="2178" spans="20:20" ht="12.75">
      <c r="T2178"/>
    </row>
    <row r="2179" spans="20:20" ht="12.75">
      <c r="T2179"/>
    </row>
    <row r="2180" spans="20:20" ht="12.75">
      <c r="T2180"/>
    </row>
    <row r="2181" spans="20:20" ht="12.75">
      <c r="T2181"/>
    </row>
    <row r="2182" spans="20:20" ht="12.75">
      <c r="T2182"/>
    </row>
    <row r="2183" spans="20:20" ht="12.75">
      <c r="T2183"/>
    </row>
    <row r="2184" spans="20:20" ht="12.75">
      <c r="T2184"/>
    </row>
    <row r="2185" spans="20:20" ht="12.75">
      <c r="T2185"/>
    </row>
    <row r="2186" spans="20:20" ht="12.75">
      <c r="T2186"/>
    </row>
    <row r="2187" spans="20:20" ht="12.75">
      <c r="T2187"/>
    </row>
    <row r="2188" spans="20:20" ht="12.75">
      <c r="T2188"/>
    </row>
    <row r="2189" spans="20:20" ht="12.75">
      <c r="T2189"/>
    </row>
    <row r="2190" spans="20:20" ht="12.75">
      <c r="T2190"/>
    </row>
    <row r="2191" spans="20:20" ht="12.75">
      <c r="T2191"/>
    </row>
    <row r="2192" spans="20:20" ht="12.75">
      <c r="T2192"/>
    </row>
    <row r="2193" spans="20:20" ht="12.75">
      <c r="T2193"/>
    </row>
    <row r="2194" spans="20:20" ht="12.75">
      <c r="T2194"/>
    </row>
    <row r="2195" spans="20:20" ht="12.75">
      <c r="T2195"/>
    </row>
    <row r="2196" spans="20:20" ht="12.75">
      <c r="T2196"/>
    </row>
    <row r="2197" spans="20:20" ht="12.75">
      <c r="T2197"/>
    </row>
    <row r="2198" spans="20:20" ht="12.75">
      <c r="T2198"/>
    </row>
    <row r="2199" spans="20:20" ht="12.75">
      <c r="T2199"/>
    </row>
    <row r="2200" spans="20:20" ht="12.75">
      <c r="T2200"/>
    </row>
    <row r="2201" spans="20:20" ht="12.75">
      <c r="T2201"/>
    </row>
    <row r="2202" spans="20:20" ht="12.75">
      <c r="T2202"/>
    </row>
    <row r="2203" spans="20:20" ht="12.75">
      <c r="T2203"/>
    </row>
    <row r="2204" spans="20:20" ht="12.75">
      <c r="T2204"/>
    </row>
    <row r="2205" spans="20:20" ht="12.75">
      <c r="T2205"/>
    </row>
    <row r="2206" spans="20:20" ht="12.75">
      <c r="T2206"/>
    </row>
    <row r="2207" spans="20:20" ht="12.75">
      <c r="T2207"/>
    </row>
    <row r="2208" spans="20:20" ht="12.75">
      <c r="T2208"/>
    </row>
    <row r="2209" spans="20:20" ht="12.75">
      <c r="T2209"/>
    </row>
    <row r="2210" spans="20:20" ht="12.75">
      <c r="T2210"/>
    </row>
    <row r="2211" spans="20:20" ht="12.75">
      <c r="T2211"/>
    </row>
    <row r="2212" spans="20:20" ht="12.75">
      <c r="T2212"/>
    </row>
    <row r="2213" spans="20:20" ht="12.75">
      <c r="T2213"/>
    </row>
    <row r="2214" spans="20:20" ht="12.75">
      <c r="T2214"/>
    </row>
    <row r="2215" spans="20:20" ht="12.75">
      <c r="T2215"/>
    </row>
    <row r="2216" spans="20:20" ht="12.75">
      <c r="T2216"/>
    </row>
    <row r="2217" spans="20:20" ht="12.75">
      <c r="T2217"/>
    </row>
    <row r="2218" spans="20:20" ht="12.75">
      <c r="T2218"/>
    </row>
    <row r="2219" spans="20:20" ht="12.75">
      <c r="T2219"/>
    </row>
    <row r="2220" spans="20:20" ht="12.75">
      <c r="T2220"/>
    </row>
    <row r="2221" spans="20:20" ht="12.75">
      <c r="T2221"/>
    </row>
    <row r="2222" spans="20:20" ht="12.75">
      <c r="T2222"/>
    </row>
    <row r="2223" spans="20:20" ht="12.75">
      <c r="T2223"/>
    </row>
    <row r="2224" spans="20:20" ht="12.75">
      <c r="T2224"/>
    </row>
    <row r="2225" spans="20:20" ht="12.75">
      <c r="T2225"/>
    </row>
    <row r="2226" spans="20:20" ht="12.75">
      <c r="T2226"/>
    </row>
    <row r="2227" spans="20:20" ht="12.75">
      <c r="T2227"/>
    </row>
    <row r="2228" spans="20:20" ht="12.75">
      <c r="T2228"/>
    </row>
    <row r="2229" spans="20:20" ht="12.75">
      <c r="T2229"/>
    </row>
    <row r="2230" spans="20:20" ht="12.75">
      <c r="T2230"/>
    </row>
    <row r="2231" spans="20:20" ht="12.75">
      <c r="T2231"/>
    </row>
    <row r="2232" spans="20:20" ht="12.75">
      <c r="T2232"/>
    </row>
    <row r="2233" spans="20:20" ht="12.75">
      <c r="T2233"/>
    </row>
    <row r="2234" spans="20:20" ht="12.75">
      <c r="T2234"/>
    </row>
    <row r="2235" spans="20:20" ht="12.75">
      <c r="T2235"/>
    </row>
    <row r="2236" spans="20:20" ht="12.75">
      <c r="T2236"/>
    </row>
    <row r="2237" spans="20:20" ht="12.75">
      <c r="T2237"/>
    </row>
    <row r="2238" spans="20:20" ht="12.75">
      <c r="T2238"/>
    </row>
    <row r="2239" spans="20:20" ht="12.75">
      <c r="T2239"/>
    </row>
    <row r="2240" spans="20:20" ht="12.75">
      <c r="T2240"/>
    </row>
    <row r="2241" spans="20:20" ht="12.75">
      <c r="T2241"/>
    </row>
    <row r="2242" spans="20:20" ht="12.75">
      <c r="T2242"/>
    </row>
    <row r="2243" spans="20:20" ht="12.75">
      <c r="T2243"/>
    </row>
    <row r="2244" spans="20:20" ht="12.75">
      <c r="T2244"/>
    </row>
    <row r="2245" spans="20:20" ht="12.75">
      <c r="T2245"/>
    </row>
    <row r="2246" spans="20:20" ht="12.75">
      <c r="T2246"/>
    </row>
    <row r="2247" spans="20:20" ht="12.75">
      <c r="T2247"/>
    </row>
    <row r="2248" spans="20:20" ht="12.75">
      <c r="T2248"/>
    </row>
    <row r="2249" spans="20:20" ht="12.75">
      <c r="T2249"/>
    </row>
    <row r="2250" spans="20:20" ht="12.75">
      <c r="T2250"/>
    </row>
    <row r="2251" spans="20:20" ht="12.75">
      <c r="T2251"/>
    </row>
    <row r="2252" spans="20:20" ht="12.75">
      <c r="T2252"/>
    </row>
    <row r="2253" spans="20:20" ht="12.75">
      <c r="T2253"/>
    </row>
    <row r="2254" spans="20:20" ht="12.75">
      <c r="T2254"/>
    </row>
    <row r="2255" spans="20:20" ht="12.75">
      <c r="T2255"/>
    </row>
    <row r="2256" spans="20:20" ht="12.75">
      <c r="T2256"/>
    </row>
    <row r="2257" spans="20:20" ht="12.75">
      <c r="T2257"/>
    </row>
    <row r="2258" spans="20:20" ht="12.75">
      <c r="T2258"/>
    </row>
    <row r="2259" spans="20:20" ht="12.75">
      <c r="T2259"/>
    </row>
    <row r="2260" spans="20:20" ht="12.75">
      <c r="T2260"/>
    </row>
    <row r="2261" spans="20:20" ht="12.75">
      <c r="T2261"/>
    </row>
    <row r="2262" spans="20:20" ht="12.75">
      <c r="T2262"/>
    </row>
    <row r="2263" spans="20:20" ht="12.75">
      <c r="T2263"/>
    </row>
    <row r="2264" spans="20:20" ht="12.75">
      <c r="T2264"/>
    </row>
    <row r="2265" spans="20:20" ht="12.75">
      <c r="T2265"/>
    </row>
    <row r="2266" spans="20:20" ht="12.75">
      <c r="T2266"/>
    </row>
    <row r="2267" spans="20:20" ht="12.75">
      <c r="T2267"/>
    </row>
    <row r="2268" spans="20:20" ht="12.75">
      <c r="T2268"/>
    </row>
    <row r="2269" spans="20:20" ht="12.75">
      <c r="T2269"/>
    </row>
    <row r="2270" spans="20:20" ht="12.75">
      <c r="T2270"/>
    </row>
    <row r="2271" spans="20:20" ht="12.75">
      <c r="T2271"/>
    </row>
    <row r="2272" spans="20:20" ht="12.75">
      <c r="T2272"/>
    </row>
    <row r="2273" spans="20:20" ht="12.75">
      <c r="T2273"/>
    </row>
    <row r="2274" spans="20:20" ht="12.75">
      <c r="T2274"/>
    </row>
    <row r="2275" spans="20:20" ht="12.75">
      <c r="T2275"/>
    </row>
    <row r="2276" spans="20:20" ht="12.75">
      <c r="T2276"/>
    </row>
    <row r="2277" spans="20:20" ht="12.75">
      <c r="T2277"/>
    </row>
    <row r="2278" spans="20:20" ht="12.75">
      <c r="T2278"/>
    </row>
    <row r="2279" spans="20:20" ht="12.75">
      <c r="T2279"/>
    </row>
    <row r="2280" spans="20:20" ht="12.75">
      <c r="T2280"/>
    </row>
    <row r="2281" spans="20:20" ht="12.75">
      <c r="T2281"/>
    </row>
    <row r="2282" spans="20:20" ht="12.75">
      <c r="T2282"/>
    </row>
    <row r="2283" spans="20:20" ht="12.75">
      <c r="T2283"/>
    </row>
    <row r="2284" spans="20:20" ht="12.75">
      <c r="T2284"/>
    </row>
    <row r="2285" spans="20:20" ht="12.75">
      <c r="T2285"/>
    </row>
    <row r="2286" spans="20:20" ht="12.75">
      <c r="T2286"/>
    </row>
    <row r="2287" spans="20:20" ht="12.75">
      <c r="T2287"/>
    </row>
    <row r="2288" spans="20:20" ht="12.75">
      <c r="T2288"/>
    </row>
    <row r="2289" spans="20:20" ht="12.75">
      <c r="T2289"/>
    </row>
    <row r="2290" spans="20:20" ht="12.75">
      <c r="T2290"/>
    </row>
    <row r="2291" spans="20:20" ht="12.75">
      <c r="T2291"/>
    </row>
    <row r="2292" spans="20:20" ht="12.75">
      <c r="T2292"/>
    </row>
    <row r="2293" spans="20:20" ht="12.75">
      <c r="T2293"/>
    </row>
    <row r="2294" spans="20:20" ht="12.75">
      <c r="T2294"/>
    </row>
    <row r="2295" spans="20:20" ht="12.75">
      <c r="T2295"/>
    </row>
    <row r="2296" spans="20:20" ht="12.75">
      <c r="T2296"/>
    </row>
    <row r="2297" spans="20:20" ht="12.75">
      <c r="T2297"/>
    </row>
    <row r="2298" spans="20:20" ht="12.75">
      <c r="T2298"/>
    </row>
    <row r="2299" spans="20:20" ht="12.75">
      <c r="T2299"/>
    </row>
    <row r="2300" spans="20:20" ht="12.75">
      <c r="T2300"/>
    </row>
    <row r="2301" spans="20:20" ht="12.75">
      <c r="T2301"/>
    </row>
    <row r="2302" spans="20:20" ht="12.75">
      <c r="T2302"/>
    </row>
    <row r="2303" spans="20:20" ht="12.75">
      <c r="T2303"/>
    </row>
    <row r="2304" spans="20:20" ht="12.75">
      <c r="T2304"/>
    </row>
    <row r="2305" spans="20:20" ht="12.75">
      <c r="T2305"/>
    </row>
    <row r="2306" spans="20:20" ht="12.75">
      <c r="T2306"/>
    </row>
    <row r="2307" spans="20:20" ht="12.75">
      <c r="T2307"/>
    </row>
    <row r="2308" spans="20:20" ht="12.75">
      <c r="T2308"/>
    </row>
    <row r="2309" spans="20:20" ht="12.75">
      <c r="T2309"/>
    </row>
    <row r="2310" spans="20:20" ht="12.75">
      <c r="T2310"/>
    </row>
    <row r="2311" spans="20:20" ht="12.75">
      <c r="T2311"/>
    </row>
    <row r="2312" spans="20:20" ht="12.75">
      <c r="T2312"/>
    </row>
    <row r="2313" spans="20:20" ht="12.75">
      <c r="T2313"/>
    </row>
    <row r="2314" spans="20:20" ht="12.75">
      <c r="T2314"/>
    </row>
    <row r="2315" spans="20:20" ht="12.75">
      <c r="T2315"/>
    </row>
    <row r="2316" spans="20:20" ht="12.75">
      <c r="T2316"/>
    </row>
    <row r="2317" spans="20:20" ht="12.75">
      <c r="T2317"/>
    </row>
    <row r="2318" spans="20:20" ht="12.75">
      <c r="T2318"/>
    </row>
    <row r="2319" spans="20:20" ht="12.75">
      <c r="T2319"/>
    </row>
    <row r="2320" spans="20:20" ht="12.75">
      <c r="T2320"/>
    </row>
    <row r="2321" spans="20:20" ht="12.75">
      <c r="T2321"/>
    </row>
    <row r="2322" spans="20:20" ht="12.75">
      <c r="T2322"/>
    </row>
    <row r="2323" spans="20:20" ht="12.75">
      <c r="T2323"/>
    </row>
    <row r="2324" spans="20:20" ht="12.75">
      <c r="T2324"/>
    </row>
    <row r="2325" spans="20:20" ht="12.75">
      <c r="T2325"/>
    </row>
    <row r="2326" spans="20:20" ht="12.75">
      <c r="T2326"/>
    </row>
    <row r="2327" spans="20:20" ht="12.75">
      <c r="T2327"/>
    </row>
    <row r="2328" spans="20:20" ht="12.75">
      <c r="T2328"/>
    </row>
    <row r="2329" spans="20:20" ht="12.75">
      <c r="T2329"/>
    </row>
    <row r="2330" spans="20:20" ht="12.75">
      <c r="T2330"/>
    </row>
    <row r="2331" spans="20:20" ht="12.75">
      <c r="T2331"/>
    </row>
    <row r="2332" spans="20:20" ht="12.75">
      <c r="T2332"/>
    </row>
    <row r="2333" spans="20:20" ht="12.75">
      <c r="T2333"/>
    </row>
    <row r="2334" spans="20:20" ht="12.75">
      <c r="T2334"/>
    </row>
    <row r="2335" spans="20:20" ht="12.75">
      <c r="T2335"/>
    </row>
    <row r="2336" spans="20:20" ht="12.75">
      <c r="T2336"/>
    </row>
    <row r="2337" spans="20:20" ht="12.75">
      <c r="T2337"/>
    </row>
    <row r="2338" spans="20:20" ht="12.75">
      <c r="T2338"/>
    </row>
    <row r="2339" spans="20:20" ht="12.75">
      <c r="T2339"/>
    </row>
    <row r="2340" spans="20:20" ht="12.75">
      <c r="T2340"/>
    </row>
    <row r="2341" spans="20:20" ht="12.75">
      <c r="T2341"/>
    </row>
    <row r="2342" spans="20:20" ht="12.75">
      <c r="T2342"/>
    </row>
    <row r="2343" spans="20:20" ht="12.75">
      <c r="T2343"/>
    </row>
    <row r="2344" spans="20:20" ht="12.75">
      <c r="T2344"/>
    </row>
    <row r="2345" spans="20:20" ht="12.75">
      <c r="T2345"/>
    </row>
    <row r="2346" spans="20:20" ht="12.75">
      <c r="T2346"/>
    </row>
    <row r="2347" spans="20:20" ht="12.75">
      <c r="T2347"/>
    </row>
    <row r="2348" spans="20:20" ht="12.75">
      <c r="T2348"/>
    </row>
    <row r="2349" spans="20:20" ht="12.75">
      <c r="T2349"/>
    </row>
    <row r="2350" spans="20:20" ht="12.75">
      <c r="T2350"/>
    </row>
    <row r="2351" spans="20:20" ht="12.75">
      <c r="T2351"/>
    </row>
    <row r="2352" spans="20:20" ht="12.75">
      <c r="T2352"/>
    </row>
    <row r="2353" spans="20:20" ht="12.75">
      <c r="T2353"/>
    </row>
    <row r="2354" spans="20:20" ht="12.75">
      <c r="T2354"/>
    </row>
    <row r="2355" spans="20:20" ht="12.75">
      <c r="T2355"/>
    </row>
    <row r="2356" spans="20:20" ht="12.75">
      <c r="T2356"/>
    </row>
    <row r="2357" spans="20:20" ht="12.75">
      <c r="T2357"/>
    </row>
    <row r="2358" spans="20:20" ht="12.75">
      <c r="T2358"/>
    </row>
    <row r="2359" spans="20:20" ht="12.75">
      <c r="T2359"/>
    </row>
    <row r="2360" spans="20:20" ht="12.75">
      <c r="T2360"/>
    </row>
    <row r="2361" spans="20:20" ht="12.75">
      <c r="T2361"/>
    </row>
    <row r="2362" spans="20:20" ht="12.75">
      <c r="T2362"/>
    </row>
    <row r="2363" spans="20:20" ht="12.75">
      <c r="T2363"/>
    </row>
    <row r="2364" spans="20:20" ht="12.75">
      <c r="T2364"/>
    </row>
    <row r="2365" spans="20:20" ht="12.75">
      <c r="T2365"/>
    </row>
    <row r="2366" spans="20:20" ht="12.75">
      <c r="T2366"/>
    </row>
    <row r="2367" spans="20:20" ht="12.75">
      <c r="T2367"/>
    </row>
    <row r="2368" spans="20:20" ht="12.75">
      <c r="T2368"/>
    </row>
    <row r="2369" spans="20:20" ht="12.75">
      <c r="T2369"/>
    </row>
    <row r="2370" spans="20:20" ht="12.75">
      <c r="T2370"/>
    </row>
    <row r="2371" spans="20:20" ht="12.75">
      <c r="T2371"/>
    </row>
    <row r="2372" spans="20:20" ht="12.75">
      <c r="T2372"/>
    </row>
    <row r="2373" spans="20:20" ht="12.75">
      <c r="T2373"/>
    </row>
    <row r="2374" spans="20:20" ht="12.75">
      <c r="T2374"/>
    </row>
    <row r="2375" spans="20:20" ht="12.75">
      <c r="T2375"/>
    </row>
    <row r="2376" spans="20:20" ht="12.75">
      <c r="T2376"/>
    </row>
    <row r="2377" spans="20:20" ht="12.75">
      <c r="T2377"/>
    </row>
    <row r="2378" spans="20:20" ht="12.75">
      <c r="T2378"/>
    </row>
    <row r="2379" spans="20:20" ht="12.75">
      <c r="T2379"/>
    </row>
    <row r="2380" spans="20:20" ht="12.75">
      <c r="T2380"/>
    </row>
    <row r="2381" spans="20:20" ht="12.75">
      <c r="T2381"/>
    </row>
    <row r="2382" spans="20:20" ht="12.75">
      <c r="T2382"/>
    </row>
    <row r="2383" spans="20:20" ht="12.75">
      <c r="T2383"/>
    </row>
    <row r="2384" spans="20:20" ht="12.75">
      <c r="T2384"/>
    </row>
    <row r="2385" spans="20:20" ht="12.75">
      <c r="T2385"/>
    </row>
    <row r="2386" spans="20:20" ht="12.75">
      <c r="T2386"/>
    </row>
    <row r="2387" spans="20:20" ht="12.75">
      <c r="T2387"/>
    </row>
    <row r="2388" spans="20:20" ht="12.75">
      <c r="T2388"/>
    </row>
    <row r="2389" spans="20:20" ht="12.75">
      <c r="T2389"/>
    </row>
    <row r="2390" spans="20:20" ht="12.75">
      <c r="T2390"/>
    </row>
    <row r="2391" spans="20:20" ht="12.75">
      <c r="T2391"/>
    </row>
    <row r="2392" spans="20:20" ht="12.75">
      <c r="T2392"/>
    </row>
    <row r="2393" spans="20:20" ht="12.75">
      <c r="T2393"/>
    </row>
    <row r="2394" spans="20:20" ht="12.75">
      <c r="T2394"/>
    </row>
    <row r="2395" spans="20:20" ht="12.75">
      <c r="T2395"/>
    </row>
    <row r="2396" spans="20:20" ht="12.75">
      <c r="T2396"/>
    </row>
    <row r="2397" spans="20:20" ht="12.75">
      <c r="T2397"/>
    </row>
    <row r="2398" spans="20:20" ht="12.75">
      <c r="T2398"/>
    </row>
    <row r="2399" spans="20:20" ht="12.75">
      <c r="T2399"/>
    </row>
    <row r="2400" spans="20:20" ht="12.75">
      <c r="T2400"/>
    </row>
    <row r="2401" spans="20:20" ht="12.75">
      <c r="T2401"/>
    </row>
    <row r="2402" spans="20:20" ht="12.75">
      <c r="T2402"/>
    </row>
    <row r="2403" spans="20:20" ht="12.75">
      <c r="T2403"/>
    </row>
    <row r="2404" spans="20:20" ht="12.75">
      <c r="T2404"/>
    </row>
    <row r="2405" spans="20:20" ht="12.75">
      <c r="T2405"/>
    </row>
    <row r="2406" spans="20:20" ht="12.75">
      <c r="T2406"/>
    </row>
    <row r="2407" spans="20:20" ht="12.75">
      <c r="T2407"/>
    </row>
    <row r="2408" spans="20:20" ht="12.75">
      <c r="T2408"/>
    </row>
    <row r="2409" spans="20:20" ht="12.75">
      <c r="T2409"/>
    </row>
    <row r="2410" spans="20:20" ht="12.75">
      <c r="T2410"/>
    </row>
    <row r="2411" spans="20:20" ht="12.75">
      <c r="T2411"/>
    </row>
    <row r="2412" spans="20:20" ht="12.75">
      <c r="T2412"/>
    </row>
    <row r="2413" spans="20:20" ht="12.75">
      <c r="T2413"/>
    </row>
    <row r="2414" spans="20:20" ht="12.75">
      <c r="T2414"/>
    </row>
    <row r="2415" spans="20:20" ht="12.75">
      <c r="T2415"/>
    </row>
    <row r="2416" spans="20:20" ht="12.75">
      <c r="T2416"/>
    </row>
    <row r="2417" spans="20:20" ht="12.75">
      <c r="T2417"/>
    </row>
    <row r="2418" spans="20:20" ht="12.75">
      <c r="T2418"/>
    </row>
    <row r="2419" spans="20:20" ht="12.75">
      <c r="T2419"/>
    </row>
    <row r="2420" spans="20:20" ht="12.75">
      <c r="T2420"/>
    </row>
    <row r="2421" spans="20:20" ht="12.75">
      <c r="T2421"/>
    </row>
    <row r="2422" spans="20:20" ht="12.75">
      <c r="T2422"/>
    </row>
    <row r="2423" spans="20:20" ht="12.75">
      <c r="T2423"/>
    </row>
    <row r="2424" spans="20:20" ht="12.75">
      <c r="T2424"/>
    </row>
    <row r="2425" spans="20:20" ht="12.75">
      <c r="T2425"/>
    </row>
    <row r="2426" spans="20:20" ht="12.75">
      <c r="T2426"/>
    </row>
    <row r="2427" spans="20:20" ht="12.75">
      <c r="T2427"/>
    </row>
    <row r="2428" spans="20:20" ht="12.75">
      <c r="T2428"/>
    </row>
    <row r="2429" spans="20:20" ht="12.75">
      <c r="T2429"/>
    </row>
    <row r="2430" spans="20:20" ht="12.75">
      <c r="T2430"/>
    </row>
    <row r="2431" spans="20:20" ht="12.75">
      <c r="T2431"/>
    </row>
    <row r="2432" spans="20:20" ht="12.75">
      <c r="T2432"/>
    </row>
    <row r="2433" spans="20:20" ht="12.75">
      <c r="T2433"/>
    </row>
    <row r="2434" spans="20:20" ht="12.75">
      <c r="T2434"/>
    </row>
    <row r="2435" spans="20:20" ht="12.75">
      <c r="T2435"/>
    </row>
    <row r="2436" spans="20:20" ht="12.75">
      <c r="T2436"/>
    </row>
    <row r="2437" spans="20:20" ht="12.75">
      <c r="T2437"/>
    </row>
    <row r="2438" spans="20:20" ht="12.75">
      <c r="T2438"/>
    </row>
    <row r="2439" spans="20:20" ht="12.75">
      <c r="T2439"/>
    </row>
    <row r="2440" spans="20:20" ht="12.75">
      <c r="T2440"/>
    </row>
    <row r="2441" spans="20:20" ht="12.75">
      <c r="T2441"/>
    </row>
    <row r="2442" spans="20:20" ht="12.75">
      <c r="T2442"/>
    </row>
    <row r="2443" spans="20:20" ht="12.75">
      <c r="T2443"/>
    </row>
    <row r="2444" spans="20:20" ht="12.75">
      <c r="T2444"/>
    </row>
    <row r="2445" spans="20:20" ht="12.75">
      <c r="T2445"/>
    </row>
    <row r="2446" spans="20:20" ht="12.75">
      <c r="T2446"/>
    </row>
    <row r="2447" spans="20:20" ht="12.75">
      <c r="T2447"/>
    </row>
    <row r="2448" spans="20:20" ht="12.75">
      <c r="T2448"/>
    </row>
    <row r="2449" spans="20:20" ht="12.75">
      <c r="T2449"/>
    </row>
    <row r="2450" spans="20:20" ht="12.75">
      <c r="T2450"/>
    </row>
    <row r="2451" spans="20:20" ht="12.75">
      <c r="T2451"/>
    </row>
    <row r="2452" spans="20:20" ht="12.75">
      <c r="T2452"/>
    </row>
    <row r="2453" spans="20:20" ht="12.75">
      <c r="T2453"/>
    </row>
    <row r="2454" spans="20:20" ht="12.75">
      <c r="T2454"/>
    </row>
    <row r="2455" spans="20:20" ht="12.75">
      <c r="T2455"/>
    </row>
    <row r="2456" spans="20:20" ht="12.75">
      <c r="T2456"/>
    </row>
    <row r="2457" spans="20:20" ht="12.75">
      <c r="T2457"/>
    </row>
    <row r="2458" spans="20:20" ht="12.75">
      <c r="T2458"/>
    </row>
    <row r="2459" spans="20:20" ht="12.75">
      <c r="T2459"/>
    </row>
    <row r="2460" spans="20:20" ht="12.75">
      <c r="T2460"/>
    </row>
    <row r="2461" spans="20:20" ht="12.75">
      <c r="T2461"/>
    </row>
    <row r="2462" spans="20:20" ht="12.75">
      <c r="T2462"/>
    </row>
    <row r="2463" spans="20:20" ht="12.75">
      <c r="T2463"/>
    </row>
    <row r="2464" spans="20:20" ht="12.75">
      <c r="T2464"/>
    </row>
    <row r="2465" spans="20:20" ht="12.75">
      <c r="T2465"/>
    </row>
    <row r="2466" spans="20:20" ht="12.75">
      <c r="T2466"/>
    </row>
    <row r="2467" spans="20:20" ht="12.75">
      <c r="T2467"/>
    </row>
    <row r="2468" spans="20:20" ht="12.75">
      <c r="T2468"/>
    </row>
    <row r="2469" spans="20:20" ht="12.75">
      <c r="T2469"/>
    </row>
    <row r="2470" spans="20:20" ht="12.75">
      <c r="T2470"/>
    </row>
    <row r="2471" spans="20:20" ht="12.75">
      <c r="T2471"/>
    </row>
    <row r="2472" spans="20:20" ht="12.75">
      <c r="T2472"/>
    </row>
    <row r="2473" spans="20:20" ht="12.75">
      <c r="T2473"/>
    </row>
    <row r="2474" spans="20:20" ht="12.75">
      <c r="T2474"/>
    </row>
    <row r="2475" spans="20:20" ht="12.75">
      <c r="T2475"/>
    </row>
    <row r="2476" spans="20:20" ht="12.75">
      <c r="T2476"/>
    </row>
    <row r="2477" spans="20:20" ht="12.75">
      <c r="T2477"/>
    </row>
    <row r="2478" spans="20:20" ht="12.75">
      <c r="T2478"/>
    </row>
    <row r="2479" spans="20:20" ht="12.75">
      <c r="T2479"/>
    </row>
    <row r="2480" spans="20:20" ht="12.75">
      <c r="T2480"/>
    </row>
    <row r="2481" spans="20:20" ht="12.75">
      <c r="T2481"/>
    </row>
    <row r="2482" spans="20:20" ht="12.75">
      <c r="T2482"/>
    </row>
    <row r="2483" spans="20:20" ht="12.75">
      <c r="T2483"/>
    </row>
    <row r="2484" spans="20:20" ht="12.75">
      <c r="T2484"/>
    </row>
    <row r="2485" spans="20:20" ht="12.75">
      <c r="T2485"/>
    </row>
    <row r="2486" spans="20:20" ht="12.75">
      <c r="T2486"/>
    </row>
    <row r="2487" spans="20:20" ht="12.75">
      <c r="T2487"/>
    </row>
    <row r="2488" spans="20:20" ht="12.75">
      <c r="T2488"/>
    </row>
    <row r="2489" spans="20:20" ht="12.75">
      <c r="T2489"/>
    </row>
    <row r="2490" spans="20:20" ht="12.75">
      <c r="T2490"/>
    </row>
    <row r="2491" spans="20:20" ht="12.75">
      <c r="T2491"/>
    </row>
    <row r="2492" spans="20:20" ht="12.75">
      <c r="T2492"/>
    </row>
    <row r="2493" spans="20:20" ht="12.75">
      <c r="T2493"/>
    </row>
    <row r="2494" spans="20:20" ht="12.75">
      <c r="T2494"/>
    </row>
    <row r="2495" spans="20:20" ht="12.75">
      <c r="T2495"/>
    </row>
    <row r="2496" spans="20:20" ht="12.75">
      <c r="T2496"/>
    </row>
    <row r="2497" spans="20:20" ht="12.75">
      <c r="T2497"/>
    </row>
    <row r="2498" spans="20:20" ht="12.75">
      <c r="T2498"/>
    </row>
    <row r="2499" spans="20:20" ht="12.75">
      <c r="T2499"/>
    </row>
    <row r="2500" spans="20:20" ht="12.75">
      <c r="T2500"/>
    </row>
    <row r="2501" spans="20:20" ht="12.75">
      <c r="T2501"/>
    </row>
    <row r="2502" spans="20:20" ht="12.75">
      <c r="T2502"/>
    </row>
    <row r="2503" spans="20:20" ht="12.75">
      <c r="T2503"/>
    </row>
    <row r="2504" spans="20:20" ht="12.75">
      <c r="T2504"/>
    </row>
    <row r="2505" spans="20:20" ht="12.75">
      <c r="T2505"/>
    </row>
    <row r="2506" spans="20:20" ht="12.75">
      <c r="T2506"/>
    </row>
    <row r="2507" spans="20:20" ht="12.75">
      <c r="T2507"/>
    </row>
    <row r="2508" spans="20:20" ht="12.75">
      <c r="T2508"/>
    </row>
    <row r="2509" spans="20:20" ht="12.75">
      <c r="T2509"/>
    </row>
    <row r="2510" spans="20:20" ht="12.75">
      <c r="T2510"/>
    </row>
    <row r="2511" spans="20:20" ht="12.75">
      <c r="T2511"/>
    </row>
    <row r="2512" spans="20:20" ht="12.75">
      <c r="T2512"/>
    </row>
    <row r="2513" spans="20:20" ht="12.75">
      <c r="T2513"/>
    </row>
    <row r="2514" spans="20:20" ht="12.75">
      <c r="T2514"/>
    </row>
    <row r="2515" spans="20:20" ht="12.75">
      <c r="T2515"/>
    </row>
    <row r="2516" spans="20:20" ht="12.75">
      <c r="T2516"/>
    </row>
    <row r="2517" spans="20:20" ht="12.75">
      <c r="T2517"/>
    </row>
    <row r="2518" spans="20:20" ht="12.75">
      <c r="T2518"/>
    </row>
    <row r="2519" spans="20:20" ht="12.75">
      <c r="T2519"/>
    </row>
    <row r="2520" spans="20:20" ht="12.75">
      <c r="T2520"/>
    </row>
    <row r="2521" spans="20:20" ht="12.75">
      <c r="T2521"/>
    </row>
    <row r="2522" spans="20:20" ht="12.75">
      <c r="T2522"/>
    </row>
    <row r="2523" spans="20:20" ht="12.75">
      <c r="T2523"/>
    </row>
    <row r="2524" spans="20:20" ht="12.75">
      <c r="T2524"/>
    </row>
    <row r="2525" spans="20:20" ht="12.75">
      <c r="T2525"/>
    </row>
    <row r="2526" spans="20:20" ht="12.75">
      <c r="T2526"/>
    </row>
    <row r="2527" spans="20:20" ht="12.75">
      <c r="T2527"/>
    </row>
    <row r="2528" spans="20:20" ht="12.75">
      <c r="T2528"/>
    </row>
    <row r="2529" spans="20:20" ht="12.75">
      <c r="T2529"/>
    </row>
    <row r="2530" spans="20:20" ht="12.75">
      <c r="T2530"/>
    </row>
    <row r="2531" spans="20:20" ht="12.75">
      <c r="T2531"/>
    </row>
    <row r="2532" spans="20:20" ht="12.75">
      <c r="T2532"/>
    </row>
    <row r="2533" spans="20:20" ht="12.75">
      <c r="T2533"/>
    </row>
    <row r="2534" spans="20:20" ht="12.75">
      <c r="T2534"/>
    </row>
    <row r="2535" spans="20:20" ht="12.75">
      <c r="T2535"/>
    </row>
    <row r="2536" spans="20:20" ht="12.75">
      <c r="T2536"/>
    </row>
    <row r="2537" spans="20:20" ht="12.75">
      <c r="T2537"/>
    </row>
    <row r="2538" spans="20:20" ht="12.75">
      <c r="T2538"/>
    </row>
    <row r="2539" spans="20:20" ht="12.75">
      <c r="T2539"/>
    </row>
    <row r="2540" spans="20:20" ht="12.75">
      <c r="T2540"/>
    </row>
    <row r="2541" spans="20:20" ht="12.75">
      <c r="T2541"/>
    </row>
    <row r="2542" spans="20:20" ht="12.75">
      <c r="T2542"/>
    </row>
    <row r="2543" spans="20:20" ht="12.75">
      <c r="T2543"/>
    </row>
    <row r="2544" spans="20:20" ht="12.75">
      <c r="T2544"/>
    </row>
    <row r="2545" spans="20:20" ht="12.75">
      <c r="T2545"/>
    </row>
    <row r="2546" spans="20:20" ht="12.75">
      <c r="T2546"/>
    </row>
    <row r="2547" spans="20:20" ht="12.75">
      <c r="T2547"/>
    </row>
    <row r="2548" spans="20:20" ht="12.75">
      <c r="T2548"/>
    </row>
    <row r="2549" spans="20:20" ht="12.75">
      <c r="T2549"/>
    </row>
    <row r="2550" spans="20:20" ht="12.75">
      <c r="T2550"/>
    </row>
    <row r="2551" spans="20:20" ht="12.75">
      <c r="T2551"/>
    </row>
    <row r="2552" spans="20:20" ht="12.75">
      <c r="T2552"/>
    </row>
    <row r="2553" spans="20:20" ht="12.75">
      <c r="T2553"/>
    </row>
    <row r="2554" spans="20:20" ht="12.75">
      <c r="T2554"/>
    </row>
    <row r="2555" spans="20:20" ht="12.75">
      <c r="T2555"/>
    </row>
    <row r="2556" spans="20:20" ht="12.75">
      <c r="T2556"/>
    </row>
    <row r="2557" spans="20:20" ht="12.75">
      <c r="T2557"/>
    </row>
    <row r="2558" spans="20:20" ht="12.75">
      <c r="T2558"/>
    </row>
    <row r="2559" spans="20:20" ht="12.75">
      <c r="T2559"/>
    </row>
    <row r="2560" spans="20:20" ht="12.75">
      <c r="T2560"/>
    </row>
    <row r="2561" spans="20:20" ht="12.75">
      <c r="T2561"/>
    </row>
    <row r="2562" spans="20:20" ht="12.75">
      <c r="T2562"/>
    </row>
    <row r="2563" spans="20:20" ht="12.75">
      <c r="T2563"/>
    </row>
    <row r="2564" spans="20:20" ht="12.75">
      <c r="T2564"/>
    </row>
    <row r="2565" spans="20:20" ht="12.75">
      <c r="T2565"/>
    </row>
    <row r="2566" spans="20:20" ht="12.75">
      <c r="T2566"/>
    </row>
    <row r="2567" spans="20:20" ht="12.75">
      <c r="T2567"/>
    </row>
    <row r="2568" spans="20:20" ht="12.75">
      <c r="T2568"/>
    </row>
    <row r="2569" spans="20:20" ht="12.75">
      <c r="T2569"/>
    </row>
    <row r="2570" spans="20:20" ht="12.75">
      <c r="T2570"/>
    </row>
    <row r="2571" spans="20:20" ht="12.75">
      <c r="T2571"/>
    </row>
    <row r="2572" spans="20:20" ht="12.75">
      <c r="T2572"/>
    </row>
    <row r="2573" spans="20:20" ht="12.75">
      <c r="T2573"/>
    </row>
    <row r="2574" spans="20:20" ht="12.75">
      <c r="T2574"/>
    </row>
    <row r="2575" spans="20:20" ht="12.75">
      <c r="T2575"/>
    </row>
    <row r="2576" spans="20:20" ht="12.75">
      <c r="T2576"/>
    </row>
    <row r="2577" spans="20:20" ht="12.75">
      <c r="T2577"/>
    </row>
    <row r="2578" spans="20:20" ht="12.75">
      <c r="T2578"/>
    </row>
    <row r="2579" spans="20:20" ht="12.75">
      <c r="T2579"/>
    </row>
    <row r="2580" spans="20:20" ht="12.75">
      <c r="T2580"/>
    </row>
    <row r="2581" spans="20:20" ht="12.75">
      <c r="T2581"/>
    </row>
    <row r="2582" spans="20:20" ht="12.75">
      <c r="T2582"/>
    </row>
    <row r="2583" spans="20:20" ht="12.75">
      <c r="T2583"/>
    </row>
    <row r="2584" spans="20:20" ht="12.75">
      <c r="T2584"/>
    </row>
    <row r="2585" spans="20:20" ht="12.75">
      <c r="T2585"/>
    </row>
    <row r="2586" spans="20:20" ht="12.75">
      <c r="T2586"/>
    </row>
    <row r="2587" spans="20:20" ht="12.75">
      <c r="T2587"/>
    </row>
    <row r="2588" spans="20:20" ht="12.75">
      <c r="T2588"/>
    </row>
    <row r="2589" spans="20:20" ht="12.75">
      <c r="T2589"/>
    </row>
    <row r="2590" spans="20:20" ht="12.75">
      <c r="T2590"/>
    </row>
    <row r="2591" spans="20:20" ht="12.75">
      <c r="T2591"/>
    </row>
    <row r="2592" spans="20:20" ht="12.75">
      <c r="T2592"/>
    </row>
    <row r="2593" spans="20:20" ht="12.75">
      <c r="T2593"/>
    </row>
    <row r="2594" spans="20:20" ht="12.75">
      <c r="T2594"/>
    </row>
    <row r="2595" spans="20:20" ht="12.75">
      <c r="T2595"/>
    </row>
    <row r="2596" spans="20:20" ht="12.75">
      <c r="T2596"/>
    </row>
    <row r="2597" spans="20:20" ht="12.75">
      <c r="T2597"/>
    </row>
    <row r="2598" spans="20:20" ht="12.75">
      <c r="T2598"/>
    </row>
    <row r="2599" spans="20:20" ht="12.75">
      <c r="T2599"/>
    </row>
    <row r="2600" spans="20:20" ht="12.75">
      <c r="T2600"/>
    </row>
    <row r="2601" spans="20:20" ht="12.75">
      <c r="T2601"/>
    </row>
    <row r="2602" spans="20:20" ht="12.75">
      <c r="T2602"/>
    </row>
    <row r="2603" spans="20:20" ht="12.75">
      <c r="T2603"/>
    </row>
    <row r="2604" spans="20:20" ht="12.75">
      <c r="T2604"/>
    </row>
    <row r="2605" spans="20:20" ht="12.75">
      <c r="T2605"/>
    </row>
    <row r="2606" spans="20:20" ht="12.75">
      <c r="T2606"/>
    </row>
    <row r="2607" spans="20:20" ht="12.75">
      <c r="T2607"/>
    </row>
    <row r="2608" spans="20:20" ht="12.75">
      <c r="T2608"/>
    </row>
    <row r="2609" spans="20:20" ht="12.75">
      <c r="T2609"/>
    </row>
    <row r="2610" spans="20:20" ht="12.75">
      <c r="T2610"/>
    </row>
    <row r="2611" spans="20:20" ht="12.75">
      <c r="T2611"/>
    </row>
    <row r="2612" spans="20:20" ht="12.75">
      <c r="T2612"/>
    </row>
    <row r="2613" spans="20:20" ht="12.75">
      <c r="T2613"/>
    </row>
    <row r="2614" spans="20:20" ht="12.75">
      <c r="T2614"/>
    </row>
    <row r="2615" spans="20:20" ht="12.75">
      <c r="T2615"/>
    </row>
    <row r="2616" spans="20:20" ht="12.75">
      <c r="T2616"/>
    </row>
    <row r="2617" spans="20:20" ht="12.75">
      <c r="T2617"/>
    </row>
    <row r="2618" spans="20:20" ht="12.75">
      <c r="T2618"/>
    </row>
    <row r="2619" spans="20:20" ht="12.75">
      <c r="T2619"/>
    </row>
    <row r="2620" spans="20:20" ht="12.75">
      <c r="T2620"/>
    </row>
    <row r="2621" spans="20:20" ht="12.75">
      <c r="T2621"/>
    </row>
    <row r="2622" spans="20:20" ht="12.75">
      <c r="T2622"/>
    </row>
    <row r="2623" spans="20:20" ht="12.75">
      <c r="T2623"/>
    </row>
    <row r="2624" spans="20:20" ht="12.75">
      <c r="T2624"/>
    </row>
    <row r="2625" spans="20:20" ht="12.75">
      <c r="T2625"/>
    </row>
    <row r="2626" spans="20:20" ht="12.75">
      <c r="T2626"/>
    </row>
    <row r="2627" spans="20:20" ht="12.75">
      <c r="T2627"/>
    </row>
    <row r="2628" spans="20:20" ht="12.75">
      <c r="T2628"/>
    </row>
    <row r="2629" spans="20:20" ht="12.75">
      <c r="T2629"/>
    </row>
    <row r="2630" spans="20:20" ht="12.75">
      <c r="T2630"/>
    </row>
    <row r="2631" spans="20:20" ht="12.75">
      <c r="T2631"/>
    </row>
    <row r="2632" spans="20:20" ht="12.75">
      <c r="T2632"/>
    </row>
    <row r="2633" spans="20:20" ht="12.75">
      <c r="T2633"/>
    </row>
    <row r="2634" spans="20:20" ht="12.75">
      <c r="T2634"/>
    </row>
    <row r="2635" spans="20:20" ht="12.75">
      <c r="T2635"/>
    </row>
    <row r="2636" spans="20:20" ht="12.75">
      <c r="T2636"/>
    </row>
    <row r="2637" spans="20:20" ht="12.75">
      <c r="T2637"/>
    </row>
    <row r="2638" spans="20:20" ht="12.75">
      <c r="T2638"/>
    </row>
    <row r="2639" spans="20:20" ht="12.75">
      <c r="T2639"/>
    </row>
    <row r="2640" spans="20:20" ht="12.75">
      <c r="T2640"/>
    </row>
    <row r="2641" spans="20:20" ht="12.75">
      <c r="T2641"/>
    </row>
    <row r="2642" spans="20:20" ht="12.75">
      <c r="T2642"/>
    </row>
    <row r="2643" spans="20:20" ht="12.75">
      <c r="T2643"/>
    </row>
    <row r="2644" spans="20:20" ht="12.75">
      <c r="T2644"/>
    </row>
    <row r="2645" spans="20:20" ht="12.75">
      <c r="T2645"/>
    </row>
    <row r="2646" spans="20:20" ht="12.75">
      <c r="T2646"/>
    </row>
    <row r="2647" spans="20:20" ht="12.75">
      <c r="T2647"/>
    </row>
    <row r="2648" spans="20:20" ht="12.75">
      <c r="T2648"/>
    </row>
    <row r="2649" spans="20:20" ht="12.75">
      <c r="T2649"/>
    </row>
    <row r="2650" spans="20:20" ht="12.75">
      <c r="T2650"/>
    </row>
    <row r="2651" spans="20:20" ht="12.75">
      <c r="T2651"/>
    </row>
    <row r="2652" spans="20:20" ht="12.75">
      <c r="T2652"/>
    </row>
    <row r="2653" spans="20:20" ht="12.75">
      <c r="T2653"/>
    </row>
    <row r="2654" spans="20:20" ht="12.75">
      <c r="T2654"/>
    </row>
    <row r="2655" spans="20:20" ht="12.75">
      <c r="T2655"/>
    </row>
    <row r="2656" spans="20:20" ht="12.75">
      <c r="T2656"/>
    </row>
    <row r="2657" spans="20:20" ht="12.75">
      <c r="T2657"/>
    </row>
    <row r="2658" spans="20:20" ht="12.75">
      <c r="T2658"/>
    </row>
    <row r="2659" spans="20:20" ht="12.75">
      <c r="T2659"/>
    </row>
    <row r="2660" spans="20:20" ht="12.75">
      <c r="T2660"/>
    </row>
    <row r="2661" spans="20:20" ht="12.75">
      <c r="T2661"/>
    </row>
    <row r="2662" spans="20:20" ht="12.75">
      <c r="T2662"/>
    </row>
    <row r="2663" spans="20:20" ht="12.75">
      <c r="T2663"/>
    </row>
    <row r="2664" spans="20:20" ht="12.75">
      <c r="T2664"/>
    </row>
    <row r="2665" spans="20:20" ht="12.75">
      <c r="T2665"/>
    </row>
    <row r="2666" spans="20:20" ht="12.75">
      <c r="T2666"/>
    </row>
    <row r="2667" spans="20:20" ht="12.75">
      <c r="T2667"/>
    </row>
    <row r="2668" spans="20:20" ht="12.75">
      <c r="T2668"/>
    </row>
    <row r="2669" spans="20:20" ht="12.75">
      <c r="T2669"/>
    </row>
    <row r="2670" spans="20:20" ht="12.75">
      <c r="T2670"/>
    </row>
    <row r="2671" spans="20:20" ht="12.75">
      <c r="T2671"/>
    </row>
    <row r="2672" spans="20:20" ht="12.75">
      <c r="T2672"/>
    </row>
    <row r="2673" spans="20:20" ht="12.75">
      <c r="T2673"/>
    </row>
    <row r="2674" spans="20:20" ht="12.75">
      <c r="T2674"/>
    </row>
    <row r="2675" spans="20:20" ht="12.75">
      <c r="T2675"/>
    </row>
    <row r="2676" spans="20:20" ht="12.75">
      <c r="T2676"/>
    </row>
    <row r="2677" spans="20:20" ht="12.75">
      <c r="T2677"/>
    </row>
    <row r="2678" spans="20:20" ht="12.75">
      <c r="T2678"/>
    </row>
    <row r="2679" spans="20:20" ht="12.75">
      <c r="T2679"/>
    </row>
    <row r="2680" spans="20:20" ht="12.75">
      <c r="T2680"/>
    </row>
    <row r="2681" spans="20:20" ht="12.75">
      <c r="T2681"/>
    </row>
    <row r="2682" spans="20:20" ht="12.75">
      <c r="T2682"/>
    </row>
    <row r="2683" spans="20:20" ht="12.75">
      <c r="T2683"/>
    </row>
    <row r="2684" spans="20:20" ht="12.75">
      <c r="T2684"/>
    </row>
    <row r="2685" spans="20:20" ht="12.75">
      <c r="T2685"/>
    </row>
    <row r="2686" spans="20:20" ht="12.75">
      <c r="T2686"/>
    </row>
    <row r="2687" spans="20:20" ht="12.75">
      <c r="T2687"/>
    </row>
    <row r="2688" spans="20:20" ht="12.75">
      <c r="T2688"/>
    </row>
    <row r="2689" spans="20:20" ht="12.75">
      <c r="T2689"/>
    </row>
    <row r="2690" spans="20:20" ht="12.75">
      <c r="T2690"/>
    </row>
    <row r="2691" spans="20:20" ht="12.75">
      <c r="T2691"/>
    </row>
    <row r="2692" spans="20:20" ht="12.75">
      <c r="T2692"/>
    </row>
    <row r="2693" spans="20:20" ht="12.75">
      <c r="T2693"/>
    </row>
    <row r="2694" spans="20:20" ht="12.75">
      <c r="T2694"/>
    </row>
    <row r="2695" spans="20:20" ht="12.75">
      <c r="T2695"/>
    </row>
    <row r="2696" spans="20:20" ht="12.75">
      <c r="T2696"/>
    </row>
    <row r="2697" spans="20:20" ht="12.75">
      <c r="T2697"/>
    </row>
    <row r="2698" spans="20:20" ht="12.75">
      <c r="T2698"/>
    </row>
    <row r="2699" spans="20:20" ht="12.75">
      <c r="T2699"/>
    </row>
    <row r="2700" spans="20:20" ht="12.75">
      <c r="T2700"/>
    </row>
    <row r="2701" spans="20:20" ht="12.75">
      <c r="T2701"/>
    </row>
    <row r="2702" spans="20:20" ht="12.75">
      <c r="T2702"/>
    </row>
    <row r="2703" spans="20:20" ht="12.75">
      <c r="T2703"/>
    </row>
    <row r="2704" spans="20:20" ht="12.75">
      <c r="T2704"/>
    </row>
    <row r="2705" spans="20:20" ht="12.75">
      <c r="T2705"/>
    </row>
    <row r="2706" spans="20:20" ht="12.75">
      <c r="T2706"/>
    </row>
    <row r="2707" spans="20:20" ht="12.75">
      <c r="T2707"/>
    </row>
    <row r="2708" spans="20:20" ht="12.75">
      <c r="T2708"/>
    </row>
    <row r="2709" spans="20:20" ht="12.75">
      <c r="T2709"/>
    </row>
    <row r="2710" spans="20:20" ht="12.75">
      <c r="T2710"/>
    </row>
    <row r="2711" spans="20:20" ht="12.75">
      <c r="T2711"/>
    </row>
    <row r="2712" spans="20:20" ht="12.75">
      <c r="T2712"/>
    </row>
    <row r="2713" spans="20:20" ht="12.75">
      <c r="T2713"/>
    </row>
    <row r="2714" spans="20:20" ht="12.75">
      <c r="T2714"/>
    </row>
    <row r="2715" spans="20:20" ht="12.75">
      <c r="T2715"/>
    </row>
    <row r="2716" spans="20:20" ht="12.75">
      <c r="T2716"/>
    </row>
    <row r="2717" spans="20:20" ht="12.75">
      <c r="T2717"/>
    </row>
    <row r="2718" spans="20:20" ht="12.75">
      <c r="T2718"/>
    </row>
    <row r="2719" spans="20:20" ht="12.75">
      <c r="T2719"/>
    </row>
    <row r="2720" spans="20:20" ht="12.75">
      <c r="T2720"/>
    </row>
    <row r="2721" spans="20:20" ht="12.75">
      <c r="T2721"/>
    </row>
    <row r="2722" spans="20:20" ht="12.75">
      <c r="T2722"/>
    </row>
    <row r="2723" spans="20:20" ht="12.75">
      <c r="T2723"/>
    </row>
    <row r="2724" spans="20:20" ht="12.75">
      <c r="T2724"/>
    </row>
    <row r="2725" spans="20:20" ht="12.75">
      <c r="T2725"/>
    </row>
    <row r="2726" spans="20:20" ht="12.75">
      <c r="T2726"/>
    </row>
    <row r="2727" spans="20:20" ht="12.75">
      <c r="T2727"/>
    </row>
    <row r="2728" spans="20:20" ht="12.75">
      <c r="T2728"/>
    </row>
    <row r="2729" spans="20:20" ht="12.75">
      <c r="T2729"/>
    </row>
    <row r="2730" spans="20:20" ht="12.75">
      <c r="T2730"/>
    </row>
    <row r="2731" spans="20:20" ht="12.75">
      <c r="T2731"/>
    </row>
    <row r="2732" spans="20:20" ht="12.75">
      <c r="T2732"/>
    </row>
    <row r="2733" spans="20:20" ht="12.75">
      <c r="T2733"/>
    </row>
    <row r="2734" spans="20:20" ht="12.75">
      <c r="T2734"/>
    </row>
    <row r="2735" spans="20:20" ht="12.75">
      <c r="T2735"/>
    </row>
    <row r="2736" spans="20:20" ht="12.75">
      <c r="T2736"/>
    </row>
    <row r="2737" spans="20:20" ht="12.75">
      <c r="T2737"/>
    </row>
    <row r="2738" spans="20:20" ht="12.75">
      <c r="T2738"/>
    </row>
    <row r="2739" spans="20:20" ht="12.75">
      <c r="T2739"/>
    </row>
    <row r="2740" spans="20:20" ht="12.75">
      <c r="T2740"/>
    </row>
    <row r="2741" spans="20:20" ht="12.75">
      <c r="T2741"/>
    </row>
    <row r="2742" spans="20:20" ht="12.75">
      <c r="T2742"/>
    </row>
    <row r="2743" spans="20:20" ht="12.75">
      <c r="T2743"/>
    </row>
    <row r="2744" spans="20:20" ht="12.75">
      <c r="T2744"/>
    </row>
    <row r="2745" spans="20:20" ht="12.75">
      <c r="T2745"/>
    </row>
    <row r="2746" spans="20:20" ht="12.75">
      <c r="T2746"/>
    </row>
    <row r="2747" spans="20:20" ht="12.75">
      <c r="T2747"/>
    </row>
    <row r="2748" spans="20:20" ht="12.75">
      <c r="T2748"/>
    </row>
    <row r="2749" spans="20:20" ht="12.75">
      <c r="T2749"/>
    </row>
    <row r="2750" spans="20:20" ht="12.75">
      <c r="T2750"/>
    </row>
    <row r="2751" spans="20:20" ht="12.75">
      <c r="T2751"/>
    </row>
    <row r="2752" spans="20:20" ht="12.75">
      <c r="T2752"/>
    </row>
    <row r="2753" spans="20:20" ht="12.75">
      <c r="T2753"/>
    </row>
    <row r="2754" spans="20:20" ht="12.75">
      <c r="T2754"/>
    </row>
    <row r="2755" spans="20:20" ht="12.75">
      <c r="T2755"/>
    </row>
    <row r="2756" spans="20:20" ht="12.75">
      <c r="T2756"/>
    </row>
    <row r="2757" spans="20:20" ht="12.75">
      <c r="T2757"/>
    </row>
    <row r="2758" spans="20:20" ht="12.75">
      <c r="T2758"/>
    </row>
    <row r="2759" spans="20:20" ht="12.75">
      <c r="T2759"/>
    </row>
    <row r="2760" spans="20:20" ht="12.75">
      <c r="T2760"/>
    </row>
    <row r="2761" spans="20:20" ht="12.75">
      <c r="T2761"/>
    </row>
    <row r="2762" spans="20:20" ht="12.75">
      <c r="T2762"/>
    </row>
    <row r="2763" spans="20:20" ht="12.75">
      <c r="T2763"/>
    </row>
    <row r="2764" spans="20:20" ht="12.75">
      <c r="T2764"/>
    </row>
    <row r="2765" spans="20:20" ht="12.75">
      <c r="T2765"/>
    </row>
    <row r="2766" spans="20:20" ht="12.75">
      <c r="T2766"/>
    </row>
    <row r="2767" spans="20:20" ht="12.75">
      <c r="T2767"/>
    </row>
    <row r="2768" spans="20:20" ht="12.75">
      <c r="T2768"/>
    </row>
    <row r="2769" spans="20:20" ht="12.75">
      <c r="T2769"/>
    </row>
    <row r="2770" spans="20:20" ht="12.75">
      <c r="T2770"/>
    </row>
    <row r="2771" spans="20:20" ht="12.75">
      <c r="T2771"/>
    </row>
    <row r="2772" spans="20:20" ht="12.75">
      <c r="T2772"/>
    </row>
    <row r="2773" spans="20:20" ht="12.75">
      <c r="T2773"/>
    </row>
    <row r="2774" spans="20:20" ht="12.75">
      <c r="T2774"/>
    </row>
    <row r="2775" spans="20:20" ht="12.75">
      <c r="T2775"/>
    </row>
    <row r="2776" spans="20:20" ht="12.75">
      <c r="T2776"/>
    </row>
    <row r="2777" spans="20:20" ht="12.75">
      <c r="T2777"/>
    </row>
    <row r="2778" spans="20:20" ht="12.75">
      <c r="T2778"/>
    </row>
    <row r="2779" spans="20:20" ht="12.75">
      <c r="T2779"/>
    </row>
    <row r="2780" spans="20:20" ht="12.75">
      <c r="T2780"/>
    </row>
    <row r="2781" spans="20:20" ht="12.75">
      <c r="T2781"/>
    </row>
    <row r="2782" spans="20:20" ht="12.75">
      <c r="T2782"/>
    </row>
    <row r="2783" spans="20:20" ht="12.75">
      <c r="T2783"/>
    </row>
    <row r="2784" spans="20:20" ht="12.75">
      <c r="T2784"/>
    </row>
    <row r="2785" spans="20:20" ht="12.75">
      <c r="T2785"/>
    </row>
    <row r="2786" spans="20:20" ht="12.75">
      <c r="T2786"/>
    </row>
    <row r="2787" spans="20:20" ht="12.75">
      <c r="T2787"/>
    </row>
    <row r="2788" spans="20:20" ht="12.75">
      <c r="T2788"/>
    </row>
    <row r="2789" spans="20:20" ht="12.75">
      <c r="T2789"/>
    </row>
    <row r="2790" spans="20:20" ht="12.75">
      <c r="T2790"/>
    </row>
    <row r="2791" spans="20:20" ht="12.75">
      <c r="T2791"/>
    </row>
    <row r="2792" spans="20:20" ht="12.75">
      <c r="T2792"/>
    </row>
    <row r="2793" spans="20:20" ht="12.75">
      <c r="T2793"/>
    </row>
    <row r="2794" spans="20:20" ht="12.75">
      <c r="T2794"/>
    </row>
    <row r="2795" spans="20:20" ht="12.75">
      <c r="T2795"/>
    </row>
    <row r="2796" spans="20:20" ht="12.75">
      <c r="T2796"/>
    </row>
    <row r="2797" spans="20:20" ht="12.75">
      <c r="T2797"/>
    </row>
    <row r="2798" spans="20:20" ht="12.75">
      <c r="T2798"/>
    </row>
    <row r="2799" spans="20:20" ht="12.75">
      <c r="T2799"/>
    </row>
    <row r="2800" spans="20:20" ht="12.75">
      <c r="T2800"/>
    </row>
    <row r="2801" spans="20:20" ht="12.75">
      <c r="T2801"/>
    </row>
    <row r="2802" spans="20:20" ht="12.75">
      <c r="T2802"/>
    </row>
    <row r="2803" spans="20:20" ht="12.75">
      <c r="T2803"/>
    </row>
    <row r="2804" spans="20:20" ht="12.75">
      <c r="T2804"/>
    </row>
    <row r="2805" spans="20:20" ht="12.75">
      <c r="T2805"/>
    </row>
    <row r="2806" spans="20:20" ht="12.75">
      <c r="T2806"/>
    </row>
    <row r="2807" spans="20:20" ht="12.75">
      <c r="T2807"/>
    </row>
    <row r="2808" spans="20:20" ht="12.75">
      <c r="T2808"/>
    </row>
    <row r="2809" spans="20:20" ht="12.75">
      <c r="T2809"/>
    </row>
    <row r="2810" spans="20:20" ht="12.75">
      <c r="T2810"/>
    </row>
    <row r="2811" spans="20:20" ht="12.75">
      <c r="T2811"/>
    </row>
    <row r="2812" spans="20:20" ht="12.75">
      <c r="T2812"/>
    </row>
    <row r="2813" spans="20:20" ht="12.75">
      <c r="T2813"/>
    </row>
    <row r="2814" spans="20:20" ht="12.75">
      <c r="T2814"/>
    </row>
    <row r="2815" spans="20:20" ht="12.75">
      <c r="T2815"/>
    </row>
    <row r="2816" spans="20:20" ht="12.75">
      <c r="T2816"/>
    </row>
    <row r="2817" spans="20:20" ht="12.75">
      <c r="T2817"/>
    </row>
    <row r="2818" spans="20:20" ht="12.75">
      <c r="T2818"/>
    </row>
    <row r="2819" spans="20:20" ht="12.75">
      <c r="T2819"/>
    </row>
    <row r="2820" spans="20:20" ht="12.75">
      <c r="T2820"/>
    </row>
    <row r="2821" spans="20:20" ht="12.75">
      <c r="T2821"/>
    </row>
    <row r="2822" spans="20:20" ht="12.75">
      <c r="T2822"/>
    </row>
    <row r="2823" spans="20:20" ht="12.75">
      <c r="T2823"/>
    </row>
    <row r="2824" spans="20:20" ht="12.75">
      <c r="T2824"/>
    </row>
    <row r="2825" spans="20:20" ht="12.75">
      <c r="T2825"/>
    </row>
    <row r="2826" spans="20:20" ht="12.75">
      <c r="T2826"/>
    </row>
    <row r="2827" spans="20:20" ht="12.75">
      <c r="T2827"/>
    </row>
    <row r="2828" spans="20:20" ht="12.75">
      <c r="T2828"/>
    </row>
    <row r="2829" spans="20:20" ht="12.75">
      <c r="T2829"/>
    </row>
    <row r="2830" spans="20:20" ht="12.75">
      <c r="T2830"/>
    </row>
    <row r="2831" spans="20:20" ht="12.75">
      <c r="T2831"/>
    </row>
    <row r="2832" spans="20:20" ht="12.75">
      <c r="T2832"/>
    </row>
    <row r="2833" spans="20:20" ht="12.75">
      <c r="T2833"/>
    </row>
    <row r="2834" spans="20:20" ht="12.75">
      <c r="T2834"/>
    </row>
    <row r="2835" spans="20:20" ht="12.75">
      <c r="T2835"/>
    </row>
    <row r="2836" spans="20:20" ht="12.75">
      <c r="T2836"/>
    </row>
    <row r="2837" spans="20:20" ht="12.75">
      <c r="T2837"/>
    </row>
    <row r="2838" spans="20:20" ht="12.75">
      <c r="T2838"/>
    </row>
    <row r="2839" spans="20:20" ht="12.75">
      <c r="T2839"/>
    </row>
    <row r="2840" spans="20:20" ht="12.75">
      <c r="T2840"/>
    </row>
    <row r="2841" spans="20:20" ht="12.75">
      <c r="T2841"/>
    </row>
    <row r="2842" spans="20:20" ht="12.75">
      <c r="T2842"/>
    </row>
    <row r="2843" spans="20:20" ht="12.75">
      <c r="T2843"/>
    </row>
    <row r="2844" spans="20:20" ht="12.75">
      <c r="T2844"/>
    </row>
    <row r="2845" spans="20:20" ht="12.75">
      <c r="T2845"/>
    </row>
    <row r="2846" spans="20:20" ht="12.75">
      <c r="T2846"/>
    </row>
    <row r="2847" spans="20:20" ht="12.75">
      <c r="T2847"/>
    </row>
    <row r="2848" spans="20:20" ht="12.75">
      <c r="T2848"/>
    </row>
    <row r="2849" spans="20:20" ht="12.75">
      <c r="T2849"/>
    </row>
    <row r="2850" spans="20:20" ht="12.75">
      <c r="T2850"/>
    </row>
    <row r="2851" spans="20:20" ht="12.75">
      <c r="T2851"/>
    </row>
    <row r="2852" spans="20:20" ht="12.75">
      <c r="T2852"/>
    </row>
    <row r="2853" spans="20:20" ht="12.75">
      <c r="T2853"/>
    </row>
    <row r="2854" spans="20:20" ht="12.75">
      <c r="T2854"/>
    </row>
    <row r="2855" spans="20:20" ht="12.75">
      <c r="T2855"/>
    </row>
    <row r="2856" spans="20:20" ht="12.75">
      <c r="T2856"/>
    </row>
    <row r="2857" spans="20:20" ht="12.75">
      <c r="T2857"/>
    </row>
    <row r="2858" spans="20:20" ht="12.75">
      <c r="T2858"/>
    </row>
    <row r="2859" spans="20:20" ht="12.75">
      <c r="T2859"/>
    </row>
    <row r="2860" spans="20:20" ht="12.75">
      <c r="T2860"/>
    </row>
    <row r="2861" spans="20:20" ht="12.75">
      <c r="T2861"/>
    </row>
    <row r="2862" spans="20:20" ht="12.75">
      <c r="T2862"/>
    </row>
    <row r="2863" spans="20:20" ht="12.75">
      <c r="T2863"/>
    </row>
    <row r="2864" spans="20:20" ht="12.75">
      <c r="T2864"/>
    </row>
    <row r="2865" spans="20:20" ht="12.75">
      <c r="T2865"/>
    </row>
    <row r="2866" spans="20:20" ht="12.75">
      <c r="T2866"/>
    </row>
    <row r="2867" spans="20:20" ht="12.75">
      <c r="T2867"/>
    </row>
    <row r="2868" spans="20:20" ht="12.75">
      <c r="T2868"/>
    </row>
    <row r="2869" spans="20:20" ht="12.75">
      <c r="T2869"/>
    </row>
    <row r="2870" spans="20:20" ht="12.75">
      <c r="T2870"/>
    </row>
    <row r="2871" spans="20:20" ht="12.75">
      <c r="T2871"/>
    </row>
    <row r="2872" spans="20:20" ht="12.75">
      <c r="T2872"/>
    </row>
    <row r="2873" spans="20:20" ht="12.75">
      <c r="T2873"/>
    </row>
    <row r="2874" spans="20:20" ht="12.75">
      <c r="T2874"/>
    </row>
    <row r="2875" spans="20:20" ht="12.75">
      <c r="T2875"/>
    </row>
    <row r="2876" spans="20:20" ht="12.75">
      <c r="T2876"/>
    </row>
    <row r="2877" spans="20:20" ht="12.75">
      <c r="T2877"/>
    </row>
    <row r="2878" spans="20:20" ht="12.75">
      <c r="T2878"/>
    </row>
    <row r="2879" spans="20:20" ht="12.75">
      <c r="T2879"/>
    </row>
    <row r="2880" spans="20:20" ht="12.75">
      <c r="T2880"/>
    </row>
    <row r="2881" spans="20:20" ht="12.75">
      <c r="T2881"/>
    </row>
    <row r="2882" spans="20:20" ht="12.75">
      <c r="T2882"/>
    </row>
    <row r="2883" spans="20:20" ht="12.75">
      <c r="T2883"/>
    </row>
    <row r="2884" spans="20:20" ht="12.75">
      <c r="T2884"/>
    </row>
    <row r="2885" spans="20:20" ht="12.75">
      <c r="T2885"/>
    </row>
    <row r="2886" spans="20:20" ht="12.75">
      <c r="T2886"/>
    </row>
    <row r="2887" spans="20:20" ht="12.75">
      <c r="T2887"/>
    </row>
    <row r="2888" spans="20:20" ht="12.75">
      <c r="T2888"/>
    </row>
    <row r="2889" spans="20:20" ht="12.75">
      <c r="T2889"/>
    </row>
    <row r="2890" spans="20:20" ht="12.75">
      <c r="T2890"/>
    </row>
    <row r="2891" spans="20:20" ht="12.75">
      <c r="T2891"/>
    </row>
    <row r="2892" spans="20:20" ht="12.75">
      <c r="T2892"/>
    </row>
    <row r="2893" spans="20:20" ht="12.75">
      <c r="T2893"/>
    </row>
    <row r="2894" spans="20:20" ht="12.75">
      <c r="T2894"/>
    </row>
    <row r="2895" spans="20:20" ht="12.75">
      <c r="T2895"/>
    </row>
    <row r="2896" spans="20:20" ht="12.75">
      <c r="T2896"/>
    </row>
    <row r="2897" spans="20:20" ht="12.75">
      <c r="T2897"/>
    </row>
    <row r="2898" spans="20:20" ht="12.75">
      <c r="T2898"/>
    </row>
    <row r="2899" spans="20:20" ht="12.75">
      <c r="T2899"/>
    </row>
    <row r="2900" spans="20:20" ht="12.75">
      <c r="T2900"/>
    </row>
    <row r="2901" spans="20:20" ht="12.75">
      <c r="T2901"/>
    </row>
    <row r="2902" spans="20:20" ht="12.75">
      <c r="T2902"/>
    </row>
    <row r="2903" spans="20:20" ht="12.75">
      <c r="T2903"/>
    </row>
    <row r="2904" spans="20:20" ht="12.75">
      <c r="T2904"/>
    </row>
    <row r="2905" spans="20:20" ht="12.75">
      <c r="T2905"/>
    </row>
    <row r="2906" spans="20:20" ht="12.75">
      <c r="T2906"/>
    </row>
    <row r="2907" spans="20:20" ht="12.75">
      <c r="T2907"/>
    </row>
    <row r="2908" spans="20:20" ht="12.75">
      <c r="T2908"/>
    </row>
    <row r="2909" spans="20:20" ht="12.75">
      <c r="T2909"/>
    </row>
    <row r="2910" spans="20:20" ht="12.75">
      <c r="T2910"/>
    </row>
    <row r="2911" spans="20:20" ht="12.75">
      <c r="T2911"/>
    </row>
    <row r="2912" spans="20:20" ht="12.75">
      <c r="T2912"/>
    </row>
    <row r="2913" spans="20:20" ht="12.75">
      <c r="T2913"/>
    </row>
    <row r="2914" spans="20:20" ht="12.75">
      <c r="T2914"/>
    </row>
    <row r="2915" spans="20:20" ht="12.75">
      <c r="T2915"/>
    </row>
    <row r="2916" spans="20:20" ht="12.75">
      <c r="T2916"/>
    </row>
    <row r="2917" spans="20:20" ht="12.75">
      <c r="T2917"/>
    </row>
    <row r="2918" spans="20:20" ht="12.75">
      <c r="T2918"/>
    </row>
    <row r="2919" spans="20:20" ht="12.75">
      <c r="T2919"/>
    </row>
    <row r="2920" spans="20:20" ht="12.75">
      <c r="T2920"/>
    </row>
    <row r="2921" spans="20:20" ht="12.75">
      <c r="T2921"/>
    </row>
    <row r="2922" spans="20:20" ht="12.75">
      <c r="T2922"/>
    </row>
    <row r="2923" spans="20:20" ht="12.75">
      <c r="T2923"/>
    </row>
    <row r="2924" spans="20:20" ht="12.75">
      <c r="T2924"/>
    </row>
    <row r="2925" spans="20:20" ht="12.75">
      <c r="T2925"/>
    </row>
    <row r="2926" spans="20:20" ht="12.75">
      <c r="T2926"/>
    </row>
    <row r="2927" spans="20:20" ht="12.75">
      <c r="T2927"/>
    </row>
    <row r="2928" spans="20:20" ht="12.75">
      <c r="T2928"/>
    </row>
    <row r="2929" spans="20:20" ht="12.75">
      <c r="T2929"/>
    </row>
    <row r="2930" spans="20:20" ht="12.75">
      <c r="T2930"/>
    </row>
    <row r="2931" spans="20:20" ht="12.75">
      <c r="T2931"/>
    </row>
    <row r="2932" spans="20:20" ht="12.75">
      <c r="T2932"/>
    </row>
    <row r="2933" spans="20:20" ht="12.75">
      <c r="T2933"/>
    </row>
    <row r="2934" spans="20:20" ht="12.75">
      <c r="T2934"/>
    </row>
    <row r="2935" spans="20:20" ht="12.75">
      <c r="T2935"/>
    </row>
    <row r="2936" spans="20:20" ht="12.75">
      <c r="T2936"/>
    </row>
    <row r="2937" spans="20:20" ht="12.75">
      <c r="T2937"/>
    </row>
    <row r="2938" spans="20:20" ht="12.75">
      <c r="T2938"/>
    </row>
    <row r="2939" spans="20:20" ht="12.75">
      <c r="T2939"/>
    </row>
    <row r="2940" spans="20:20" ht="12.75">
      <c r="T2940"/>
    </row>
    <row r="2941" spans="20:20" ht="12.75">
      <c r="T2941"/>
    </row>
    <row r="2942" spans="20:20" ht="12.75">
      <c r="T2942"/>
    </row>
    <row r="2943" spans="20:20" ht="12.75">
      <c r="T2943"/>
    </row>
    <row r="2944" spans="20:20" ht="12.75">
      <c r="T2944"/>
    </row>
    <row r="2945" spans="20:20" ht="12.75">
      <c r="T2945"/>
    </row>
    <row r="2946" spans="20:20" ht="12.75">
      <c r="T2946"/>
    </row>
    <row r="2947" spans="20:20" ht="12.75">
      <c r="T2947"/>
    </row>
    <row r="2948" spans="20:20" ht="12.75">
      <c r="T2948"/>
    </row>
    <row r="2949" spans="20:20" ht="12.75">
      <c r="T2949"/>
    </row>
    <row r="2950" spans="20:20" ht="12.75">
      <c r="T2950"/>
    </row>
    <row r="2951" spans="20:20" ht="12.75">
      <c r="T2951"/>
    </row>
    <row r="2952" spans="20:20" ht="12.75">
      <c r="T2952"/>
    </row>
    <row r="2953" spans="20:20" ht="12.75">
      <c r="T2953"/>
    </row>
    <row r="2954" spans="20:20" ht="12.75">
      <c r="T2954"/>
    </row>
    <row r="2955" spans="20:20" ht="12.75">
      <c r="T2955"/>
    </row>
    <row r="2956" spans="20:20" ht="12.75">
      <c r="T2956"/>
    </row>
    <row r="2957" spans="20:20" ht="12.75">
      <c r="T2957"/>
    </row>
    <row r="2958" spans="20:20" ht="12.75">
      <c r="T2958"/>
    </row>
    <row r="2959" spans="20:20" ht="12.75">
      <c r="T2959"/>
    </row>
    <row r="2960" spans="20:20" ht="12.75">
      <c r="T2960"/>
    </row>
    <row r="2961" spans="20:20" ht="12.75">
      <c r="T2961"/>
    </row>
    <row r="2962" spans="20:20" ht="12.75">
      <c r="T2962"/>
    </row>
    <row r="2963" spans="20:20" ht="12.75">
      <c r="T2963"/>
    </row>
    <row r="2964" spans="20:20" ht="12.75">
      <c r="T2964"/>
    </row>
    <row r="2965" spans="20:20" ht="12.75">
      <c r="T2965"/>
    </row>
    <row r="2966" spans="20:20" ht="12.75">
      <c r="T2966"/>
    </row>
    <row r="2967" spans="20:20" ht="12.75">
      <c r="T2967"/>
    </row>
    <row r="2968" spans="20:20" ht="12.75">
      <c r="T2968"/>
    </row>
    <row r="2969" spans="20:20" ht="12.75">
      <c r="T2969"/>
    </row>
    <row r="2970" spans="20:20" ht="12.75">
      <c r="T2970"/>
    </row>
    <row r="2971" spans="20:20" ht="12.75">
      <c r="T2971"/>
    </row>
    <row r="2972" spans="20:20" ht="12.75">
      <c r="T2972"/>
    </row>
    <row r="2973" spans="20:20" ht="12.75">
      <c r="T2973"/>
    </row>
    <row r="2974" spans="20:20" ht="12.75">
      <c r="T2974"/>
    </row>
    <row r="2975" spans="20:20" ht="12.75">
      <c r="T2975"/>
    </row>
    <row r="2976" spans="20:20" ht="12.75">
      <c r="T2976"/>
    </row>
    <row r="2977" spans="20:20" ht="12.75">
      <c r="T2977"/>
    </row>
    <row r="2978" spans="20:20" ht="12.75">
      <c r="T2978"/>
    </row>
    <row r="2979" spans="20:20" ht="12.75">
      <c r="T2979"/>
    </row>
    <row r="2980" spans="20:20" ht="12.75">
      <c r="T2980"/>
    </row>
    <row r="2981" spans="20:20" ht="12.75">
      <c r="T2981"/>
    </row>
    <row r="2982" spans="20:20" ht="12.75">
      <c r="T2982"/>
    </row>
    <row r="2983" spans="20:20" ht="12.75">
      <c r="T2983"/>
    </row>
    <row r="2984" spans="20:20" ht="12.75">
      <c r="T2984"/>
    </row>
    <row r="2985" spans="20:20" ht="12.75">
      <c r="T2985"/>
    </row>
    <row r="2986" spans="20:20" ht="12.75">
      <c r="T2986"/>
    </row>
    <row r="2987" spans="20:20" ht="12.75">
      <c r="T2987"/>
    </row>
    <row r="2988" spans="20:20" ht="12.75">
      <c r="T2988"/>
    </row>
    <row r="2989" spans="20:20" ht="12.75">
      <c r="T2989"/>
    </row>
    <row r="2990" spans="20:20" ht="12.75">
      <c r="T2990"/>
    </row>
    <row r="2991" spans="20:20" ht="12.75">
      <c r="T2991"/>
    </row>
    <row r="2992" spans="20:20" ht="12.75">
      <c r="T2992"/>
    </row>
    <row r="2993" spans="20:20" ht="12.75">
      <c r="T2993"/>
    </row>
    <row r="2994" spans="20:20" ht="12.75">
      <c r="T2994"/>
    </row>
    <row r="2995" spans="20:20" ht="12.75">
      <c r="T2995"/>
    </row>
    <row r="2996" spans="20:20" ht="12.75">
      <c r="T2996"/>
    </row>
    <row r="2997" spans="20:20" ht="12.75">
      <c r="T2997"/>
    </row>
    <row r="2998" spans="20:20" ht="12.75">
      <c r="T2998"/>
    </row>
    <row r="2999" spans="20:20" ht="12.75">
      <c r="T2999"/>
    </row>
    <row r="3000" spans="20:20" ht="12.75">
      <c r="T3000"/>
    </row>
    <row r="3001" spans="20:20" ht="12.75">
      <c r="T3001"/>
    </row>
    <row r="3002" spans="20:20" ht="12.75">
      <c r="T3002"/>
    </row>
    <row r="3003" spans="20:20" ht="12.75">
      <c r="T3003"/>
    </row>
    <row r="3004" spans="20:20" ht="12.75">
      <c r="T3004"/>
    </row>
    <row r="3005" spans="20:20" ht="12.75">
      <c r="T3005"/>
    </row>
    <row r="3006" spans="20:20" ht="12.75">
      <c r="T3006"/>
    </row>
    <row r="3007" spans="20:20" ht="12.75">
      <c r="T3007"/>
    </row>
    <row r="3008" spans="20:20" ht="12.75">
      <c r="T3008"/>
    </row>
    <row r="3009" spans="20:20" ht="12.75">
      <c r="T3009"/>
    </row>
    <row r="3010" spans="20:20" ht="12.75">
      <c r="T3010"/>
    </row>
    <row r="3011" spans="20:20" ht="12.75">
      <c r="T3011"/>
    </row>
    <row r="3012" spans="20:20" ht="12.75">
      <c r="T3012"/>
    </row>
    <row r="3013" spans="20:20" ht="12.75">
      <c r="T3013"/>
    </row>
    <row r="3014" spans="20:20" ht="12.75">
      <c r="T3014"/>
    </row>
    <row r="3015" spans="20:20" ht="12.75">
      <c r="T3015"/>
    </row>
    <row r="3016" spans="20:20" ht="12.75">
      <c r="T3016"/>
    </row>
    <row r="3017" spans="20:20" ht="12.75">
      <c r="T3017"/>
    </row>
    <row r="3018" spans="20:20" ht="12.75">
      <c r="T3018"/>
    </row>
    <row r="3019" spans="20:20" ht="12.75">
      <c r="T3019"/>
    </row>
    <row r="3020" spans="20:20" ht="12.75">
      <c r="T3020"/>
    </row>
    <row r="3021" spans="20:20" ht="12.75">
      <c r="T3021"/>
    </row>
    <row r="3022" spans="20:20" ht="12.75">
      <c r="T3022"/>
    </row>
    <row r="3023" spans="20:20" ht="12.75">
      <c r="T3023"/>
    </row>
    <row r="3024" spans="20:20" ht="12.75">
      <c r="T3024"/>
    </row>
    <row r="3025" spans="20:20" ht="12.75">
      <c r="T3025"/>
    </row>
    <row r="3026" spans="20:20" ht="12.75">
      <c r="T3026"/>
    </row>
    <row r="3027" spans="20:20" ht="12.75">
      <c r="T3027"/>
    </row>
    <row r="3028" spans="20:20" ht="12.75">
      <c r="T3028"/>
    </row>
    <row r="3029" spans="20:20" ht="12.75">
      <c r="T3029"/>
    </row>
    <row r="3030" spans="20:20" ht="12.75">
      <c r="T3030"/>
    </row>
    <row r="3031" spans="20:20" ht="12.75">
      <c r="T3031"/>
    </row>
    <row r="3032" spans="20:20" ht="12.75">
      <c r="T3032"/>
    </row>
    <row r="3033" spans="20:20" ht="12.75">
      <c r="T3033"/>
    </row>
    <row r="3034" spans="20:20" ht="12.75">
      <c r="T3034"/>
    </row>
    <row r="3035" spans="20:20" ht="12.75">
      <c r="T3035"/>
    </row>
    <row r="3036" spans="20:20" ht="12.75">
      <c r="T3036"/>
    </row>
    <row r="3037" spans="20:20" ht="12.75">
      <c r="T3037"/>
    </row>
    <row r="3038" spans="20:20" ht="12.75">
      <c r="T3038"/>
    </row>
    <row r="3039" spans="20:20" ht="12.75">
      <c r="T3039"/>
    </row>
    <row r="3040" spans="20:20" ht="12.75">
      <c r="T3040"/>
    </row>
    <row r="3041" spans="20:20" ht="12.75">
      <c r="T3041"/>
    </row>
    <row r="3042" spans="20:20" ht="12.75">
      <c r="T3042"/>
    </row>
    <row r="3043" spans="20:20" ht="12.75">
      <c r="T3043"/>
    </row>
    <row r="3044" spans="20:20" ht="12.75">
      <c r="T3044"/>
    </row>
    <row r="3045" spans="20:20" ht="12.75">
      <c r="T3045"/>
    </row>
    <row r="3046" spans="20:20" ht="12.75">
      <c r="T3046"/>
    </row>
    <row r="3047" spans="20:20" ht="12.75">
      <c r="T3047"/>
    </row>
    <row r="3048" spans="20:20" ht="12.75">
      <c r="T3048"/>
    </row>
    <row r="3049" spans="20:20" ht="12.75">
      <c r="T3049"/>
    </row>
    <row r="3050" spans="20:20" ht="12.75">
      <c r="T3050"/>
    </row>
    <row r="3051" spans="20:20" ht="12.75">
      <c r="T3051"/>
    </row>
    <row r="3052" spans="20:20" ht="12.75">
      <c r="T3052"/>
    </row>
    <row r="3053" spans="20:20" ht="12.75">
      <c r="T3053"/>
    </row>
    <row r="3054" spans="20:20" ht="12.75">
      <c r="T3054"/>
    </row>
    <row r="3055" spans="20:20" ht="12.75">
      <c r="T3055"/>
    </row>
    <row r="3056" spans="20:20" ht="12.75">
      <c r="T3056"/>
    </row>
    <row r="3057" spans="20:20" ht="12.75">
      <c r="T3057"/>
    </row>
    <row r="3058" spans="20:20" ht="12.75">
      <c r="T3058"/>
    </row>
    <row r="3059" spans="20:20" ht="12.75">
      <c r="T3059"/>
    </row>
    <row r="3060" spans="20:20" ht="12.75">
      <c r="T3060"/>
    </row>
    <row r="3061" spans="20:20" ht="12.75">
      <c r="T3061"/>
    </row>
    <row r="3062" spans="20:20" ht="12.75">
      <c r="T3062"/>
    </row>
    <row r="3063" spans="20:20" ht="12.75">
      <c r="T3063"/>
    </row>
    <row r="3064" spans="20:20" ht="12.75">
      <c r="T3064"/>
    </row>
    <row r="3065" spans="20:20" ht="12.75">
      <c r="T3065"/>
    </row>
    <row r="3066" spans="20:20" ht="12.75">
      <c r="T3066"/>
    </row>
    <row r="3067" spans="20:20" ht="12.75">
      <c r="T3067"/>
    </row>
    <row r="3068" spans="20:20" ht="12.75">
      <c r="T3068"/>
    </row>
    <row r="3069" spans="20:20" ht="12.75">
      <c r="T3069"/>
    </row>
    <row r="3070" spans="20:20" ht="12.75">
      <c r="T3070"/>
    </row>
    <row r="3071" spans="20:20" ht="12.75">
      <c r="T3071"/>
    </row>
    <row r="3072" spans="20:20" ht="12.75">
      <c r="T3072"/>
    </row>
    <row r="3073" spans="20:20" ht="12.75">
      <c r="T3073"/>
    </row>
    <row r="3074" spans="20:20" ht="12.75">
      <c r="T3074"/>
    </row>
    <row r="3075" spans="20:20" ht="12.75">
      <c r="T3075"/>
    </row>
    <row r="3076" spans="20:20" ht="12.75">
      <c r="T3076"/>
    </row>
    <row r="3077" spans="20:20" ht="12.75">
      <c r="T3077"/>
    </row>
    <row r="3078" spans="20:20" ht="12.75">
      <c r="T3078"/>
    </row>
    <row r="3079" spans="20:20" ht="12.75">
      <c r="T3079"/>
    </row>
    <row r="3080" spans="20:20" ht="12.75">
      <c r="T3080"/>
    </row>
    <row r="3081" spans="20:20" ht="12.75">
      <c r="T3081"/>
    </row>
    <row r="3082" spans="20:20" ht="12.75">
      <c r="T3082"/>
    </row>
    <row r="3083" spans="20:20" ht="12.75">
      <c r="T3083"/>
    </row>
    <row r="3084" spans="20:20" ht="12.75">
      <c r="T3084"/>
    </row>
    <row r="3085" spans="20:20" ht="12.75">
      <c r="T3085"/>
    </row>
    <row r="3086" spans="20:20" ht="12.75">
      <c r="T3086"/>
    </row>
    <row r="3087" spans="20:20" ht="12.75">
      <c r="T3087"/>
    </row>
    <row r="3088" spans="20:20" ht="12.75">
      <c r="T3088"/>
    </row>
    <row r="3089" spans="20:20" ht="12.75">
      <c r="T3089"/>
    </row>
    <row r="3090" spans="20:20" ht="12.75">
      <c r="T3090"/>
    </row>
    <row r="3091" spans="20:20" ht="12.75">
      <c r="T3091"/>
    </row>
    <row r="3092" spans="20:20" ht="12.75">
      <c r="T3092"/>
    </row>
    <row r="3093" spans="20:20" ht="12.75">
      <c r="T3093"/>
    </row>
    <row r="3094" spans="20:20" ht="12.75">
      <c r="T3094"/>
    </row>
    <row r="3095" spans="20:20" ht="12.75">
      <c r="T3095"/>
    </row>
    <row r="3096" spans="20:20" ht="12.75">
      <c r="T3096"/>
    </row>
    <row r="3097" spans="20:20" ht="12.75">
      <c r="T3097"/>
    </row>
    <row r="3098" spans="20:20" ht="12.75">
      <c r="T3098"/>
    </row>
    <row r="3099" spans="20:20" ht="12.75">
      <c r="T3099"/>
    </row>
    <row r="3100" spans="20:20" ht="12.75">
      <c r="T3100"/>
    </row>
    <row r="3101" spans="20:20" ht="12.75">
      <c r="T3101"/>
    </row>
    <row r="3102" spans="20:20" ht="12.75">
      <c r="T3102"/>
    </row>
    <row r="3103" spans="20:20" ht="12.75">
      <c r="T3103"/>
    </row>
    <row r="3104" spans="20:20" ht="12.75">
      <c r="T3104"/>
    </row>
    <row r="3105" spans="20:20" ht="12.75">
      <c r="T3105"/>
    </row>
    <row r="3106" spans="20:20" ht="12.75">
      <c r="T3106"/>
    </row>
    <row r="3107" spans="20:20" ht="12.75">
      <c r="T3107"/>
    </row>
    <row r="3108" spans="20:20" ht="12.75">
      <c r="T3108"/>
    </row>
    <row r="3109" spans="20:20" ht="12.75">
      <c r="T3109"/>
    </row>
    <row r="3110" spans="20:20" ht="12.75">
      <c r="T3110"/>
    </row>
    <row r="3111" spans="20:20" ht="12.75">
      <c r="T3111"/>
    </row>
    <row r="3112" spans="20:20" ht="12.75">
      <c r="T3112"/>
    </row>
    <row r="3113" spans="20:20" ht="12.75">
      <c r="T3113"/>
    </row>
    <row r="3114" spans="20:20" ht="12.75">
      <c r="T3114"/>
    </row>
    <row r="3115" spans="20:20" ht="12.75">
      <c r="T3115"/>
    </row>
    <row r="3116" spans="20:20" ht="12.75">
      <c r="T3116"/>
    </row>
    <row r="3117" spans="20:20" ht="12.75">
      <c r="T3117"/>
    </row>
    <row r="3118" spans="20:20" ht="12.75">
      <c r="T3118"/>
    </row>
    <row r="3119" spans="20:20" ht="12.75">
      <c r="T3119"/>
    </row>
    <row r="3120" spans="20:20" ht="12.75">
      <c r="T3120"/>
    </row>
    <row r="3121" spans="20:20" ht="12.75">
      <c r="T3121"/>
    </row>
    <row r="3122" spans="20:20" ht="12.75">
      <c r="T3122"/>
    </row>
    <row r="3123" spans="20:20" ht="12.75">
      <c r="T3123"/>
    </row>
    <row r="3124" spans="20:20" ht="12.75">
      <c r="T3124"/>
    </row>
    <row r="3125" spans="20:20" ht="12.75">
      <c r="T3125"/>
    </row>
    <row r="3126" spans="20:20" ht="12.75">
      <c r="T3126"/>
    </row>
    <row r="3127" spans="20:20" ht="12.75">
      <c r="T3127"/>
    </row>
    <row r="3128" spans="20:20" ht="12.75">
      <c r="T3128"/>
    </row>
    <row r="3129" spans="20:20" ht="12.75">
      <c r="T3129"/>
    </row>
    <row r="3130" spans="20:20" ht="12.75">
      <c r="T3130"/>
    </row>
    <row r="3131" spans="20:20" ht="12.75">
      <c r="T3131"/>
    </row>
    <row r="3132" spans="20:20" ht="12.75">
      <c r="T3132"/>
    </row>
    <row r="3133" spans="20:20" ht="12.75">
      <c r="T3133"/>
    </row>
    <row r="3134" spans="20:20" ht="12.75">
      <c r="T3134"/>
    </row>
    <row r="3135" spans="20:20" ht="12.75">
      <c r="T3135"/>
    </row>
    <row r="3136" spans="20:20" ht="12.75">
      <c r="T3136"/>
    </row>
    <row r="3137" spans="20:20" ht="12.75">
      <c r="T3137"/>
    </row>
    <row r="3138" spans="20:20" ht="12.75">
      <c r="T3138"/>
    </row>
    <row r="3139" spans="20:20" ht="12.75">
      <c r="T3139"/>
    </row>
    <row r="3140" spans="20:20" ht="12.75">
      <c r="T3140"/>
    </row>
    <row r="3141" spans="20:20" ht="12.75">
      <c r="T3141"/>
    </row>
    <row r="3142" spans="20:20" ht="12.75">
      <c r="T3142"/>
    </row>
    <row r="3143" spans="20:20" ht="12.75">
      <c r="T3143"/>
    </row>
    <row r="3144" spans="20:20" ht="12.75">
      <c r="T3144"/>
    </row>
    <row r="3145" spans="20:20" ht="12.75">
      <c r="T3145"/>
    </row>
    <row r="3146" spans="20:20" ht="12.75">
      <c r="T3146"/>
    </row>
    <row r="3147" spans="20:20" ht="12.75">
      <c r="T3147"/>
    </row>
    <row r="3148" spans="20:20" ht="12.75">
      <c r="T3148"/>
    </row>
    <row r="3149" spans="20:20" ht="12.75">
      <c r="T3149"/>
    </row>
    <row r="3150" spans="20:20" ht="12.75">
      <c r="T3150"/>
    </row>
    <row r="3151" spans="20:20" ht="12.75">
      <c r="T3151"/>
    </row>
    <row r="3152" spans="20:20" ht="12.75">
      <c r="T3152"/>
    </row>
    <row r="3153" spans="20:20" ht="12.75">
      <c r="T3153"/>
    </row>
    <row r="3154" spans="20:20" ht="12.75">
      <c r="T3154"/>
    </row>
    <row r="3155" spans="20:20" ht="12.75">
      <c r="T3155"/>
    </row>
    <row r="3156" spans="20:20" ht="12.75">
      <c r="T3156"/>
    </row>
    <row r="3157" spans="20:20" ht="12.75">
      <c r="T3157"/>
    </row>
    <row r="3158" spans="20:20" ht="12.75">
      <c r="T3158"/>
    </row>
    <row r="3159" spans="20:20" ht="12.75">
      <c r="T3159"/>
    </row>
    <row r="3160" spans="20:20" ht="12.75">
      <c r="T3160"/>
    </row>
    <row r="3161" spans="20:20" ht="12.75">
      <c r="T3161"/>
    </row>
    <row r="3162" spans="20:20" ht="12.75">
      <c r="T3162"/>
    </row>
    <row r="3163" spans="20:20" ht="12.75">
      <c r="T3163"/>
    </row>
    <row r="3164" spans="20:20" ht="12.75">
      <c r="T3164"/>
    </row>
    <row r="3165" spans="20:20" ht="12.75">
      <c r="T3165"/>
    </row>
    <row r="3166" spans="20:20" ht="12.75">
      <c r="T3166"/>
    </row>
    <row r="3167" spans="20:20" ht="12.75">
      <c r="T3167"/>
    </row>
    <row r="3168" spans="20:20" ht="12.75">
      <c r="T3168"/>
    </row>
    <row r="3169" spans="20:20" ht="12.75">
      <c r="T3169"/>
    </row>
    <row r="3170" spans="20:20" ht="12.75">
      <c r="T3170"/>
    </row>
    <row r="3171" spans="20:20" ht="12.75">
      <c r="T3171"/>
    </row>
    <row r="3172" spans="20:20" ht="12.75">
      <c r="T3172"/>
    </row>
    <row r="3173" spans="20:20" ht="12.75">
      <c r="T3173"/>
    </row>
    <row r="3174" spans="20:20" ht="12.75">
      <c r="T3174"/>
    </row>
    <row r="3175" spans="20:20" ht="12.75">
      <c r="T3175"/>
    </row>
    <row r="3176" spans="20:20" ht="12.75">
      <c r="T3176"/>
    </row>
    <row r="3177" spans="20:20" ht="12.75">
      <c r="T3177"/>
    </row>
    <row r="3178" spans="20:20" ht="12.75">
      <c r="T3178"/>
    </row>
    <row r="3179" spans="20:20" ht="12.75">
      <c r="T3179"/>
    </row>
    <row r="3180" spans="20:20" ht="12.75">
      <c r="T3180"/>
    </row>
    <row r="3181" spans="20:20" ht="12.75">
      <c r="T3181"/>
    </row>
    <row r="3182" spans="20:20" ht="12.75">
      <c r="T3182"/>
    </row>
    <row r="3183" spans="20:20" ht="12.75">
      <c r="T3183"/>
    </row>
    <row r="3184" spans="20:20" ht="12.75">
      <c r="T3184"/>
    </row>
    <row r="3185" spans="20:20" ht="12.75">
      <c r="T3185"/>
    </row>
    <row r="3186" spans="20:20" ht="12.75">
      <c r="T3186"/>
    </row>
    <row r="3187" spans="20:20" ht="12.75">
      <c r="T3187"/>
    </row>
    <row r="3188" spans="20:20" ht="12.75">
      <c r="T3188"/>
    </row>
    <row r="3189" spans="20:20" ht="12.75">
      <c r="T3189"/>
    </row>
    <row r="3190" spans="20:20" ht="12.75">
      <c r="T3190"/>
    </row>
    <row r="3191" spans="20:20" ht="12.75">
      <c r="T3191"/>
    </row>
    <row r="3192" spans="20:20" ht="12.75">
      <c r="T3192"/>
    </row>
    <row r="3193" spans="20:20" ht="12.75">
      <c r="T3193"/>
    </row>
    <row r="3194" spans="20:20" ht="12.75">
      <c r="T3194"/>
    </row>
    <row r="3195" spans="20:20" ht="12.75">
      <c r="T3195"/>
    </row>
    <row r="3196" spans="20:20" ht="12.75">
      <c r="T3196"/>
    </row>
    <row r="3197" spans="20:20" ht="12.75">
      <c r="T3197"/>
    </row>
    <row r="3198" spans="20:20" ht="12.75">
      <c r="T3198"/>
    </row>
    <row r="3199" spans="20:20" ht="12.75">
      <c r="T3199"/>
    </row>
    <row r="3200" spans="20:20" ht="12.75">
      <c r="T3200"/>
    </row>
    <row r="3201" spans="20:20" ht="12.75">
      <c r="T3201"/>
    </row>
    <row r="3202" spans="20:20" ht="12.75">
      <c r="T3202"/>
    </row>
    <row r="3203" spans="20:20" ht="12.75">
      <c r="T3203"/>
    </row>
    <row r="3204" spans="20:20" ht="12.75">
      <c r="T3204"/>
    </row>
    <row r="3205" spans="20:20" ht="12.75">
      <c r="T3205"/>
    </row>
    <row r="3206" spans="20:20" ht="12.75">
      <c r="T3206"/>
    </row>
    <row r="3207" spans="20:20" ht="12.75">
      <c r="T3207"/>
    </row>
    <row r="3208" spans="20:20" ht="12.75">
      <c r="T3208"/>
    </row>
    <row r="3209" spans="20:20" ht="12.75">
      <c r="T3209"/>
    </row>
    <row r="3210" spans="20:20" ht="12.75">
      <c r="T3210"/>
    </row>
    <row r="3211" spans="20:20" ht="12.75">
      <c r="T3211"/>
    </row>
    <row r="3212" spans="20:20" ht="12.75">
      <c r="T3212"/>
    </row>
    <row r="3213" spans="20:20" ht="12.75">
      <c r="T3213"/>
    </row>
    <row r="3214" spans="20:20" ht="12.75">
      <c r="T3214"/>
    </row>
    <row r="3215" spans="20:20" ht="12.75">
      <c r="T3215"/>
    </row>
    <row r="3216" spans="20:20" ht="12.75">
      <c r="T3216"/>
    </row>
    <row r="3217" spans="20:20" ht="12.75">
      <c r="T3217"/>
    </row>
    <row r="3218" spans="20:20" ht="12.75">
      <c r="T3218"/>
    </row>
    <row r="3219" spans="20:20" ht="12.75">
      <c r="T3219"/>
    </row>
    <row r="3220" spans="20:20" ht="12.75">
      <c r="T3220"/>
    </row>
    <row r="3221" spans="20:20" ht="12.75">
      <c r="T3221"/>
    </row>
    <row r="3222" spans="20:20" ht="12.75">
      <c r="T3222"/>
    </row>
    <row r="3223" spans="20:20" ht="12.75">
      <c r="T3223"/>
    </row>
    <row r="3224" spans="20:20" ht="12.75">
      <c r="T3224"/>
    </row>
    <row r="3225" spans="20:20" ht="12.75">
      <c r="T3225"/>
    </row>
    <row r="3226" spans="20:20" ht="12.75">
      <c r="T3226"/>
    </row>
    <row r="3227" spans="20:20" ht="12.75">
      <c r="T3227"/>
    </row>
    <row r="3228" spans="20:20" ht="12.75">
      <c r="T3228"/>
    </row>
    <row r="3229" spans="20:20" ht="12.75">
      <c r="T3229"/>
    </row>
    <row r="3230" spans="20:20" ht="12.75">
      <c r="T3230"/>
    </row>
    <row r="3231" spans="20:20" ht="12.75">
      <c r="T3231"/>
    </row>
    <row r="3232" spans="20:20" ht="12.75">
      <c r="T3232"/>
    </row>
    <row r="3233" spans="20:20" ht="12.75">
      <c r="T3233"/>
    </row>
    <row r="3234" spans="20:20" ht="12.75">
      <c r="T3234"/>
    </row>
    <row r="3235" spans="20:20" ht="12.75">
      <c r="T3235"/>
    </row>
    <row r="3236" spans="20:20" ht="12.75">
      <c r="T3236"/>
    </row>
    <row r="3237" spans="20:20" ht="12.75">
      <c r="T3237"/>
    </row>
    <row r="3238" spans="20:20" ht="12.75">
      <c r="T3238"/>
    </row>
    <row r="3239" spans="20:20" ht="12.75">
      <c r="T3239"/>
    </row>
    <row r="3240" spans="20:20" ht="12.75">
      <c r="T3240"/>
    </row>
    <row r="3241" spans="20:20" ht="12.75">
      <c r="T3241"/>
    </row>
    <row r="3242" spans="20:20" ht="12.75">
      <c r="T3242"/>
    </row>
    <row r="3243" spans="20:20" ht="12.75">
      <c r="T3243"/>
    </row>
    <row r="3244" spans="20:20" ht="12.75">
      <c r="T3244"/>
    </row>
    <row r="3245" spans="20:20" ht="12.75">
      <c r="T3245"/>
    </row>
    <row r="3246" spans="20:20" ht="12.75">
      <c r="T3246"/>
    </row>
    <row r="3247" spans="20:20" ht="12.75">
      <c r="T3247"/>
    </row>
    <row r="3248" spans="20:20" ht="12.75">
      <c r="T3248"/>
    </row>
    <row r="3249" spans="20:20" ht="12.75">
      <c r="T3249"/>
    </row>
    <row r="3250" spans="20:20" ht="12.75">
      <c r="T3250"/>
    </row>
    <row r="3251" spans="20:20" ht="12.75">
      <c r="T3251"/>
    </row>
    <row r="3252" spans="20:20" ht="12.75">
      <c r="T3252"/>
    </row>
    <row r="3253" spans="20:20" ht="12.75">
      <c r="T3253"/>
    </row>
    <row r="3254" spans="20:20" ht="12.75">
      <c r="T3254"/>
    </row>
    <row r="3255" spans="20:20" ht="12.75">
      <c r="T3255"/>
    </row>
    <row r="3256" spans="20:20" ht="12.75">
      <c r="T3256"/>
    </row>
    <row r="3257" spans="20:20" ht="12.75">
      <c r="T3257"/>
    </row>
    <row r="3258" spans="20:20" ht="12.75">
      <c r="T3258"/>
    </row>
    <row r="3259" spans="20:20" ht="12.75">
      <c r="T3259"/>
    </row>
    <row r="3260" spans="20:20" ht="12.75">
      <c r="T3260"/>
    </row>
    <row r="3261" spans="20:20" ht="12.75">
      <c r="T3261"/>
    </row>
    <row r="3262" spans="20:20" ht="12.75">
      <c r="T3262"/>
    </row>
    <row r="3263" spans="20:20" ht="12.75">
      <c r="T3263"/>
    </row>
    <row r="3264" spans="20:20" ht="12.75">
      <c r="T3264"/>
    </row>
    <row r="3265" spans="20:20" ht="12.75">
      <c r="T3265"/>
    </row>
    <row r="3266" spans="20:20" ht="12.75">
      <c r="T3266"/>
    </row>
    <row r="3267" spans="20:20" ht="12.75">
      <c r="T3267"/>
    </row>
    <row r="3268" spans="20:20" ht="12.75">
      <c r="T3268"/>
    </row>
    <row r="3269" spans="20:20" ht="12.75">
      <c r="T3269"/>
    </row>
    <row r="3270" spans="20:20" ht="12.75">
      <c r="T3270"/>
    </row>
    <row r="3271" spans="20:20" ht="12.75">
      <c r="T3271"/>
    </row>
    <row r="3272" spans="20:20" ht="12.75">
      <c r="T3272"/>
    </row>
    <row r="3273" spans="20:20" ht="12.75">
      <c r="T3273"/>
    </row>
    <row r="3274" spans="20:20" ht="12.75">
      <c r="T3274"/>
    </row>
    <row r="3275" spans="20:20" ht="12.75">
      <c r="T3275"/>
    </row>
    <row r="3276" spans="20:20" ht="12.75">
      <c r="T3276"/>
    </row>
    <row r="3277" spans="20:20" ht="12.75">
      <c r="T3277"/>
    </row>
    <row r="3278" spans="20:20" ht="12.75">
      <c r="T3278"/>
    </row>
    <row r="3279" spans="20:20" ht="12.75">
      <c r="T3279"/>
    </row>
    <row r="3280" spans="20:20" ht="12.75">
      <c r="T3280"/>
    </row>
    <row r="3281" spans="20:20" ht="12.75">
      <c r="T3281"/>
    </row>
    <row r="3282" spans="20:20" ht="12.75">
      <c r="T3282"/>
    </row>
    <row r="3283" spans="20:20" ht="12.75">
      <c r="T3283"/>
    </row>
    <row r="3284" spans="20:20" ht="12.75">
      <c r="T3284"/>
    </row>
    <row r="3285" spans="20:20" ht="12.75">
      <c r="T3285"/>
    </row>
    <row r="3286" spans="20:20" ht="12.75">
      <c r="T3286"/>
    </row>
    <row r="3287" spans="20:20" ht="12.75">
      <c r="T3287"/>
    </row>
    <row r="3288" spans="20:20" ht="12.75">
      <c r="T3288"/>
    </row>
    <row r="3289" spans="20:20" ht="12.75">
      <c r="T3289"/>
    </row>
    <row r="3290" spans="20:20" ht="12.75">
      <c r="T3290"/>
    </row>
    <row r="3291" spans="20:20" ht="12.75">
      <c r="T3291"/>
    </row>
    <row r="3292" spans="20:20" ht="12.75">
      <c r="T3292"/>
    </row>
    <row r="3293" spans="20:20" ht="12.75">
      <c r="T3293"/>
    </row>
    <row r="3294" spans="20:20" ht="12.75">
      <c r="T3294"/>
    </row>
    <row r="3295" spans="20:20" ht="12.75">
      <c r="T3295"/>
    </row>
    <row r="3296" spans="20:20" ht="12.75">
      <c r="T3296"/>
    </row>
    <row r="3297" spans="20:20" ht="12.75">
      <c r="T3297"/>
    </row>
    <row r="3298" spans="20:20" ht="12.75">
      <c r="T3298"/>
    </row>
    <row r="3299" spans="20:20" ht="12.75">
      <c r="T3299"/>
    </row>
    <row r="3300" spans="20:20" ht="12.75">
      <c r="T3300"/>
    </row>
    <row r="3301" spans="20:20" ht="12.75">
      <c r="T3301"/>
    </row>
    <row r="3302" spans="20:20" ht="12.75">
      <c r="T3302"/>
    </row>
    <row r="3303" spans="20:20" ht="12.75">
      <c r="T3303"/>
    </row>
    <row r="3304" spans="20:20" ht="12.75">
      <c r="T3304"/>
    </row>
    <row r="3305" spans="20:20" ht="12.75">
      <c r="T3305"/>
    </row>
    <row r="3306" spans="20:20" ht="12.75">
      <c r="T3306"/>
    </row>
    <row r="3307" spans="20:20" ht="12.75">
      <c r="T3307"/>
    </row>
    <row r="3308" spans="20:20" ht="12.75">
      <c r="T3308"/>
    </row>
    <row r="3309" spans="20:20" ht="12.75">
      <c r="T3309"/>
    </row>
    <row r="3310" spans="20:20" ht="12.75">
      <c r="T3310"/>
    </row>
    <row r="3311" spans="20:20" ht="12.75">
      <c r="T3311"/>
    </row>
    <row r="3312" spans="20:20" ht="12.75">
      <c r="T3312"/>
    </row>
    <row r="3313" spans="20:20" ht="12.75">
      <c r="T3313"/>
    </row>
    <row r="3314" spans="20:20" ht="12.75">
      <c r="T3314"/>
    </row>
    <row r="3315" spans="20:20" ht="12.75">
      <c r="T3315"/>
    </row>
    <row r="3316" spans="20:20" ht="12.75">
      <c r="T3316"/>
    </row>
    <row r="3317" spans="20:20" ht="12.75">
      <c r="T3317"/>
    </row>
    <row r="3318" spans="20:20" ht="12.75">
      <c r="T3318"/>
    </row>
    <row r="3319" spans="20:20" ht="12.75">
      <c r="T3319"/>
    </row>
    <row r="3320" spans="20:20" ht="12.75">
      <c r="T3320"/>
    </row>
    <row r="3321" spans="20:20" ht="12.75">
      <c r="T3321"/>
    </row>
    <row r="3322" spans="20:20" ht="12.75">
      <c r="T3322"/>
    </row>
    <row r="3323" spans="20:20" ht="12.75">
      <c r="T3323"/>
    </row>
    <row r="3324" spans="20:20" ht="12.75">
      <c r="T3324"/>
    </row>
    <row r="3325" spans="20:20" ht="12.75">
      <c r="T3325"/>
    </row>
    <row r="3326" spans="20:20" ht="12.75">
      <c r="T3326"/>
    </row>
    <row r="3327" spans="20:20" ht="12.75">
      <c r="T3327"/>
    </row>
    <row r="3328" spans="20:20" ht="12.75">
      <c r="T3328"/>
    </row>
    <row r="3329" spans="20:20" ht="12.75">
      <c r="T3329"/>
    </row>
    <row r="3330" spans="20:20" ht="12.75">
      <c r="T3330"/>
    </row>
    <row r="3331" spans="20:20" ht="12.75">
      <c r="T3331"/>
    </row>
    <row r="3332" spans="20:20" ht="12.75">
      <c r="T3332"/>
    </row>
    <row r="3333" spans="20:20" ht="12.75">
      <c r="T3333"/>
    </row>
    <row r="3334" spans="20:20" ht="12.75">
      <c r="T3334"/>
    </row>
    <row r="3335" spans="20:20" ht="12.75">
      <c r="T3335"/>
    </row>
    <row r="3336" spans="20:20" ht="12.75">
      <c r="T3336"/>
    </row>
    <row r="3337" spans="20:20" ht="12.75">
      <c r="T3337"/>
    </row>
    <row r="3338" spans="20:20" ht="12.75">
      <c r="T3338"/>
    </row>
    <row r="3339" spans="20:20" ht="12.75">
      <c r="T3339"/>
    </row>
    <row r="3340" spans="20:20" ht="12.75">
      <c r="T3340"/>
    </row>
    <row r="3341" spans="20:20" ht="12.75">
      <c r="T3341"/>
    </row>
    <row r="3342" spans="20:20" ht="12.75">
      <c r="T3342"/>
    </row>
    <row r="3343" spans="20:20" ht="12.75">
      <c r="T3343"/>
    </row>
    <row r="3344" spans="20:20" ht="12.75">
      <c r="T3344"/>
    </row>
    <row r="3345" spans="20:20" ht="12.75">
      <c r="T3345"/>
    </row>
    <row r="3346" spans="20:20" ht="12.75">
      <c r="T3346"/>
    </row>
    <row r="3347" spans="20:20" ht="12.75">
      <c r="T3347"/>
    </row>
    <row r="3348" spans="20:20" ht="12.75">
      <c r="T3348"/>
    </row>
    <row r="3349" spans="20:20" ht="12.75">
      <c r="T3349"/>
    </row>
    <row r="3350" spans="20:20" ht="12.75">
      <c r="T3350"/>
    </row>
    <row r="3351" spans="20:20" ht="12.75">
      <c r="T3351"/>
    </row>
    <row r="3352" spans="20:20" ht="12.75">
      <c r="T3352"/>
    </row>
    <row r="3353" spans="20:20" ht="12.75">
      <c r="T3353"/>
    </row>
    <row r="3354" spans="20:20" ht="12.75">
      <c r="T3354"/>
    </row>
    <row r="3355" spans="20:20" ht="12.75">
      <c r="T3355"/>
    </row>
    <row r="3356" spans="20:20" ht="12.75">
      <c r="T3356"/>
    </row>
    <row r="3357" spans="20:20" ht="12.75">
      <c r="T3357"/>
    </row>
    <row r="3358" spans="20:20" ht="12.75">
      <c r="T3358"/>
    </row>
    <row r="3359" spans="20:20" ht="12.75">
      <c r="T3359"/>
    </row>
    <row r="3360" spans="20:20" ht="12.75">
      <c r="T3360"/>
    </row>
    <row r="3361" spans="20:20" ht="12.75">
      <c r="T3361"/>
    </row>
    <row r="3362" spans="20:20" ht="12.75">
      <c r="T3362"/>
    </row>
    <row r="3363" spans="20:20" ht="12.75">
      <c r="T3363"/>
    </row>
    <row r="3364" spans="20:20" ht="12.75">
      <c r="T3364"/>
    </row>
    <row r="3365" spans="20:20" ht="12.75">
      <c r="T3365"/>
    </row>
    <row r="3366" spans="20:20" ht="12.75">
      <c r="T3366"/>
    </row>
    <row r="3367" spans="20:20" ht="12.75">
      <c r="T3367"/>
    </row>
    <row r="3368" spans="20:20" ht="12.75">
      <c r="T3368"/>
    </row>
    <row r="3369" spans="20:20" ht="12.75">
      <c r="T3369"/>
    </row>
    <row r="3370" spans="20:20" ht="12.75">
      <c r="T3370"/>
    </row>
    <row r="3371" spans="20:20" ht="12.75">
      <c r="T3371"/>
    </row>
    <row r="3372" spans="20:20" ht="12.75">
      <c r="T3372"/>
    </row>
    <row r="3373" spans="20:20" ht="12.75">
      <c r="T3373"/>
    </row>
    <row r="3374" spans="20:20" ht="12.75">
      <c r="T3374"/>
    </row>
    <row r="3375" spans="20:20" ht="12.75">
      <c r="T3375"/>
    </row>
    <row r="3376" spans="20:20" ht="12.75">
      <c r="T3376"/>
    </row>
    <row r="3377" spans="20:20" ht="12.75">
      <c r="T3377"/>
    </row>
    <row r="3378" spans="20:20" ht="12.75">
      <c r="T3378"/>
    </row>
    <row r="3379" spans="20:20" ht="12.75">
      <c r="T3379"/>
    </row>
    <row r="3380" spans="20:20" ht="12.75">
      <c r="T3380"/>
    </row>
    <row r="3381" spans="20:20" ht="12.75">
      <c r="T3381"/>
    </row>
    <row r="3382" spans="20:20" ht="12.75">
      <c r="T3382"/>
    </row>
    <row r="3383" spans="20:20" ht="12.75">
      <c r="T3383"/>
    </row>
    <row r="3384" spans="20:20" ht="12.75">
      <c r="T3384"/>
    </row>
    <row r="3385" spans="20:20" ht="12.75">
      <c r="T3385"/>
    </row>
    <row r="3386" spans="20:20" ht="12.75">
      <c r="T3386"/>
    </row>
    <row r="3387" spans="20:20" ht="12.75">
      <c r="T3387"/>
    </row>
    <row r="3388" spans="20:20" ht="12.75">
      <c r="T3388"/>
    </row>
    <row r="3389" spans="20:20" ht="12.75">
      <c r="T3389"/>
    </row>
    <row r="3390" spans="20:20" ht="12.75">
      <c r="T3390"/>
    </row>
    <row r="3391" spans="20:20" ht="12.75">
      <c r="T3391"/>
    </row>
    <row r="3392" spans="20:20" ht="12.75">
      <c r="T3392"/>
    </row>
    <row r="3393" spans="20:20" ht="12.75">
      <c r="T3393"/>
    </row>
    <row r="3394" spans="20:20" ht="12.75">
      <c r="T3394"/>
    </row>
    <row r="3395" spans="20:20" ht="12.75">
      <c r="T3395"/>
    </row>
    <row r="3396" spans="20:20" ht="12.75">
      <c r="T3396"/>
    </row>
    <row r="3397" spans="20:20" ht="12.75">
      <c r="T3397"/>
    </row>
    <row r="3398" spans="20:20" ht="12.75">
      <c r="T3398"/>
    </row>
    <row r="3399" spans="20:20" ht="12.75">
      <c r="T3399"/>
    </row>
    <row r="3400" spans="20:20" ht="12.75">
      <c r="T3400"/>
    </row>
    <row r="3401" spans="20:20" ht="12.75">
      <c r="T3401"/>
    </row>
    <row r="3402" spans="20:20" ht="12.75">
      <c r="T3402"/>
    </row>
    <row r="3403" spans="20:20" ht="12.75">
      <c r="T3403"/>
    </row>
    <row r="3404" spans="20:20" ht="12.75">
      <c r="T3404"/>
    </row>
    <row r="3405" spans="20:20" ht="12.75">
      <c r="T3405"/>
    </row>
    <row r="3406" spans="20:20" ht="12.75">
      <c r="T3406"/>
    </row>
    <row r="3407" spans="20:20" ht="12.75">
      <c r="T3407"/>
    </row>
    <row r="3408" spans="20:20" ht="12.75">
      <c r="T3408"/>
    </row>
    <row r="3409" spans="20:20" ht="12.75">
      <c r="T3409"/>
    </row>
    <row r="3410" spans="20:20" ht="12.75">
      <c r="T3410"/>
    </row>
    <row r="3411" spans="20:20" ht="12.75">
      <c r="T3411"/>
    </row>
    <row r="3412" spans="20:20" ht="12.75">
      <c r="T3412"/>
    </row>
    <row r="3413" spans="20:20" ht="12.75">
      <c r="T3413"/>
    </row>
    <row r="3414" spans="20:20" ht="12.75">
      <c r="T3414"/>
    </row>
    <row r="3415" spans="20:20" ht="12.75">
      <c r="T3415"/>
    </row>
    <row r="3416" spans="20:20" ht="12.75">
      <c r="T3416"/>
    </row>
    <row r="3417" spans="20:20" ht="12.75">
      <c r="T3417"/>
    </row>
    <row r="3418" spans="20:20" ht="12.75">
      <c r="T3418"/>
    </row>
    <row r="3419" spans="20:20" ht="12.75">
      <c r="T3419"/>
    </row>
    <row r="3420" spans="20:20" ht="12.75">
      <c r="T3420"/>
    </row>
    <row r="3421" spans="20:20" ht="12.75">
      <c r="T3421"/>
    </row>
    <row r="3422" spans="20:20" ht="12.75">
      <c r="T3422"/>
    </row>
    <row r="3423" spans="20:20" ht="12.75">
      <c r="T3423"/>
    </row>
    <row r="3424" spans="20:20" ht="12.75">
      <c r="T3424"/>
    </row>
    <row r="3425" spans="20:20" ht="12.75">
      <c r="T3425"/>
    </row>
    <row r="3426" spans="20:20" ht="12.75">
      <c r="T3426"/>
    </row>
    <row r="3427" spans="20:20" ht="12.75">
      <c r="T3427"/>
    </row>
    <row r="3428" spans="20:20" ht="12.75">
      <c r="T3428"/>
    </row>
    <row r="3429" spans="20:20" ht="12.75">
      <c r="T3429"/>
    </row>
    <row r="3430" spans="20:20" ht="12.75">
      <c r="T3430"/>
    </row>
    <row r="3431" spans="20:20" ht="12.75">
      <c r="T3431"/>
    </row>
    <row r="3432" spans="20:20" ht="12.75">
      <c r="T3432"/>
    </row>
    <row r="3433" spans="20:20" ht="12.75">
      <c r="T3433"/>
    </row>
    <row r="3434" spans="20:20" ht="12.75">
      <c r="T3434"/>
    </row>
    <row r="3435" spans="20:20" ht="12.75">
      <c r="T3435"/>
    </row>
    <row r="3436" spans="20:20" ht="12.75">
      <c r="T3436"/>
    </row>
    <row r="3437" spans="20:20" ht="12.75">
      <c r="T3437"/>
    </row>
    <row r="3438" spans="20:20" ht="12.75">
      <c r="T3438"/>
    </row>
    <row r="3439" spans="20:20" ht="12.75">
      <c r="T3439"/>
    </row>
    <row r="3440" spans="20:20" ht="12.75">
      <c r="T3440"/>
    </row>
    <row r="3441" spans="20:20" ht="12.75">
      <c r="T3441"/>
    </row>
    <row r="3442" spans="20:20" ht="12.75">
      <c r="T3442"/>
    </row>
    <row r="3443" spans="20:20" ht="12.75">
      <c r="T3443"/>
    </row>
    <row r="3444" spans="20:20" ht="12.75">
      <c r="T3444"/>
    </row>
    <row r="3445" spans="20:20" ht="12.75">
      <c r="T3445"/>
    </row>
    <row r="3446" spans="20:20" ht="12.75">
      <c r="T3446"/>
    </row>
    <row r="3447" spans="20:20" ht="12.75">
      <c r="T3447"/>
    </row>
    <row r="3448" spans="20:20" ht="12.75">
      <c r="T3448"/>
    </row>
    <row r="3449" spans="20:20" ht="12.75">
      <c r="T3449"/>
    </row>
    <row r="3450" spans="20:20" ht="12.75">
      <c r="T3450"/>
    </row>
    <row r="3451" spans="20:20" ht="12.75">
      <c r="T3451"/>
    </row>
    <row r="3452" spans="20:20" ht="12.75">
      <c r="T3452"/>
    </row>
    <row r="3453" spans="20:20" ht="12.75">
      <c r="T3453"/>
    </row>
    <row r="3454" spans="20:20" ht="12.75">
      <c r="T3454"/>
    </row>
    <row r="3455" spans="20:20" ht="12.75">
      <c r="T3455"/>
    </row>
    <row r="3456" spans="20:20" ht="12.75">
      <c r="T3456"/>
    </row>
    <row r="3457" spans="20:20" ht="12.75">
      <c r="T3457"/>
    </row>
    <row r="3458" spans="20:20" ht="12.75">
      <c r="T3458"/>
    </row>
    <row r="3459" spans="20:20" ht="12.75">
      <c r="T3459"/>
    </row>
    <row r="3460" spans="20:20" ht="12.75">
      <c r="T3460"/>
    </row>
    <row r="3461" spans="20:20" ht="12.75">
      <c r="T3461"/>
    </row>
    <row r="3462" spans="20:20" ht="12.75">
      <c r="T3462"/>
    </row>
    <row r="3463" spans="20:20" ht="12.75">
      <c r="T3463"/>
    </row>
    <row r="3464" spans="20:20" ht="12.75">
      <c r="T3464"/>
    </row>
    <row r="3465" spans="20:20" ht="12.75">
      <c r="T3465"/>
    </row>
    <row r="3466" spans="20:20" ht="12.75">
      <c r="T3466"/>
    </row>
    <row r="3467" spans="20:20" ht="12.75">
      <c r="T3467"/>
    </row>
    <row r="3468" spans="20:20" ht="12.75">
      <c r="T3468"/>
    </row>
    <row r="3469" spans="20:20" ht="12.75">
      <c r="T3469"/>
    </row>
    <row r="3470" spans="20:20" ht="12.75">
      <c r="T3470"/>
    </row>
    <row r="3471" spans="20:20" ht="12.75">
      <c r="T3471"/>
    </row>
    <row r="3472" spans="20:20" ht="12.75">
      <c r="T3472"/>
    </row>
    <row r="3473" spans="20:20" ht="12.75">
      <c r="T3473"/>
    </row>
    <row r="3474" spans="20:20" ht="12.75">
      <c r="T3474"/>
    </row>
    <row r="3475" spans="20:20" ht="12.75">
      <c r="T3475"/>
    </row>
    <row r="3476" spans="20:20" ht="12.75">
      <c r="T3476"/>
    </row>
    <row r="3477" spans="20:20" ht="12.75">
      <c r="T3477"/>
    </row>
    <row r="3478" spans="20:20" ht="12.75">
      <c r="T3478"/>
    </row>
    <row r="3479" spans="20:20" ht="12.75">
      <c r="T3479"/>
    </row>
    <row r="3480" spans="20:20" ht="12.75">
      <c r="T3480"/>
    </row>
    <row r="3481" spans="20:20" ht="12.75">
      <c r="T3481"/>
    </row>
    <row r="3482" spans="20:20" ht="12.75">
      <c r="T3482"/>
    </row>
    <row r="3483" spans="20:20" ht="12.75">
      <c r="T3483"/>
    </row>
    <row r="3484" spans="20:20" ht="12.75">
      <c r="T3484"/>
    </row>
    <row r="3485" spans="20:20" ht="12.75">
      <c r="T3485"/>
    </row>
    <row r="3486" spans="20:20" ht="12.75">
      <c r="T3486"/>
    </row>
    <row r="3487" spans="20:20" ht="12.75">
      <c r="T3487"/>
    </row>
    <row r="3488" spans="20:20" ht="12.75">
      <c r="T3488"/>
    </row>
    <row r="3489" spans="20:20" ht="12.75">
      <c r="T3489"/>
    </row>
    <row r="3490" spans="20:20" ht="12.75">
      <c r="T3490"/>
    </row>
    <row r="3491" spans="20:20" ht="12.75">
      <c r="T3491"/>
    </row>
    <row r="3492" spans="20:20" ht="12.75">
      <c r="T3492"/>
    </row>
    <row r="3493" spans="20:20" ht="12.75">
      <c r="T3493"/>
    </row>
    <row r="3494" spans="20:20" ht="12.75">
      <c r="T3494"/>
    </row>
    <row r="3495" spans="20:20" ht="12.75">
      <c r="T3495"/>
    </row>
    <row r="3496" spans="20:20" ht="12.75">
      <c r="T3496"/>
    </row>
    <row r="3497" spans="20:20" ht="12.75">
      <c r="T3497"/>
    </row>
    <row r="3498" spans="20:20" ht="12.75">
      <c r="T3498"/>
    </row>
    <row r="3499" spans="20:20" ht="12.75">
      <c r="T3499"/>
    </row>
    <row r="3500" spans="20:20" ht="12.75">
      <c r="T3500"/>
    </row>
    <row r="3501" spans="20:20" ht="12.75">
      <c r="T3501"/>
    </row>
    <row r="3502" spans="20:20" ht="12.75">
      <c r="T3502"/>
    </row>
    <row r="3503" spans="20:20" ht="12.75">
      <c r="T3503"/>
    </row>
    <row r="3504" spans="20:20" ht="12.75">
      <c r="T3504"/>
    </row>
    <row r="3505" spans="20:20" ht="12.75">
      <c r="T3505"/>
    </row>
    <row r="3506" spans="20:20" ht="12.75">
      <c r="T3506"/>
    </row>
    <row r="3507" spans="20:20" ht="12.75">
      <c r="T3507"/>
    </row>
    <row r="3508" spans="20:20" ht="12.75">
      <c r="T3508"/>
    </row>
    <row r="3509" spans="20:20" ht="12.75">
      <c r="T3509"/>
    </row>
    <row r="3510" spans="20:20" ht="12.75">
      <c r="T3510"/>
    </row>
    <row r="3511" spans="20:20" ht="12.75">
      <c r="T3511"/>
    </row>
    <row r="3512" spans="20:20" ht="12.75">
      <c r="T3512"/>
    </row>
    <row r="3513" spans="20:20" ht="12.75">
      <c r="T3513"/>
    </row>
    <row r="3514" spans="20:20" ht="12.75">
      <c r="T3514"/>
    </row>
    <row r="3515" spans="20:20" ht="12.75">
      <c r="T3515"/>
    </row>
    <row r="3516" spans="20:20" ht="12.75">
      <c r="T3516"/>
    </row>
    <row r="3517" spans="20:20" ht="12.75">
      <c r="T3517"/>
    </row>
    <row r="3518" spans="20:20" ht="12.75">
      <c r="T3518"/>
    </row>
    <row r="3519" spans="20:20" ht="12.75">
      <c r="T3519"/>
    </row>
    <row r="3520" spans="20:20" ht="12.75">
      <c r="T3520"/>
    </row>
    <row r="3521" spans="20:20" ht="12.75">
      <c r="T3521"/>
    </row>
    <row r="3522" spans="20:20" ht="12.75">
      <c r="T3522"/>
    </row>
    <row r="3523" spans="20:20" ht="12.75">
      <c r="T3523"/>
    </row>
    <row r="3524" spans="20:20" ht="12.75">
      <c r="T3524"/>
    </row>
    <row r="3525" spans="20:20" ht="12.75">
      <c r="T3525"/>
    </row>
    <row r="3526" spans="20:20" ht="12.75">
      <c r="T3526"/>
    </row>
    <row r="3527" spans="20:20" ht="12.75">
      <c r="T3527"/>
    </row>
    <row r="3528" spans="20:20" ht="12.75">
      <c r="T3528"/>
    </row>
    <row r="3529" spans="20:20" ht="12.75">
      <c r="T3529"/>
    </row>
    <row r="3530" spans="20:20" ht="12.75">
      <c r="T3530"/>
    </row>
    <row r="3531" spans="20:20" ht="12.75">
      <c r="T3531"/>
    </row>
    <row r="3532" spans="20:20" ht="12.75">
      <c r="T3532"/>
    </row>
    <row r="3533" spans="20:20" ht="12.75">
      <c r="T3533"/>
    </row>
    <row r="3534" spans="20:20" ht="12.75">
      <c r="T3534"/>
    </row>
    <row r="3535" spans="20:20" ht="12.75">
      <c r="T3535"/>
    </row>
    <row r="3536" spans="20:20" ht="12.75">
      <c r="T3536"/>
    </row>
    <row r="3537" spans="20:20" ht="12.75">
      <c r="T3537"/>
    </row>
    <row r="3538" spans="20:20" ht="12.75">
      <c r="T3538"/>
    </row>
    <row r="3539" spans="20:20" ht="12.75">
      <c r="T3539"/>
    </row>
    <row r="3540" spans="20:20" ht="12.75">
      <c r="T3540"/>
    </row>
    <row r="3541" spans="20:20" ht="12.75">
      <c r="T3541"/>
    </row>
    <row r="3542" spans="20:20" ht="12.75">
      <c r="T3542"/>
    </row>
    <row r="3543" spans="20:20" ht="12.75">
      <c r="T3543"/>
    </row>
    <row r="3544" spans="20:20" ht="12.75">
      <c r="T3544"/>
    </row>
    <row r="3545" spans="20:20" ht="12.75">
      <c r="T3545"/>
    </row>
    <row r="3546" spans="20:20" ht="12.75">
      <c r="T3546"/>
    </row>
    <row r="3547" spans="20:20" ht="12.75">
      <c r="T3547"/>
    </row>
    <row r="3548" spans="20:20" ht="12.75">
      <c r="T3548"/>
    </row>
    <row r="3549" spans="20:20" ht="12.75">
      <c r="T3549"/>
    </row>
    <row r="3550" spans="20:20" ht="12.75">
      <c r="T3550"/>
    </row>
    <row r="3551" spans="20:20" ht="12.75">
      <c r="T3551"/>
    </row>
    <row r="3552" spans="20:20" ht="12.75">
      <c r="T3552"/>
    </row>
    <row r="3553" spans="20:20" ht="12.75">
      <c r="T3553"/>
    </row>
    <row r="3554" spans="20:20" ht="12.75">
      <c r="T3554"/>
    </row>
    <row r="3555" spans="20:20" ht="12.75">
      <c r="T3555"/>
    </row>
    <row r="3556" spans="20:20" ht="12.75">
      <c r="T3556"/>
    </row>
    <row r="3557" spans="20:20" ht="12.75">
      <c r="T3557"/>
    </row>
    <row r="3558" spans="20:20" ht="12.75">
      <c r="T3558"/>
    </row>
    <row r="3559" spans="20:20" ht="12.75">
      <c r="T3559"/>
    </row>
    <row r="3560" spans="20:20" ht="12.75">
      <c r="T3560"/>
    </row>
    <row r="3561" spans="20:20" ht="12.75">
      <c r="T3561"/>
    </row>
    <row r="3562" spans="20:20" ht="12.75">
      <c r="T3562"/>
    </row>
    <row r="3563" spans="20:20" ht="12.75">
      <c r="T3563"/>
    </row>
    <row r="3564" spans="20:20" ht="12.75">
      <c r="T3564"/>
    </row>
    <row r="3565" spans="20:20" ht="12.75">
      <c r="T3565"/>
    </row>
    <row r="3566" spans="20:20" ht="12.75">
      <c r="T3566"/>
    </row>
    <row r="3567" spans="20:20" ht="12.75">
      <c r="T3567"/>
    </row>
    <row r="3568" spans="20:20" ht="12.75">
      <c r="T3568"/>
    </row>
    <row r="3569" spans="20:20" ht="12.75">
      <c r="T3569"/>
    </row>
    <row r="3570" spans="20:20" ht="12.75">
      <c r="T3570"/>
    </row>
    <row r="3571" spans="20:20" ht="12.75">
      <c r="T3571"/>
    </row>
    <row r="3572" spans="20:20" ht="12.75">
      <c r="T3572"/>
    </row>
    <row r="3573" spans="20:20" ht="12.75">
      <c r="T3573"/>
    </row>
    <row r="3574" spans="20:20" ht="12.75">
      <c r="T3574"/>
    </row>
    <row r="3575" spans="20:20" ht="12.75">
      <c r="T3575"/>
    </row>
    <row r="3576" spans="20:20" ht="12.75">
      <c r="T3576"/>
    </row>
    <row r="3577" spans="20:20" ht="12.75">
      <c r="T3577"/>
    </row>
    <row r="3578" spans="20:20" ht="12.75">
      <c r="T3578"/>
    </row>
    <row r="3579" spans="20:20" ht="12.75">
      <c r="T3579"/>
    </row>
    <row r="3580" spans="20:20" ht="12.75">
      <c r="T3580"/>
    </row>
    <row r="3581" spans="20:20" ht="12.75">
      <c r="T3581"/>
    </row>
    <row r="3582" spans="20:20" ht="12.75">
      <c r="T3582"/>
    </row>
    <row r="3583" spans="20:20" ht="12.75">
      <c r="T3583"/>
    </row>
    <row r="3584" spans="20:20" ht="12.75">
      <c r="T3584"/>
    </row>
    <row r="3585" spans="20:20" ht="12.75">
      <c r="T3585"/>
    </row>
    <row r="3586" spans="20:20" ht="12.75">
      <c r="T3586"/>
    </row>
    <row r="3587" spans="20:20" ht="12.75">
      <c r="T3587"/>
    </row>
    <row r="3588" spans="20:20" ht="12.75">
      <c r="T3588"/>
    </row>
    <row r="3589" spans="20:20" ht="12.75">
      <c r="T3589"/>
    </row>
    <row r="3590" spans="20:20" ht="12.75">
      <c r="T3590"/>
    </row>
    <row r="3591" spans="20:20" ht="12.75">
      <c r="T3591"/>
    </row>
    <row r="3592" spans="20:20" ht="12.75">
      <c r="T3592"/>
    </row>
    <row r="3593" spans="20:20" ht="12.75">
      <c r="T3593"/>
    </row>
    <row r="3594" spans="20:20" ht="12.75">
      <c r="T3594"/>
    </row>
    <row r="3595" spans="20:20" ht="12.75">
      <c r="T3595"/>
    </row>
    <row r="3596" spans="20:20" ht="12.75">
      <c r="T3596"/>
    </row>
    <row r="3597" spans="20:20" ht="12.75">
      <c r="T3597"/>
    </row>
    <row r="3598" spans="20:20" ht="12.75">
      <c r="T3598"/>
    </row>
    <row r="3599" spans="20:20" ht="12.75">
      <c r="T3599"/>
    </row>
    <row r="3600" spans="20:20" ht="12.75">
      <c r="T3600"/>
    </row>
    <row r="3601" spans="20:20" ht="12.75">
      <c r="T3601"/>
    </row>
    <row r="3602" spans="20:20" ht="12.75">
      <c r="T3602"/>
    </row>
    <row r="3603" spans="20:20" ht="12.75">
      <c r="T3603"/>
    </row>
    <row r="3604" spans="20:20" ht="12.75">
      <c r="T3604"/>
    </row>
    <row r="3605" spans="20:20" ht="12.75">
      <c r="T3605"/>
    </row>
    <row r="3606" spans="20:20" ht="12.75">
      <c r="T3606"/>
    </row>
    <row r="3607" spans="20:20" ht="12.75">
      <c r="T3607"/>
    </row>
    <row r="3608" spans="20:20" ht="12.75">
      <c r="T3608"/>
    </row>
    <row r="3609" spans="20:20" ht="12.75">
      <c r="T3609"/>
    </row>
    <row r="3610" spans="20:20" ht="12.75">
      <c r="T3610"/>
    </row>
    <row r="3611" spans="20:20" ht="12.75">
      <c r="T3611"/>
    </row>
    <row r="3612" spans="20:20" ht="12.75">
      <c r="T3612"/>
    </row>
    <row r="3613" spans="20:20" ht="12.75">
      <c r="T3613"/>
    </row>
    <row r="3614" spans="20:20" ht="12.75">
      <c r="T3614"/>
    </row>
    <row r="3615" spans="20:20" ht="12.75">
      <c r="T3615"/>
    </row>
    <row r="3616" spans="20:20" ht="12.75">
      <c r="T3616"/>
    </row>
    <row r="3617" spans="20:20" ht="12.75">
      <c r="T3617"/>
    </row>
    <row r="3618" spans="20:20" ht="12.75">
      <c r="T3618"/>
    </row>
    <row r="3619" spans="20:20" ht="12.75">
      <c r="T3619"/>
    </row>
    <row r="3620" spans="20:20" ht="12.75">
      <c r="T3620"/>
    </row>
    <row r="3621" spans="20:20" ht="12.75">
      <c r="T3621"/>
    </row>
    <row r="3622" spans="20:20" ht="12.75">
      <c r="T3622"/>
    </row>
    <row r="3623" spans="20:20" ht="12.75">
      <c r="T3623"/>
    </row>
    <row r="3624" spans="20:20" ht="12.75">
      <c r="T3624"/>
    </row>
    <row r="3625" spans="20:20" ht="12.75">
      <c r="T3625"/>
    </row>
    <row r="3626" spans="20:20" ht="12.75">
      <c r="T3626"/>
    </row>
    <row r="3627" spans="20:20" ht="12.75">
      <c r="T3627"/>
    </row>
    <row r="3628" spans="20:20" ht="12.75">
      <c r="T3628"/>
    </row>
    <row r="3629" spans="20:20" ht="12.75">
      <c r="T3629"/>
    </row>
    <row r="3630" spans="20:20" ht="12.75">
      <c r="T3630"/>
    </row>
    <row r="3631" spans="20:20" ht="12.75">
      <c r="T3631"/>
    </row>
    <row r="3632" spans="20:20" ht="12.75">
      <c r="T3632"/>
    </row>
    <row r="3633" spans="20:20" ht="12.75">
      <c r="T3633"/>
    </row>
    <row r="3634" spans="20:20" ht="12.75">
      <c r="T3634"/>
    </row>
    <row r="3635" spans="20:20" ht="12.75">
      <c r="T3635"/>
    </row>
    <row r="3636" spans="20:20" ht="12.75">
      <c r="T3636"/>
    </row>
    <row r="3637" spans="20:20" ht="12.75">
      <c r="T3637"/>
    </row>
    <row r="3638" spans="20:20" ht="12.75">
      <c r="T3638"/>
    </row>
    <row r="3639" spans="20:20" ht="12.75">
      <c r="T3639"/>
    </row>
    <row r="3640" spans="20:20" ht="12.75">
      <c r="T3640"/>
    </row>
    <row r="3641" spans="20:20" ht="12.75">
      <c r="T3641"/>
    </row>
    <row r="3642" spans="20:20" ht="12.75">
      <c r="T3642"/>
    </row>
    <row r="3643" spans="20:20" ht="12.75">
      <c r="T3643"/>
    </row>
    <row r="3644" spans="20:20" ht="12.75">
      <c r="T3644"/>
    </row>
    <row r="3645" spans="20:20" ht="12.75">
      <c r="T3645"/>
    </row>
    <row r="3646" spans="20:20" ht="12.75">
      <c r="T3646"/>
    </row>
    <row r="3647" spans="20:20" ht="12.75">
      <c r="T3647"/>
    </row>
    <row r="3648" spans="20:20" ht="12.75">
      <c r="T3648"/>
    </row>
    <row r="3649" spans="20:20" ht="12.75">
      <c r="T3649"/>
    </row>
    <row r="3650" spans="20:20" ht="12.75">
      <c r="T3650"/>
    </row>
    <row r="3651" spans="20:20" ht="12.75">
      <c r="T3651"/>
    </row>
    <row r="3652" spans="20:20" ht="12.75">
      <c r="T3652"/>
    </row>
    <row r="3653" spans="20:20" ht="12.75">
      <c r="T3653"/>
    </row>
    <row r="3654" spans="20:20" ht="12.75">
      <c r="T3654"/>
    </row>
    <row r="3655" spans="20:20" ht="12.75">
      <c r="T3655"/>
    </row>
    <row r="3656" spans="20:20" ht="12.75">
      <c r="T3656"/>
    </row>
    <row r="3657" spans="20:20" ht="12.75">
      <c r="T3657"/>
    </row>
    <row r="3658" spans="20:20" ht="12.75">
      <c r="T3658"/>
    </row>
    <row r="3659" spans="20:20" ht="12.75">
      <c r="T3659"/>
    </row>
    <row r="3660" spans="20:20" ht="12.75">
      <c r="T3660"/>
    </row>
    <row r="3661" spans="20:20" ht="12.75">
      <c r="T3661"/>
    </row>
    <row r="3662" spans="20:20" ht="12.75">
      <c r="T3662"/>
    </row>
    <row r="3663" spans="20:20" ht="12.75">
      <c r="T3663"/>
    </row>
    <row r="3664" spans="20:20" ht="12.75">
      <c r="T3664"/>
    </row>
    <row r="3665" spans="20:20" ht="12.75">
      <c r="T3665"/>
    </row>
    <row r="3666" spans="20:20" ht="12.75">
      <c r="T3666"/>
    </row>
    <row r="3667" spans="20:20" ht="12.75">
      <c r="T3667"/>
    </row>
    <row r="3668" spans="20:20" ht="12.75">
      <c r="T3668"/>
    </row>
    <row r="3669" spans="20:20" ht="12.75">
      <c r="T3669"/>
    </row>
    <row r="3670" spans="20:20" ht="12.75">
      <c r="T3670"/>
    </row>
    <row r="3671" spans="20:20" ht="12.75">
      <c r="T3671"/>
    </row>
    <row r="3672" spans="20:20" ht="12.75">
      <c r="T3672"/>
    </row>
    <row r="3673" spans="20:20" ht="12.75">
      <c r="T3673"/>
    </row>
    <row r="3674" spans="20:20" ht="12.75">
      <c r="T3674"/>
    </row>
    <row r="3675" spans="20:20" ht="12.75">
      <c r="T3675"/>
    </row>
    <row r="3676" spans="20:20" ht="12.75">
      <c r="T3676"/>
    </row>
    <row r="3677" spans="20:20" ht="12.75">
      <c r="T3677"/>
    </row>
    <row r="3678" spans="20:20" ht="12.75">
      <c r="T3678"/>
    </row>
    <row r="3679" spans="20:20" ht="12.75">
      <c r="T3679"/>
    </row>
    <row r="3680" spans="20:20" ht="12.75">
      <c r="T3680"/>
    </row>
    <row r="3681" spans="20:20" ht="12.75">
      <c r="T3681"/>
    </row>
    <row r="3682" spans="20:20" ht="12.75">
      <c r="T3682"/>
    </row>
    <row r="3683" spans="20:20" ht="12.75">
      <c r="T3683"/>
    </row>
    <row r="3684" spans="20:20" ht="12.75">
      <c r="T3684"/>
    </row>
    <row r="3685" spans="20:20" ht="12.75">
      <c r="T3685"/>
    </row>
    <row r="3686" spans="20:20" ht="12.75">
      <c r="T3686"/>
    </row>
    <row r="3687" spans="20:20" ht="12.75">
      <c r="T3687"/>
    </row>
    <row r="3688" spans="20:20" ht="12.75">
      <c r="T3688"/>
    </row>
    <row r="3689" spans="20:20" ht="12.75">
      <c r="T3689"/>
    </row>
    <row r="3690" spans="20:20" ht="12.75">
      <c r="T3690"/>
    </row>
    <row r="3691" spans="20:20" ht="12.75">
      <c r="T3691"/>
    </row>
    <row r="3692" spans="20:20" ht="12.75">
      <c r="T3692"/>
    </row>
    <row r="3693" spans="20:20" ht="12.75">
      <c r="T3693"/>
    </row>
    <row r="3694" spans="20:20" ht="12.75">
      <c r="T3694"/>
    </row>
    <row r="3695" spans="20:20" ht="12.75">
      <c r="T3695"/>
    </row>
    <row r="3696" spans="20:20" ht="12.75">
      <c r="T3696"/>
    </row>
    <row r="3697" spans="20:20" ht="12.75">
      <c r="T3697"/>
    </row>
    <row r="3698" spans="20:20" ht="12.75">
      <c r="T3698"/>
    </row>
    <row r="3699" spans="20:20" ht="12.75">
      <c r="T3699"/>
    </row>
    <row r="3700" spans="20:20" ht="12.75">
      <c r="T3700"/>
    </row>
    <row r="3701" spans="20:20" ht="12.75">
      <c r="T3701"/>
    </row>
    <row r="3702" spans="20:20" ht="12.75">
      <c r="T3702"/>
    </row>
    <row r="3703" spans="20:20" ht="12.75">
      <c r="T3703"/>
    </row>
    <row r="3704" spans="20:20" ht="12.75">
      <c r="T3704"/>
    </row>
    <row r="3705" spans="20:20" ht="12.75">
      <c r="T3705"/>
    </row>
    <row r="3706" spans="20:20" ht="12.75">
      <c r="T3706"/>
    </row>
    <row r="3707" spans="20:20" ht="12.75">
      <c r="T3707"/>
    </row>
    <row r="3708" spans="20:20" ht="12.75">
      <c r="T3708"/>
    </row>
    <row r="3709" spans="20:20" ht="12.75">
      <c r="T3709"/>
    </row>
    <row r="3710" spans="20:20" ht="12.75">
      <c r="T3710"/>
    </row>
    <row r="3711" spans="20:20" ht="12.75">
      <c r="T3711"/>
    </row>
    <row r="3712" spans="20:20" ht="12.75">
      <c r="T3712"/>
    </row>
    <row r="3713" spans="20:20" ht="12.75">
      <c r="T3713"/>
    </row>
    <row r="3714" spans="20:20" ht="12.75">
      <c r="T3714"/>
    </row>
    <row r="3715" spans="20:20" ht="12.75">
      <c r="T3715"/>
    </row>
    <row r="3716" spans="20:20" ht="12.75">
      <c r="T3716"/>
    </row>
    <row r="3717" spans="20:20" ht="12.75">
      <c r="T3717"/>
    </row>
    <row r="3718" spans="20:20" ht="12.75">
      <c r="T3718"/>
    </row>
    <row r="3719" spans="20:20" ht="12.75">
      <c r="T3719"/>
    </row>
    <row r="3720" spans="20:20" ht="12.75">
      <c r="T3720"/>
    </row>
    <row r="3721" spans="20:20" ht="12.75">
      <c r="T3721"/>
    </row>
    <row r="3722" spans="20:20" ht="12.75">
      <c r="T3722"/>
    </row>
    <row r="3723" spans="20:20" ht="12.75">
      <c r="T3723"/>
    </row>
    <row r="3724" spans="20:20" ht="12.75">
      <c r="T3724"/>
    </row>
    <row r="3725" spans="20:20" ht="12.75">
      <c r="T3725"/>
    </row>
    <row r="3726" spans="20:20" ht="12.75">
      <c r="T3726"/>
    </row>
    <row r="3727" spans="20:20" ht="12.75">
      <c r="T3727"/>
    </row>
    <row r="3728" spans="20:20" ht="12.75">
      <c r="T3728"/>
    </row>
    <row r="3729" spans="20:20" ht="12.75">
      <c r="T3729"/>
    </row>
    <row r="3730" spans="20:20" ht="12.75">
      <c r="T3730"/>
    </row>
    <row r="3731" spans="20:20" ht="12.75">
      <c r="T3731"/>
    </row>
    <row r="3732" spans="20:20" ht="12.75">
      <c r="T3732"/>
    </row>
    <row r="3733" spans="20:20" ht="12.75">
      <c r="T3733"/>
    </row>
    <row r="3734" spans="20:20" ht="12.75">
      <c r="T3734"/>
    </row>
    <row r="3735" spans="20:20" ht="12.75">
      <c r="T3735"/>
    </row>
    <row r="3736" spans="20:20" ht="12.75">
      <c r="T3736"/>
    </row>
    <row r="3737" spans="20:20" ht="12.75">
      <c r="T3737"/>
    </row>
    <row r="3738" spans="20:20" ht="12.75">
      <c r="T3738"/>
    </row>
    <row r="3739" spans="20:20" ht="12.75">
      <c r="T3739"/>
    </row>
    <row r="3740" spans="20:20" ht="12.75">
      <c r="T3740"/>
    </row>
    <row r="3741" spans="20:20" ht="12.75">
      <c r="T3741"/>
    </row>
    <row r="3742" spans="20:20" ht="12.75">
      <c r="T3742"/>
    </row>
    <row r="3743" spans="20:20" ht="12.75">
      <c r="T3743"/>
    </row>
    <row r="3744" spans="20:20" ht="12.75">
      <c r="T3744"/>
    </row>
    <row r="3745" spans="20:20" ht="12.75">
      <c r="T3745"/>
    </row>
    <row r="3746" spans="20:20" ht="12.75">
      <c r="T3746"/>
    </row>
    <row r="3747" spans="20:20" ht="12.75">
      <c r="T3747"/>
    </row>
    <row r="3748" spans="20:20" ht="12.75">
      <c r="T3748"/>
    </row>
    <row r="3749" spans="20:20" ht="12.75">
      <c r="T3749"/>
    </row>
    <row r="3750" spans="20:20" ht="12.75">
      <c r="T3750"/>
    </row>
    <row r="3751" spans="20:20" ht="12.75">
      <c r="T3751"/>
    </row>
    <row r="3752" spans="20:20" ht="12.75">
      <c r="T3752"/>
    </row>
    <row r="3753" spans="20:20" ht="12.75">
      <c r="T3753"/>
    </row>
    <row r="3754" spans="20:20" ht="12.75">
      <c r="T3754"/>
    </row>
    <row r="3755" spans="20:20" ht="12.75">
      <c r="T3755"/>
    </row>
    <row r="3756" spans="20:20" ht="12.75">
      <c r="T3756"/>
    </row>
    <row r="3757" spans="20:20" ht="12.75">
      <c r="T3757"/>
    </row>
    <row r="3758" spans="20:20" ht="12.75">
      <c r="T3758"/>
    </row>
    <row r="3759" spans="20:20" ht="12.75">
      <c r="T3759"/>
    </row>
    <row r="3760" spans="20:20" ht="12.75">
      <c r="T3760"/>
    </row>
    <row r="3761" spans="20:20" ht="12.75">
      <c r="T3761"/>
    </row>
    <row r="3762" spans="20:20" ht="12.75">
      <c r="T3762"/>
    </row>
    <row r="3763" spans="20:20" ht="12.75">
      <c r="T3763"/>
    </row>
    <row r="3764" spans="20:20" ht="12.75">
      <c r="T3764"/>
    </row>
    <row r="3765" spans="20:20" ht="12.75">
      <c r="T3765"/>
    </row>
    <row r="3766" spans="20:20" ht="12.75">
      <c r="T3766"/>
    </row>
    <row r="3767" spans="20:20" ht="12.75">
      <c r="T3767"/>
    </row>
    <row r="3768" spans="20:20" ht="12.75">
      <c r="T3768"/>
    </row>
    <row r="3769" spans="20:20" ht="12.75">
      <c r="T3769"/>
    </row>
    <row r="3770" spans="20:20" ht="12.75">
      <c r="T3770"/>
    </row>
    <row r="3771" spans="20:20" ht="12.75">
      <c r="T3771"/>
    </row>
    <row r="3772" spans="20:20" ht="12.75">
      <c r="T3772"/>
    </row>
    <row r="3773" spans="20:20" ht="12.75">
      <c r="T3773"/>
    </row>
    <row r="3774" spans="20:20" ht="12.75">
      <c r="T3774"/>
    </row>
    <row r="3775" spans="20:20" ht="12.75">
      <c r="T3775"/>
    </row>
    <row r="3776" spans="20:20" ht="12.75">
      <c r="T3776"/>
    </row>
    <row r="3777" spans="20:20" ht="12.75">
      <c r="T3777"/>
    </row>
    <row r="3778" spans="20:20" ht="12.75">
      <c r="T3778"/>
    </row>
    <row r="3779" spans="20:20" ht="12.75">
      <c r="T3779"/>
    </row>
    <row r="3780" spans="20:20" ht="12.75">
      <c r="T3780"/>
    </row>
    <row r="3781" spans="20:20" ht="12.75">
      <c r="T3781"/>
    </row>
    <row r="3782" spans="20:20" ht="12.75">
      <c r="T3782"/>
    </row>
    <row r="3783" spans="20:20" ht="12.75">
      <c r="T3783"/>
    </row>
    <row r="3784" spans="20:20" ht="12.75">
      <c r="T3784"/>
    </row>
    <row r="3785" spans="20:20" ht="12.75">
      <c r="T3785"/>
    </row>
    <row r="3786" spans="20:20" ht="12.75">
      <c r="T3786"/>
    </row>
    <row r="3787" spans="20:20" ht="12.75">
      <c r="T3787"/>
    </row>
    <row r="3788" spans="20:20" ht="12.75">
      <c r="T3788"/>
    </row>
    <row r="3789" spans="20:20" ht="12.75">
      <c r="T3789"/>
    </row>
    <row r="3790" spans="20:20" ht="12.75">
      <c r="T3790"/>
    </row>
    <row r="3791" spans="20:20" ht="12.75">
      <c r="T3791"/>
    </row>
    <row r="3792" spans="20:20" ht="12.75">
      <c r="T3792"/>
    </row>
    <row r="3793" spans="20:20" ht="12.75">
      <c r="T3793"/>
    </row>
    <row r="3794" spans="20:20" ht="12.75">
      <c r="T3794"/>
    </row>
    <row r="3795" spans="20:20" ht="12.75">
      <c r="T3795"/>
    </row>
    <row r="3796" spans="20:20" ht="12.75">
      <c r="T3796"/>
    </row>
    <row r="3797" spans="20:20" ht="12.75">
      <c r="T3797"/>
    </row>
    <row r="3798" spans="20:20" ht="12.75">
      <c r="T3798"/>
    </row>
    <row r="3799" spans="20:20" ht="12.75">
      <c r="T3799"/>
    </row>
    <row r="3800" spans="20:20" ht="12.75">
      <c r="T3800"/>
    </row>
    <row r="3801" spans="20:20" ht="12.75">
      <c r="T3801"/>
    </row>
    <row r="3802" spans="20:20" ht="12.75">
      <c r="T3802"/>
    </row>
    <row r="3803" spans="20:20" ht="12.75">
      <c r="T3803"/>
    </row>
    <row r="3804" spans="20:20" ht="12.75">
      <c r="T3804"/>
    </row>
    <row r="3805" spans="20:20" ht="12.75">
      <c r="T3805"/>
    </row>
    <row r="3806" spans="20:20" ht="12.75">
      <c r="T3806"/>
    </row>
    <row r="3807" spans="20:20" ht="12.75">
      <c r="T3807"/>
    </row>
    <row r="3808" spans="20:20" ht="12.75">
      <c r="T3808"/>
    </row>
    <row r="3809" spans="20:20" ht="12.75">
      <c r="T3809"/>
    </row>
    <row r="3810" spans="20:20" ht="12.75">
      <c r="T3810"/>
    </row>
    <row r="3811" spans="20:20" ht="12.75">
      <c r="T3811"/>
    </row>
    <row r="3812" spans="20:20" ht="12.75">
      <c r="T3812"/>
    </row>
    <row r="3813" spans="20:20" ht="12.75">
      <c r="T3813"/>
    </row>
    <row r="3814" spans="20:20" ht="12.75">
      <c r="T3814"/>
    </row>
    <row r="3815" spans="20:20" ht="12.75">
      <c r="T3815"/>
    </row>
    <row r="3816" spans="20:20" ht="12.75">
      <c r="T3816"/>
    </row>
    <row r="3817" spans="20:20" ht="12.75">
      <c r="T3817"/>
    </row>
    <row r="3818" spans="20:20" ht="12.75">
      <c r="T3818"/>
    </row>
    <row r="3819" spans="20:20" ht="12.75">
      <c r="T3819"/>
    </row>
    <row r="3820" spans="20:20" ht="12.75">
      <c r="T3820"/>
    </row>
    <row r="3821" spans="20:20" ht="12.75">
      <c r="T3821"/>
    </row>
    <row r="3822" spans="20:20" ht="12.75">
      <c r="T3822"/>
    </row>
    <row r="3823" spans="20:20" ht="12.75">
      <c r="T3823"/>
    </row>
    <row r="3824" spans="20:20" ht="12.75">
      <c r="T3824"/>
    </row>
    <row r="3825" spans="20:20" ht="12.75">
      <c r="T3825"/>
    </row>
    <row r="3826" spans="20:20" ht="12.75">
      <c r="T3826"/>
    </row>
    <row r="3827" spans="20:20" ht="12.75">
      <c r="T3827"/>
    </row>
    <row r="3828" spans="20:20" ht="12.75">
      <c r="T3828"/>
    </row>
    <row r="3829" spans="20:20" ht="12.75">
      <c r="T3829"/>
    </row>
    <row r="3830" spans="20:20" ht="12.75">
      <c r="T3830"/>
    </row>
    <row r="3831" spans="20:20" ht="12.75">
      <c r="T3831"/>
    </row>
    <row r="3832" spans="20:20" ht="12.75">
      <c r="T3832"/>
    </row>
    <row r="3833" spans="20:20" ht="12.75">
      <c r="T3833"/>
    </row>
    <row r="3834" spans="20:20" ht="12.75">
      <c r="T3834"/>
    </row>
    <row r="3835" spans="20:20" ht="12.75">
      <c r="T3835"/>
    </row>
    <row r="3836" spans="20:20" ht="12.75">
      <c r="T3836"/>
    </row>
    <row r="3837" spans="20:20" ht="12.75">
      <c r="T3837"/>
    </row>
    <row r="3838" spans="20:20" ht="12.75">
      <c r="T3838"/>
    </row>
    <row r="3839" spans="20:20" ht="12.75">
      <c r="T3839"/>
    </row>
    <row r="3840" spans="20:20" ht="12.75">
      <c r="T3840"/>
    </row>
    <row r="3841" spans="20:20" ht="12.75">
      <c r="T3841"/>
    </row>
    <row r="3842" spans="20:20" ht="12.75">
      <c r="T3842"/>
    </row>
    <row r="3843" spans="20:20" ht="12.75">
      <c r="T3843"/>
    </row>
    <row r="3844" spans="20:20" ht="12.75">
      <c r="T3844"/>
    </row>
    <row r="3845" spans="20:20" ht="12.75">
      <c r="T3845"/>
    </row>
    <row r="3846" spans="20:20" ht="12.75">
      <c r="T3846"/>
    </row>
    <row r="3847" spans="20:20" ht="12.75">
      <c r="T3847"/>
    </row>
    <row r="3848" spans="20:20" ht="12.75">
      <c r="T3848"/>
    </row>
    <row r="3849" spans="20:20" ht="12.75">
      <c r="T3849"/>
    </row>
    <row r="3850" spans="20:20" ht="12.75">
      <c r="T3850"/>
    </row>
    <row r="3851" spans="20:20" ht="12.75">
      <c r="T3851"/>
    </row>
    <row r="3852" spans="20:20" ht="12.75">
      <c r="T3852"/>
    </row>
    <row r="3853" spans="20:20" ht="12.75">
      <c r="T3853"/>
    </row>
    <row r="3854" spans="20:20" ht="12.75">
      <c r="T3854"/>
    </row>
    <row r="3855" spans="20:20" ht="12.75">
      <c r="T3855"/>
    </row>
    <row r="3856" spans="20:20" ht="12.75">
      <c r="T3856"/>
    </row>
    <row r="3857" spans="20:20" ht="12.75">
      <c r="T3857"/>
    </row>
    <row r="3858" spans="20:20" ht="12.75">
      <c r="T3858"/>
    </row>
    <row r="3859" spans="20:20" ht="12.75">
      <c r="T3859"/>
    </row>
    <row r="3860" spans="20:20" ht="12.75">
      <c r="T3860"/>
    </row>
    <row r="3861" spans="20:20" ht="12.75">
      <c r="T3861"/>
    </row>
    <row r="3862" spans="20:20" ht="12.75">
      <c r="T3862"/>
    </row>
    <row r="3863" spans="20:20" ht="12.75">
      <c r="T3863"/>
    </row>
    <row r="3864" spans="20:20" ht="12.75">
      <c r="T3864"/>
    </row>
    <row r="3865" spans="20:20" ht="12.75">
      <c r="T3865"/>
    </row>
    <row r="3866" spans="20:20" ht="12.75">
      <c r="T3866"/>
    </row>
    <row r="3867" spans="20:20" ht="12.75">
      <c r="T3867"/>
    </row>
    <row r="3868" spans="20:20" ht="12.75">
      <c r="T3868"/>
    </row>
    <row r="3869" spans="20:20" ht="12.75">
      <c r="T3869"/>
    </row>
    <row r="3870" spans="20:20" ht="12.75">
      <c r="T3870"/>
    </row>
    <row r="3871" spans="20:20" ht="12.75">
      <c r="T3871"/>
    </row>
    <row r="3872" spans="20:20" ht="12.75">
      <c r="T3872"/>
    </row>
    <row r="3873" spans="20:20" ht="12.75">
      <c r="T3873"/>
    </row>
    <row r="3874" spans="20:20" ht="12.75">
      <c r="T3874"/>
    </row>
    <row r="3875" spans="20:20" ht="12.75">
      <c r="T3875"/>
    </row>
    <row r="3876" spans="20:20" ht="12.75">
      <c r="T3876"/>
    </row>
    <row r="3877" spans="20:20" ht="12.75">
      <c r="T3877"/>
    </row>
    <row r="3878" spans="20:20" ht="12.75">
      <c r="T3878"/>
    </row>
    <row r="3879" spans="20:20" ht="12.75">
      <c r="T3879"/>
    </row>
    <row r="3880" spans="20:20" ht="12.75">
      <c r="T3880"/>
    </row>
    <row r="3881" spans="20:20" ht="12.75">
      <c r="T3881"/>
    </row>
    <row r="3882" spans="20:20" ht="12.75">
      <c r="T3882"/>
    </row>
    <row r="3883" spans="20:20" ht="12.75">
      <c r="T3883"/>
    </row>
    <row r="3884" spans="20:20" ht="12.75">
      <c r="T3884"/>
    </row>
    <row r="3885" spans="20:20" ht="12.75">
      <c r="T3885"/>
    </row>
    <row r="3886" spans="20:20" ht="12.75">
      <c r="T3886"/>
    </row>
    <row r="3887" spans="20:20" ht="12.75">
      <c r="T3887"/>
    </row>
    <row r="3888" spans="20:20" ht="12.75">
      <c r="T3888"/>
    </row>
    <row r="3889" spans="20:20" ht="12.75">
      <c r="T3889"/>
    </row>
    <row r="3890" spans="20:20" ht="12.75">
      <c r="T3890"/>
    </row>
    <row r="3891" spans="20:20" ht="12.75">
      <c r="T3891"/>
    </row>
    <row r="3892" spans="20:20" ht="12.75">
      <c r="T3892"/>
    </row>
    <row r="3893" spans="20:20" ht="12.75">
      <c r="T3893"/>
    </row>
    <row r="3894" spans="20:20" ht="12.75">
      <c r="T3894"/>
    </row>
    <row r="3895" spans="20:20" ht="12.75">
      <c r="T3895"/>
    </row>
    <row r="3896" spans="20:20" ht="12.75">
      <c r="T3896"/>
    </row>
    <row r="3897" spans="20:20" ht="12.75">
      <c r="T3897"/>
    </row>
    <row r="3898" spans="20:20" ht="12.75">
      <c r="T3898"/>
    </row>
    <row r="3899" spans="20:20" ht="12.75">
      <c r="T3899"/>
    </row>
    <row r="3900" spans="20:20" ht="12.75">
      <c r="T3900"/>
    </row>
    <row r="3901" spans="20:20" ht="12.75">
      <c r="T3901"/>
    </row>
    <row r="3902" spans="20:20" ht="12.75">
      <c r="T3902"/>
    </row>
    <row r="3903" spans="20:20" ht="12.75">
      <c r="T3903"/>
    </row>
    <row r="3904" spans="20:20" ht="12.75">
      <c r="T3904"/>
    </row>
    <row r="3905" spans="20:20" ht="12.75">
      <c r="T3905"/>
    </row>
    <row r="3906" spans="20:20" ht="12.75">
      <c r="T3906"/>
    </row>
    <row r="3907" spans="20:20" ht="12.75">
      <c r="T3907"/>
    </row>
    <row r="3908" spans="20:20" ht="12.75">
      <c r="T3908"/>
    </row>
    <row r="3909" spans="20:20" ht="12.75">
      <c r="T3909"/>
    </row>
    <row r="3910" spans="20:20" ht="12.75">
      <c r="T3910"/>
    </row>
    <row r="3911" spans="20:20" ht="12.75">
      <c r="T3911"/>
    </row>
    <row r="3912" spans="20:20" ht="12.75">
      <c r="T3912"/>
    </row>
    <row r="3913" spans="20:20" ht="12.75">
      <c r="T3913"/>
    </row>
    <row r="3914" spans="20:20" ht="12.75">
      <c r="T3914"/>
    </row>
    <row r="3915" spans="20:20" ht="12.75">
      <c r="T3915"/>
    </row>
    <row r="3916" spans="20:20" ht="12.75">
      <c r="T3916"/>
    </row>
    <row r="3917" spans="20:20" ht="12.75">
      <c r="T3917"/>
    </row>
    <row r="3918" spans="20:20" ht="12.75">
      <c r="T3918"/>
    </row>
    <row r="3919" spans="20:20" ht="12.75">
      <c r="T3919"/>
    </row>
    <row r="3920" spans="20:20" ht="12.75">
      <c r="T3920"/>
    </row>
    <row r="3921" spans="20:20" ht="12.75">
      <c r="T3921"/>
    </row>
    <row r="3922" spans="20:20" ht="12.75">
      <c r="T3922"/>
    </row>
    <row r="3923" spans="20:20" ht="12.75">
      <c r="T3923"/>
    </row>
    <row r="3924" spans="20:20" ht="12.75">
      <c r="T3924"/>
    </row>
    <row r="3925" spans="20:20" ht="12.75">
      <c r="T3925"/>
    </row>
    <row r="3926" spans="20:20" ht="12.75">
      <c r="T3926"/>
    </row>
    <row r="3927" spans="20:20" ht="12.75">
      <c r="T3927"/>
    </row>
    <row r="3928" spans="20:20" ht="12.75">
      <c r="T3928"/>
    </row>
    <row r="3929" spans="20:20" ht="12.75">
      <c r="T3929"/>
    </row>
    <row r="3930" spans="20:20" ht="12.75">
      <c r="T3930"/>
    </row>
    <row r="3931" spans="20:20" ht="12.75">
      <c r="T3931"/>
    </row>
    <row r="3932" spans="20:20" ht="12.75">
      <c r="T3932"/>
    </row>
    <row r="3933" spans="20:20" ht="12.75">
      <c r="T3933"/>
    </row>
    <row r="3934" spans="20:20" ht="12.75">
      <c r="T3934"/>
    </row>
    <row r="3935" spans="20:20" ht="12.75">
      <c r="T3935"/>
    </row>
    <row r="3936" spans="20:20" ht="12.75">
      <c r="T3936"/>
    </row>
    <row r="3937" spans="20:20" ht="12.75">
      <c r="T3937"/>
    </row>
    <row r="3938" spans="20:20" ht="12.75">
      <c r="T3938"/>
    </row>
    <row r="3939" spans="20:20" ht="12.75">
      <c r="T3939"/>
    </row>
    <row r="3940" spans="20:20" ht="12.75">
      <c r="T3940"/>
    </row>
    <row r="3941" spans="20:20" ht="12.75">
      <c r="T3941"/>
    </row>
    <row r="3942" spans="20:20" ht="12.75">
      <c r="T3942"/>
    </row>
    <row r="3943" spans="20:20" ht="12.75">
      <c r="T3943"/>
    </row>
    <row r="3944" spans="20:20" ht="12.75">
      <c r="T3944"/>
    </row>
    <row r="3945" spans="20:20" ht="12.75">
      <c r="T3945"/>
    </row>
    <row r="3946" spans="20:20" ht="12.75">
      <c r="T3946"/>
    </row>
    <row r="3947" spans="20:20" ht="12.75">
      <c r="T3947"/>
    </row>
    <row r="3948" spans="20:20" ht="12.75">
      <c r="T3948"/>
    </row>
    <row r="3949" spans="20:20" ht="12.75">
      <c r="T3949"/>
    </row>
    <row r="3950" spans="20:20" ht="12.75">
      <c r="T3950"/>
    </row>
    <row r="3951" spans="20:20" ht="12.75">
      <c r="T3951"/>
    </row>
    <row r="3952" spans="20:20" ht="12.75">
      <c r="T3952"/>
    </row>
    <row r="3953" spans="20:20" ht="12.75">
      <c r="T3953"/>
    </row>
    <row r="3954" spans="20:20" ht="12.75">
      <c r="T3954"/>
    </row>
    <row r="3955" spans="20:20" ht="12.75">
      <c r="T3955"/>
    </row>
    <row r="3956" spans="20:20" ht="12.75">
      <c r="T3956"/>
    </row>
    <row r="3957" spans="20:20" ht="12.75">
      <c r="T3957"/>
    </row>
    <row r="3958" spans="20:20" ht="12.75">
      <c r="T3958"/>
    </row>
    <row r="3959" spans="20:20" ht="12.75">
      <c r="T3959"/>
    </row>
    <row r="3960" spans="20:20" ht="12.75">
      <c r="T3960"/>
    </row>
    <row r="3961" spans="20:20" ht="12.75">
      <c r="T3961"/>
    </row>
    <row r="3962" spans="20:20" ht="12.75">
      <c r="T3962"/>
    </row>
    <row r="3963" spans="20:20" ht="12.75">
      <c r="T3963"/>
    </row>
    <row r="3964" spans="20:20" ht="12.75">
      <c r="T3964"/>
    </row>
    <row r="3965" spans="20:20" ht="12.75">
      <c r="T3965"/>
    </row>
    <row r="3966" spans="20:20" ht="12.75">
      <c r="T3966"/>
    </row>
    <row r="3967" spans="20:20" ht="12.75">
      <c r="T3967"/>
    </row>
    <row r="3968" spans="20:20" ht="12.75">
      <c r="T3968"/>
    </row>
    <row r="3969" spans="20:20" ht="12.75">
      <c r="T3969"/>
    </row>
    <row r="3970" spans="20:20" ht="12.75">
      <c r="T3970"/>
    </row>
    <row r="3971" spans="20:20" ht="12.75">
      <c r="T3971"/>
    </row>
    <row r="3972" spans="20:20" ht="12.75">
      <c r="T3972"/>
    </row>
    <row r="3973" spans="20:20" ht="12.75">
      <c r="T3973"/>
    </row>
    <row r="3974" spans="20:20" ht="12.75">
      <c r="T3974"/>
    </row>
    <row r="3975" spans="20:20" ht="12.75">
      <c r="T3975"/>
    </row>
    <row r="3976" spans="20:20" ht="12.75">
      <c r="T3976"/>
    </row>
    <row r="3977" spans="20:20" ht="12.75">
      <c r="T3977"/>
    </row>
    <row r="3978" spans="20:20" ht="12.75">
      <c r="T3978"/>
    </row>
    <row r="3979" spans="20:20" ht="12.75">
      <c r="T3979"/>
    </row>
    <row r="3980" spans="20:20" ht="12.75">
      <c r="T3980"/>
    </row>
    <row r="3981" spans="20:20" ht="12.75">
      <c r="T3981"/>
    </row>
    <row r="3982" spans="20:20" ht="12.75">
      <c r="T3982"/>
    </row>
    <row r="3983" spans="20:20" ht="12.75">
      <c r="T3983"/>
    </row>
    <row r="3984" spans="20:20" ht="12.75">
      <c r="T3984"/>
    </row>
    <row r="3985" spans="20:20" ht="12.75">
      <c r="T3985"/>
    </row>
    <row r="3986" spans="20:20" ht="12.75">
      <c r="T3986"/>
    </row>
    <row r="3987" spans="20:20" ht="12.75">
      <c r="T3987"/>
    </row>
    <row r="3988" spans="20:20" ht="12.75">
      <c r="T3988"/>
    </row>
    <row r="3989" spans="20:20" ht="12.75">
      <c r="T3989"/>
    </row>
    <row r="3990" spans="20:20" ht="12.75">
      <c r="T3990"/>
    </row>
    <row r="3991" spans="20:20" ht="12.75">
      <c r="T3991"/>
    </row>
    <row r="3992" spans="20:20" ht="12.75">
      <c r="T3992"/>
    </row>
    <row r="3993" spans="20:20" ht="12.75">
      <c r="T3993"/>
    </row>
    <row r="3994" spans="20:20" ht="12.75">
      <c r="T3994"/>
    </row>
    <row r="3995" spans="20:20" ht="12.75">
      <c r="T3995"/>
    </row>
    <row r="3996" spans="20:20" ht="12.75">
      <c r="T3996"/>
    </row>
    <row r="3997" spans="20:20" ht="12.75">
      <c r="T3997"/>
    </row>
    <row r="3998" spans="20:20" ht="12.75">
      <c r="T3998"/>
    </row>
    <row r="3999" spans="20:20" ht="12.75">
      <c r="T3999"/>
    </row>
    <row r="4000" spans="20:20" ht="12.75">
      <c r="T4000"/>
    </row>
    <row r="4001" spans="20:20" ht="12.75">
      <c r="T4001"/>
    </row>
    <row r="4002" spans="20:20" ht="12.75">
      <c r="T4002"/>
    </row>
    <row r="4003" spans="20:20" ht="12.75">
      <c r="T4003"/>
    </row>
    <row r="4004" spans="20:20" ht="12.75">
      <c r="T4004"/>
    </row>
    <row r="4005" spans="20:20" ht="12.75">
      <c r="T4005"/>
    </row>
    <row r="4006" spans="20:20" ht="12.75">
      <c r="T4006"/>
    </row>
    <row r="4007" spans="20:20" ht="12.75">
      <c r="T4007"/>
    </row>
    <row r="4008" spans="20:20" ht="12.75">
      <c r="T4008"/>
    </row>
    <row r="4009" spans="20:20" ht="12.75">
      <c r="T4009"/>
    </row>
    <row r="4010" spans="20:20" ht="12.75">
      <c r="T4010"/>
    </row>
    <row r="4011" spans="20:20" ht="12.75">
      <c r="T4011"/>
    </row>
    <row r="4012" spans="20:20" ht="12.75">
      <c r="T4012"/>
    </row>
    <row r="4013" spans="20:20" ht="12.75">
      <c r="T4013"/>
    </row>
    <row r="4014" spans="20:20" ht="12.75">
      <c r="T4014"/>
    </row>
    <row r="4015" spans="20:20" ht="12.75">
      <c r="T4015"/>
    </row>
    <row r="4016" spans="20:20" ht="12.75">
      <c r="T4016"/>
    </row>
    <row r="4017" spans="20:20" ht="12.75">
      <c r="T4017"/>
    </row>
    <row r="4018" spans="20:20" ht="12.75">
      <c r="T4018"/>
    </row>
    <row r="4019" spans="20:20" ht="12.75">
      <c r="T4019"/>
    </row>
    <row r="4020" spans="20:20" ht="12.75">
      <c r="T4020"/>
    </row>
    <row r="4021" spans="20:20" ht="12.75">
      <c r="T4021"/>
    </row>
    <row r="4022" spans="20:20" ht="12.75">
      <c r="T4022"/>
    </row>
    <row r="4023" spans="20:20" ht="12.75">
      <c r="T4023"/>
    </row>
    <row r="4024" spans="20:20" ht="12.75">
      <c r="T4024"/>
    </row>
    <row r="4025" spans="20:20" ht="12.75">
      <c r="T4025"/>
    </row>
    <row r="4026" spans="20:20" ht="12.75">
      <c r="T4026"/>
    </row>
    <row r="4027" spans="20:20" ht="12.75">
      <c r="T4027"/>
    </row>
    <row r="4028" spans="20:20" ht="12.75">
      <c r="T4028"/>
    </row>
    <row r="4029" spans="20:20" ht="12.75">
      <c r="T4029"/>
    </row>
    <row r="4030" spans="20:20" ht="12.75">
      <c r="T4030"/>
    </row>
    <row r="4031" spans="20:20" ht="12.75">
      <c r="T4031"/>
    </row>
    <row r="4032" spans="20:20" ht="12.75">
      <c r="T4032"/>
    </row>
    <row r="4033" spans="20:20" ht="12.75">
      <c r="T4033"/>
    </row>
    <row r="4034" spans="20:20" ht="12.75">
      <c r="T4034"/>
    </row>
    <row r="4035" spans="20:20" ht="12.75">
      <c r="T4035"/>
    </row>
    <row r="4036" spans="20:20" ht="12.75">
      <c r="T4036"/>
    </row>
    <row r="4037" spans="20:20" ht="12.75">
      <c r="T4037"/>
    </row>
    <row r="4038" spans="20:20" ht="12.75">
      <c r="T4038"/>
    </row>
    <row r="4039" spans="20:20" ht="12.75">
      <c r="T4039"/>
    </row>
    <row r="4040" spans="20:20" ht="12.75">
      <c r="T4040"/>
    </row>
    <row r="4041" spans="20:20" ht="12.75">
      <c r="T4041"/>
    </row>
    <row r="4042" spans="20:20" ht="12.75">
      <c r="T4042"/>
    </row>
    <row r="4043" spans="20:20" ht="12.75">
      <c r="T4043"/>
    </row>
    <row r="4044" spans="20:20" ht="12.75">
      <c r="T4044"/>
    </row>
    <row r="4045" spans="20:20" ht="12.75">
      <c r="T4045"/>
    </row>
    <row r="4046" spans="20:20" ht="12.75">
      <c r="T4046"/>
    </row>
    <row r="4047" spans="20:20" ht="12.75">
      <c r="T4047"/>
    </row>
    <row r="4048" spans="20:20" ht="12.75">
      <c r="T4048"/>
    </row>
    <row r="4049" spans="20:20" ht="12.75">
      <c r="T4049"/>
    </row>
    <row r="4050" spans="20:20" ht="12.75">
      <c r="T4050"/>
    </row>
    <row r="4051" spans="20:20" ht="12.75">
      <c r="T4051"/>
    </row>
    <row r="4052" spans="20:20" ht="12.75">
      <c r="T4052"/>
    </row>
    <row r="4053" spans="20:20" ht="12.75">
      <c r="T4053"/>
    </row>
    <row r="4054" spans="20:20" ht="12.75">
      <c r="T4054"/>
    </row>
    <row r="4055" spans="20:20" ht="12.75">
      <c r="T4055"/>
    </row>
    <row r="4056" spans="20:20" ht="12.75">
      <c r="T4056"/>
    </row>
    <row r="4057" spans="20:20" ht="12.75">
      <c r="T4057"/>
    </row>
    <row r="4058" spans="20:20" ht="12.75">
      <c r="T4058"/>
    </row>
    <row r="4059" spans="20:20" ht="12.75">
      <c r="T4059"/>
    </row>
    <row r="4060" spans="20:20" ht="12.75">
      <c r="T4060"/>
    </row>
    <row r="4061" spans="20:20" ht="12.75">
      <c r="T4061"/>
    </row>
    <row r="4062" spans="20:20" ht="12.75">
      <c r="T4062"/>
    </row>
    <row r="4063" spans="20:20" ht="12.75">
      <c r="T4063"/>
    </row>
    <row r="4064" spans="20:20" ht="12.75">
      <c r="T4064"/>
    </row>
    <row r="4065" spans="20:20" ht="12.75">
      <c r="T4065"/>
    </row>
    <row r="4066" spans="20:20" ht="12.75">
      <c r="T4066"/>
    </row>
    <row r="4067" spans="20:20" ht="12.75">
      <c r="T4067"/>
    </row>
    <row r="4068" spans="20:20" ht="12.75">
      <c r="T4068"/>
    </row>
    <row r="4069" spans="20:20" ht="12.75">
      <c r="T4069"/>
    </row>
    <row r="4070" spans="20:20" ht="12.75">
      <c r="T4070"/>
    </row>
    <row r="4071" spans="20:20" ht="12.75">
      <c r="T4071"/>
    </row>
    <row r="4072" spans="20:20" ht="12.75">
      <c r="T4072"/>
    </row>
    <row r="4073" spans="20:20" ht="12.75">
      <c r="T4073"/>
    </row>
    <row r="4074" spans="20:20" ht="12.75">
      <c r="T4074"/>
    </row>
    <row r="4075" spans="20:20" ht="12.75">
      <c r="T4075"/>
    </row>
    <row r="4076" spans="20:20" ht="12.75">
      <c r="T4076"/>
    </row>
    <row r="4077" spans="20:20" ht="12.75">
      <c r="T4077"/>
    </row>
    <row r="4078" spans="20:20" ht="12.75">
      <c r="T4078"/>
    </row>
    <row r="4079" spans="20:20" ht="12.75">
      <c r="T4079"/>
    </row>
    <row r="4080" spans="20:20" ht="12.75">
      <c r="T4080"/>
    </row>
    <row r="4081" spans="20:20" ht="12.75">
      <c r="T4081"/>
    </row>
    <row r="4082" spans="20:20" ht="12.75">
      <c r="T4082"/>
    </row>
    <row r="4083" spans="20:20" ht="12.75">
      <c r="T4083"/>
    </row>
    <row r="4084" spans="20:20" ht="12.75">
      <c r="T4084"/>
    </row>
    <row r="4085" spans="20:20" ht="12.75">
      <c r="T4085"/>
    </row>
    <row r="4086" spans="20:20" ht="12.75">
      <c r="T4086"/>
    </row>
    <row r="4087" spans="20:20" ht="12.75">
      <c r="T4087"/>
    </row>
    <row r="4088" spans="20:20" ht="12.75">
      <c r="T4088"/>
    </row>
    <row r="4089" spans="20:20" ht="12.75">
      <c r="T4089"/>
    </row>
    <row r="4090" spans="20:20" ht="12.75">
      <c r="T4090"/>
    </row>
    <row r="4091" spans="20:20" ht="12.75">
      <c r="T4091"/>
    </row>
    <row r="4092" spans="20:20" ht="12.75">
      <c r="T4092"/>
    </row>
    <row r="4093" spans="20:20" ht="12.75">
      <c r="T4093"/>
    </row>
    <row r="4094" spans="20:20" ht="12.75">
      <c r="T4094"/>
    </row>
    <row r="4095" spans="20:20" ht="12.75">
      <c r="T4095"/>
    </row>
    <row r="4096" spans="20:20" ht="12.75">
      <c r="T4096"/>
    </row>
    <row r="4097" spans="20:20" ht="12.75">
      <c r="T4097"/>
    </row>
    <row r="4098" spans="20:20" ht="12.75">
      <c r="T4098"/>
    </row>
    <row r="4099" spans="20:20" ht="12.75">
      <c r="T4099"/>
    </row>
    <row r="4100" spans="20:20" ht="12.75">
      <c r="T4100"/>
    </row>
    <row r="4101" spans="20:20" ht="12.75">
      <c r="T4101"/>
    </row>
    <row r="4102" spans="20:20" ht="12.75">
      <c r="T4102"/>
    </row>
    <row r="4103" spans="20:20" ht="12.75">
      <c r="T4103"/>
    </row>
    <row r="4104" spans="20:20" ht="12.75">
      <c r="T4104"/>
    </row>
    <row r="4105" spans="20:20" ht="12.75">
      <c r="T4105"/>
    </row>
    <row r="4106" spans="20:20" ht="12.75">
      <c r="T4106"/>
    </row>
    <row r="4107" spans="20:20" ht="12.75">
      <c r="T4107"/>
    </row>
    <row r="4108" spans="20:20" ht="12.75">
      <c r="T4108"/>
    </row>
    <row r="4109" spans="20:20" ht="12.75">
      <c r="T4109"/>
    </row>
    <row r="4110" spans="20:20" ht="12.75">
      <c r="T4110"/>
    </row>
    <row r="4111" spans="20:20" ht="12.75">
      <c r="T4111"/>
    </row>
    <row r="4112" spans="20:20" ht="12.75">
      <c r="T4112"/>
    </row>
    <row r="4113" spans="20:20" ht="12.75">
      <c r="T4113"/>
    </row>
    <row r="4114" spans="20:20" ht="12.75">
      <c r="T4114"/>
    </row>
    <row r="4115" spans="20:20" ht="12.75">
      <c r="T4115"/>
    </row>
    <row r="4116" spans="20:20" ht="12.75">
      <c r="T4116"/>
    </row>
    <row r="4117" spans="20:20" ht="12.75">
      <c r="T4117"/>
    </row>
    <row r="4118" spans="20:20" ht="12.75">
      <c r="T4118"/>
    </row>
    <row r="4119" spans="20:20" ht="12.75">
      <c r="T4119"/>
    </row>
    <row r="4120" spans="20:20" ht="12.75">
      <c r="T4120"/>
    </row>
    <row r="4121" spans="20:20" ht="12.75">
      <c r="T4121"/>
    </row>
    <row r="4122" spans="20:20" ht="12.75">
      <c r="T4122"/>
    </row>
    <row r="4123" spans="20:20" ht="12.75">
      <c r="T4123"/>
    </row>
    <row r="4124" spans="20:20" ht="12.75">
      <c r="T4124"/>
    </row>
    <row r="4125" spans="20:20" ht="12.75">
      <c r="T4125"/>
    </row>
    <row r="4126" spans="20:20" ht="12.75">
      <c r="T4126"/>
    </row>
    <row r="4127" spans="20:20" ht="12.75">
      <c r="T4127"/>
    </row>
    <row r="4128" spans="20:20" ht="12.75">
      <c r="T4128"/>
    </row>
    <row r="4129" spans="20:20" ht="12.75">
      <c r="T4129"/>
    </row>
    <row r="4130" spans="20:20" ht="12.75">
      <c r="T4130"/>
    </row>
    <row r="4131" spans="20:20" ht="12.75">
      <c r="T4131"/>
    </row>
    <row r="4132" spans="20:20" ht="12.75">
      <c r="T4132"/>
    </row>
    <row r="4133" spans="20:20" ht="12.75">
      <c r="T4133"/>
    </row>
    <row r="4134" spans="20:20" ht="12.75">
      <c r="T4134"/>
    </row>
    <row r="4135" spans="20:20" ht="12.75">
      <c r="T4135"/>
    </row>
    <row r="4136" spans="20:20" ht="12.75">
      <c r="T4136"/>
    </row>
    <row r="4137" spans="20:20" ht="12.75">
      <c r="T4137"/>
    </row>
    <row r="4138" spans="20:20" ht="12.75">
      <c r="T4138"/>
    </row>
    <row r="4139" spans="20:20" ht="12.75">
      <c r="T4139"/>
    </row>
    <row r="4140" spans="20:20" ht="12.75">
      <c r="T4140"/>
    </row>
    <row r="4141" spans="20:20" ht="12.75">
      <c r="T4141"/>
    </row>
    <row r="4142" spans="20:20" ht="12.75">
      <c r="T4142"/>
    </row>
    <row r="4143" spans="20:20" ht="12.75">
      <c r="T4143"/>
    </row>
    <row r="4144" spans="20:20" ht="12.75">
      <c r="T4144"/>
    </row>
    <row r="4145" spans="20:20" ht="12.75">
      <c r="T4145"/>
    </row>
    <row r="4146" spans="20:20" ht="12.75">
      <c r="T4146"/>
    </row>
    <row r="4147" spans="20:20" ht="12.75">
      <c r="T4147"/>
    </row>
    <row r="4148" spans="20:20" ht="12.75">
      <c r="T4148"/>
    </row>
    <row r="4149" spans="20:20" ht="12.75">
      <c r="T4149"/>
    </row>
    <row r="4150" spans="20:20" ht="12.75">
      <c r="T4150"/>
    </row>
    <row r="4151" spans="20:20" ht="12.75">
      <c r="T4151"/>
    </row>
    <row r="4152" spans="20:20" ht="12.75">
      <c r="T4152"/>
    </row>
    <row r="4153" spans="20:20" ht="12.75">
      <c r="T4153"/>
    </row>
    <row r="4154" spans="20:20" ht="12.75">
      <c r="T4154"/>
    </row>
    <row r="4155" spans="20:20" ht="12.75">
      <c r="T4155"/>
    </row>
    <row r="4156" spans="20:20" ht="12.75">
      <c r="T4156"/>
    </row>
    <row r="4157" spans="20:20" ht="12.75">
      <c r="T4157"/>
    </row>
    <row r="4158" spans="20:20" ht="12.75">
      <c r="T4158"/>
    </row>
    <row r="4159" spans="20:20" ht="12.75">
      <c r="T4159"/>
    </row>
    <row r="4160" spans="20:20" ht="12.75">
      <c r="T4160"/>
    </row>
    <row r="4161" spans="20:20" ht="12.75">
      <c r="T4161"/>
    </row>
    <row r="4162" spans="20:20" ht="12.75">
      <c r="T4162"/>
    </row>
    <row r="4163" spans="20:20" ht="12.75">
      <c r="T4163"/>
    </row>
    <row r="4164" spans="20:20" ht="12.75">
      <c r="T4164"/>
    </row>
    <row r="4165" spans="20:20" ht="12.75">
      <c r="T4165"/>
    </row>
    <row r="4166" spans="20:20" ht="12.75">
      <c r="T4166"/>
    </row>
    <row r="4167" spans="20:20" ht="12.75">
      <c r="T4167"/>
    </row>
    <row r="4168" spans="20:20" ht="12.75">
      <c r="T4168"/>
    </row>
    <row r="4169" spans="20:20" ht="12.75">
      <c r="T4169"/>
    </row>
    <row r="4170" spans="20:20" ht="12.75">
      <c r="T4170"/>
    </row>
    <row r="4171" spans="20:20" ht="12.75">
      <c r="T4171"/>
    </row>
    <row r="4172" spans="20:20" ht="12.75">
      <c r="T4172"/>
    </row>
    <row r="4173" spans="20:20" ht="12.75">
      <c r="T4173"/>
    </row>
    <row r="4174" spans="20:20" ht="12.75">
      <c r="T4174"/>
    </row>
    <row r="4175" spans="20:20" ht="12.75">
      <c r="T4175"/>
    </row>
    <row r="4176" spans="20:20" ht="12.75">
      <c r="T4176"/>
    </row>
    <row r="4177" spans="20:20" ht="12.75">
      <c r="T4177"/>
    </row>
    <row r="4178" spans="20:20" ht="12.75">
      <c r="T4178"/>
    </row>
    <row r="4179" spans="20:20" ht="12.75">
      <c r="T4179"/>
    </row>
    <row r="4180" spans="20:20" ht="12.75">
      <c r="T4180"/>
    </row>
    <row r="4181" spans="20:20" ht="12.75">
      <c r="T4181"/>
    </row>
    <row r="4182" spans="20:20" ht="12.75">
      <c r="T4182"/>
    </row>
    <row r="4183" spans="20:20" ht="12.75">
      <c r="T4183"/>
    </row>
    <row r="4184" spans="20:20" ht="12.75">
      <c r="T4184"/>
    </row>
    <row r="4185" spans="20:20" ht="12.75">
      <c r="T4185"/>
    </row>
    <row r="4186" spans="20:20" ht="12.75">
      <c r="T4186"/>
    </row>
    <row r="4187" spans="20:20" ht="12.75">
      <c r="T4187"/>
    </row>
    <row r="4188" spans="20:20" ht="12.75">
      <c r="T4188"/>
    </row>
    <row r="4189" spans="20:20" ht="12.75">
      <c r="T4189"/>
    </row>
    <row r="4190" spans="20:20" ht="12.75">
      <c r="T4190"/>
    </row>
    <row r="4191" spans="20:20" ht="12.75">
      <c r="T4191"/>
    </row>
    <row r="4192" spans="20:20" ht="12.75">
      <c r="T4192"/>
    </row>
    <row r="4193" spans="20:20" ht="12.75">
      <c r="T4193"/>
    </row>
    <row r="4194" spans="20:20" ht="12.75">
      <c r="T4194"/>
    </row>
    <row r="4195" spans="20:20" ht="12.75">
      <c r="T4195"/>
    </row>
    <row r="4196" spans="20:20" ht="12.75">
      <c r="T4196"/>
    </row>
    <row r="4197" spans="20:20" ht="12.75">
      <c r="T4197"/>
    </row>
    <row r="4198" spans="20:20" ht="12.75">
      <c r="T4198"/>
    </row>
    <row r="4199" spans="20:20" ht="12.75">
      <c r="T4199"/>
    </row>
    <row r="4200" spans="20:20" ht="12.75">
      <c r="T4200"/>
    </row>
    <row r="4201" spans="20:20" ht="12.75">
      <c r="T4201"/>
    </row>
    <row r="4202" spans="20:20" ht="12.75">
      <c r="T4202"/>
    </row>
    <row r="4203" spans="20:20" ht="12.75">
      <c r="T4203"/>
    </row>
    <row r="4204" spans="20:20" ht="12.75">
      <c r="T4204"/>
    </row>
    <row r="4205" spans="20:20" ht="12.75">
      <c r="T4205"/>
    </row>
    <row r="4206" spans="20:20" ht="12.75">
      <c r="T4206"/>
    </row>
    <row r="4207" spans="20:20" ht="12.75">
      <c r="T4207"/>
    </row>
    <row r="4208" spans="20:20" ht="12.75">
      <c r="T4208"/>
    </row>
    <row r="4209" spans="20:20" ht="12.75">
      <c r="T4209"/>
    </row>
    <row r="4210" spans="20:20" ht="12.75">
      <c r="T4210"/>
    </row>
    <row r="4211" spans="20:20" ht="12.75">
      <c r="T4211"/>
    </row>
    <row r="4212" spans="20:20" ht="12.75">
      <c r="T4212"/>
    </row>
    <row r="4213" spans="20:20" ht="12.75">
      <c r="T4213"/>
    </row>
    <row r="4214" spans="20:20" ht="12.75">
      <c r="T4214"/>
    </row>
    <row r="4215" spans="20:20" ht="12.75">
      <c r="T4215"/>
    </row>
    <row r="4216" spans="20:20" ht="12.75">
      <c r="T4216"/>
    </row>
    <row r="4217" spans="20:20" ht="12.75">
      <c r="T4217"/>
    </row>
    <row r="4218" spans="20:20" ht="12.75">
      <c r="T4218"/>
    </row>
    <row r="4219" spans="20:20" ht="12.75">
      <c r="T4219"/>
    </row>
    <row r="4220" spans="20:20" ht="12.75">
      <c r="T4220"/>
    </row>
    <row r="4221" spans="20:20" ht="12.75">
      <c r="T4221"/>
    </row>
    <row r="4222" spans="20:20" ht="12.75">
      <c r="T4222"/>
    </row>
    <row r="4223" spans="20:20" ht="12.75">
      <c r="T4223"/>
    </row>
    <row r="4224" spans="20:20" ht="12.75">
      <c r="T4224"/>
    </row>
    <row r="4225" spans="20:20" ht="12.75">
      <c r="T4225"/>
    </row>
    <row r="4226" spans="20:20" ht="12.75">
      <c r="T4226"/>
    </row>
    <row r="4227" spans="20:20" ht="12.75">
      <c r="T4227"/>
    </row>
    <row r="4228" spans="20:20" ht="12.75">
      <c r="T4228"/>
    </row>
    <row r="4229" spans="20:20" ht="12.75">
      <c r="T4229"/>
    </row>
    <row r="4230" spans="20:20" ht="12.75">
      <c r="T4230"/>
    </row>
    <row r="4231" spans="20:20" ht="12.75">
      <c r="T4231"/>
    </row>
    <row r="4232" spans="20:20" ht="12.75">
      <c r="T4232"/>
    </row>
    <row r="4233" spans="20:20" ht="12.75">
      <c r="T4233"/>
    </row>
    <row r="4234" spans="20:20" ht="12.75">
      <c r="T4234"/>
    </row>
    <row r="4235" spans="20:20" ht="12.75">
      <c r="T4235"/>
    </row>
    <row r="4236" spans="20:20" ht="12.75">
      <c r="T4236"/>
    </row>
    <row r="4237" spans="20:20" ht="12.75">
      <c r="T4237"/>
    </row>
    <row r="4238" spans="20:20" ht="12.75">
      <c r="T4238"/>
    </row>
    <row r="4239" spans="20:20" ht="12.75">
      <c r="T4239"/>
    </row>
    <row r="4240" spans="20:20" ht="12.75">
      <c r="T4240"/>
    </row>
    <row r="4241" spans="20:20" ht="12.75">
      <c r="T4241"/>
    </row>
    <row r="4242" spans="20:20" ht="12.75">
      <c r="T4242"/>
    </row>
    <row r="4243" spans="20:20" ht="12.75">
      <c r="T4243"/>
    </row>
    <row r="4244" spans="20:20" ht="12.75">
      <c r="T4244"/>
    </row>
    <row r="4245" spans="20:20" ht="12.75">
      <c r="T4245"/>
    </row>
    <row r="4246" spans="20:20" ht="12.75">
      <c r="T4246"/>
    </row>
    <row r="4247" spans="20:20" ht="12.75">
      <c r="T4247"/>
    </row>
    <row r="4248" spans="20:20" ht="12.75">
      <c r="T4248"/>
    </row>
    <row r="4249" spans="20:20" ht="12.75">
      <c r="T4249"/>
    </row>
    <row r="4250" spans="20:20" ht="12.75">
      <c r="T4250"/>
    </row>
    <row r="4251" spans="20:20" ht="12.75">
      <c r="T4251"/>
    </row>
    <row r="4252" spans="20:20" ht="12.75">
      <c r="T4252"/>
    </row>
    <row r="4253" spans="20:20" ht="12.75">
      <c r="T4253"/>
    </row>
    <row r="4254" spans="20:20" ht="12.75">
      <c r="T4254"/>
    </row>
    <row r="4255" spans="20:20" ht="12.75">
      <c r="T4255"/>
    </row>
    <row r="4256" spans="20:20" ht="12.75">
      <c r="T4256"/>
    </row>
    <row r="4257" spans="20:20" ht="12.75">
      <c r="T4257"/>
    </row>
    <row r="4258" spans="20:20" ht="12.75">
      <c r="T4258"/>
    </row>
    <row r="4259" spans="20:20" ht="12.75">
      <c r="T4259"/>
    </row>
    <row r="4260" spans="20:20" ht="12.75">
      <c r="T4260"/>
    </row>
    <row r="4261" spans="20:20" ht="12.75">
      <c r="T4261"/>
    </row>
    <row r="4262" spans="20:20" ht="12.75">
      <c r="T4262"/>
    </row>
    <row r="4263" spans="20:20" ht="12.75">
      <c r="T4263"/>
    </row>
    <row r="4264" spans="20:20" ht="12.75">
      <c r="T4264"/>
    </row>
    <row r="4265" spans="20:20" ht="12.75">
      <c r="T4265"/>
    </row>
    <row r="4266" spans="20:20" ht="12.75">
      <c r="T4266"/>
    </row>
    <row r="4267" spans="20:20" ht="12.75">
      <c r="T4267"/>
    </row>
    <row r="4268" spans="20:20" ht="12.75">
      <c r="T4268"/>
    </row>
    <row r="4269" spans="20:20" ht="12.75">
      <c r="T4269"/>
    </row>
    <row r="4270" spans="20:20" ht="12.75">
      <c r="T4270"/>
    </row>
    <row r="4271" spans="20:20" ht="12.75">
      <c r="T4271"/>
    </row>
    <row r="4272" spans="20:20" ht="12.75">
      <c r="T4272"/>
    </row>
    <row r="4273" spans="20:20" ht="12.75">
      <c r="T4273"/>
    </row>
    <row r="4274" spans="20:20" ht="12.75">
      <c r="T4274"/>
    </row>
    <row r="4275" spans="20:20" ht="12.75">
      <c r="T4275"/>
    </row>
    <row r="4276" spans="20:20" ht="12.75">
      <c r="T4276"/>
    </row>
    <row r="4277" spans="20:20" ht="12.75">
      <c r="T4277"/>
    </row>
    <row r="4278" spans="20:20" ht="12.75">
      <c r="T4278"/>
    </row>
    <row r="4279" spans="20:20" ht="12.75">
      <c r="T4279"/>
    </row>
    <row r="4280" spans="20:20" ht="12.75">
      <c r="T4280"/>
    </row>
    <row r="4281" spans="20:20" ht="12.75">
      <c r="T4281"/>
    </row>
    <row r="4282" spans="20:20" ht="12.75">
      <c r="T4282"/>
    </row>
    <row r="4283" spans="20:20" ht="12.75">
      <c r="T4283"/>
    </row>
    <row r="4284" spans="20:20" ht="12.75">
      <c r="T4284"/>
    </row>
    <row r="4285" spans="20:20" ht="12.75">
      <c r="T4285"/>
    </row>
    <row r="4286" spans="20:20" ht="12.75">
      <c r="T4286"/>
    </row>
    <row r="4287" spans="20:20" ht="12.75">
      <c r="T4287"/>
    </row>
    <row r="4288" spans="20:20" ht="12.75">
      <c r="T4288"/>
    </row>
    <row r="4289" spans="20:20" ht="12.75">
      <c r="T4289"/>
    </row>
    <row r="4290" spans="20:20" ht="12.75">
      <c r="T4290"/>
    </row>
    <row r="4291" spans="20:20" ht="12.75">
      <c r="T4291"/>
    </row>
    <row r="4292" spans="20:20" ht="12.75">
      <c r="T4292"/>
    </row>
    <row r="4293" spans="20:20" ht="12.75">
      <c r="T4293"/>
    </row>
    <row r="4294" spans="20:20" ht="12.75">
      <c r="T4294"/>
    </row>
    <row r="4295" spans="20:20" ht="12.75">
      <c r="T4295"/>
    </row>
    <row r="4296" spans="20:20" ht="12.75">
      <c r="T4296"/>
    </row>
    <row r="4297" spans="20:20" ht="12.75">
      <c r="T4297"/>
    </row>
    <row r="4298" spans="20:20" ht="12.75">
      <c r="T4298"/>
    </row>
    <row r="4299" spans="20:20" ht="12.75">
      <c r="T4299"/>
    </row>
    <row r="4300" spans="20:20" ht="12.75">
      <c r="T4300"/>
    </row>
    <row r="4301" spans="20:20" ht="12.75">
      <c r="T4301"/>
    </row>
    <row r="4302" spans="20:20" ht="12.75">
      <c r="T4302"/>
    </row>
    <row r="4303" spans="20:20" ht="12.75">
      <c r="T4303"/>
    </row>
    <row r="4304" spans="20:20" ht="12.75">
      <c r="T4304"/>
    </row>
    <row r="4305" spans="20:20" ht="12.75">
      <c r="T4305"/>
    </row>
    <row r="4306" spans="20:20" ht="12.75">
      <c r="T4306"/>
    </row>
    <row r="4307" spans="20:20" ht="12.75">
      <c r="T4307"/>
    </row>
    <row r="4308" spans="20:20" ht="12.75">
      <c r="T4308"/>
    </row>
    <row r="4309" spans="20:20" ht="12.75">
      <c r="T4309"/>
    </row>
    <row r="4310" spans="20:20" ht="12.75">
      <c r="T4310"/>
    </row>
    <row r="4311" spans="20:20" ht="12.75">
      <c r="T4311"/>
    </row>
    <row r="4312" spans="20:20" ht="12.75">
      <c r="T4312"/>
    </row>
    <row r="4313" spans="20:20" ht="12.75">
      <c r="T4313"/>
    </row>
    <row r="4314" spans="20:20" ht="12.75">
      <c r="T4314"/>
    </row>
    <row r="4315" spans="20:20" ht="12.75">
      <c r="T4315"/>
    </row>
    <row r="4316" spans="20:20" ht="12.75">
      <c r="T4316"/>
    </row>
    <row r="4317" spans="20:20" ht="12.75">
      <c r="T4317"/>
    </row>
    <row r="4318" spans="20:20" ht="12.75">
      <c r="T4318"/>
    </row>
    <row r="4319" spans="20:20" ht="12.75">
      <c r="T4319"/>
    </row>
    <row r="4320" spans="20:20" ht="12.75">
      <c r="T4320"/>
    </row>
    <row r="4321" spans="20:20" ht="12.75">
      <c r="T4321"/>
    </row>
    <row r="4322" spans="20:20" ht="12.75">
      <c r="T4322"/>
    </row>
    <row r="4323" spans="20:20" ht="12.75">
      <c r="T4323"/>
    </row>
    <row r="4324" spans="20:20" ht="12.75">
      <c r="T4324"/>
    </row>
    <row r="4325" spans="20:20" ht="12.75">
      <c r="T4325"/>
    </row>
    <row r="4326" spans="20:20" ht="12.75">
      <c r="T4326"/>
    </row>
    <row r="4327" spans="20:20" ht="12.75">
      <c r="T4327"/>
    </row>
    <row r="4328" spans="20:20" ht="12.75">
      <c r="T4328"/>
    </row>
    <row r="4329" spans="20:20" ht="12.75">
      <c r="T4329"/>
    </row>
    <row r="4330" spans="20:20" ht="12.75">
      <c r="T4330"/>
    </row>
    <row r="4331" spans="20:20" ht="12.75">
      <c r="T4331"/>
    </row>
    <row r="4332" spans="20:20" ht="12.75">
      <c r="T4332"/>
    </row>
    <row r="4333" spans="20:20" ht="12.75">
      <c r="T4333"/>
    </row>
    <row r="4334" spans="20:20" ht="12.75">
      <c r="T4334"/>
    </row>
    <row r="4335" spans="20:20" ht="12.75">
      <c r="T4335"/>
    </row>
    <row r="4336" spans="20:20" ht="12.75">
      <c r="T4336"/>
    </row>
    <row r="4337" spans="20:20" ht="12.75">
      <c r="T4337"/>
    </row>
    <row r="4338" spans="20:20" ht="12.75">
      <c r="T4338"/>
    </row>
    <row r="4339" spans="20:20" ht="12.75">
      <c r="T4339"/>
    </row>
    <row r="4340" spans="20:20" ht="12.75">
      <c r="T4340"/>
    </row>
    <row r="4341" spans="20:20" ht="12.75">
      <c r="T4341"/>
    </row>
    <row r="4342" spans="20:20" ht="12.75">
      <c r="T4342"/>
    </row>
    <row r="4343" spans="20:20" ht="12.75">
      <c r="T4343"/>
    </row>
    <row r="4344" spans="20:20" ht="12.75">
      <c r="T4344"/>
    </row>
    <row r="4345" spans="20:20" ht="12.75">
      <c r="T4345"/>
    </row>
    <row r="4346" spans="20:20" ht="12.75">
      <c r="T4346"/>
    </row>
    <row r="4347" spans="20:20" ht="12.75">
      <c r="T4347"/>
    </row>
    <row r="4348" spans="20:20" ht="12.75">
      <c r="T4348"/>
    </row>
    <row r="4349" spans="20:20" ht="12.75">
      <c r="T4349"/>
    </row>
    <row r="4350" spans="20:20" ht="12.75">
      <c r="T4350"/>
    </row>
    <row r="4351" spans="20:20" ht="12.75">
      <c r="T4351"/>
    </row>
    <row r="4352" spans="20:20" ht="12.75">
      <c r="T4352"/>
    </row>
    <row r="4353" spans="20:20" ht="12.75">
      <c r="T4353"/>
    </row>
    <row r="4354" spans="20:20" ht="12.75">
      <c r="T4354"/>
    </row>
    <row r="4355" spans="20:20" ht="12.75">
      <c r="T4355"/>
    </row>
    <row r="4356" spans="20:20" ht="12.75">
      <c r="T4356"/>
    </row>
    <row r="4357" spans="20:20" ht="12.75">
      <c r="T4357"/>
    </row>
    <row r="4358" spans="20:20" ht="12.75">
      <c r="T4358"/>
    </row>
    <row r="4359" spans="20:20" ht="12.75">
      <c r="T4359"/>
    </row>
    <row r="4360" spans="20:20" ht="12.75">
      <c r="T4360"/>
    </row>
    <row r="4361" spans="20:20" ht="12.75">
      <c r="T4361"/>
    </row>
    <row r="4362" spans="20:20" ht="12.75">
      <c r="T4362"/>
    </row>
    <row r="4363" spans="20:20" ht="12.75">
      <c r="T4363"/>
    </row>
    <row r="4364" spans="20:20" ht="12.75">
      <c r="T4364"/>
    </row>
    <row r="4365" spans="20:20" ht="12.75">
      <c r="T4365"/>
    </row>
    <row r="4366" spans="20:20" ht="12.75">
      <c r="T4366"/>
    </row>
    <row r="4367" spans="20:20" ht="12.75">
      <c r="T4367"/>
    </row>
    <row r="4368" spans="20:20" ht="12.75">
      <c r="T4368"/>
    </row>
    <row r="4369" spans="20:20" ht="12.75">
      <c r="T4369"/>
    </row>
    <row r="4370" spans="20:20" ht="12.75">
      <c r="T4370"/>
    </row>
    <row r="4371" spans="20:20" ht="12.75">
      <c r="T4371"/>
    </row>
    <row r="4372" spans="20:20" ht="12.75">
      <c r="T4372"/>
    </row>
    <row r="4373" spans="20:20" ht="12.75">
      <c r="T4373"/>
    </row>
    <row r="4374" spans="20:20" ht="12.75">
      <c r="T4374"/>
    </row>
    <row r="4375" spans="20:20" ht="12.75">
      <c r="T4375"/>
    </row>
    <row r="4376" spans="20:20" ht="12.75">
      <c r="T4376"/>
    </row>
    <row r="4377" spans="20:20" ht="12.75">
      <c r="T4377"/>
    </row>
    <row r="4378" spans="20:20" ht="12.75">
      <c r="T4378"/>
    </row>
    <row r="4379" spans="20:20" ht="12.75">
      <c r="T4379"/>
    </row>
    <row r="4380" spans="20:20" ht="12.75">
      <c r="T4380"/>
    </row>
    <row r="4381" spans="20:20" ht="12.75">
      <c r="T4381"/>
    </row>
    <row r="4382" spans="20:20" ht="12.75">
      <c r="T4382"/>
    </row>
    <row r="4383" spans="20:20" ht="12.75">
      <c r="T4383"/>
    </row>
    <row r="4384" spans="20:20" ht="12.75">
      <c r="T4384"/>
    </row>
    <row r="4385" spans="20:20" ht="12.75">
      <c r="T4385"/>
    </row>
    <row r="4386" spans="20:20" ht="12.75">
      <c r="T4386"/>
    </row>
    <row r="4387" spans="20:20" ht="12.75">
      <c r="T4387"/>
    </row>
    <row r="4388" spans="20:20" ht="12.75">
      <c r="T4388"/>
    </row>
    <row r="4389" spans="20:20" ht="12.75">
      <c r="T4389"/>
    </row>
    <row r="4390" spans="20:20" ht="12.75">
      <c r="T4390"/>
    </row>
    <row r="4391" spans="20:20" ht="12.75">
      <c r="T4391"/>
    </row>
    <row r="4392" spans="20:20" ht="12.75">
      <c r="T4392"/>
    </row>
    <row r="4393" spans="20:20" ht="12.75">
      <c r="T4393"/>
    </row>
    <row r="4394" spans="20:20" ht="12.75">
      <c r="T4394"/>
    </row>
    <row r="4395" spans="20:20" ht="12.75">
      <c r="T4395"/>
    </row>
    <row r="4396" spans="20:20" ht="12.75">
      <c r="T4396"/>
    </row>
    <row r="4397" spans="20:20" ht="12.75">
      <c r="T4397"/>
    </row>
    <row r="4398" spans="20:20" ht="12.75">
      <c r="T4398"/>
    </row>
    <row r="4399" spans="20:20" ht="12.75">
      <c r="T4399"/>
    </row>
    <row r="4400" spans="20:20" ht="12.75">
      <c r="T4400"/>
    </row>
    <row r="4401" spans="20:20" ht="12.75">
      <c r="T4401"/>
    </row>
    <row r="4402" spans="20:20" ht="12.75">
      <c r="T4402"/>
    </row>
    <row r="4403" spans="20:20" ht="12.75">
      <c r="T4403"/>
    </row>
    <row r="4404" spans="20:20" ht="12.75">
      <c r="T4404"/>
    </row>
    <row r="4405" spans="20:20" ht="12.75">
      <c r="T4405"/>
    </row>
    <row r="4406" spans="20:20" ht="12.75">
      <c r="T4406"/>
    </row>
    <row r="4407" spans="20:20" ht="12.75">
      <c r="T4407"/>
    </row>
    <row r="4408" spans="20:20" ht="12.75">
      <c r="T4408"/>
    </row>
    <row r="4409" spans="20:20" ht="12.75">
      <c r="T4409"/>
    </row>
    <row r="4410" spans="20:20" ht="12.75">
      <c r="T4410"/>
    </row>
    <row r="4411" spans="20:20" ht="12.75">
      <c r="T4411"/>
    </row>
    <row r="4412" spans="20:20" ht="12.75">
      <c r="T4412"/>
    </row>
    <row r="4413" spans="20:20" ht="12.75">
      <c r="T4413"/>
    </row>
    <row r="4414" spans="20:20" ht="12.75">
      <c r="T4414"/>
    </row>
    <row r="4415" spans="20:20" ht="12.75">
      <c r="T4415"/>
    </row>
    <row r="4416" spans="20:20" ht="12.75">
      <c r="T4416"/>
    </row>
    <row r="4417" spans="20:20" ht="12.75">
      <c r="T4417"/>
    </row>
    <row r="4418" spans="20:20" ht="12.75">
      <c r="T4418"/>
    </row>
    <row r="4419" spans="20:20" ht="12.75">
      <c r="T4419"/>
    </row>
    <row r="4420" spans="20:20" ht="12.75">
      <c r="T4420"/>
    </row>
    <row r="4421" spans="20:20" ht="12.75">
      <c r="T4421"/>
    </row>
    <row r="4422" spans="20:20" ht="12.75">
      <c r="T4422"/>
    </row>
    <row r="4423" spans="20:20" ht="12.75">
      <c r="T4423"/>
    </row>
    <row r="4424" spans="20:20" ht="12.75">
      <c r="T4424"/>
    </row>
    <row r="4425" spans="20:20" ht="12.75">
      <c r="T4425"/>
    </row>
    <row r="4426" spans="20:20" ht="12.75">
      <c r="T4426"/>
    </row>
    <row r="4427" spans="20:20" ht="12.75">
      <c r="T4427"/>
    </row>
    <row r="4428" spans="20:20" ht="12.75">
      <c r="T4428"/>
    </row>
    <row r="4429" spans="20:20" ht="12.75">
      <c r="T4429"/>
    </row>
    <row r="4430" spans="20:20" ht="12.75">
      <c r="T4430"/>
    </row>
    <row r="4431" spans="20:20" ht="12.75">
      <c r="T4431"/>
    </row>
    <row r="4432" spans="20:20" ht="12.75">
      <c r="T4432"/>
    </row>
    <row r="4433" spans="20:20" ht="12.75">
      <c r="T4433"/>
    </row>
    <row r="4434" spans="20:20" ht="12.75">
      <c r="T4434"/>
    </row>
    <row r="4435" spans="20:20" ht="12.75">
      <c r="T4435"/>
    </row>
    <row r="4436" spans="20:20" ht="12.75">
      <c r="T4436"/>
    </row>
    <row r="4437" spans="20:20" ht="12.75">
      <c r="T4437"/>
    </row>
    <row r="4438" spans="20:20" ht="12.75">
      <c r="T4438"/>
    </row>
    <row r="4439" spans="20:20" ht="12.75">
      <c r="T4439"/>
    </row>
    <row r="4440" spans="20:20" ht="12.75">
      <c r="T4440"/>
    </row>
    <row r="4441" spans="20:20" ht="12.75">
      <c r="T4441"/>
    </row>
    <row r="4442" spans="20:20" ht="12.75">
      <c r="T4442"/>
    </row>
    <row r="4443" spans="20:20" ht="12.75">
      <c r="T4443"/>
    </row>
    <row r="4444" spans="20:20" ht="12.75">
      <c r="T4444"/>
    </row>
    <row r="4445" spans="20:20" ht="12.75">
      <c r="T4445"/>
    </row>
    <row r="4446" spans="20:20" ht="12.75">
      <c r="T4446"/>
    </row>
    <row r="4447" spans="20:20" ht="12.75">
      <c r="T4447"/>
    </row>
    <row r="4448" spans="20:20" ht="12.75">
      <c r="T4448"/>
    </row>
    <row r="4449" spans="20:20" ht="12.75">
      <c r="T4449"/>
    </row>
    <row r="4450" spans="20:20" ht="12.75">
      <c r="T4450"/>
    </row>
    <row r="4451" spans="20:20" ht="12.75">
      <c r="T4451"/>
    </row>
    <row r="4452" spans="20:20" ht="12.75">
      <c r="T4452"/>
    </row>
    <row r="4453" spans="20:20" ht="12.75">
      <c r="T4453"/>
    </row>
    <row r="4454" spans="20:20" ht="12.75">
      <c r="T4454"/>
    </row>
    <row r="4455" spans="20:20" ht="12.75">
      <c r="T4455"/>
    </row>
    <row r="4456" spans="20:20" ht="12.75">
      <c r="T4456"/>
    </row>
    <row r="4457" spans="20:20" ht="12.75">
      <c r="T4457"/>
    </row>
    <row r="4458" spans="20:20" ht="12.75">
      <c r="T4458"/>
    </row>
    <row r="4459" spans="20:20" ht="12.75">
      <c r="T4459"/>
    </row>
    <row r="4460" spans="20:20" ht="12.75">
      <c r="T4460"/>
    </row>
    <row r="4461" spans="20:20" ht="12.75">
      <c r="T4461"/>
    </row>
    <row r="4462" spans="20:20" ht="12.75">
      <c r="T4462"/>
    </row>
    <row r="4463" spans="20:20" ht="12.75">
      <c r="T4463"/>
    </row>
    <row r="4464" spans="20:20" ht="12.75">
      <c r="T4464"/>
    </row>
    <row r="4465" spans="20:20" ht="12.75">
      <c r="T4465"/>
    </row>
    <row r="4466" spans="20:20" ht="12.75">
      <c r="T4466"/>
    </row>
    <row r="4467" spans="20:20" ht="12.75">
      <c r="T4467"/>
    </row>
    <row r="4468" spans="20:20" ht="12.75">
      <c r="T4468"/>
    </row>
    <row r="4469" spans="20:20" ht="12.75">
      <c r="T4469"/>
    </row>
    <row r="4470" spans="20:20" ht="12.75">
      <c r="T4470"/>
    </row>
    <row r="4471" spans="20:20" ht="12.75">
      <c r="T4471"/>
    </row>
    <row r="4472" spans="20:20" ht="12.75">
      <c r="T4472"/>
    </row>
    <row r="4473" spans="20:20" ht="12.75">
      <c r="T4473"/>
    </row>
    <row r="4474" spans="20:20" ht="12.75">
      <c r="T4474"/>
    </row>
    <row r="4475" spans="20:20" ht="12.75">
      <c r="T4475"/>
    </row>
    <row r="4476" spans="20:20" ht="12.75">
      <c r="T4476"/>
    </row>
    <row r="4477" spans="20:20" ht="12.75">
      <c r="T4477"/>
    </row>
    <row r="4478" spans="20:20" ht="12.75">
      <c r="T4478"/>
    </row>
    <row r="4479" spans="20:20" ht="12.75">
      <c r="T4479"/>
    </row>
    <row r="4480" spans="20:20" ht="12.75">
      <c r="T4480"/>
    </row>
    <row r="4481" spans="20:20" ht="12.75">
      <c r="T4481"/>
    </row>
    <row r="4482" spans="20:20" ht="12.75">
      <c r="T4482"/>
    </row>
    <row r="4483" spans="20:20" ht="12.75">
      <c r="T4483"/>
    </row>
    <row r="4484" spans="20:20" ht="12.75">
      <c r="T4484"/>
    </row>
    <row r="4485" spans="20:20" ht="12.75">
      <c r="T4485"/>
    </row>
    <row r="4486" spans="20:20" ht="12.75">
      <c r="T4486"/>
    </row>
    <row r="4487" spans="20:20" ht="12.75">
      <c r="T4487"/>
    </row>
    <row r="4488" spans="20:20" ht="12.75">
      <c r="T4488"/>
    </row>
    <row r="4489" spans="20:20" ht="12.75">
      <c r="T4489"/>
    </row>
    <row r="4490" spans="20:20" ht="12.75">
      <c r="T4490"/>
    </row>
    <row r="4491" spans="20:20" ht="12.75">
      <c r="T4491"/>
    </row>
    <row r="4492" spans="20:20" ht="12.75">
      <c r="T4492"/>
    </row>
    <row r="4493" spans="20:20" ht="12.75">
      <c r="T4493"/>
    </row>
    <row r="4494" spans="20:20" ht="12.75">
      <c r="T4494"/>
    </row>
    <row r="4495" spans="20:20" ht="12.75">
      <c r="T4495"/>
    </row>
    <row r="4496" spans="20:20" ht="12.75">
      <c r="T4496"/>
    </row>
    <row r="4497" spans="20:20" ht="12.75">
      <c r="T4497"/>
    </row>
    <row r="4498" spans="20:20" ht="12.75">
      <c r="T4498"/>
    </row>
    <row r="4499" spans="20:20" ht="12.75">
      <c r="T4499"/>
    </row>
    <row r="4500" spans="20:20" ht="12.75">
      <c r="T4500"/>
    </row>
    <row r="4501" spans="20:20" ht="12.75">
      <c r="T4501"/>
    </row>
    <row r="4502" spans="20:20" ht="12.75">
      <c r="T4502"/>
    </row>
    <row r="4503" spans="20:20" ht="12.75">
      <c r="T4503"/>
    </row>
    <row r="4504" spans="20:20" ht="12.75">
      <c r="T4504"/>
    </row>
    <row r="4505" spans="20:20" ht="12.75">
      <c r="T4505"/>
    </row>
    <row r="4506" spans="20:20" ht="12.75">
      <c r="T4506"/>
    </row>
    <row r="4507" spans="20:20" ht="12.75">
      <c r="T4507"/>
    </row>
    <row r="4508" spans="20:20" ht="12.75">
      <c r="T4508"/>
    </row>
    <row r="4509" spans="20:20" ht="12.75">
      <c r="T4509"/>
    </row>
    <row r="4510" spans="20:20" ht="12.75">
      <c r="T4510"/>
    </row>
    <row r="4511" spans="20:20" ht="12.75">
      <c r="T4511"/>
    </row>
    <row r="4512" spans="20:20" ht="12.75">
      <c r="T4512"/>
    </row>
    <row r="4513" spans="20:20" ht="12.75">
      <c r="T4513"/>
    </row>
    <row r="4514" spans="20:20" ht="12.75">
      <c r="T4514"/>
    </row>
    <row r="4515" spans="20:20" ht="12.75">
      <c r="T4515"/>
    </row>
    <row r="4516" spans="20:20" ht="12.75">
      <c r="T4516"/>
    </row>
    <row r="4517" spans="20:20" ht="12.75">
      <c r="T4517"/>
    </row>
    <row r="4518" spans="20:20" ht="12.75">
      <c r="T4518"/>
    </row>
    <row r="4519" spans="20:20" ht="12.75">
      <c r="T4519"/>
    </row>
    <row r="4520" spans="20:20" ht="12.75">
      <c r="T4520"/>
    </row>
    <row r="4521" spans="20:20" ht="12.75">
      <c r="T4521"/>
    </row>
    <row r="4522" spans="20:20" ht="12.75">
      <c r="T4522"/>
    </row>
    <row r="4523" spans="20:20" ht="12.75">
      <c r="T4523"/>
    </row>
    <row r="4524" spans="20:20" ht="12.75">
      <c r="T4524"/>
    </row>
    <row r="4525" spans="20:20" ht="12.75">
      <c r="T4525"/>
    </row>
    <row r="4526" spans="20:20" ht="12.75">
      <c r="T4526"/>
    </row>
    <row r="4527" spans="20:20" ht="12.75">
      <c r="T4527"/>
    </row>
    <row r="4528" spans="20:20" ht="12.75">
      <c r="T4528"/>
    </row>
    <row r="4529" spans="20:20" ht="12.75">
      <c r="T4529"/>
    </row>
    <row r="4530" spans="20:20" ht="12.75">
      <c r="T4530"/>
    </row>
    <row r="4531" spans="20:20" ht="12.75">
      <c r="T4531"/>
    </row>
    <row r="4532" spans="20:20" ht="12.75">
      <c r="T4532"/>
    </row>
    <row r="4533" spans="20:20" ht="12.75">
      <c r="T4533"/>
    </row>
    <row r="4534" spans="20:20" ht="12.75">
      <c r="T4534"/>
    </row>
    <row r="4535" spans="20:20" ht="12.75">
      <c r="T4535"/>
    </row>
    <row r="4536" spans="20:20" ht="12.75">
      <c r="T4536"/>
    </row>
    <row r="4537" spans="20:20" ht="12.75">
      <c r="T4537"/>
    </row>
    <row r="4538" spans="20:20" ht="12.75">
      <c r="T4538"/>
    </row>
    <row r="4539" spans="20:20" ht="12.75">
      <c r="T4539"/>
    </row>
    <row r="4540" spans="20:20" ht="12.75">
      <c r="T4540"/>
    </row>
    <row r="4541" spans="20:20" ht="12.75">
      <c r="T4541"/>
    </row>
    <row r="4542" spans="20:20" ht="12.75">
      <c r="T4542"/>
    </row>
    <row r="4543" spans="20:20" ht="12.75">
      <c r="T4543"/>
    </row>
    <row r="4544" spans="20:20" ht="12.75">
      <c r="T4544"/>
    </row>
    <row r="4545" spans="20:20" ht="12.75">
      <c r="T4545"/>
    </row>
    <row r="4546" spans="20:20" ht="12.75">
      <c r="T4546"/>
    </row>
    <row r="4547" spans="20:20" ht="12.75">
      <c r="T4547"/>
    </row>
    <row r="4548" spans="20:20" ht="12.75">
      <c r="T4548"/>
    </row>
    <row r="4549" spans="20:20" ht="12.75">
      <c r="T4549"/>
    </row>
    <row r="4550" spans="20:20" ht="12.75">
      <c r="T4550"/>
    </row>
    <row r="4551" spans="20:20" ht="12.75">
      <c r="T4551"/>
    </row>
    <row r="4552" spans="20:20" ht="12.75">
      <c r="T4552"/>
    </row>
    <row r="4553" spans="20:20" ht="12.75">
      <c r="T4553"/>
    </row>
    <row r="4554" spans="20:20" ht="12.75">
      <c r="T4554"/>
    </row>
    <row r="4555" spans="20:20" ht="12.75">
      <c r="T4555"/>
    </row>
    <row r="4556" spans="20:20" ht="12.75">
      <c r="T4556"/>
    </row>
    <row r="4557" spans="20:20" ht="12.75">
      <c r="T4557"/>
    </row>
    <row r="4558" spans="20:20" ht="12.75">
      <c r="T4558"/>
    </row>
    <row r="4559" spans="20:20" ht="12.75">
      <c r="T4559"/>
    </row>
    <row r="4560" spans="20:20" ht="12.75">
      <c r="T4560"/>
    </row>
    <row r="4561" spans="20:20" ht="12.75">
      <c r="T4561"/>
    </row>
    <row r="4562" spans="20:20" ht="12.75">
      <c r="T4562"/>
    </row>
    <row r="4563" spans="20:20" ht="12.75">
      <c r="T4563"/>
    </row>
    <row r="4564" spans="20:20" ht="12.75">
      <c r="T4564"/>
    </row>
    <row r="4565" spans="20:20" ht="12.75">
      <c r="T4565"/>
    </row>
    <row r="4566" spans="20:20" ht="12.75">
      <c r="T4566"/>
    </row>
    <row r="4567" spans="20:20" ht="12.75">
      <c r="T4567"/>
    </row>
    <row r="4568" spans="20:20" ht="12.75">
      <c r="T4568"/>
    </row>
    <row r="4569" spans="20:20" ht="12.75">
      <c r="T4569"/>
    </row>
    <row r="4570" spans="20:20" ht="12.75">
      <c r="T4570"/>
    </row>
    <row r="4571" spans="20:20" ht="12.75">
      <c r="T4571"/>
    </row>
    <row r="4572" spans="20:20" ht="12.75">
      <c r="T4572"/>
    </row>
    <row r="4573" spans="20:20" ht="12.75">
      <c r="T4573"/>
    </row>
    <row r="4574" spans="20:20" ht="12.75">
      <c r="T4574"/>
    </row>
    <row r="4575" spans="20:20" ht="12.75">
      <c r="T4575"/>
    </row>
    <row r="4576" spans="20:20" ht="12.75">
      <c r="T4576"/>
    </row>
    <row r="4577" spans="20:20" ht="12.75">
      <c r="T4577"/>
    </row>
    <row r="4578" spans="20:20" ht="12.75">
      <c r="T4578"/>
    </row>
    <row r="4579" spans="20:20" ht="12.75">
      <c r="T4579"/>
    </row>
    <row r="4580" spans="20:20" ht="12.75">
      <c r="T4580"/>
    </row>
    <row r="4581" spans="20:20" ht="12.75">
      <c r="T4581"/>
    </row>
    <row r="4582" spans="20:20" ht="12.75">
      <c r="T4582"/>
    </row>
    <row r="4583" spans="20:20" ht="12.75">
      <c r="T4583"/>
    </row>
    <row r="4584" spans="20:20" ht="12.75">
      <c r="T4584"/>
    </row>
    <row r="4585" spans="20:20" ht="12.75">
      <c r="T4585"/>
    </row>
    <row r="4586" spans="20:20" ht="12.75">
      <c r="T4586"/>
    </row>
    <row r="4587" spans="20:20" ht="12.75">
      <c r="T4587"/>
    </row>
    <row r="4588" spans="20:20" ht="12.75">
      <c r="T4588"/>
    </row>
    <row r="4589" spans="20:20" ht="12.75">
      <c r="T4589"/>
    </row>
    <row r="4590" spans="20:20" ht="12.75">
      <c r="T4590"/>
    </row>
    <row r="4591" spans="20:20" ht="12.75">
      <c r="T4591"/>
    </row>
    <row r="4592" spans="20:20" ht="12.75">
      <c r="T4592"/>
    </row>
    <row r="4593" spans="20:20" ht="12.75">
      <c r="T4593"/>
    </row>
    <row r="4594" spans="20:20" ht="12.75">
      <c r="T4594"/>
    </row>
    <row r="4595" spans="20:20" ht="12.75">
      <c r="T4595"/>
    </row>
    <row r="4596" spans="20:20" ht="12.75">
      <c r="T4596"/>
    </row>
    <row r="4597" spans="20:20" ht="12.75">
      <c r="T4597"/>
    </row>
    <row r="4598" spans="20:20" ht="12.75">
      <c r="T4598"/>
    </row>
    <row r="4599" spans="20:20" ht="12.75">
      <c r="T4599"/>
    </row>
    <row r="4600" spans="20:20" ht="12.75">
      <c r="T4600"/>
    </row>
    <row r="4601" spans="20:20" ht="12.75">
      <c r="T4601"/>
    </row>
    <row r="4602" spans="20:20" ht="12.75">
      <c r="T4602"/>
    </row>
    <row r="4603" spans="20:20" ht="12.75">
      <c r="T4603"/>
    </row>
    <row r="4604" spans="20:20" ht="12.75">
      <c r="T4604"/>
    </row>
    <row r="4605" spans="20:20" ht="12.75">
      <c r="T4605"/>
    </row>
    <row r="4606" spans="20:20" ht="12.75">
      <c r="T4606"/>
    </row>
    <row r="4607" spans="20:20" ht="12.75">
      <c r="T4607"/>
    </row>
    <row r="4608" spans="20:20" ht="12.75">
      <c r="T4608"/>
    </row>
    <row r="4609" spans="20:20" ht="12.75">
      <c r="T4609"/>
    </row>
    <row r="4610" spans="20:20" ht="12.75">
      <c r="T4610"/>
    </row>
    <row r="4611" spans="20:20" ht="12.75">
      <c r="T4611"/>
    </row>
    <row r="4612" spans="20:20" ht="12.75">
      <c r="T4612"/>
    </row>
    <row r="4613" spans="20:20" ht="12.75">
      <c r="T4613"/>
    </row>
    <row r="4614" spans="20:20" ht="12.75">
      <c r="T4614"/>
    </row>
    <row r="4615" spans="20:20" ht="12.75">
      <c r="T4615"/>
    </row>
    <row r="4616" spans="20:20" ht="12.75">
      <c r="T4616"/>
    </row>
    <row r="4617" spans="20:20" ht="12.75">
      <c r="T4617"/>
    </row>
    <row r="4618" spans="20:20" ht="12.75">
      <c r="T4618"/>
    </row>
    <row r="4619" spans="20:20" ht="12.75">
      <c r="T4619"/>
    </row>
    <row r="4620" spans="20:20" ht="12.75">
      <c r="T4620"/>
    </row>
    <row r="4621" spans="20:20" ht="12.75">
      <c r="T4621"/>
    </row>
    <row r="4622" spans="20:20" ht="12.75">
      <c r="T4622"/>
    </row>
    <row r="4623" spans="20:20" ht="12.75">
      <c r="T4623"/>
    </row>
    <row r="4624" spans="20:20" ht="12.75">
      <c r="T4624"/>
    </row>
    <row r="4625" spans="20:20" ht="12.75">
      <c r="T4625"/>
    </row>
    <row r="4626" spans="20:20" ht="12.75">
      <c r="T4626"/>
    </row>
    <row r="4627" spans="20:20" ht="12.75">
      <c r="T4627"/>
    </row>
    <row r="4628" spans="20:20" ht="12.75">
      <c r="T4628"/>
    </row>
    <row r="4629" spans="20:20" ht="12.75">
      <c r="T4629"/>
    </row>
    <row r="4630" spans="20:20" ht="12.75">
      <c r="T4630"/>
    </row>
    <row r="4631" spans="20:20" ht="12.75">
      <c r="T4631"/>
    </row>
    <row r="4632" spans="20:20" ht="12.75">
      <c r="T4632"/>
    </row>
    <row r="4633" spans="20:20" ht="12.75">
      <c r="T4633"/>
    </row>
    <row r="4634" spans="20:20" ht="12.75">
      <c r="T4634"/>
    </row>
    <row r="4635" spans="20:20" ht="12.75">
      <c r="T4635"/>
    </row>
    <row r="4636" spans="20:20" ht="12.75">
      <c r="T4636"/>
    </row>
    <row r="4637" spans="20:20" ht="12.75">
      <c r="T4637"/>
    </row>
    <row r="4638" spans="20:20" ht="12.75">
      <c r="T4638"/>
    </row>
    <row r="4639" spans="20:20" ht="12.75">
      <c r="T4639"/>
    </row>
    <row r="4640" spans="20:20" ht="12.75">
      <c r="T4640"/>
    </row>
    <row r="4641" spans="20:20" ht="12.75">
      <c r="T4641"/>
    </row>
    <row r="4642" spans="20:20" ht="12.75">
      <c r="T4642"/>
    </row>
    <row r="4643" spans="20:20" ht="12.75">
      <c r="T4643"/>
    </row>
    <row r="4644" spans="20:20" ht="12.75">
      <c r="T4644"/>
    </row>
    <row r="4645" spans="20:20" ht="12.75">
      <c r="T4645"/>
    </row>
    <row r="4646" spans="20:20" ht="12.75">
      <c r="T4646"/>
    </row>
    <row r="4647" spans="20:20" ht="12.75">
      <c r="T4647"/>
    </row>
    <row r="4648" spans="20:20" ht="12.75">
      <c r="T4648"/>
    </row>
    <row r="4649" spans="20:20" ht="12.75">
      <c r="T4649"/>
    </row>
    <row r="4650" spans="20:20" ht="12.75">
      <c r="T4650"/>
    </row>
    <row r="4651" spans="20:20" ht="12.75">
      <c r="T4651"/>
    </row>
    <row r="4652" spans="20:20" ht="12.75">
      <c r="T4652"/>
    </row>
    <row r="4653" spans="20:20" ht="12.75">
      <c r="T4653"/>
    </row>
    <row r="4654" spans="20:20" ht="12.75">
      <c r="T4654"/>
    </row>
    <row r="4655" spans="20:20" ht="12.75">
      <c r="T4655"/>
    </row>
    <row r="4656" spans="20:20" ht="12.75">
      <c r="T4656"/>
    </row>
    <row r="4657" spans="20:20" ht="12.75">
      <c r="T4657"/>
    </row>
    <row r="4658" spans="20:20" ht="12.75">
      <c r="T4658"/>
    </row>
    <row r="4659" spans="20:20" ht="12.75">
      <c r="T4659"/>
    </row>
    <row r="4660" spans="20:20" ht="12.75">
      <c r="T4660"/>
    </row>
    <row r="4661" spans="20:20" ht="12.75">
      <c r="T4661"/>
    </row>
    <row r="4662" spans="20:20" ht="12.75">
      <c r="T4662"/>
    </row>
    <row r="4663" spans="20:20" ht="12.75">
      <c r="T4663"/>
    </row>
    <row r="4664" spans="20:20" ht="12.75">
      <c r="T4664"/>
    </row>
    <row r="4665" spans="20:20" ht="12.75">
      <c r="T4665"/>
    </row>
    <row r="4666" spans="20:20" ht="12.75">
      <c r="T4666"/>
    </row>
    <row r="4667" spans="20:20" ht="12.75">
      <c r="T4667"/>
    </row>
    <row r="4668" spans="20:20" ht="12.75">
      <c r="T4668"/>
    </row>
    <row r="4669" spans="20:20" ht="12.75">
      <c r="T4669"/>
    </row>
    <row r="4670" spans="20:20" ht="12.75">
      <c r="T4670"/>
    </row>
    <row r="4671" spans="20:20" ht="12.75">
      <c r="T4671"/>
    </row>
    <row r="4672" spans="20:20" ht="12.75">
      <c r="T4672"/>
    </row>
    <row r="4673" spans="20:20" ht="12.75">
      <c r="T4673"/>
    </row>
    <row r="4674" spans="20:20" ht="12.75">
      <c r="T4674"/>
    </row>
    <row r="4675" spans="20:20" ht="12.75">
      <c r="T4675"/>
    </row>
    <row r="4676" spans="20:20" ht="12.75">
      <c r="T4676"/>
    </row>
    <row r="4677" spans="20:20" ht="12.75">
      <c r="T4677"/>
    </row>
    <row r="4678" spans="20:20" ht="12.75">
      <c r="T4678"/>
    </row>
    <row r="4679" spans="20:20" ht="12.75">
      <c r="T4679"/>
    </row>
    <row r="4680" spans="20:20" ht="12.75">
      <c r="T4680"/>
    </row>
    <row r="4681" spans="20:20" ht="12.75">
      <c r="T4681"/>
    </row>
    <row r="4682" spans="20:20" ht="12.75">
      <c r="T4682"/>
    </row>
    <row r="4683" spans="20:20" ht="12.75">
      <c r="T4683"/>
    </row>
    <row r="4684" spans="20:20" ht="12.75">
      <c r="T4684"/>
    </row>
    <row r="4685" spans="20:20" ht="12.75">
      <c r="T4685"/>
    </row>
    <row r="4686" spans="20:20" ht="12.75">
      <c r="T4686"/>
    </row>
    <row r="4687" spans="20:20" ht="12.75">
      <c r="T4687"/>
    </row>
    <row r="4688" spans="20:20" ht="12.75">
      <c r="T4688"/>
    </row>
    <row r="4689" spans="20:20" ht="12.75">
      <c r="T4689"/>
    </row>
    <row r="4690" spans="20:20" ht="12.75">
      <c r="T4690"/>
    </row>
    <row r="4691" spans="20:20" ht="12.75">
      <c r="T4691"/>
    </row>
    <row r="4692" spans="20:20" ht="12.75">
      <c r="T4692"/>
    </row>
    <row r="4693" spans="20:20" ht="12.75">
      <c r="T4693"/>
    </row>
    <row r="4694" spans="20:20" ht="12.75">
      <c r="T4694"/>
    </row>
    <row r="4695" spans="20:20" ht="12.75">
      <c r="T4695"/>
    </row>
    <row r="4696" spans="20:20" ht="12.75">
      <c r="T4696"/>
    </row>
    <row r="4697" spans="20:20" ht="12.75">
      <c r="T4697"/>
    </row>
    <row r="4698" spans="20:20" ht="12.75">
      <c r="T4698"/>
    </row>
    <row r="4699" spans="20:20" ht="12.75">
      <c r="T4699"/>
    </row>
    <row r="4700" spans="20:20" ht="12.75">
      <c r="T4700"/>
    </row>
    <row r="4701" spans="20:20" ht="12.75">
      <c r="T4701"/>
    </row>
    <row r="4702" spans="20:20" ht="12.75">
      <c r="T4702"/>
    </row>
    <row r="4703" spans="20:20" ht="12.75">
      <c r="T4703"/>
    </row>
    <row r="4704" spans="20:20" ht="12.75">
      <c r="T4704"/>
    </row>
    <row r="4705" spans="20:20" ht="12.75">
      <c r="T4705"/>
    </row>
    <row r="4706" spans="20:20" ht="12.75">
      <c r="T4706"/>
    </row>
    <row r="4707" spans="20:20" ht="12.75">
      <c r="T4707"/>
    </row>
    <row r="4708" spans="20:20" ht="12.75">
      <c r="T4708"/>
    </row>
    <row r="4709" spans="20:20" ht="12.75">
      <c r="T4709"/>
    </row>
    <row r="4710" spans="20:20" ht="12.75">
      <c r="T4710"/>
    </row>
    <row r="4711" spans="20:20" ht="12.75">
      <c r="T4711"/>
    </row>
    <row r="4712" spans="20:20" ht="12.75">
      <c r="T4712"/>
    </row>
    <row r="4713" spans="20:20" ht="12.75">
      <c r="T4713"/>
    </row>
    <row r="4714" spans="20:20" ht="12.75">
      <c r="T4714"/>
    </row>
    <row r="4715" spans="20:20" ht="12.75">
      <c r="T4715"/>
    </row>
    <row r="4716" spans="20:20" ht="12.75">
      <c r="T4716"/>
    </row>
    <row r="4717" spans="20:20" ht="12.75">
      <c r="T4717"/>
    </row>
    <row r="4718" spans="20:20" ht="12.75">
      <c r="T4718"/>
    </row>
    <row r="4719" spans="20:20" ht="12.75">
      <c r="T4719"/>
    </row>
    <row r="4720" spans="20:20" ht="12.75">
      <c r="T4720"/>
    </row>
    <row r="4721" spans="20:20" ht="12.75">
      <c r="T4721"/>
    </row>
    <row r="4722" spans="20:20" ht="12.75">
      <c r="T4722"/>
    </row>
    <row r="4723" spans="20:20" ht="12.75">
      <c r="T4723"/>
    </row>
    <row r="4724" spans="20:20" ht="12.75">
      <c r="T4724"/>
    </row>
    <row r="4725" spans="20:20" ht="12.75">
      <c r="T4725"/>
    </row>
    <row r="4726" spans="20:20" ht="12.75">
      <c r="T4726"/>
    </row>
    <row r="4727" spans="20:20" ht="12.75">
      <c r="T4727"/>
    </row>
    <row r="4728" spans="20:20" ht="12.75">
      <c r="T4728"/>
    </row>
    <row r="4729" spans="20:20" ht="12.75">
      <c r="T4729"/>
    </row>
    <row r="4730" spans="20:20" ht="12.75">
      <c r="T4730"/>
    </row>
    <row r="4731" spans="20:20" ht="12.75">
      <c r="T4731"/>
    </row>
    <row r="4732" spans="20:20" ht="12.75">
      <c r="T4732"/>
    </row>
    <row r="4733" spans="20:20" ht="12.75">
      <c r="T4733"/>
    </row>
    <row r="4734" spans="20:20" ht="12.75">
      <c r="T4734"/>
    </row>
    <row r="4735" spans="20:20" ht="12.75">
      <c r="T4735"/>
    </row>
    <row r="4736" spans="20:20" ht="12.75">
      <c r="T4736"/>
    </row>
    <row r="4737" spans="20:20" ht="12.75">
      <c r="T4737"/>
    </row>
    <row r="4738" spans="20:20" ht="12.75">
      <c r="T4738"/>
    </row>
    <row r="4739" spans="20:20" ht="12.75">
      <c r="T4739"/>
    </row>
    <row r="4740" spans="20:20" ht="12.75">
      <c r="T4740"/>
    </row>
    <row r="4741" spans="20:20" ht="12.75">
      <c r="T4741"/>
    </row>
    <row r="4742" spans="20:20" ht="12.75">
      <c r="T4742"/>
    </row>
    <row r="4743" spans="20:20" ht="12.75">
      <c r="T4743"/>
    </row>
    <row r="4744" spans="20:20" ht="12.75">
      <c r="T4744"/>
    </row>
    <row r="4745" spans="20:20" ht="12.75">
      <c r="T4745"/>
    </row>
    <row r="4746" spans="20:20" ht="12.75">
      <c r="T4746"/>
    </row>
    <row r="4747" spans="20:20" ht="12.75">
      <c r="T4747"/>
    </row>
    <row r="4748" spans="20:20" ht="12.75">
      <c r="T4748"/>
    </row>
    <row r="4749" spans="20:20" ht="12.75">
      <c r="T4749"/>
    </row>
    <row r="4750" spans="20:20" ht="12.75">
      <c r="T4750"/>
    </row>
    <row r="4751" spans="20:20" ht="12.75">
      <c r="T4751"/>
    </row>
    <row r="4752" spans="20:20" ht="12.75">
      <c r="T4752"/>
    </row>
    <row r="4753" spans="20:20" ht="12.75">
      <c r="T4753"/>
    </row>
    <row r="4754" spans="20:20" ht="12.75">
      <c r="T4754"/>
    </row>
    <row r="4755" spans="20:20" ht="12.75">
      <c r="T4755"/>
    </row>
    <row r="4756" spans="20:20" ht="12.75">
      <c r="T4756"/>
    </row>
    <row r="4757" spans="20:20" ht="12.75">
      <c r="T4757"/>
    </row>
    <row r="4758" spans="20:20" ht="12.75">
      <c r="T4758"/>
    </row>
    <row r="4759" spans="20:20" ht="12.75">
      <c r="T4759"/>
    </row>
    <row r="4760" spans="20:20" ht="12.75">
      <c r="T4760"/>
    </row>
    <row r="4761" spans="20:20" ht="12.75">
      <c r="T4761"/>
    </row>
    <row r="4762" spans="20:20" ht="12.75">
      <c r="T4762"/>
    </row>
    <row r="4763" spans="20:20" ht="12.75">
      <c r="T4763"/>
    </row>
    <row r="4764" spans="20:20" ht="12.75">
      <c r="T4764"/>
    </row>
    <row r="4765" spans="20:20" ht="12.75">
      <c r="T4765"/>
    </row>
    <row r="4766" spans="20:20" ht="12.75">
      <c r="T4766"/>
    </row>
    <row r="4767" spans="20:20" ht="12.75">
      <c r="T4767"/>
    </row>
    <row r="4768" spans="20:20" ht="12.75">
      <c r="T4768"/>
    </row>
    <row r="4769" spans="20:20" ht="12.75">
      <c r="T4769"/>
    </row>
    <row r="4770" spans="20:20" ht="12.75">
      <c r="T4770"/>
    </row>
    <row r="4771" spans="20:20" ht="12.75">
      <c r="T4771"/>
    </row>
    <row r="4772" spans="20:20" ht="12.75">
      <c r="T4772"/>
    </row>
    <row r="4773" spans="20:20" ht="12.75">
      <c r="T4773"/>
    </row>
    <row r="4774" spans="20:20" ht="12.75">
      <c r="T4774"/>
    </row>
    <row r="4775" spans="20:20" ht="12.75">
      <c r="T4775"/>
    </row>
    <row r="4776" spans="20:20" ht="12.75">
      <c r="T4776"/>
    </row>
    <row r="4777" spans="20:20" ht="12.75">
      <c r="T4777"/>
    </row>
    <row r="4778" spans="20:20" ht="12.75">
      <c r="T4778"/>
    </row>
    <row r="4779" spans="20:20" ht="12.75">
      <c r="T4779"/>
    </row>
    <row r="4780" spans="20:20" ht="12.75">
      <c r="T4780"/>
    </row>
    <row r="4781" spans="20:20" ht="12.75">
      <c r="T4781"/>
    </row>
    <row r="4782" spans="20:20" ht="12.75">
      <c r="T4782"/>
    </row>
    <row r="4783" spans="20:20" ht="12.75">
      <c r="T4783"/>
    </row>
    <row r="4784" spans="20:20" ht="12.75">
      <c r="T4784"/>
    </row>
    <row r="4785" spans="20:20" ht="12.75">
      <c r="T4785"/>
    </row>
    <row r="4786" spans="20:20" ht="12.75">
      <c r="T4786"/>
    </row>
    <row r="4787" spans="20:20" ht="12.75">
      <c r="T4787"/>
    </row>
    <row r="4788" spans="20:20" ht="12.75">
      <c r="T4788"/>
    </row>
    <row r="4789" spans="20:20" ht="12.75">
      <c r="T4789"/>
    </row>
    <row r="4790" spans="20:20" ht="12.75">
      <c r="T4790"/>
    </row>
    <row r="4791" spans="20:20" ht="12.75">
      <c r="T4791"/>
    </row>
    <row r="4792" spans="20:20" ht="12.75">
      <c r="T4792"/>
    </row>
    <row r="4793" spans="20:20" ht="12.75">
      <c r="T4793"/>
    </row>
    <row r="4794" spans="20:20" ht="12.75">
      <c r="T4794"/>
    </row>
    <row r="4795" spans="20:20" ht="12.75">
      <c r="T4795"/>
    </row>
    <row r="4796" spans="20:20" ht="12.75">
      <c r="T4796"/>
    </row>
    <row r="4797" spans="20:20" ht="12.75">
      <c r="T4797"/>
    </row>
    <row r="4798" spans="20:20" ht="12.75">
      <c r="T4798"/>
    </row>
    <row r="4799" spans="20:20" ht="12.75">
      <c r="T4799"/>
    </row>
    <row r="4800" spans="20:20" ht="12.75">
      <c r="T4800"/>
    </row>
    <row r="4801" spans="20:20" ht="12.75">
      <c r="T4801"/>
    </row>
    <row r="4802" spans="20:20" ht="12.75">
      <c r="T4802"/>
    </row>
    <row r="4803" spans="20:20" ht="12.75">
      <c r="T4803"/>
    </row>
    <row r="4804" spans="20:20" ht="12.75">
      <c r="T4804"/>
    </row>
    <row r="4805" spans="20:20" ht="12.75">
      <c r="T4805"/>
    </row>
    <row r="4806" spans="20:20" ht="12.75">
      <c r="T4806"/>
    </row>
    <row r="4807" spans="20:20" ht="12.75">
      <c r="T4807"/>
    </row>
    <row r="4808" spans="20:20" ht="12.75">
      <c r="T4808"/>
    </row>
    <row r="4809" spans="20:20" ht="12.75">
      <c r="T4809"/>
    </row>
    <row r="4810" spans="20:20" ht="12.75">
      <c r="T4810"/>
    </row>
    <row r="4811" spans="20:20" ht="12.75">
      <c r="T4811"/>
    </row>
    <row r="4812" spans="20:20" ht="12.75">
      <c r="T4812"/>
    </row>
    <row r="4813" spans="20:20" ht="12.75">
      <c r="T4813"/>
    </row>
    <row r="4814" spans="20:20" ht="12.75">
      <c r="T4814"/>
    </row>
    <row r="4815" spans="20:20" ht="12.75">
      <c r="T4815"/>
    </row>
    <row r="4816" spans="20:20" ht="12.75">
      <c r="T4816"/>
    </row>
    <row r="4817" spans="20:20" ht="12.75">
      <c r="T4817"/>
    </row>
    <row r="4818" spans="20:20" ht="12.75">
      <c r="T4818"/>
    </row>
    <row r="4819" spans="20:20" ht="12.75">
      <c r="T4819"/>
    </row>
    <row r="4820" spans="20:20" ht="12.75">
      <c r="T4820"/>
    </row>
    <row r="4821" spans="20:20" ht="12.75">
      <c r="T4821"/>
    </row>
    <row r="4822" spans="20:20" ht="12.75">
      <c r="T4822"/>
    </row>
    <row r="4823" spans="20:20" ht="12.75">
      <c r="T4823"/>
    </row>
    <row r="4824" spans="20:20" ht="12.75">
      <c r="T4824"/>
    </row>
    <row r="4825" spans="20:20" ht="12.75">
      <c r="T4825"/>
    </row>
    <row r="4826" spans="20:20" ht="12.75">
      <c r="T4826"/>
    </row>
    <row r="4827" spans="20:20" ht="12.75">
      <c r="T4827"/>
    </row>
    <row r="4828" spans="20:20" ht="12.75">
      <c r="T4828"/>
    </row>
    <row r="4829" spans="20:20" ht="12.75">
      <c r="T4829"/>
    </row>
    <row r="4830" spans="20:20" ht="12.75">
      <c r="T4830"/>
    </row>
    <row r="4831" spans="20:20" ht="12.75">
      <c r="T4831"/>
    </row>
    <row r="4832" spans="20:20" ht="12.75">
      <c r="T4832"/>
    </row>
    <row r="4833" spans="20:20" ht="12.75">
      <c r="T4833"/>
    </row>
    <row r="4834" spans="20:20" ht="12.75">
      <c r="T4834"/>
    </row>
    <row r="4835" spans="20:20" ht="12.75">
      <c r="T4835"/>
    </row>
    <row r="4836" spans="20:20" ht="12.75">
      <c r="T4836"/>
    </row>
    <row r="4837" spans="20:20" ht="12.75">
      <c r="T4837"/>
    </row>
    <row r="4838" spans="20:20" ht="12.75">
      <c r="T4838"/>
    </row>
    <row r="4839" spans="20:20" ht="12.75">
      <c r="T4839"/>
    </row>
    <row r="4840" spans="20:20" ht="12.75">
      <c r="T4840"/>
    </row>
    <row r="4841" spans="20:20" ht="12.75">
      <c r="T4841"/>
    </row>
    <row r="4842" spans="20:20" ht="12.75">
      <c r="T4842"/>
    </row>
    <row r="4843" spans="20:20" ht="12.75">
      <c r="T4843"/>
    </row>
    <row r="4844" spans="20:20" ht="12.75">
      <c r="T4844"/>
    </row>
    <row r="4845" spans="20:20" ht="12.75">
      <c r="T4845"/>
    </row>
    <row r="4846" spans="20:20" ht="12.75">
      <c r="T4846"/>
    </row>
    <row r="4847" spans="20:20" ht="12.75">
      <c r="T4847"/>
    </row>
    <row r="4848" spans="20:20" ht="12.75">
      <c r="T4848"/>
    </row>
    <row r="4849" spans="20:20" ht="12.75">
      <c r="T4849"/>
    </row>
    <row r="4850" spans="20:20" ht="12.75">
      <c r="T4850"/>
    </row>
    <row r="4851" spans="20:20" ht="12.75">
      <c r="T4851"/>
    </row>
    <row r="4852" spans="20:20" ht="12.75">
      <c r="T4852"/>
    </row>
    <row r="4853" spans="20:20" ht="12.75">
      <c r="T4853"/>
    </row>
    <row r="4854" spans="20:20" ht="12.75">
      <c r="T4854"/>
    </row>
    <row r="4855" spans="20:20" ht="12.75">
      <c r="T4855"/>
    </row>
    <row r="4856" spans="20:20" ht="12.75">
      <c r="T4856"/>
    </row>
    <row r="4857" spans="20:20" ht="12.75">
      <c r="T4857"/>
    </row>
    <row r="4858" spans="20:20" ht="12.75">
      <c r="T4858"/>
    </row>
    <row r="4859" spans="20:20" ht="12.75">
      <c r="T4859"/>
    </row>
    <row r="4860" spans="20:20" ht="12.75">
      <c r="T4860"/>
    </row>
    <row r="4861" spans="20:20" ht="12.75">
      <c r="T4861"/>
    </row>
    <row r="4862" spans="20:20" ht="12.75">
      <c r="T4862"/>
    </row>
    <row r="4863" spans="20:20" ht="12.75">
      <c r="T4863"/>
    </row>
    <row r="4864" spans="20:20" ht="12.75">
      <c r="T4864"/>
    </row>
    <row r="4865" spans="20:20" ht="12.75">
      <c r="T4865"/>
    </row>
    <row r="4866" spans="20:20" ht="12.75">
      <c r="T4866"/>
    </row>
    <row r="4867" spans="20:20" ht="12.75">
      <c r="T4867"/>
    </row>
    <row r="4868" spans="20:20" ht="12.75">
      <c r="T4868"/>
    </row>
    <row r="4869" spans="20:20" ht="12.75">
      <c r="T4869"/>
    </row>
    <row r="4870" spans="20:20" ht="12.75">
      <c r="T4870"/>
    </row>
    <row r="4871" spans="20:20" ht="12.75">
      <c r="T4871"/>
    </row>
    <row r="4872" spans="20:20" ht="12.75">
      <c r="T4872"/>
    </row>
    <row r="4873" spans="20:20" ht="12.75">
      <c r="T4873"/>
    </row>
    <row r="4874" spans="20:20" ht="12.75">
      <c r="T4874"/>
    </row>
    <row r="4875" spans="20:20" ht="12.75">
      <c r="T4875"/>
    </row>
    <row r="4876" spans="20:20" ht="12.75">
      <c r="T4876"/>
    </row>
    <row r="4877" spans="20:20" ht="12.75">
      <c r="T4877"/>
    </row>
    <row r="4878" spans="20:20" ht="12.75">
      <c r="T4878"/>
    </row>
    <row r="4879" spans="20:20" ht="12.75">
      <c r="T4879"/>
    </row>
    <row r="4880" spans="20:20" ht="12.75">
      <c r="T4880"/>
    </row>
    <row r="4881" spans="20:20" ht="12.75">
      <c r="T4881"/>
    </row>
    <row r="4882" spans="20:20" ht="12.75">
      <c r="T4882"/>
    </row>
    <row r="4883" spans="20:20" ht="12.75">
      <c r="T4883"/>
    </row>
    <row r="4884" spans="20:20" ht="12.75">
      <c r="T4884"/>
    </row>
    <row r="4885" spans="20:20" ht="12.75">
      <c r="T4885"/>
    </row>
    <row r="4886" spans="20:20" ht="12.75">
      <c r="T4886"/>
    </row>
    <row r="4887" spans="20:20" ht="12.75">
      <c r="T4887"/>
    </row>
    <row r="4888" spans="20:20" ht="12.75">
      <c r="T4888"/>
    </row>
    <row r="4889" spans="20:20" ht="12.75">
      <c r="T4889"/>
    </row>
    <row r="4890" spans="20:20" ht="12.75">
      <c r="T4890"/>
    </row>
    <row r="4891" spans="20:20" ht="12.75">
      <c r="T4891"/>
    </row>
    <row r="4892" spans="20:20" ht="12.75">
      <c r="T4892"/>
    </row>
    <row r="4893" spans="20:20" ht="12.75">
      <c r="T4893"/>
    </row>
    <row r="4894" spans="20:20" ht="12.75">
      <c r="T4894"/>
    </row>
    <row r="4895" spans="20:20" ht="12.75">
      <c r="T4895"/>
    </row>
    <row r="4896" spans="20:20" ht="12.75">
      <c r="T4896"/>
    </row>
    <row r="4897" spans="20:20" ht="12.75">
      <c r="T4897"/>
    </row>
    <row r="4898" spans="20:20" ht="12.75">
      <c r="T4898"/>
    </row>
    <row r="4899" spans="20:20" ht="12.75">
      <c r="T4899"/>
    </row>
    <row r="4900" spans="20:20" ht="12.75">
      <c r="T4900"/>
    </row>
    <row r="4901" spans="20:20" ht="12.75">
      <c r="T4901"/>
    </row>
    <row r="4902" spans="20:20" ht="12.75">
      <c r="T4902"/>
    </row>
    <row r="4903" spans="20:20" ht="12.75">
      <c r="T4903"/>
    </row>
    <row r="4904" spans="20:20" ht="12.75">
      <c r="T4904"/>
    </row>
    <row r="4905" spans="20:20" ht="12.75">
      <c r="T4905"/>
    </row>
    <row r="4906" spans="20:20" ht="12.75">
      <c r="T4906"/>
    </row>
    <row r="4907" spans="20:20" ht="12.75">
      <c r="T4907"/>
    </row>
    <row r="4908" spans="20:20" ht="12.75">
      <c r="T4908"/>
    </row>
    <row r="4909" spans="20:20" ht="12.75">
      <c r="T4909"/>
    </row>
    <row r="4910" spans="20:20" ht="12.75">
      <c r="T4910"/>
    </row>
    <row r="4911" spans="20:20" ht="12.75">
      <c r="T4911"/>
    </row>
    <row r="4912" spans="20:20" ht="12.75">
      <c r="T4912"/>
    </row>
    <row r="4913" spans="20:20" ht="12.75">
      <c r="T4913"/>
    </row>
    <row r="4914" spans="20:20" ht="12.75">
      <c r="T4914"/>
    </row>
    <row r="4915" spans="20:20" ht="12.75">
      <c r="T4915"/>
    </row>
    <row r="4916" spans="20:20" ht="12.75">
      <c r="T4916"/>
    </row>
    <row r="4917" spans="20:20" ht="12.75">
      <c r="T4917"/>
    </row>
    <row r="4918" spans="20:20" ht="12.75">
      <c r="T4918"/>
    </row>
    <row r="4919" spans="20:20" ht="12.75">
      <c r="T4919"/>
    </row>
    <row r="4920" spans="20:20" ht="12.75">
      <c r="T4920"/>
    </row>
    <row r="4921" spans="20:20" ht="12.75">
      <c r="T4921"/>
    </row>
    <row r="4922" spans="20:20" ht="12.75">
      <c r="T4922"/>
    </row>
    <row r="4923" spans="20:20" ht="12.75">
      <c r="T4923"/>
    </row>
    <row r="4924" spans="20:20" ht="12.75">
      <c r="T4924"/>
    </row>
    <row r="4925" spans="20:20" ht="12.75">
      <c r="T4925"/>
    </row>
    <row r="4926" spans="20:20" ht="12.75">
      <c r="T4926"/>
    </row>
    <row r="4927" spans="20:20" ht="12.75">
      <c r="T4927"/>
    </row>
    <row r="4928" spans="20:20" ht="12.75">
      <c r="T4928"/>
    </row>
    <row r="4929" spans="20:20" ht="12.75">
      <c r="T4929"/>
    </row>
    <row r="4930" spans="20:20" ht="12.75">
      <c r="T4930"/>
    </row>
    <row r="4931" spans="20:20" ht="12.75">
      <c r="T4931"/>
    </row>
    <row r="4932" spans="20:20" ht="12.75">
      <c r="T4932"/>
    </row>
    <row r="4933" spans="20:20" ht="12.75">
      <c r="T4933"/>
    </row>
    <row r="4934" spans="20:20" ht="12.75">
      <c r="T4934"/>
    </row>
    <row r="4935" spans="20:20" ht="12.75">
      <c r="T4935"/>
    </row>
    <row r="4936" spans="20:20" ht="12.75">
      <c r="T4936"/>
    </row>
    <row r="4937" spans="20:20" ht="12.75">
      <c r="T4937"/>
    </row>
    <row r="4938" spans="20:20" ht="12.75">
      <c r="T4938"/>
    </row>
    <row r="4939" spans="20:20" ht="12.75">
      <c r="T4939"/>
    </row>
    <row r="4940" spans="20:20" ht="12.75">
      <c r="T4940"/>
    </row>
    <row r="4941" spans="20:20" ht="12.75">
      <c r="T4941"/>
    </row>
    <row r="4942" spans="20:20" ht="12.75">
      <c r="T4942"/>
    </row>
    <row r="4943" spans="20:20" ht="12.75">
      <c r="T4943"/>
    </row>
    <row r="4944" spans="20:20" ht="12.75">
      <c r="T4944"/>
    </row>
    <row r="4945" spans="20:20" ht="12.75">
      <c r="T4945"/>
    </row>
    <row r="4946" spans="20:20" ht="12.75">
      <c r="T4946"/>
    </row>
    <row r="4947" spans="20:20" ht="12.75">
      <c r="T4947"/>
    </row>
    <row r="4948" spans="20:20" ht="12.75">
      <c r="T4948"/>
    </row>
    <row r="4949" spans="20:20" ht="12.75">
      <c r="T4949"/>
    </row>
    <row r="4950" spans="20:20" ht="12.75">
      <c r="T4950"/>
    </row>
    <row r="4951" spans="20:20" ht="12.75">
      <c r="T4951"/>
    </row>
    <row r="4952" spans="20:20" ht="12.75">
      <c r="T4952"/>
    </row>
    <row r="4953" spans="20:20" ht="12.75">
      <c r="T4953"/>
    </row>
    <row r="4954" spans="20:20" ht="12.75">
      <c r="T4954"/>
    </row>
    <row r="4955" spans="20:20" ht="12.75">
      <c r="T4955"/>
    </row>
    <row r="4956" spans="20:20" ht="12.75">
      <c r="T4956"/>
    </row>
    <row r="4957" spans="20:20" ht="12.75">
      <c r="T4957"/>
    </row>
    <row r="4958" spans="20:20" ht="12.75">
      <c r="T4958"/>
    </row>
    <row r="4959" spans="20:20" ht="12.75">
      <c r="T4959"/>
    </row>
    <row r="4960" spans="20:20" ht="12.75">
      <c r="T4960"/>
    </row>
    <row r="4961" spans="20:20" ht="12.75">
      <c r="T4961"/>
    </row>
    <row r="4962" spans="20:20" ht="12.75">
      <c r="T4962"/>
    </row>
    <row r="4963" spans="20:20" ht="12.75">
      <c r="T4963"/>
    </row>
    <row r="4964" spans="20:20" ht="12.75">
      <c r="T4964"/>
    </row>
    <row r="4965" spans="20:20" ht="12.75">
      <c r="T4965"/>
    </row>
    <row r="4966" spans="20:20" ht="12.75">
      <c r="T4966"/>
    </row>
    <row r="4967" spans="20:20" ht="12.75">
      <c r="T4967"/>
    </row>
    <row r="4968" spans="20:20" ht="12.75">
      <c r="T4968"/>
    </row>
    <row r="4969" spans="20:20" ht="12.75">
      <c r="T4969"/>
    </row>
    <row r="4970" spans="20:20" ht="12.75">
      <c r="T4970"/>
    </row>
    <row r="4971" spans="20:20" ht="12.75">
      <c r="T4971"/>
    </row>
    <row r="4972" spans="20:20" ht="12.75">
      <c r="T4972"/>
    </row>
    <row r="4973" spans="20:20" ht="12.75">
      <c r="T4973"/>
    </row>
    <row r="4974" spans="20:20" ht="12.75">
      <c r="T4974"/>
    </row>
    <row r="4975" spans="20:20" ht="12.75">
      <c r="T4975"/>
    </row>
    <row r="4976" spans="20:20" ht="12.75">
      <c r="T4976"/>
    </row>
    <row r="4977" spans="20:20" ht="12.75">
      <c r="T4977"/>
    </row>
    <row r="4978" spans="20:20" ht="12.75">
      <c r="T4978"/>
    </row>
    <row r="4979" spans="20:20" ht="12.75">
      <c r="T4979"/>
    </row>
    <row r="4980" spans="20:20" ht="12.75">
      <c r="T4980"/>
    </row>
    <row r="4981" spans="20:20" ht="12.75">
      <c r="T4981"/>
    </row>
    <row r="4982" spans="20:20" ht="12.75">
      <c r="T4982"/>
    </row>
    <row r="4983" spans="20:20" ht="12.75">
      <c r="T4983"/>
    </row>
    <row r="4984" spans="20:20" ht="12.75">
      <c r="T4984"/>
    </row>
    <row r="4985" spans="20:20" ht="12.75">
      <c r="T4985"/>
    </row>
    <row r="4986" spans="20:20" ht="12.75">
      <c r="T4986"/>
    </row>
    <row r="4987" spans="20:20" ht="12.75">
      <c r="T4987"/>
    </row>
    <row r="4988" spans="20:20" ht="12.75">
      <c r="T4988"/>
    </row>
    <row r="4989" spans="20:20" ht="12.75">
      <c r="T4989"/>
    </row>
    <row r="4990" spans="20:20" ht="12.75">
      <c r="T4990"/>
    </row>
    <row r="4991" spans="20:20" ht="12.75">
      <c r="T4991"/>
    </row>
    <row r="4992" spans="20:20" ht="12.75">
      <c r="T4992"/>
    </row>
    <row r="4993" spans="20:20" ht="12.75">
      <c r="T4993"/>
    </row>
    <row r="4994" spans="20:20" ht="12.75">
      <c r="T4994"/>
    </row>
    <row r="4995" spans="20:20" ht="12.75">
      <c r="T4995"/>
    </row>
    <row r="4996" spans="20:20" ht="12.75">
      <c r="T4996"/>
    </row>
    <row r="4997" spans="20:20" ht="12.75">
      <c r="T4997"/>
    </row>
    <row r="4998" spans="20:20" ht="12.75">
      <c r="T4998"/>
    </row>
    <row r="4999" spans="20:20" ht="12.75">
      <c r="T4999"/>
    </row>
    <row r="5000" spans="20:20" ht="12.75">
      <c r="T5000"/>
    </row>
    <row r="5001" spans="20:20" ht="12.75">
      <c r="T5001"/>
    </row>
    <row r="5002" spans="20:20" ht="12.75">
      <c r="T5002"/>
    </row>
    <row r="5003" spans="20:20" ht="12.75">
      <c r="T5003"/>
    </row>
    <row r="5004" spans="20:20" ht="12.75">
      <c r="T5004"/>
    </row>
    <row r="5005" spans="20:20" ht="12.75">
      <c r="T5005"/>
    </row>
    <row r="5006" spans="20:20" ht="12.75">
      <c r="T5006"/>
    </row>
    <row r="5007" spans="20:20" ht="12.75">
      <c r="T5007"/>
    </row>
    <row r="5008" spans="20:20" ht="12.75">
      <c r="T5008"/>
    </row>
    <row r="5009" spans="20:20" ht="12.75">
      <c r="T5009"/>
    </row>
    <row r="5010" spans="20:20" ht="12.75">
      <c r="T5010"/>
    </row>
    <row r="5011" spans="20:20" ht="12.75">
      <c r="T5011"/>
    </row>
    <row r="5012" spans="20:20" ht="12.75">
      <c r="T5012"/>
    </row>
    <row r="5013" spans="20:20" ht="12.75">
      <c r="T5013"/>
    </row>
    <row r="5014" spans="20:20" ht="12.75">
      <c r="T5014"/>
    </row>
    <row r="5015" spans="20:20" ht="12.75">
      <c r="T5015"/>
    </row>
    <row r="5016" spans="20:20" ht="12.75">
      <c r="T5016"/>
    </row>
    <row r="5017" spans="20:20" ht="12.75">
      <c r="T5017"/>
    </row>
    <row r="5018" spans="20:20" ht="12.75">
      <c r="T5018"/>
    </row>
    <row r="5019" spans="20:20" ht="12.75">
      <c r="T5019"/>
    </row>
    <row r="5020" spans="20:20" ht="12.75">
      <c r="T5020"/>
    </row>
    <row r="5021" spans="20:20" ht="12.75">
      <c r="T5021"/>
    </row>
    <row r="5022" spans="20:20" ht="12.75">
      <c r="T5022"/>
    </row>
    <row r="5023" spans="20:20" ht="12.75">
      <c r="T5023"/>
    </row>
    <row r="5024" spans="20:20" ht="12.75">
      <c r="T5024"/>
    </row>
    <row r="5025" spans="20:20" ht="12.75">
      <c r="T5025"/>
    </row>
    <row r="5026" spans="20:20" ht="12.75">
      <c r="T5026"/>
    </row>
    <row r="5027" spans="20:20" ht="12.75">
      <c r="T5027"/>
    </row>
    <row r="5028" spans="20:20" ht="12.75">
      <c r="T5028"/>
    </row>
    <row r="5029" spans="20:20" ht="12.75">
      <c r="T5029"/>
    </row>
    <row r="5030" spans="20:20" ht="12.75">
      <c r="T5030"/>
    </row>
    <row r="5031" spans="20:20" ht="12.75">
      <c r="T5031"/>
    </row>
    <row r="5032" spans="20:20" ht="12.75">
      <c r="T5032"/>
    </row>
    <row r="5033" spans="20:20" ht="12.75">
      <c r="T5033"/>
    </row>
    <row r="5034" spans="20:20" ht="12.75">
      <c r="T5034"/>
    </row>
    <row r="5035" spans="20:20" ht="12.75">
      <c r="T5035"/>
    </row>
    <row r="5036" spans="20:20" ht="12.75">
      <c r="T5036"/>
    </row>
    <row r="5037" spans="20:20" ht="12.75">
      <c r="T5037"/>
    </row>
    <row r="5038" spans="20:20" ht="12.75">
      <c r="T5038"/>
    </row>
    <row r="5039" spans="20:20" ht="12.75">
      <c r="T5039"/>
    </row>
    <row r="5040" spans="20:20" ht="12.75">
      <c r="T5040"/>
    </row>
    <row r="5041" spans="20:20" ht="12.75">
      <c r="T5041"/>
    </row>
    <row r="5042" spans="20:20" ht="12.75">
      <c r="T5042"/>
    </row>
    <row r="5043" spans="20:20" ht="12.75">
      <c r="T5043"/>
    </row>
    <row r="5044" spans="20:20" ht="12.75">
      <c r="T5044"/>
    </row>
    <row r="5045" spans="20:20" ht="12.75">
      <c r="T5045"/>
    </row>
    <row r="5046" spans="20:20" ht="12.75">
      <c r="T5046"/>
    </row>
    <row r="5047" spans="20:20" ht="12.75">
      <c r="T5047"/>
    </row>
    <row r="5048" spans="20:20" ht="12.75">
      <c r="T5048"/>
    </row>
    <row r="5049" spans="20:20" ht="12.75">
      <c r="T5049"/>
    </row>
    <row r="5050" spans="20:20" ht="12.75">
      <c r="T5050"/>
    </row>
    <row r="5051" spans="20:20" ht="12.75">
      <c r="T5051"/>
    </row>
    <row r="5052" spans="20:20" ht="12.75">
      <c r="T5052"/>
    </row>
    <row r="5053" spans="20:20" ht="12.75">
      <c r="T5053"/>
    </row>
    <row r="5054" spans="20:20" ht="12.75">
      <c r="T5054"/>
    </row>
    <row r="5055" spans="20:20" ht="12.75">
      <c r="T5055"/>
    </row>
    <row r="5056" spans="20:20" ht="12.75">
      <c r="T5056"/>
    </row>
    <row r="5057" spans="20:20" ht="12.75">
      <c r="T5057"/>
    </row>
    <row r="5058" spans="20:20" ht="12.75">
      <c r="T5058"/>
    </row>
    <row r="5059" spans="20:20" ht="12.75">
      <c r="T5059"/>
    </row>
    <row r="5060" spans="20:20" ht="12.75">
      <c r="T5060"/>
    </row>
    <row r="5061" spans="20:20" ht="12.75">
      <c r="T5061"/>
    </row>
    <row r="5062" spans="20:20" ht="12.75">
      <c r="T5062"/>
    </row>
    <row r="5063" spans="20:20" ht="12.75">
      <c r="T5063"/>
    </row>
    <row r="5064" spans="20:20" ht="12.75">
      <c r="T5064"/>
    </row>
    <row r="5065" spans="20:20" ht="12.75">
      <c r="T5065"/>
    </row>
    <row r="5066" spans="20:20" ht="12.75">
      <c r="T5066"/>
    </row>
    <row r="5067" spans="20:20" ht="12.75">
      <c r="T5067"/>
    </row>
    <row r="5068" spans="20:20" ht="12.75">
      <c r="T5068"/>
    </row>
    <row r="5069" spans="20:20" ht="12.75">
      <c r="T5069"/>
    </row>
    <row r="5070" spans="20:20" ht="12.75">
      <c r="T5070"/>
    </row>
    <row r="5071" spans="20:20" ht="12.75">
      <c r="T5071"/>
    </row>
    <row r="5072" spans="20:20" ht="12.75">
      <c r="T5072"/>
    </row>
    <row r="5073" spans="20:20" ht="12.75">
      <c r="T5073"/>
    </row>
    <row r="5074" spans="20:20" ht="12.75">
      <c r="T5074"/>
    </row>
    <row r="5075" spans="20:20" ht="12.75">
      <c r="T5075"/>
    </row>
    <row r="5076" spans="20:20" ht="12.75">
      <c r="T5076"/>
    </row>
    <row r="5077" spans="20:20" ht="12.75">
      <c r="T5077"/>
    </row>
    <row r="5078" spans="20:20" ht="12.75">
      <c r="T5078"/>
    </row>
    <row r="5079" spans="20:20" ht="12.75">
      <c r="T5079"/>
    </row>
    <row r="5080" spans="20:20" ht="12.75">
      <c r="T5080"/>
    </row>
    <row r="5081" spans="20:20" ht="12.75">
      <c r="T5081"/>
    </row>
    <row r="5082" spans="20:20" ht="12.75">
      <c r="T5082"/>
    </row>
    <row r="5083" spans="20:20" ht="12.75">
      <c r="T5083"/>
    </row>
    <row r="5084" spans="20:20" ht="12.75">
      <c r="T5084"/>
    </row>
    <row r="5085" spans="20:20" ht="12.75">
      <c r="T5085"/>
    </row>
    <row r="5086" spans="20:20" ht="12.75">
      <c r="T5086"/>
    </row>
    <row r="5087" spans="20:20" ht="12.75">
      <c r="T5087"/>
    </row>
    <row r="5088" spans="20:20" ht="12.75">
      <c r="T5088"/>
    </row>
    <row r="5089" spans="20:20" ht="12.75">
      <c r="T5089"/>
    </row>
    <row r="5090" spans="20:20" ht="12.75">
      <c r="T5090"/>
    </row>
    <row r="5091" spans="20:20" ht="12.75">
      <c r="T5091"/>
    </row>
    <row r="5092" spans="20:20" ht="12.75">
      <c r="T5092"/>
    </row>
    <row r="5093" spans="20:20" ht="12.75">
      <c r="T5093"/>
    </row>
    <row r="5094" spans="20:20" ht="12.75">
      <c r="T5094"/>
    </row>
    <row r="5095" spans="20:20" ht="12.75">
      <c r="T5095"/>
    </row>
    <row r="5096" spans="20:20" ht="12.75">
      <c r="T5096"/>
    </row>
    <row r="5097" spans="20:20" ht="12.75">
      <c r="T5097"/>
    </row>
    <row r="5098" spans="20:20" ht="12.75">
      <c r="T5098"/>
    </row>
    <row r="5099" spans="20:20" ht="12.75">
      <c r="T5099"/>
    </row>
    <row r="5100" spans="20:20" ht="12.75">
      <c r="T5100"/>
    </row>
    <row r="5101" spans="20:20" ht="12.75">
      <c r="T5101"/>
    </row>
    <row r="5102" spans="20:20" ht="12.75">
      <c r="T5102"/>
    </row>
    <row r="5103" spans="20:20" ht="12.75">
      <c r="T5103"/>
    </row>
    <row r="5104" spans="20:20" ht="12.75">
      <c r="T5104"/>
    </row>
    <row r="5105" spans="20:20" ht="12.75">
      <c r="T5105"/>
    </row>
    <row r="5106" spans="20:20" ht="12.75">
      <c r="T5106"/>
    </row>
    <row r="5107" spans="20:20" ht="12.75">
      <c r="T5107"/>
    </row>
    <row r="5108" spans="20:20" ht="12.75">
      <c r="T5108"/>
    </row>
    <row r="5109" spans="20:20" ht="12.75">
      <c r="T5109"/>
    </row>
    <row r="5110" spans="20:20" ht="12.75">
      <c r="T5110"/>
    </row>
    <row r="5111" spans="20:20" ht="12.75">
      <c r="T5111"/>
    </row>
    <row r="5112" spans="20:20" ht="12.75">
      <c r="T5112"/>
    </row>
    <row r="5113" spans="20:20" ht="12.75">
      <c r="T5113"/>
    </row>
    <row r="5114" spans="20:20" ht="12.75">
      <c r="T5114"/>
    </row>
    <row r="5115" spans="20:20" ht="12.75">
      <c r="T5115"/>
    </row>
    <row r="5116" spans="20:20" ht="12.75">
      <c r="T5116"/>
    </row>
    <row r="5117" spans="20:20" ht="12.75">
      <c r="T5117"/>
    </row>
    <row r="5118" spans="20:20" ht="12.75">
      <c r="T5118"/>
    </row>
    <row r="5119" spans="20:20" ht="12.75">
      <c r="T5119"/>
    </row>
    <row r="5120" spans="20:20" ht="12.75">
      <c r="T5120"/>
    </row>
    <row r="5121" spans="20:20" ht="12.75">
      <c r="T5121"/>
    </row>
    <row r="5122" spans="20:20" ht="12.75">
      <c r="T5122"/>
    </row>
    <row r="5123" spans="20:20" ht="12.75">
      <c r="T5123"/>
    </row>
    <row r="5124" spans="20:20" ht="12.75">
      <c r="T5124"/>
    </row>
    <row r="5125" spans="20:20" ht="12.75">
      <c r="T5125"/>
    </row>
    <row r="5126" spans="20:20" ht="12.75">
      <c r="T5126"/>
    </row>
    <row r="5127" spans="20:20" ht="12.75">
      <c r="T5127"/>
    </row>
    <row r="5128" spans="20:20" ht="12.75">
      <c r="T5128"/>
    </row>
    <row r="5129" spans="20:20" ht="12.75">
      <c r="T5129"/>
    </row>
    <row r="5130" spans="20:20" ht="12.75">
      <c r="T5130"/>
    </row>
    <row r="5131" spans="20:20" ht="12.75">
      <c r="T5131"/>
    </row>
    <row r="5132" spans="20:20" ht="12.75">
      <c r="T5132"/>
    </row>
    <row r="5133" spans="20:20" ht="12.75">
      <c r="T5133"/>
    </row>
    <row r="5134" spans="20:20" ht="12.75">
      <c r="T5134"/>
    </row>
    <row r="5135" spans="20:20" ht="12.75">
      <c r="T5135"/>
    </row>
    <row r="5136" spans="20:20" ht="12.75">
      <c r="T5136"/>
    </row>
    <row r="5137" spans="20:20" ht="12.75">
      <c r="T5137"/>
    </row>
    <row r="5138" spans="20:20" ht="12.75">
      <c r="T5138"/>
    </row>
    <row r="5139" spans="20:20" ht="12.75">
      <c r="T5139"/>
    </row>
    <row r="5140" spans="20:20" ht="12.75">
      <c r="T5140"/>
    </row>
    <row r="5141" spans="20:20" ht="12.75">
      <c r="T5141"/>
    </row>
    <row r="5142" spans="20:20" ht="12.75">
      <c r="T5142"/>
    </row>
    <row r="5143" spans="20:20" ht="12.75">
      <c r="T5143"/>
    </row>
    <row r="5144" spans="20:20" ht="12.75">
      <c r="T5144"/>
    </row>
    <row r="5145" spans="20:20" ht="12.75">
      <c r="T5145"/>
    </row>
    <row r="5146" spans="20:20" ht="12.75">
      <c r="T5146"/>
    </row>
    <row r="5147" spans="20:20" ht="12.75">
      <c r="T5147"/>
    </row>
    <row r="5148" spans="20:20" ht="12.75">
      <c r="T5148"/>
    </row>
    <row r="5149" spans="20:20" ht="12.75">
      <c r="T5149"/>
    </row>
    <row r="5150" spans="20:20" ht="12.75">
      <c r="T5150"/>
    </row>
    <row r="5151" spans="20:20" ht="12.75">
      <c r="T5151"/>
    </row>
    <row r="5152" spans="20:20" ht="12.75">
      <c r="T5152"/>
    </row>
    <row r="5153" spans="20:20" ht="12.75">
      <c r="T5153"/>
    </row>
    <row r="5154" spans="20:20" ht="12.75">
      <c r="T5154"/>
    </row>
    <row r="5155" spans="20:20" ht="12.75">
      <c r="T5155"/>
    </row>
    <row r="5156" spans="20:20" ht="12.75">
      <c r="T5156"/>
    </row>
    <row r="5157" spans="20:20" ht="12.75">
      <c r="T5157"/>
    </row>
    <row r="5158" spans="20:20" ht="12.75">
      <c r="T5158"/>
    </row>
    <row r="5159" spans="20:20" ht="12.75">
      <c r="T5159"/>
    </row>
    <row r="5160" spans="20:20" ht="12.75">
      <c r="T5160"/>
    </row>
    <row r="5161" spans="20:20" ht="12.75">
      <c r="T5161"/>
    </row>
    <row r="5162" spans="20:20" ht="12.75">
      <c r="T5162"/>
    </row>
    <row r="5163" spans="20:20" ht="12.75">
      <c r="T5163"/>
    </row>
    <row r="5164" spans="20:20" ht="12.75">
      <c r="T5164"/>
    </row>
    <row r="5165" spans="20:20" ht="12.75">
      <c r="T5165"/>
    </row>
    <row r="5166" spans="20:20" ht="12.75">
      <c r="T5166"/>
    </row>
    <row r="5167" spans="20:20" ht="12.75">
      <c r="T5167"/>
    </row>
    <row r="5168" spans="20:20" ht="12.75">
      <c r="T5168"/>
    </row>
    <row r="5169" spans="20:20" ht="12.75">
      <c r="T5169"/>
    </row>
    <row r="5170" spans="20:20" ht="12.75">
      <c r="T5170"/>
    </row>
    <row r="5171" spans="20:20" ht="12.75">
      <c r="T5171"/>
    </row>
    <row r="5172" spans="20:20" ht="12.75">
      <c r="T5172"/>
    </row>
    <row r="5173" spans="20:20" ht="12.75">
      <c r="T5173"/>
    </row>
    <row r="5174" spans="20:20" ht="12.75">
      <c r="T5174"/>
    </row>
    <row r="5175" spans="20:20" ht="12.75">
      <c r="T5175"/>
    </row>
    <row r="5176" spans="20:20" ht="12.75">
      <c r="T5176"/>
    </row>
    <row r="5177" spans="20:20" ht="12.75">
      <c r="T5177"/>
    </row>
    <row r="5178" spans="20:20" ht="12.75">
      <c r="T5178"/>
    </row>
    <row r="5179" spans="20:20" ht="12.75">
      <c r="T5179"/>
    </row>
    <row r="5180" spans="20:20" ht="12.75">
      <c r="T5180"/>
    </row>
    <row r="5181" spans="20:20" ht="12.75">
      <c r="T5181"/>
    </row>
    <row r="5182" spans="20:20" ht="12.75">
      <c r="T5182"/>
    </row>
    <row r="5183" spans="20:20" ht="12.75">
      <c r="T5183"/>
    </row>
    <row r="5184" spans="20:20" ht="12.75">
      <c r="T5184"/>
    </row>
    <row r="5185" spans="20:20" ht="12.75">
      <c r="T5185"/>
    </row>
    <row r="5186" spans="20:20" ht="12.75">
      <c r="T5186"/>
    </row>
    <row r="5187" spans="20:20" ht="12.75">
      <c r="T5187"/>
    </row>
    <row r="5188" spans="20:20" ht="12.75">
      <c r="T5188"/>
    </row>
    <row r="5189" spans="20:20" ht="12.75">
      <c r="T5189"/>
    </row>
    <row r="5190" spans="20:20" ht="12.75">
      <c r="T5190"/>
    </row>
    <row r="5191" spans="20:20" ht="12.75">
      <c r="T5191"/>
    </row>
    <row r="5192" spans="20:20" ht="12.75">
      <c r="T5192"/>
    </row>
    <row r="5193" spans="20:20" ht="12.75">
      <c r="T5193"/>
    </row>
    <row r="5194" spans="20:20" ht="12.75">
      <c r="T5194"/>
    </row>
    <row r="5195" spans="20:20" ht="12.75">
      <c r="T5195"/>
    </row>
    <row r="5196" spans="20:20" ht="12.75">
      <c r="T5196"/>
    </row>
    <row r="5197" spans="20:20" ht="12.75">
      <c r="T5197"/>
    </row>
    <row r="5198" spans="20:20" ht="12.75">
      <c r="T5198"/>
    </row>
    <row r="5199" spans="20:20" ht="12.75">
      <c r="T5199"/>
    </row>
    <row r="5200" spans="20:20" ht="12.75">
      <c r="T5200"/>
    </row>
    <row r="5201" spans="20:20" ht="12.75">
      <c r="T5201"/>
    </row>
    <row r="5202" spans="20:20" ht="12.75">
      <c r="T5202"/>
    </row>
    <row r="5203" spans="20:20" ht="12.75">
      <c r="T5203"/>
    </row>
    <row r="5204" spans="20:20" ht="12.75">
      <c r="T5204"/>
    </row>
    <row r="5205" spans="20:20" ht="12.75">
      <c r="T5205"/>
    </row>
    <row r="5206" spans="20:20" ht="12.75">
      <c r="T5206"/>
    </row>
    <row r="5207" spans="20:20" ht="12.75">
      <c r="T5207"/>
    </row>
    <row r="5208" spans="20:20" ht="12.75">
      <c r="T5208"/>
    </row>
    <row r="5209" spans="20:20" ht="12.75">
      <c r="T5209"/>
    </row>
    <row r="5210" spans="20:20" ht="12.75">
      <c r="T5210"/>
    </row>
    <row r="5211" spans="20:20" ht="12.75">
      <c r="T5211"/>
    </row>
    <row r="5212" spans="20:20" ht="12.75">
      <c r="T5212"/>
    </row>
    <row r="5213" spans="20:20" ht="12.75">
      <c r="T5213"/>
    </row>
    <row r="5214" spans="20:20" ht="12.75">
      <c r="T5214"/>
    </row>
    <row r="5215" spans="20:20" ht="12.75">
      <c r="T5215"/>
    </row>
    <row r="5216" spans="20:20" ht="12.75">
      <c r="T5216"/>
    </row>
    <row r="5217" spans="20:20" ht="12.75">
      <c r="T5217"/>
    </row>
    <row r="5218" spans="20:20" ht="12.75">
      <c r="T5218"/>
    </row>
    <row r="5219" spans="20:20" ht="12.75">
      <c r="T5219"/>
    </row>
    <row r="5220" spans="20:20" ht="12.75">
      <c r="T5220"/>
    </row>
    <row r="5221" spans="20:20" ht="12.75">
      <c r="T5221"/>
    </row>
    <row r="5222" spans="20:20" ht="12.75">
      <c r="T5222"/>
    </row>
    <row r="5223" spans="20:20" ht="12.75">
      <c r="T5223"/>
    </row>
    <row r="5224" spans="20:20" ht="12.75">
      <c r="T5224"/>
    </row>
    <row r="5225" spans="20:20" ht="12.75">
      <c r="T5225"/>
    </row>
    <row r="5226" spans="20:20" ht="12.75">
      <c r="T5226"/>
    </row>
    <row r="5227" spans="20:20" ht="12.75">
      <c r="T5227"/>
    </row>
    <row r="5228" spans="20:20" ht="12.75">
      <c r="T5228"/>
    </row>
    <row r="5229" spans="20:20" ht="12.75">
      <c r="T5229"/>
    </row>
    <row r="5230" spans="20:20" ht="12.75">
      <c r="T5230"/>
    </row>
    <row r="5231" spans="20:20" ht="12.75">
      <c r="T5231"/>
    </row>
    <row r="5232" spans="20:20" ht="12.75">
      <c r="T5232"/>
    </row>
    <row r="5233" spans="20:20" ht="12.75">
      <c r="T5233"/>
    </row>
    <row r="5234" spans="20:20" ht="12.75">
      <c r="T5234"/>
    </row>
    <row r="5235" spans="20:20" ht="12.75">
      <c r="T5235"/>
    </row>
    <row r="5236" spans="20:20" ht="12.75">
      <c r="T5236"/>
    </row>
    <row r="5237" spans="20:20" ht="12.75">
      <c r="T5237"/>
    </row>
    <row r="5238" spans="20:20" ht="12.75">
      <c r="T5238"/>
    </row>
    <row r="5239" spans="20:20" ht="12.75">
      <c r="T5239"/>
    </row>
    <row r="5240" spans="20:20" ht="12.75">
      <c r="T5240"/>
    </row>
    <row r="5241" spans="20:20" ht="12.75">
      <c r="T5241"/>
    </row>
    <row r="5242" spans="20:20" ht="12.75">
      <c r="T5242"/>
    </row>
    <row r="5243" spans="20:20" ht="12.75">
      <c r="T5243"/>
    </row>
    <row r="5244" spans="20:20" ht="12.75">
      <c r="T5244"/>
    </row>
    <row r="5245" spans="20:20" ht="12.75">
      <c r="T5245"/>
    </row>
    <row r="5246" spans="20:20" ht="12.75">
      <c r="T5246"/>
    </row>
    <row r="5247" spans="20:20" ht="12.75">
      <c r="T5247"/>
    </row>
    <row r="5248" spans="20:20" ht="12.75">
      <c r="T5248"/>
    </row>
    <row r="5249" spans="20:20" ht="12.75">
      <c r="T5249"/>
    </row>
    <row r="5250" spans="20:20" ht="12.75">
      <c r="T5250"/>
    </row>
    <row r="5251" spans="20:20" ht="12.75">
      <c r="T5251"/>
    </row>
    <row r="5252" spans="20:20" ht="12.75">
      <c r="T5252"/>
    </row>
    <row r="5253" spans="20:20" ht="12.75">
      <c r="T5253"/>
    </row>
    <row r="5254" spans="20:20" ht="12.75">
      <c r="T5254"/>
    </row>
    <row r="5255" spans="20:20" ht="12.75">
      <c r="T5255"/>
    </row>
    <row r="5256" spans="20:20" ht="12.75">
      <c r="T5256"/>
    </row>
    <row r="5257" spans="20:20" ht="12.75">
      <c r="T5257"/>
    </row>
    <row r="5258" spans="20:20" ht="12.75">
      <c r="T5258"/>
    </row>
    <row r="5259" spans="20:20" ht="12.75">
      <c r="T5259"/>
    </row>
    <row r="5260" spans="20:20" ht="12.75">
      <c r="T5260"/>
    </row>
    <row r="5261" spans="20:20" ht="12.75">
      <c r="T5261"/>
    </row>
    <row r="5262" spans="20:20" ht="12.75">
      <c r="T5262"/>
    </row>
    <row r="5263" spans="20:20" ht="12.75">
      <c r="T5263"/>
    </row>
    <row r="5264" spans="20:20" ht="12.75">
      <c r="T5264"/>
    </row>
    <row r="5265" spans="20:20" ht="12.75">
      <c r="T5265"/>
    </row>
    <row r="5266" spans="20:20" ht="12.75">
      <c r="T5266"/>
    </row>
    <row r="5267" spans="20:20" ht="12.75">
      <c r="T5267"/>
    </row>
    <row r="5268" spans="20:20" ht="12.75">
      <c r="T5268"/>
    </row>
    <row r="5269" spans="20:20" ht="12.75">
      <c r="T5269"/>
    </row>
    <row r="5270" spans="20:20" ht="12.75">
      <c r="T5270"/>
    </row>
    <row r="5271" spans="20:20" ht="12.75">
      <c r="T5271"/>
    </row>
    <row r="5272" spans="20:20" ht="12.75">
      <c r="T5272"/>
    </row>
    <row r="5273" spans="20:20" ht="12.75">
      <c r="T5273"/>
    </row>
    <row r="5274" spans="20:20" ht="12.75">
      <c r="T5274"/>
    </row>
    <row r="5275" spans="20:20" ht="12.75">
      <c r="T5275"/>
    </row>
    <row r="5276" spans="20:20" ht="12.75">
      <c r="T5276"/>
    </row>
    <row r="5277" spans="20:20" ht="12.75">
      <c r="T5277"/>
    </row>
    <row r="5278" spans="20:20" ht="12.75">
      <c r="T5278"/>
    </row>
    <row r="5279" spans="20:20" ht="12.75">
      <c r="T5279"/>
    </row>
    <row r="5280" spans="20:20" ht="12.75">
      <c r="T5280"/>
    </row>
    <row r="5281" spans="20:20" ht="12.75">
      <c r="T5281"/>
    </row>
    <row r="5282" spans="20:20" ht="12.75">
      <c r="T5282"/>
    </row>
    <row r="5283" spans="20:20" ht="12.75">
      <c r="T5283"/>
    </row>
    <row r="5284" spans="20:20" ht="12.75">
      <c r="T5284"/>
    </row>
    <row r="5285" spans="20:20" ht="12.75">
      <c r="T5285"/>
    </row>
    <row r="5286" spans="20:20" ht="12.75">
      <c r="T5286"/>
    </row>
    <row r="5287" spans="20:20" ht="12.75">
      <c r="T5287"/>
    </row>
    <row r="5288" spans="20:20" ht="12.75">
      <c r="T5288"/>
    </row>
    <row r="5289" spans="20:20" ht="12.75">
      <c r="T5289"/>
    </row>
    <row r="5290" spans="20:20" ht="12.75">
      <c r="T5290"/>
    </row>
    <row r="5291" spans="20:20" ht="12.75">
      <c r="T5291"/>
    </row>
    <row r="5292" spans="20:20" ht="12.75">
      <c r="T5292"/>
    </row>
    <row r="5293" spans="20:20" ht="12.75">
      <c r="T5293"/>
    </row>
    <row r="5294" spans="20:20" ht="12.75">
      <c r="T5294"/>
    </row>
    <row r="5295" spans="20:20" ht="12.75">
      <c r="T5295"/>
    </row>
    <row r="5296" spans="20:20" ht="12.75">
      <c r="T5296"/>
    </row>
    <row r="5297" spans="20:20" ht="12.75">
      <c r="T5297"/>
    </row>
    <row r="5298" spans="20:20" ht="12.75">
      <c r="T5298"/>
    </row>
    <row r="5299" spans="20:20" ht="12.75">
      <c r="T5299"/>
    </row>
    <row r="5300" spans="20:20" ht="12.75">
      <c r="T5300"/>
    </row>
    <row r="5301" spans="20:20" ht="12.75">
      <c r="T5301"/>
    </row>
    <row r="5302" spans="20:20" ht="12.75">
      <c r="T5302"/>
    </row>
    <row r="5303" spans="20:20" ht="12.75">
      <c r="T5303"/>
    </row>
    <row r="5304" spans="20:20" ht="12.75">
      <c r="T5304"/>
    </row>
    <row r="5305" spans="20:20" ht="12.75">
      <c r="T5305"/>
    </row>
    <row r="5306" spans="20:20" ht="12.75">
      <c r="T5306"/>
    </row>
    <row r="5307" spans="20:20" ht="12.75">
      <c r="T5307"/>
    </row>
    <row r="5308" spans="20:20" ht="12.75">
      <c r="T5308"/>
    </row>
    <row r="5309" spans="20:20" ht="12.75">
      <c r="T5309"/>
    </row>
    <row r="5310" spans="20:20" ht="12.75">
      <c r="T5310"/>
    </row>
    <row r="5311" spans="20:20" ht="12.75">
      <c r="T5311"/>
    </row>
    <row r="5312" spans="20:20" ht="12.75">
      <c r="T5312"/>
    </row>
    <row r="5313" spans="20:20" ht="12.75">
      <c r="T5313"/>
    </row>
    <row r="5314" spans="20:20" ht="12.75">
      <c r="T5314"/>
    </row>
    <row r="5315" spans="20:20" ht="12.75">
      <c r="T5315"/>
    </row>
    <row r="5316" spans="20:20" ht="12.75">
      <c r="T5316"/>
    </row>
    <row r="5317" spans="20:20" ht="12.75">
      <c r="T5317"/>
    </row>
    <row r="5318" spans="20:20" ht="12.75">
      <c r="T5318"/>
    </row>
    <row r="5319" spans="20:20" ht="12.75">
      <c r="T5319"/>
    </row>
    <row r="5320" spans="20:20" ht="12.75">
      <c r="T5320"/>
    </row>
    <row r="5321" spans="20:20" ht="12.75">
      <c r="T5321"/>
    </row>
    <row r="5322" spans="20:20" ht="12.75">
      <c r="T5322"/>
    </row>
    <row r="5323" spans="20:20" ht="12.75">
      <c r="T5323"/>
    </row>
    <row r="5324" spans="20:20" ht="12.75">
      <c r="T5324"/>
    </row>
    <row r="5325" spans="20:20" ht="12.75">
      <c r="T5325"/>
    </row>
    <row r="5326" spans="20:20" ht="12.75">
      <c r="T5326"/>
    </row>
    <row r="5327" spans="20:20" ht="12.75">
      <c r="T5327"/>
    </row>
    <row r="5328" spans="20:20" ht="12.75">
      <c r="T5328"/>
    </row>
    <row r="5329" spans="20:20" ht="12.75">
      <c r="T5329"/>
    </row>
    <row r="5330" spans="20:20" ht="12.75">
      <c r="T5330"/>
    </row>
    <row r="5331" spans="20:20" ht="12.75">
      <c r="T5331"/>
    </row>
    <row r="5332" spans="20:20" ht="12.75">
      <c r="T5332"/>
    </row>
    <row r="5333" spans="20:20" ht="12.75">
      <c r="T5333"/>
    </row>
    <row r="5334" spans="20:20" ht="12.75">
      <c r="T5334"/>
    </row>
    <row r="5335" spans="20:20" ht="12.75">
      <c r="T5335"/>
    </row>
    <row r="5336" spans="20:20" ht="12.75">
      <c r="T5336"/>
    </row>
    <row r="5337" spans="20:20" ht="12.75">
      <c r="T5337"/>
    </row>
    <row r="5338" spans="20:20" ht="12.75">
      <c r="T5338"/>
    </row>
    <row r="5339" spans="20:20" ht="12.75">
      <c r="T5339"/>
    </row>
    <row r="5340" spans="20:20" ht="12.75">
      <c r="T5340"/>
    </row>
    <row r="5341" spans="20:20" ht="12.75">
      <c r="T5341"/>
    </row>
    <row r="5342" spans="20:20" ht="12.75">
      <c r="T5342"/>
    </row>
    <row r="5343" spans="20:20" ht="12.75">
      <c r="T5343"/>
    </row>
    <row r="5344" spans="20:20" ht="12.75">
      <c r="T5344"/>
    </row>
    <row r="5345" spans="20:20" ht="12.75">
      <c r="T5345"/>
    </row>
    <row r="5346" spans="20:20" ht="12.75">
      <c r="T5346"/>
    </row>
    <row r="5347" spans="20:20" ht="12.75">
      <c r="T5347"/>
    </row>
    <row r="5348" spans="20:20" ht="12.75">
      <c r="T5348"/>
    </row>
    <row r="5349" spans="20:20" ht="12.75">
      <c r="T5349"/>
    </row>
    <row r="5350" spans="20:20" ht="12.75">
      <c r="T5350"/>
    </row>
    <row r="5351" spans="20:20" ht="12.75">
      <c r="T5351"/>
    </row>
    <row r="5352" spans="20:20" ht="12.75">
      <c r="T5352"/>
    </row>
    <row r="5353" spans="20:20" ht="12.75">
      <c r="T5353"/>
    </row>
    <row r="5354" spans="20:20" ht="12.75">
      <c r="T5354"/>
    </row>
    <row r="5355" spans="20:20" ht="12.75">
      <c r="T5355"/>
    </row>
    <row r="5356" spans="20:20" ht="12.75">
      <c r="T5356"/>
    </row>
    <row r="5357" spans="20:20" ht="12.75">
      <c r="T5357"/>
    </row>
    <row r="5358" spans="20:20" ht="12.75">
      <c r="T5358"/>
    </row>
    <row r="5359" spans="20:20" ht="12.75">
      <c r="T5359"/>
    </row>
    <row r="5360" spans="20:20" ht="12.75">
      <c r="T5360"/>
    </row>
    <row r="5361" spans="20:20" ht="12.75">
      <c r="T5361"/>
    </row>
    <row r="5362" spans="20:20" ht="12.75">
      <c r="T5362"/>
    </row>
    <row r="5363" spans="20:20" ht="12.75">
      <c r="T5363"/>
    </row>
    <row r="5364" spans="20:20" ht="12.75">
      <c r="T5364"/>
    </row>
    <row r="5365" spans="20:20" ht="12.75">
      <c r="T5365"/>
    </row>
    <row r="5366" spans="20:20" ht="12.75">
      <c r="T5366"/>
    </row>
    <row r="5367" spans="20:20" ht="12.75">
      <c r="T5367"/>
    </row>
    <row r="5368" spans="20:20" ht="12.75">
      <c r="T5368"/>
    </row>
    <row r="5369" spans="20:20" ht="12.75">
      <c r="T5369"/>
    </row>
    <row r="5370" spans="20:20" ht="12.75">
      <c r="T5370"/>
    </row>
    <row r="5371" spans="20:20" ht="12.75">
      <c r="T5371"/>
    </row>
    <row r="5372" spans="20:20" ht="12.75">
      <c r="T5372"/>
    </row>
    <row r="5373" spans="20:20" ht="12.75">
      <c r="T5373"/>
    </row>
    <row r="5374" spans="20:20" ht="12.75">
      <c r="T5374"/>
    </row>
    <row r="5375" spans="20:20" ht="12.75">
      <c r="T5375"/>
    </row>
    <row r="5376" spans="20:20" ht="12.75">
      <c r="T5376"/>
    </row>
    <row r="5377" spans="20:20" ht="12.75">
      <c r="T5377"/>
    </row>
    <row r="5378" spans="20:20" ht="12.75">
      <c r="T5378"/>
    </row>
    <row r="5379" spans="20:20" ht="12.75">
      <c r="T5379"/>
    </row>
    <row r="5380" spans="20:20" ht="12.75">
      <c r="T5380"/>
    </row>
    <row r="5381" spans="20:20" ht="12.75">
      <c r="T5381"/>
    </row>
    <row r="5382" spans="20:20" ht="12.75">
      <c r="T5382"/>
    </row>
    <row r="5383" spans="20:20" ht="12.75">
      <c r="T5383"/>
    </row>
    <row r="5384" spans="20:20" ht="12.75">
      <c r="T5384"/>
    </row>
    <row r="5385" spans="20:20" ht="12.75">
      <c r="T5385"/>
    </row>
    <row r="5386" spans="20:20" ht="12.75">
      <c r="T5386"/>
    </row>
    <row r="5387" spans="20:20" ht="12.75">
      <c r="T5387"/>
    </row>
    <row r="5388" spans="20:20" ht="12.75">
      <c r="T5388"/>
    </row>
    <row r="5389" spans="20:20" ht="12.75">
      <c r="T5389"/>
    </row>
    <row r="5390" spans="20:20" ht="12.75">
      <c r="T5390"/>
    </row>
    <row r="5391" spans="20:20" ht="12.75">
      <c r="T5391"/>
    </row>
    <row r="5392" spans="20:20" ht="12.75">
      <c r="T5392"/>
    </row>
    <row r="5393" spans="20:20" ht="12.75">
      <c r="T5393"/>
    </row>
    <row r="5394" spans="20:20" ht="12.75">
      <c r="T5394"/>
    </row>
    <row r="5395" spans="20:20" ht="12.75">
      <c r="T5395"/>
    </row>
    <row r="5396" spans="20:20" ht="12.75">
      <c r="T5396"/>
    </row>
    <row r="5397" spans="20:20" ht="12.75">
      <c r="T5397"/>
    </row>
    <row r="5398" spans="20:20" ht="12.75">
      <c r="T5398"/>
    </row>
    <row r="5399" spans="20:20" ht="12.75">
      <c r="T5399"/>
    </row>
    <row r="5400" spans="20:20" ht="12.75">
      <c r="T5400"/>
    </row>
    <row r="5401" spans="20:20" ht="12.75">
      <c r="T5401"/>
    </row>
    <row r="5402" spans="20:20" ht="12.75">
      <c r="T5402"/>
    </row>
    <row r="5403" spans="20:20" ht="12.75">
      <c r="T5403"/>
    </row>
    <row r="5404" spans="20:20" ht="12.75">
      <c r="T5404"/>
    </row>
    <row r="5405" spans="20:20" ht="12.75">
      <c r="T5405"/>
    </row>
    <row r="5406" spans="20:20" ht="12.75">
      <c r="T5406"/>
    </row>
    <row r="5407" spans="20:20" ht="12.75">
      <c r="T5407"/>
    </row>
    <row r="5408" spans="20:20" ht="12.75">
      <c r="T5408"/>
    </row>
    <row r="5409" spans="20:20" ht="12.75">
      <c r="T5409"/>
    </row>
    <row r="5410" spans="20:20" ht="12.75">
      <c r="T5410"/>
    </row>
    <row r="5411" spans="20:20" ht="12.75">
      <c r="T5411"/>
    </row>
    <row r="5412" spans="20:20" ht="12.75">
      <c r="T5412"/>
    </row>
    <row r="5413" spans="20:20" ht="12.75">
      <c r="T5413"/>
    </row>
    <row r="5414" spans="20:20" ht="12.75">
      <c r="T5414"/>
    </row>
    <row r="5415" spans="20:20" ht="12.75">
      <c r="T5415"/>
    </row>
    <row r="5416" spans="20:20" ht="12.75">
      <c r="T5416"/>
    </row>
    <row r="5417" spans="20:20" ht="12.75">
      <c r="T5417"/>
    </row>
    <row r="5418" spans="20:20" ht="12.75">
      <c r="T5418"/>
    </row>
    <row r="5419" spans="20:20" ht="12.75">
      <c r="T5419"/>
    </row>
    <row r="5420" spans="20:20" ht="12.75">
      <c r="T5420"/>
    </row>
    <row r="5421" spans="20:20" ht="12.75">
      <c r="T5421"/>
    </row>
    <row r="5422" spans="20:20" ht="12.75">
      <c r="T5422"/>
    </row>
    <row r="5423" spans="20:20" ht="12.75">
      <c r="T5423"/>
    </row>
    <row r="5424" spans="20:20" ht="12.75">
      <c r="T5424"/>
    </row>
    <row r="5425" spans="20:20" ht="12.75">
      <c r="T5425"/>
    </row>
    <row r="5426" spans="20:20" ht="12.75">
      <c r="T5426"/>
    </row>
    <row r="5427" spans="20:20" ht="12.75">
      <c r="T5427"/>
    </row>
    <row r="5428" spans="20:20" ht="12.75">
      <c r="T5428"/>
    </row>
    <row r="5429" spans="20:20" ht="12.75">
      <c r="T5429"/>
    </row>
    <row r="5430" spans="20:20" ht="12.75">
      <c r="T5430"/>
    </row>
    <row r="5431" spans="20:20" ht="12.75">
      <c r="T5431"/>
    </row>
    <row r="5432" spans="20:20" ht="12.75">
      <c r="T5432"/>
    </row>
    <row r="5433" spans="20:20" ht="12.75">
      <c r="T5433"/>
    </row>
    <row r="5434" spans="20:20" ht="12.75">
      <c r="T5434"/>
    </row>
    <row r="5435" spans="20:20" ht="12.75">
      <c r="T5435"/>
    </row>
    <row r="5436" spans="20:20" ht="12.75">
      <c r="T5436"/>
    </row>
    <row r="5437" spans="20:20" ht="12.75">
      <c r="T5437"/>
    </row>
    <row r="5438" spans="20:20" ht="12.75">
      <c r="T5438"/>
    </row>
    <row r="5439" spans="20:20" ht="12.75">
      <c r="T5439"/>
    </row>
    <row r="5440" spans="20:20" ht="12.75">
      <c r="T5440"/>
    </row>
    <row r="5441" spans="20:20" ht="12.75">
      <c r="T5441"/>
    </row>
    <row r="5442" spans="20:20" ht="12.75">
      <c r="T5442"/>
    </row>
    <row r="5443" spans="20:20" ht="12.75">
      <c r="T5443"/>
    </row>
    <row r="5444" spans="20:20" ht="12.75">
      <c r="T5444"/>
    </row>
    <row r="5445" spans="20:20" ht="12.75">
      <c r="T5445"/>
    </row>
    <row r="5446" spans="20:20" ht="12.75">
      <c r="T5446"/>
    </row>
    <row r="5447" spans="20:20" ht="12.75">
      <c r="T5447"/>
    </row>
    <row r="5448" spans="20:20" ht="12.75">
      <c r="T5448"/>
    </row>
    <row r="5449" spans="20:20" ht="12.75">
      <c r="T5449"/>
    </row>
    <row r="5450" spans="20:20" ht="12.75">
      <c r="T5450"/>
    </row>
    <row r="5451" spans="20:20" ht="12.75">
      <c r="T5451"/>
    </row>
    <row r="5452" spans="20:20" ht="12.75">
      <c r="T5452"/>
    </row>
    <row r="5453" spans="20:20" ht="12.75">
      <c r="T5453"/>
    </row>
    <row r="5454" spans="20:20" ht="12.75">
      <c r="T5454"/>
    </row>
    <row r="5455" spans="20:20" ht="12.75">
      <c r="T5455"/>
    </row>
    <row r="5456" spans="20:20" ht="12.75">
      <c r="T5456"/>
    </row>
    <row r="5457" spans="20:20" ht="12.75">
      <c r="T5457"/>
    </row>
    <row r="5458" spans="20:20" ht="12.75">
      <c r="T5458"/>
    </row>
    <row r="5459" spans="20:20" ht="12.75">
      <c r="T5459"/>
    </row>
    <row r="5460" spans="20:20" ht="12.75">
      <c r="T5460"/>
    </row>
    <row r="5461" spans="20:20" ht="12.75">
      <c r="T5461"/>
    </row>
    <row r="5462" spans="20:20" ht="12.75">
      <c r="T5462"/>
    </row>
    <row r="5463" spans="20:20" ht="12.75">
      <c r="T5463"/>
    </row>
    <row r="5464" spans="20:20" ht="12.75">
      <c r="T5464"/>
    </row>
    <row r="5465" spans="20:20" ht="12.75">
      <c r="T5465"/>
    </row>
    <row r="5466" spans="20:20" ht="12.75">
      <c r="T5466"/>
    </row>
    <row r="5467" spans="20:20" ht="12.75">
      <c r="T5467"/>
    </row>
    <row r="5468" spans="20:20" ht="12.75">
      <c r="T5468"/>
    </row>
    <row r="5469" spans="20:20" ht="12.75">
      <c r="T5469"/>
    </row>
    <row r="5470" spans="20:20" ht="12.75">
      <c r="T5470"/>
    </row>
    <row r="5471" spans="20:20" ht="12.75">
      <c r="T5471"/>
    </row>
    <row r="5472" spans="20:20" ht="12.75">
      <c r="T5472"/>
    </row>
    <row r="5473" spans="20:20" ht="12.75">
      <c r="T5473"/>
    </row>
    <row r="5474" spans="20:20" ht="12.75">
      <c r="T5474"/>
    </row>
    <row r="5475" spans="20:20" ht="12.75">
      <c r="T5475"/>
    </row>
    <row r="5476" spans="20:20" ht="12.75">
      <c r="T5476"/>
    </row>
    <row r="5477" spans="20:20" ht="12.75">
      <c r="T5477"/>
    </row>
    <row r="5478" spans="20:20" ht="12.75">
      <c r="T5478"/>
    </row>
    <row r="5479" spans="20:20" ht="12.75">
      <c r="T5479"/>
    </row>
    <row r="5480" spans="20:20" ht="12.75">
      <c r="T5480"/>
    </row>
    <row r="5481" spans="20:20" ht="12.75">
      <c r="T5481"/>
    </row>
    <row r="5482" spans="20:20" ht="12.75">
      <c r="T5482"/>
    </row>
    <row r="5483" spans="20:20" ht="12.75">
      <c r="T5483"/>
    </row>
    <row r="5484" spans="20:20" ht="12.75">
      <c r="T5484"/>
    </row>
    <row r="5485" spans="20:20" ht="12.75">
      <c r="T5485"/>
    </row>
    <row r="5486" spans="20:20" ht="12.75">
      <c r="T5486"/>
    </row>
    <row r="5487" spans="20:20" ht="12.75">
      <c r="T5487"/>
    </row>
    <row r="5488" spans="20:20" ht="12.75">
      <c r="T5488"/>
    </row>
    <row r="5489" spans="20:20" ht="12.75">
      <c r="T5489"/>
    </row>
    <row r="5490" spans="20:20" ht="12.75">
      <c r="T5490"/>
    </row>
    <row r="5491" spans="20:20" ht="12.75">
      <c r="T5491"/>
    </row>
    <row r="5492" spans="20:20" ht="12.75">
      <c r="T5492"/>
    </row>
    <row r="5493" spans="20:20" ht="12.75">
      <c r="T5493"/>
    </row>
    <row r="5494" spans="20:20" ht="12.75">
      <c r="T5494"/>
    </row>
    <row r="5495" spans="20:20" ht="12.75">
      <c r="T5495"/>
    </row>
    <row r="5496" spans="20:20" ht="12.75">
      <c r="T5496"/>
    </row>
    <row r="5497" spans="20:20" ht="12.75">
      <c r="T5497"/>
    </row>
    <row r="5498" spans="20:20" ht="12.75">
      <c r="T5498"/>
    </row>
    <row r="5499" spans="20:20" ht="12.75">
      <c r="T5499"/>
    </row>
    <row r="5500" spans="20:20" ht="12.75">
      <c r="T5500"/>
    </row>
    <row r="5501" spans="20:20" ht="12.75">
      <c r="T5501"/>
    </row>
    <row r="5502" spans="20:20" ht="12.75">
      <c r="T5502"/>
    </row>
    <row r="5503" spans="20:20" ht="12.75">
      <c r="T5503"/>
    </row>
    <row r="5504" spans="20:20" ht="12.75">
      <c r="T5504"/>
    </row>
    <row r="5505" spans="20:20" ht="12.75">
      <c r="T5505"/>
    </row>
    <row r="5506" spans="20:20" ht="12.75">
      <c r="T5506"/>
    </row>
    <row r="5507" spans="20:20" ht="12.75">
      <c r="T5507"/>
    </row>
    <row r="5508" spans="20:20" ht="12.75">
      <c r="T5508"/>
    </row>
    <row r="5509" spans="20:20" ht="12.75">
      <c r="T5509"/>
    </row>
    <row r="5510" spans="20:20" ht="12.75">
      <c r="T5510"/>
    </row>
    <row r="5511" spans="20:20" ht="12.75">
      <c r="T5511"/>
    </row>
    <row r="5512" spans="20:20" ht="12.75">
      <c r="T5512"/>
    </row>
    <row r="5513" spans="20:20" ht="12.75">
      <c r="T5513"/>
    </row>
    <row r="5514" spans="20:20" ht="12.75">
      <c r="T5514"/>
    </row>
    <row r="5515" spans="20:20" ht="12.75">
      <c r="T5515"/>
    </row>
    <row r="5516" spans="20:20" ht="12.75">
      <c r="T5516"/>
    </row>
    <row r="5517" spans="20:20" ht="12.75">
      <c r="T5517"/>
    </row>
    <row r="5518" spans="20:20" ht="12.75">
      <c r="T5518"/>
    </row>
    <row r="5519" spans="20:20" ht="12.75">
      <c r="T5519"/>
    </row>
    <row r="5520" spans="20:20" ht="12.75">
      <c r="T5520"/>
    </row>
    <row r="5521" spans="20:20" ht="12.75">
      <c r="T5521"/>
    </row>
    <row r="5522" spans="20:20" ht="12.75">
      <c r="T5522"/>
    </row>
    <row r="5523" spans="20:20" ht="12.75">
      <c r="T5523"/>
    </row>
    <row r="5524" spans="20:20" ht="12.75">
      <c r="T5524"/>
    </row>
    <row r="5525" spans="20:20" ht="12.75">
      <c r="T5525"/>
    </row>
    <row r="5526" spans="20:20" ht="12.75">
      <c r="T5526"/>
    </row>
    <row r="5527" spans="20:20" ht="12.75">
      <c r="T5527"/>
    </row>
    <row r="5528" spans="20:20" ht="12.75">
      <c r="T5528"/>
    </row>
    <row r="5529" spans="20:20" ht="12.75">
      <c r="T5529"/>
    </row>
    <row r="5530" spans="20:20" ht="12.75">
      <c r="T5530"/>
    </row>
    <row r="5531" spans="20:20" ht="12.75">
      <c r="T5531"/>
    </row>
    <row r="5532" spans="20:20" ht="12.75">
      <c r="T5532"/>
    </row>
    <row r="5533" spans="20:20" ht="12.75">
      <c r="T5533"/>
    </row>
    <row r="5534" spans="20:20" ht="12.75">
      <c r="T5534"/>
    </row>
    <row r="5535" spans="20:20" ht="12.75">
      <c r="T5535"/>
    </row>
    <row r="5536" spans="20:20" ht="12.75">
      <c r="T5536"/>
    </row>
    <row r="5537" spans="20:20" ht="12.75">
      <c r="T5537"/>
    </row>
    <row r="5538" spans="20:20" ht="12.75">
      <c r="T5538"/>
    </row>
    <row r="5539" spans="20:20" ht="12.75">
      <c r="T5539"/>
    </row>
    <row r="5540" spans="20:20" ht="12.75">
      <c r="T5540"/>
    </row>
    <row r="5541" spans="20:20" ht="12.75">
      <c r="T5541"/>
    </row>
    <row r="5542" spans="20:20" ht="12.75">
      <c r="T5542"/>
    </row>
    <row r="5543" spans="20:20" ht="12.75">
      <c r="T5543"/>
    </row>
    <row r="5544" spans="20:20" ht="12.75">
      <c r="T5544"/>
    </row>
    <row r="5545" spans="20:20" ht="12.75">
      <c r="T5545"/>
    </row>
    <row r="5546" spans="20:20" ht="12.75">
      <c r="T5546"/>
    </row>
    <row r="5547" spans="20:20" ht="12.75">
      <c r="T5547"/>
    </row>
    <row r="5548" spans="20:20" ht="12.75">
      <c r="T5548"/>
    </row>
    <row r="5549" spans="20:20" ht="12.75">
      <c r="T5549"/>
    </row>
    <row r="5550" spans="20:20" ht="12.75">
      <c r="T5550"/>
    </row>
    <row r="5551" spans="20:20" ht="12.75">
      <c r="T5551"/>
    </row>
    <row r="5552" spans="20:20" ht="12.75">
      <c r="T5552"/>
    </row>
    <row r="5553" spans="20:20" ht="12.75">
      <c r="T5553"/>
    </row>
    <row r="5554" spans="20:20" ht="12.75">
      <c r="T5554"/>
    </row>
    <row r="5555" spans="20:20" ht="12.75">
      <c r="T5555"/>
    </row>
    <row r="5556" spans="20:20" ht="12.75">
      <c r="T5556"/>
    </row>
    <row r="5557" spans="20:20" ht="12.75">
      <c r="T5557"/>
    </row>
    <row r="5558" spans="20:20" ht="12.75">
      <c r="T5558"/>
    </row>
    <row r="5559" spans="20:20" ht="12.75">
      <c r="T5559"/>
    </row>
    <row r="5560" spans="20:20" ht="12.75">
      <c r="T5560"/>
    </row>
    <row r="5561" spans="20:20" ht="12.75">
      <c r="T5561"/>
    </row>
    <row r="5562" spans="20:20" ht="12.75">
      <c r="T5562"/>
    </row>
    <row r="5563" spans="20:20" ht="12.75">
      <c r="T5563"/>
    </row>
    <row r="5564" spans="20:20" ht="12.75">
      <c r="T5564"/>
    </row>
    <row r="5565" spans="20:20" ht="12.75">
      <c r="T5565"/>
    </row>
    <row r="5566" spans="20:20" ht="12.75">
      <c r="T5566"/>
    </row>
    <row r="5567" spans="20:20" ht="12.75">
      <c r="T5567"/>
    </row>
    <row r="5568" spans="20:20" ht="12.75">
      <c r="T5568"/>
    </row>
    <row r="5569" spans="20:20" ht="12.75">
      <c r="T5569"/>
    </row>
    <row r="5570" spans="20:20" ht="12.75">
      <c r="T5570"/>
    </row>
    <row r="5571" spans="20:20" ht="12.75">
      <c r="T5571"/>
    </row>
    <row r="5572" spans="20:20" ht="12.75">
      <c r="T5572"/>
    </row>
    <row r="5573" spans="20:20" ht="12.75">
      <c r="T5573"/>
    </row>
    <row r="5574" spans="20:20" ht="12.75">
      <c r="T5574"/>
    </row>
    <row r="5575" spans="20:20" ht="12.75">
      <c r="T5575"/>
    </row>
    <row r="5576" spans="20:20" ht="12.75">
      <c r="T5576"/>
    </row>
    <row r="5577" spans="20:20" ht="12.75">
      <c r="T5577"/>
    </row>
    <row r="5578" spans="20:20" ht="12.75">
      <c r="T5578"/>
    </row>
    <row r="5579" spans="20:20" ht="12.75">
      <c r="T5579"/>
    </row>
    <row r="5580" spans="20:20" ht="12.75">
      <c r="T5580"/>
    </row>
    <row r="5581" spans="20:20" ht="12.75">
      <c r="T5581"/>
    </row>
    <row r="5582" spans="20:20" ht="12.75">
      <c r="T5582"/>
    </row>
    <row r="5583" spans="20:20" ht="12.75">
      <c r="T5583"/>
    </row>
    <row r="5584" spans="20:20" ht="12.75">
      <c r="T5584"/>
    </row>
    <row r="5585" spans="20:20" ht="12.75">
      <c r="T5585"/>
    </row>
    <row r="5586" spans="20:20" ht="12.75">
      <c r="T5586"/>
    </row>
    <row r="5587" spans="20:20" ht="12.75">
      <c r="T5587"/>
    </row>
    <row r="5588" spans="20:20" ht="12.75">
      <c r="T5588"/>
    </row>
    <row r="5589" spans="20:20" ht="12.75">
      <c r="T5589"/>
    </row>
    <row r="5590" spans="20:20" ht="12.75">
      <c r="T5590"/>
    </row>
    <row r="5591" spans="20:20" ht="12.75">
      <c r="T5591"/>
    </row>
    <row r="5592" spans="20:20" ht="12.75">
      <c r="T5592"/>
    </row>
    <row r="5593" spans="20:20" ht="12.75">
      <c r="T5593"/>
    </row>
    <row r="5594" spans="20:20" ht="12.75">
      <c r="T5594"/>
    </row>
    <row r="5595" spans="20:20" ht="12.75">
      <c r="T5595"/>
    </row>
    <row r="5596" spans="20:20" ht="12.75">
      <c r="T5596"/>
    </row>
    <row r="5597" spans="20:20" ht="12.75">
      <c r="T5597"/>
    </row>
    <row r="5598" spans="20:20" ht="12.75">
      <c r="T5598"/>
    </row>
    <row r="5599" spans="20:20" ht="12.75">
      <c r="T5599"/>
    </row>
    <row r="5600" spans="20:20" ht="12.75">
      <c r="T5600"/>
    </row>
    <row r="5601" spans="20:20" ht="12.75">
      <c r="T5601"/>
    </row>
    <row r="5602" spans="20:20" ht="12.75">
      <c r="T5602"/>
    </row>
    <row r="5603" spans="20:20" ht="12.75">
      <c r="T5603"/>
    </row>
    <row r="5604" spans="20:20" ht="12.75">
      <c r="T5604"/>
    </row>
    <row r="5605" spans="20:20" ht="12.75">
      <c r="T5605"/>
    </row>
    <row r="5606" spans="20:20" ht="12.75">
      <c r="T5606"/>
    </row>
    <row r="5607" spans="20:20" ht="12.75">
      <c r="T5607"/>
    </row>
    <row r="5608" spans="20:20" ht="12.75">
      <c r="T5608"/>
    </row>
    <row r="5609" spans="20:20" ht="12.75">
      <c r="T5609"/>
    </row>
    <row r="5610" spans="20:20" ht="12.75">
      <c r="T5610"/>
    </row>
    <row r="5611" spans="20:20" ht="12.75">
      <c r="T5611"/>
    </row>
    <row r="5612" spans="20:20" ht="12.75">
      <c r="T5612"/>
    </row>
    <row r="5613" spans="20:20" ht="12.75">
      <c r="T5613"/>
    </row>
    <row r="5614" spans="20:20" ht="12.75">
      <c r="T5614"/>
    </row>
    <row r="5615" spans="20:20" ht="12.75">
      <c r="T5615"/>
    </row>
    <row r="5616" spans="20:20" ht="12.75">
      <c r="T5616"/>
    </row>
    <row r="5617" spans="20:20" ht="12.75">
      <c r="T5617"/>
    </row>
    <row r="5618" spans="20:20" ht="12.75">
      <c r="T5618"/>
    </row>
    <row r="5619" spans="20:20" ht="12.75">
      <c r="T5619"/>
    </row>
    <row r="5620" spans="20:20" ht="12.75">
      <c r="T5620"/>
    </row>
    <row r="5621" spans="20:20" ht="12.75">
      <c r="T5621"/>
    </row>
    <row r="5622" spans="20:20" ht="12.75">
      <c r="T5622"/>
    </row>
    <row r="5623" spans="20:20" ht="12.75">
      <c r="T5623"/>
    </row>
    <row r="5624" spans="20:20" ht="12.75">
      <c r="T5624"/>
    </row>
    <row r="5625" spans="20:20" ht="12.75">
      <c r="T5625"/>
    </row>
    <row r="5626" spans="20:20" ht="12.75">
      <c r="T5626"/>
    </row>
    <row r="5627" spans="20:20" ht="12.75">
      <c r="T5627"/>
    </row>
    <row r="5628" spans="20:20" ht="12.75">
      <c r="T5628"/>
    </row>
    <row r="5629" spans="20:20" ht="12.75">
      <c r="T5629"/>
    </row>
    <row r="5630" spans="20:20" ht="12.75">
      <c r="T5630"/>
    </row>
    <row r="5631" spans="20:20" ht="12.75">
      <c r="T5631"/>
    </row>
    <row r="5632" spans="20:20" ht="12.75">
      <c r="T5632"/>
    </row>
    <row r="5633" spans="20:20" ht="12.75">
      <c r="T5633"/>
    </row>
    <row r="5634" spans="20:20" ht="12.75">
      <c r="T5634"/>
    </row>
    <row r="5635" spans="20:20" ht="12.75">
      <c r="T5635"/>
    </row>
    <row r="5636" spans="20:20" ht="12.75">
      <c r="T5636"/>
    </row>
    <row r="5637" spans="20:20" ht="12.75">
      <c r="T5637"/>
    </row>
    <row r="5638" spans="20:20" ht="12.75">
      <c r="T5638"/>
    </row>
    <row r="5639" spans="20:20" ht="12.75">
      <c r="T5639"/>
    </row>
    <row r="5640" spans="20:20" ht="12.75">
      <c r="T5640"/>
    </row>
    <row r="5641" spans="20:20" ht="12.75">
      <c r="T5641"/>
    </row>
    <row r="5642" spans="20:20" ht="12.75">
      <c r="T5642"/>
    </row>
    <row r="5643" spans="20:20" ht="12.75">
      <c r="T5643"/>
    </row>
    <row r="5644" spans="20:20" ht="12.75">
      <c r="T5644"/>
    </row>
    <row r="5645" spans="20:20" ht="12.75">
      <c r="T5645"/>
    </row>
    <row r="5646" spans="20:20" ht="12.75">
      <c r="T5646"/>
    </row>
    <row r="5647" spans="20:20" ht="12.75">
      <c r="T5647"/>
    </row>
    <row r="5648" spans="20:20" ht="12.75">
      <c r="T5648"/>
    </row>
    <row r="5649" spans="20:20" ht="12.75">
      <c r="T5649"/>
    </row>
    <row r="5650" spans="20:20" ht="12.75">
      <c r="T5650"/>
    </row>
    <row r="5651" spans="20:20" ht="12.75">
      <c r="T5651"/>
    </row>
    <row r="5652" spans="20:20" ht="12.75">
      <c r="T5652"/>
    </row>
    <row r="5653" spans="20:20" ht="12.75">
      <c r="T5653"/>
    </row>
    <row r="5654" spans="20:20" ht="12.75">
      <c r="T5654"/>
    </row>
    <row r="5655" spans="20:20" ht="12.75">
      <c r="T5655"/>
    </row>
    <row r="5656" spans="20:20" ht="12.75">
      <c r="T5656"/>
    </row>
    <row r="5657" spans="20:20" ht="12.75">
      <c r="T5657"/>
    </row>
    <row r="5658" spans="20:20" ht="12.75">
      <c r="T5658"/>
    </row>
    <row r="5659" spans="20:20" ht="12.75">
      <c r="T5659"/>
    </row>
    <row r="5660" spans="20:20" ht="12.75">
      <c r="T5660"/>
    </row>
    <row r="5661" spans="20:20" ht="12.75">
      <c r="T5661"/>
    </row>
    <row r="5662" spans="20:20" ht="12.75">
      <c r="T5662"/>
    </row>
    <row r="5663" spans="20:20" ht="12.75">
      <c r="T5663"/>
    </row>
    <row r="5664" spans="20:20" ht="12.75">
      <c r="T5664"/>
    </row>
    <row r="5665" spans="20:20" ht="12.75">
      <c r="T5665"/>
    </row>
    <row r="5666" spans="20:20" ht="12.75">
      <c r="T5666"/>
    </row>
    <row r="5667" spans="20:20" ht="12.75">
      <c r="T5667"/>
    </row>
    <row r="5668" spans="20:20" ht="12.75">
      <c r="T5668"/>
    </row>
    <row r="5669" spans="20:20" ht="12.75">
      <c r="T5669"/>
    </row>
    <row r="5670" spans="20:20" ht="12.75">
      <c r="T5670"/>
    </row>
    <row r="5671" spans="20:20" ht="12.75">
      <c r="T5671"/>
    </row>
    <row r="5672" spans="20:20" ht="12.75">
      <c r="T5672"/>
    </row>
    <row r="5673" spans="20:20" ht="12.75">
      <c r="T5673"/>
    </row>
    <row r="5674" spans="20:20" ht="12.75">
      <c r="T5674"/>
    </row>
    <row r="5675" spans="20:20" ht="12.75">
      <c r="T5675"/>
    </row>
    <row r="5676" spans="20:20" ht="12.75">
      <c r="T5676"/>
    </row>
    <row r="5677" spans="20:20" ht="12.75">
      <c r="T5677"/>
    </row>
    <row r="5678" spans="20:20" ht="12.75">
      <c r="T5678"/>
    </row>
    <row r="5679" spans="20:20" ht="12.75">
      <c r="T5679"/>
    </row>
    <row r="5680" spans="20:20" ht="12.75">
      <c r="T5680"/>
    </row>
    <row r="5681" spans="20:20" ht="12.75">
      <c r="T5681"/>
    </row>
    <row r="5682" spans="20:20" ht="12.75">
      <c r="T5682"/>
    </row>
    <row r="5683" spans="20:20" ht="12.75">
      <c r="T5683"/>
    </row>
    <row r="5684" spans="20:20" ht="12.75">
      <c r="T5684"/>
    </row>
    <row r="5685" spans="20:20" ht="12.75">
      <c r="T5685"/>
    </row>
    <row r="5686" spans="20:20" ht="12.75">
      <c r="T5686"/>
    </row>
    <row r="5687" spans="20:20" ht="12.75">
      <c r="T5687"/>
    </row>
    <row r="5688" spans="20:20" ht="12.75">
      <c r="T5688"/>
    </row>
    <row r="5689" spans="20:20" ht="12.75">
      <c r="T5689"/>
    </row>
    <row r="5690" spans="20:20" ht="12.75">
      <c r="T5690"/>
    </row>
    <row r="5691" spans="20:20" ht="12.75">
      <c r="T5691"/>
    </row>
    <row r="5692" spans="20:20" ht="12.75">
      <c r="T5692"/>
    </row>
    <row r="5693" spans="20:20" ht="12.75">
      <c r="T5693"/>
    </row>
    <row r="5694" spans="20:20" ht="12.75">
      <c r="T5694"/>
    </row>
    <row r="5695" spans="20:20" ht="12.75">
      <c r="T5695"/>
    </row>
    <row r="5696" spans="20:20" ht="12.75">
      <c r="T5696"/>
    </row>
    <row r="5697" spans="20:20" ht="12.75">
      <c r="T5697"/>
    </row>
    <row r="5698" spans="20:20" ht="12.75">
      <c r="T5698"/>
    </row>
    <row r="5699" spans="20:20" ht="12.75">
      <c r="T5699"/>
    </row>
    <row r="5700" spans="20:20" ht="12.75">
      <c r="T5700"/>
    </row>
    <row r="5701" spans="20:20" ht="12.75">
      <c r="T5701"/>
    </row>
    <row r="5702" spans="20:20" ht="12.75">
      <c r="T5702"/>
    </row>
    <row r="5703" spans="20:20" ht="12.75">
      <c r="T5703"/>
    </row>
    <row r="5704" spans="20:20" ht="12.75">
      <c r="T5704"/>
    </row>
    <row r="5705" spans="20:20" ht="12.75">
      <c r="T5705"/>
    </row>
    <row r="5706" spans="20:20" ht="12.75">
      <c r="T5706"/>
    </row>
    <row r="5707" spans="20:20" ht="12.75">
      <c r="T5707"/>
    </row>
    <row r="5708" spans="20:20" ht="12.75">
      <c r="T5708"/>
    </row>
    <row r="5709" spans="20:20" ht="12.75">
      <c r="T5709"/>
    </row>
    <row r="5710" spans="20:20" ht="12.75">
      <c r="T5710"/>
    </row>
    <row r="5711" spans="20:20" ht="12.75">
      <c r="T5711"/>
    </row>
    <row r="5712" spans="20:20" ht="12.75">
      <c r="T5712"/>
    </row>
    <row r="5713" spans="20:20" ht="12.75">
      <c r="T5713"/>
    </row>
    <row r="5714" spans="20:20" ht="12.75">
      <c r="T5714"/>
    </row>
    <row r="5715" spans="20:20" ht="12.75">
      <c r="T5715"/>
    </row>
    <row r="5716" spans="20:20" ht="12.75">
      <c r="T5716"/>
    </row>
    <row r="5717" spans="20:20" ht="12.75">
      <c r="T5717"/>
    </row>
    <row r="5718" spans="20:20" ht="12.75">
      <c r="T5718"/>
    </row>
    <row r="5719" spans="20:20" ht="12.75">
      <c r="T5719"/>
    </row>
    <row r="5720" spans="20:20" ht="12.75">
      <c r="T5720"/>
    </row>
    <row r="5721" spans="20:20" ht="12.75">
      <c r="T5721"/>
    </row>
    <row r="5722" spans="20:20" ht="12.75">
      <c r="T5722"/>
    </row>
    <row r="5723" spans="20:20" ht="12.75">
      <c r="T5723"/>
    </row>
    <row r="5724" spans="20:20" ht="12.75">
      <c r="T5724"/>
    </row>
    <row r="5725" spans="20:20" ht="12.75">
      <c r="T5725"/>
    </row>
    <row r="5726" spans="20:20" ht="12.75">
      <c r="T5726"/>
    </row>
    <row r="5727" spans="20:20" ht="12.75">
      <c r="T5727"/>
    </row>
    <row r="5728" spans="20:20" ht="12.75">
      <c r="T5728"/>
    </row>
    <row r="5729" spans="20:20" ht="12.75">
      <c r="T5729"/>
    </row>
    <row r="5730" spans="20:20" ht="12.75">
      <c r="T5730"/>
    </row>
    <row r="5731" spans="20:20" ht="12.75">
      <c r="T5731"/>
    </row>
    <row r="5732" spans="20:20" ht="12.75">
      <c r="T5732"/>
    </row>
    <row r="5733" spans="20:20" ht="12.75">
      <c r="T5733"/>
    </row>
    <row r="5734" spans="20:20" ht="12.75">
      <c r="T5734"/>
    </row>
    <row r="5735" spans="20:20" ht="12.75">
      <c r="T5735"/>
    </row>
    <row r="5736" spans="20:20" ht="12.75">
      <c r="T5736"/>
    </row>
    <row r="5737" spans="20:20" ht="12.75">
      <c r="T5737"/>
    </row>
    <row r="5738" spans="20:20" ht="12.75">
      <c r="T5738"/>
    </row>
    <row r="5739" spans="20:20" ht="12.75">
      <c r="T5739"/>
    </row>
    <row r="5740" spans="20:20" ht="12.75">
      <c r="T5740"/>
    </row>
    <row r="5741" spans="20:20" ht="12.75">
      <c r="T5741"/>
    </row>
    <row r="5742" spans="20:20" ht="12.75">
      <c r="T5742"/>
    </row>
    <row r="5743" spans="20:20" ht="12.75">
      <c r="T5743"/>
    </row>
    <row r="5744" spans="20:20" ht="12.75">
      <c r="T5744"/>
    </row>
    <row r="5745" spans="20:20" ht="12.75">
      <c r="T5745"/>
    </row>
    <row r="5746" spans="20:20" ht="12.75">
      <c r="T5746"/>
    </row>
    <row r="5747" spans="20:20" ht="12.75">
      <c r="T5747"/>
    </row>
    <row r="5748" spans="20:20" ht="12.75">
      <c r="T5748"/>
    </row>
    <row r="5749" spans="20:20" ht="12.75">
      <c r="T5749"/>
    </row>
    <row r="5750" spans="20:20" ht="12.75">
      <c r="T5750"/>
    </row>
    <row r="5751" spans="20:20" ht="12.75">
      <c r="T5751"/>
    </row>
    <row r="5752" spans="20:20" ht="12.75">
      <c r="T5752"/>
    </row>
    <row r="5753" spans="20:20" ht="12.75">
      <c r="T5753"/>
    </row>
    <row r="5754" spans="20:20" ht="12.75">
      <c r="T5754"/>
    </row>
    <row r="5755" spans="20:20" ht="12.75">
      <c r="T5755"/>
    </row>
    <row r="5756" spans="20:20" ht="12.75">
      <c r="T5756"/>
    </row>
    <row r="5757" spans="20:20" ht="12.75">
      <c r="T5757"/>
    </row>
    <row r="5758" spans="20:20" ht="12.75">
      <c r="T5758"/>
    </row>
    <row r="5759" spans="20:20" ht="12.75">
      <c r="T5759"/>
    </row>
    <row r="5760" spans="20:20" ht="12.75">
      <c r="T5760"/>
    </row>
    <row r="5761" spans="20:20" ht="12.75">
      <c r="T5761"/>
    </row>
    <row r="5762" spans="20:20" ht="12.75">
      <c r="T5762"/>
    </row>
    <row r="5763" spans="20:20" ht="12.75">
      <c r="T5763"/>
    </row>
    <row r="5764" spans="20:20" ht="12.75">
      <c r="T5764"/>
    </row>
    <row r="5765" spans="20:20" ht="12.75">
      <c r="T5765"/>
    </row>
    <row r="5766" spans="20:20" ht="12.75">
      <c r="T5766"/>
    </row>
    <row r="5767" spans="20:20" ht="12.75">
      <c r="T5767"/>
    </row>
    <row r="5768" spans="20:20" ht="12.75">
      <c r="T5768"/>
    </row>
    <row r="5769" spans="20:20" ht="12.75">
      <c r="T5769"/>
    </row>
    <row r="5770" spans="20:20" ht="12.75">
      <c r="T5770"/>
    </row>
    <row r="5771" spans="20:20" ht="12.75">
      <c r="T5771"/>
    </row>
    <row r="5772" spans="20:20" ht="12.75">
      <c r="T5772"/>
    </row>
    <row r="5773" spans="20:20" ht="12.75">
      <c r="T5773"/>
    </row>
    <row r="5774" spans="20:20" ht="12.75">
      <c r="T5774"/>
    </row>
    <row r="5775" spans="20:20" ht="12.75">
      <c r="T5775"/>
    </row>
    <row r="5776" spans="20:20" ht="12.75">
      <c r="T5776"/>
    </row>
    <row r="5777" spans="20:20" ht="12.75">
      <c r="T5777"/>
    </row>
    <row r="5778" spans="20:20" ht="12.75">
      <c r="T5778"/>
    </row>
    <row r="5779" spans="20:20" ht="12.75">
      <c r="T5779"/>
    </row>
    <row r="5780" spans="20:20" ht="12.75">
      <c r="T5780"/>
    </row>
    <row r="5781" spans="20:20" ht="12.75">
      <c r="T5781"/>
    </row>
    <row r="5782" spans="20:20" ht="12.75">
      <c r="T5782"/>
    </row>
    <row r="5783" spans="20:20" ht="12.75">
      <c r="T5783"/>
    </row>
    <row r="5784" spans="20:20" ht="12.75">
      <c r="T5784"/>
    </row>
    <row r="5785" spans="20:20" ht="12.75">
      <c r="T5785"/>
    </row>
    <row r="5786" spans="20:20" ht="12.75">
      <c r="T5786"/>
    </row>
    <row r="5787" spans="20:20" ht="12.75">
      <c r="T5787"/>
    </row>
    <row r="5788" spans="20:20" ht="12.75">
      <c r="T5788"/>
    </row>
    <row r="5789" spans="20:20" ht="12.75">
      <c r="T5789"/>
    </row>
    <row r="5790" spans="20:20" ht="12.75">
      <c r="T5790"/>
    </row>
    <row r="5791" spans="20:20" ht="12.75">
      <c r="T5791"/>
    </row>
    <row r="5792" spans="20:20" ht="12.75">
      <c r="T5792"/>
    </row>
    <row r="5793" spans="20:20" ht="12.75">
      <c r="T5793"/>
    </row>
    <row r="5794" spans="20:20" ht="12.75">
      <c r="T5794"/>
    </row>
    <row r="5795" spans="20:20" ht="12.75">
      <c r="T5795"/>
    </row>
    <row r="5796" spans="20:20" ht="12.75">
      <c r="T5796"/>
    </row>
    <row r="5797" spans="20:20" ht="12.75">
      <c r="T5797"/>
    </row>
    <row r="5798" spans="20:20" ht="12.75">
      <c r="T5798"/>
    </row>
    <row r="5799" spans="20:20" ht="12.75">
      <c r="T5799"/>
    </row>
    <row r="5800" spans="20:20" ht="12.75">
      <c r="T5800"/>
    </row>
    <row r="5801" spans="20:20" ht="12.75">
      <c r="T5801"/>
    </row>
    <row r="5802" spans="20:20" ht="12.75">
      <c r="T5802"/>
    </row>
    <row r="5803" spans="20:20" ht="12.75">
      <c r="T5803"/>
    </row>
    <row r="5804" spans="20:20" ht="12.75">
      <c r="T5804"/>
    </row>
    <row r="5805" spans="20:20" ht="12.75">
      <c r="T5805"/>
    </row>
    <row r="5806" spans="20:20" ht="12.75">
      <c r="T5806"/>
    </row>
    <row r="5807" spans="20:20" ht="12.75">
      <c r="T5807"/>
    </row>
    <row r="5808" spans="20:20" ht="12.75">
      <c r="T5808"/>
    </row>
    <row r="5809" spans="20:20" ht="12.75">
      <c r="T5809"/>
    </row>
    <row r="5810" spans="20:20" ht="12.75">
      <c r="T5810"/>
    </row>
    <row r="5811" spans="20:20" ht="12.75">
      <c r="T5811"/>
    </row>
    <row r="5812" spans="20:20" ht="12.75">
      <c r="T5812"/>
    </row>
    <row r="5813" spans="20:20" ht="12.75">
      <c r="T5813"/>
    </row>
    <row r="5814" spans="20:20" ht="12.75">
      <c r="T5814"/>
    </row>
    <row r="5815" spans="20:20" ht="12.75">
      <c r="T5815"/>
    </row>
    <row r="5816" spans="20:20" ht="12.75">
      <c r="T5816"/>
    </row>
    <row r="5817" spans="20:20" ht="12.75">
      <c r="T5817"/>
    </row>
    <row r="5818" spans="20:20" ht="12.75">
      <c r="T5818"/>
    </row>
    <row r="5819" spans="20:20" ht="12.75">
      <c r="T5819"/>
    </row>
    <row r="5820" spans="20:20" ht="12.75">
      <c r="T5820"/>
    </row>
    <row r="5821" spans="20:20" ht="12.75">
      <c r="T5821"/>
    </row>
    <row r="5822" spans="20:20" ht="12.75">
      <c r="T5822"/>
    </row>
    <row r="5823" spans="20:20" ht="12.75">
      <c r="T5823"/>
    </row>
    <row r="5824" spans="20:20" ht="12.75">
      <c r="T5824"/>
    </row>
    <row r="5825" spans="20:20" ht="12.75">
      <c r="T5825"/>
    </row>
    <row r="5826" spans="20:20" ht="12.75">
      <c r="T5826"/>
    </row>
    <row r="5827" spans="20:20" ht="12.75">
      <c r="T5827"/>
    </row>
    <row r="5828" spans="20:20" ht="12.75">
      <c r="T5828"/>
    </row>
    <row r="5829" spans="20:20" ht="12.75">
      <c r="T5829"/>
    </row>
    <row r="5830" spans="20:20" ht="12.75">
      <c r="T5830"/>
    </row>
    <row r="5831" spans="20:20" ht="12.75">
      <c r="T5831"/>
    </row>
    <row r="5832" spans="20:20" ht="12.75">
      <c r="T5832"/>
    </row>
    <row r="5833" spans="20:20" ht="12.75">
      <c r="T5833"/>
    </row>
    <row r="5834" spans="20:20" ht="12.75">
      <c r="T5834"/>
    </row>
    <row r="5835" spans="20:20" ht="12.75">
      <c r="T5835"/>
    </row>
    <row r="5836" spans="20:20" ht="12.75">
      <c r="T5836"/>
    </row>
    <row r="5837" spans="20:20" ht="12.75">
      <c r="T5837"/>
    </row>
    <row r="5838" spans="20:20" ht="12.75">
      <c r="T5838"/>
    </row>
    <row r="5839" spans="20:20" ht="12.75">
      <c r="T5839"/>
    </row>
    <row r="5840" spans="20:20" ht="12.75">
      <c r="T5840"/>
    </row>
    <row r="5841" spans="20:20" ht="12.75">
      <c r="T5841"/>
    </row>
    <row r="5842" spans="20:20" ht="12.75">
      <c r="T5842"/>
    </row>
    <row r="5843" spans="20:20" ht="12.75">
      <c r="T5843"/>
    </row>
    <row r="5844" spans="20:20" ht="12.75">
      <c r="T5844"/>
    </row>
    <row r="5845" spans="20:20" ht="12.75">
      <c r="T5845"/>
    </row>
    <row r="5846" spans="20:20" ht="12.75">
      <c r="T5846"/>
    </row>
    <row r="5847" spans="20:20" ht="12.75">
      <c r="T5847"/>
    </row>
    <row r="5848" spans="20:20" ht="12.75">
      <c r="T5848"/>
    </row>
    <row r="5849" spans="20:20" ht="12.75">
      <c r="T5849"/>
    </row>
    <row r="5850" spans="20:20" ht="12.75">
      <c r="T5850"/>
    </row>
    <row r="5851" spans="20:20" ht="12.75">
      <c r="T5851"/>
    </row>
    <row r="5852" spans="20:20" ht="12.75">
      <c r="T5852"/>
    </row>
    <row r="5853" spans="20:20" ht="12.75">
      <c r="T5853"/>
    </row>
    <row r="5854" spans="20:20" ht="12.75">
      <c r="T5854"/>
    </row>
    <row r="5855" spans="20:20" ht="12.75">
      <c r="T5855"/>
    </row>
    <row r="5856" spans="20:20" ht="12.75">
      <c r="T5856"/>
    </row>
    <row r="5857" spans="20:20" ht="12.75">
      <c r="T5857"/>
    </row>
    <row r="5858" spans="20:20" ht="12.75">
      <c r="T5858"/>
    </row>
    <row r="5859" spans="20:20" ht="12.75">
      <c r="T5859"/>
    </row>
    <row r="5860" spans="20:20" ht="12.75">
      <c r="T5860"/>
    </row>
    <row r="5861" spans="20:20" ht="12.75">
      <c r="T5861"/>
    </row>
    <row r="5862" spans="20:20" ht="12.75">
      <c r="T5862"/>
    </row>
    <row r="5863" spans="20:20" ht="12.75">
      <c r="T5863"/>
    </row>
    <row r="5864" spans="20:20" ht="12.75">
      <c r="T5864"/>
    </row>
    <row r="5865" spans="20:20" ht="12.75">
      <c r="T5865"/>
    </row>
    <row r="5866" spans="20:20" ht="12.75">
      <c r="T5866"/>
    </row>
    <row r="5867" spans="20:20" ht="12.75">
      <c r="T5867"/>
    </row>
    <row r="5868" spans="20:20" ht="12.75">
      <c r="T5868"/>
    </row>
    <row r="5869" spans="20:20" ht="12.75">
      <c r="T5869"/>
    </row>
    <row r="5870" spans="20:20" ht="12.75">
      <c r="T5870"/>
    </row>
    <row r="5871" spans="20:20" ht="12.75">
      <c r="T5871"/>
    </row>
    <row r="5872" spans="20:20" ht="12.75">
      <c r="T5872"/>
    </row>
    <row r="5873" spans="20:20" ht="12.75">
      <c r="T5873"/>
    </row>
    <row r="5874" spans="20:20" ht="12.75">
      <c r="T5874"/>
    </row>
    <row r="5875" spans="20:20" ht="12.75">
      <c r="T5875"/>
    </row>
    <row r="5876" spans="20:20" ht="12.75">
      <c r="T5876"/>
    </row>
    <row r="5877" spans="20:20" ht="12.75">
      <c r="T5877"/>
    </row>
    <row r="5878" spans="20:20" ht="12.75">
      <c r="T5878"/>
    </row>
    <row r="5879" spans="20:20" ht="12.75">
      <c r="T5879"/>
    </row>
    <row r="5880" spans="20:20" ht="12.75">
      <c r="T5880"/>
    </row>
    <row r="5881" spans="20:20" ht="12.75">
      <c r="T5881"/>
    </row>
    <row r="5882" spans="20:20" ht="12.75">
      <c r="T5882"/>
    </row>
    <row r="5883" spans="20:20" ht="12.75">
      <c r="T5883"/>
    </row>
    <row r="5884" spans="20:20" ht="12.75">
      <c r="T5884"/>
    </row>
    <row r="5885" spans="20:20" ht="12.75">
      <c r="T5885"/>
    </row>
    <row r="5886" spans="20:20" ht="12.75">
      <c r="T5886"/>
    </row>
    <row r="5887" spans="20:20" ht="12.75">
      <c r="T5887"/>
    </row>
    <row r="5888" spans="20:20" ht="12.75">
      <c r="T5888"/>
    </row>
    <row r="5889" spans="20:20" ht="12.75">
      <c r="T5889"/>
    </row>
    <row r="5890" spans="20:20" ht="12.75">
      <c r="T5890"/>
    </row>
    <row r="5891" spans="20:20" ht="12.75">
      <c r="T5891"/>
    </row>
    <row r="5892" spans="20:20" ht="12.75">
      <c r="T5892"/>
    </row>
    <row r="5893" spans="20:20" ht="12.75">
      <c r="T5893"/>
    </row>
    <row r="5894" spans="20:20" ht="12.75">
      <c r="T5894"/>
    </row>
    <row r="5895" spans="20:20" ht="12.75">
      <c r="T5895"/>
    </row>
    <row r="5896" spans="20:20" ht="12.75">
      <c r="T5896"/>
    </row>
    <row r="5897" spans="20:20" ht="12.75">
      <c r="T5897"/>
    </row>
    <row r="5898" spans="20:20" ht="12.75">
      <c r="T5898"/>
    </row>
    <row r="5899" spans="20:20" ht="12.75">
      <c r="T5899"/>
    </row>
    <row r="5900" spans="20:20" ht="12.75">
      <c r="T5900"/>
    </row>
    <row r="5901" spans="20:20" ht="12.75">
      <c r="T5901"/>
    </row>
    <row r="5902" spans="20:20" ht="12.75">
      <c r="T5902"/>
    </row>
    <row r="5903" spans="20:20" ht="12.75">
      <c r="T5903"/>
    </row>
    <row r="5904" spans="20:20" ht="12.75">
      <c r="T5904"/>
    </row>
    <row r="5905" spans="20:20" ht="12.75">
      <c r="T5905"/>
    </row>
    <row r="5906" spans="20:20" ht="12.75">
      <c r="T5906"/>
    </row>
    <row r="5907" spans="20:20" ht="12.75">
      <c r="T5907"/>
    </row>
    <row r="5908" spans="20:20" ht="12.75">
      <c r="T5908"/>
    </row>
    <row r="5909" spans="20:20" ht="12.75">
      <c r="T5909"/>
    </row>
    <row r="5910" spans="20:20" ht="12.75">
      <c r="T5910"/>
    </row>
    <row r="5911" spans="20:20" ht="12.75">
      <c r="T5911"/>
    </row>
    <row r="5912" spans="20:20" ht="12.75">
      <c r="T5912"/>
    </row>
    <row r="5913" spans="20:20" ht="12.75">
      <c r="T5913"/>
    </row>
    <row r="5914" spans="20:20" ht="12.75">
      <c r="T5914"/>
    </row>
    <row r="5915" spans="20:20" ht="12.75">
      <c r="T5915"/>
    </row>
    <row r="5916" spans="20:20" ht="12.75">
      <c r="T5916"/>
    </row>
    <row r="5917" spans="20:20" ht="12.75">
      <c r="T5917"/>
    </row>
    <row r="5918" spans="20:20" ht="12.75">
      <c r="T5918"/>
    </row>
    <row r="5919" spans="20:20" ht="12.75">
      <c r="T5919"/>
    </row>
    <row r="5920" spans="20:20" ht="12.75">
      <c r="T5920"/>
    </row>
    <row r="5921" spans="20:20" ht="12.75">
      <c r="T5921"/>
    </row>
    <row r="5922" spans="20:20" ht="12.75">
      <c r="T5922"/>
    </row>
    <row r="5923" spans="20:20" ht="12.75">
      <c r="T5923"/>
    </row>
    <row r="5924" spans="20:20" ht="12.75">
      <c r="T5924"/>
    </row>
    <row r="5925" spans="20:20" ht="12.75">
      <c r="T5925"/>
    </row>
    <row r="5926" spans="20:20" ht="12.75">
      <c r="T5926"/>
    </row>
    <row r="5927" spans="20:20" ht="12.75">
      <c r="T5927"/>
    </row>
    <row r="5928" spans="20:20" ht="12.75">
      <c r="T5928"/>
    </row>
    <row r="5929" spans="20:20" ht="12.75">
      <c r="T5929"/>
    </row>
    <row r="5930" spans="20:20" ht="12.75">
      <c r="T5930"/>
    </row>
    <row r="5931" spans="20:20" ht="12.75">
      <c r="T5931"/>
    </row>
    <row r="5932" spans="20:20" ht="12.75">
      <c r="T5932"/>
    </row>
    <row r="5933" spans="20:20" ht="12.75">
      <c r="T5933"/>
    </row>
    <row r="5934" spans="20:20" ht="12.75">
      <c r="T5934"/>
    </row>
    <row r="5935" spans="20:20" ht="12.75">
      <c r="T5935"/>
    </row>
    <row r="5936" spans="20:20" ht="12.75">
      <c r="T5936"/>
    </row>
    <row r="5937" spans="20:20" ht="12.75">
      <c r="T5937"/>
    </row>
    <row r="5938" spans="20:20" ht="12.75">
      <c r="T5938"/>
    </row>
    <row r="5939" spans="20:20" ht="12.75">
      <c r="T5939"/>
    </row>
    <row r="5940" spans="20:20" ht="12.75">
      <c r="T5940"/>
    </row>
    <row r="5941" spans="20:20" ht="12.75">
      <c r="T5941"/>
    </row>
    <row r="5942" spans="20:20" ht="12.75">
      <c r="T5942"/>
    </row>
    <row r="5943" spans="20:20" ht="12.75">
      <c r="T5943"/>
    </row>
    <row r="5944" spans="20:20" ht="12.75">
      <c r="T5944"/>
    </row>
    <row r="5945" spans="20:20" ht="12.75">
      <c r="T5945"/>
    </row>
    <row r="5946" spans="20:20" ht="12.75">
      <c r="T5946"/>
    </row>
    <row r="5947" spans="20:20" ht="12.75">
      <c r="T5947"/>
    </row>
    <row r="5948" spans="20:20" ht="12.75">
      <c r="T5948"/>
    </row>
    <row r="5949" spans="20:20" ht="12.75">
      <c r="T5949"/>
    </row>
    <row r="5950" spans="20:20" ht="12.75">
      <c r="T5950"/>
    </row>
    <row r="5951" spans="20:20" ht="12.75">
      <c r="T5951"/>
    </row>
    <row r="5952" spans="20:20" ht="12.75">
      <c r="T5952"/>
    </row>
    <row r="5953" spans="20:20" ht="12.75">
      <c r="T5953"/>
    </row>
    <row r="5954" spans="20:20" ht="12.75">
      <c r="T5954"/>
    </row>
    <row r="5955" spans="20:20" ht="12.75">
      <c r="T5955"/>
    </row>
    <row r="5956" spans="20:20" ht="12.75">
      <c r="T5956"/>
    </row>
    <row r="5957" spans="20:20" ht="12.75">
      <c r="T5957"/>
    </row>
    <row r="5958" spans="20:20" ht="12.75">
      <c r="T5958"/>
    </row>
    <row r="5959" spans="20:20" ht="12.75">
      <c r="T5959"/>
    </row>
    <row r="5960" spans="20:20" ht="12.75">
      <c r="T5960"/>
    </row>
    <row r="5961" spans="20:20" ht="12.75">
      <c r="T5961"/>
    </row>
    <row r="5962" spans="20:20" ht="12.75">
      <c r="T5962"/>
    </row>
    <row r="5963" spans="20:20" ht="12.75">
      <c r="T5963"/>
    </row>
    <row r="5964" spans="20:20" ht="12.75">
      <c r="T5964"/>
    </row>
    <row r="5965" spans="20:20" ht="12.75">
      <c r="T5965"/>
    </row>
    <row r="5966" spans="20:20" ht="12.75">
      <c r="T5966"/>
    </row>
    <row r="5967" spans="20:20" ht="12.75">
      <c r="T5967"/>
    </row>
    <row r="5968" spans="20:20" ht="12.75">
      <c r="T5968"/>
    </row>
    <row r="5969" spans="20:20" ht="12.75">
      <c r="T5969"/>
    </row>
    <row r="5970" spans="20:20" ht="12.75">
      <c r="T5970"/>
    </row>
    <row r="5971" spans="20:20" ht="12.75">
      <c r="T5971"/>
    </row>
    <row r="5972" spans="20:20" ht="12.75">
      <c r="T5972"/>
    </row>
    <row r="5973" spans="20:20" ht="12.75">
      <c r="T5973"/>
    </row>
    <row r="5974" spans="20:20" ht="12.75">
      <c r="T5974"/>
    </row>
    <row r="5975" spans="20:20" ht="12.75">
      <c r="T5975"/>
    </row>
    <row r="5976" spans="20:20" ht="12.75">
      <c r="T5976"/>
    </row>
    <row r="5977" spans="20:20" ht="12.75">
      <c r="T5977"/>
    </row>
    <row r="5978" spans="20:20" ht="12.75">
      <c r="T5978"/>
    </row>
    <row r="5979" spans="20:20" ht="12.75">
      <c r="T5979"/>
    </row>
    <row r="5980" spans="20:20" ht="12.75">
      <c r="T5980"/>
    </row>
    <row r="5981" spans="20:20" ht="12.75">
      <c r="T5981"/>
    </row>
    <row r="5982" spans="20:20" ht="12.75">
      <c r="T5982"/>
    </row>
    <row r="5983" spans="20:20" ht="12.75">
      <c r="T5983"/>
    </row>
    <row r="5984" spans="20:20" ht="12.75">
      <c r="T5984"/>
    </row>
    <row r="5985" spans="20:20" ht="12.75">
      <c r="T5985"/>
    </row>
    <row r="5986" spans="20:20" ht="12.75">
      <c r="T5986"/>
    </row>
    <row r="5987" spans="20:20" ht="12.75">
      <c r="T5987"/>
    </row>
    <row r="5988" spans="20:20" ht="12.75">
      <c r="T5988"/>
    </row>
    <row r="5989" spans="20:20" ht="12.75">
      <c r="T5989"/>
    </row>
    <row r="5990" spans="20:20" ht="12.75">
      <c r="T5990"/>
    </row>
    <row r="5991" spans="20:20" ht="12.75">
      <c r="T5991"/>
    </row>
    <row r="5992" spans="20:20" ht="12.75">
      <c r="T5992"/>
    </row>
    <row r="5993" spans="20:20" ht="12.75">
      <c r="T5993"/>
    </row>
    <row r="5994" spans="20:20" ht="12.75">
      <c r="T5994"/>
    </row>
    <row r="5995" spans="20:20" ht="12.75">
      <c r="T5995"/>
    </row>
    <row r="5996" spans="20:20" ht="12.75">
      <c r="T5996"/>
    </row>
    <row r="5997" spans="20:20" ht="12.75">
      <c r="T5997"/>
    </row>
    <row r="5998" spans="20:20" ht="12.75">
      <c r="T5998"/>
    </row>
    <row r="5999" spans="20:20" ht="12.75">
      <c r="T5999"/>
    </row>
    <row r="6000" spans="20:20" ht="12.75">
      <c r="T6000"/>
    </row>
    <row r="6001" spans="20:20" ht="12.75">
      <c r="T6001"/>
    </row>
    <row r="6002" spans="20:20" ht="12.75">
      <c r="T6002"/>
    </row>
    <row r="6003" spans="20:20" ht="12.75">
      <c r="T6003"/>
    </row>
    <row r="6004" spans="20:20" ht="12.75">
      <c r="T6004"/>
    </row>
    <row r="6005" spans="20:20" ht="12.75">
      <c r="T6005"/>
    </row>
    <row r="6006" spans="20:20" ht="12.75">
      <c r="T6006"/>
    </row>
    <row r="6007" spans="20:20" ht="12.75">
      <c r="T6007"/>
    </row>
    <row r="6008" spans="20:20" ht="12.75">
      <c r="T6008"/>
    </row>
    <row r="6009" spans="20:20" ht="12.75">
      <c r="T6009"/>
    </row>
    <row r="6010" spans="20:20" ht="12.75">
      <c r="T6010"/>
    </row>
    <row r="6011" spans="20:20" ht="12.75">
      <c r="T6011"/>
    </row>
    <row r="6012" spans="20:20" ht="12.75">
      <c r="T6012"/>
    </row>
    <row r="6013" spans="20:20" ht="12.75">
      <c r="T6013"/>
    </row>
    <row r="6014" spans="20:20" ht="12.75">
      <c r="T6014"/>
    </row>
    <row r="6015" spans="20:20" ht="12.75">
      <c r="T6015"/>
    </row>
    <row r="6016" spans="20:20" ht="12.75">
      <c r="T6016"/>
    </row>
    <row r="6017" spans="20:20" ht="12.75">
      <c r="T6017"/>
    </row>
    <row r="6018" spans="20:20" ht="12.75">
      <c r="T6018"/>
    </row>
    <row r="6019" spans="20:20" ht="12.75">
      <c r="T6019"/>
    </row>
    <row r="6020" spans="20:20" ht="12.75">
      <c r="T6020"/>
    </row>
    <row r="6021" spans="20:20" ht="12.75">
      <c r="T6021"/>
    </row>
    <row r="6022" spans="20:20" ht="12.75">
      <c r="T6022"/>
    </row>
    <row r="6023" spans="20:20" ht="12.75">
      <c r="T6023"/>
    </row>
    <row r="6024" spans="20:20" ht="12.75">
      <c r="T6024"/>
    </row>
    <row r="6025" spans="20:20" ht="12.75">
      <c r="T6025"/>
    </row>
    <row r="6026" spans="20:20" ht="12.75">
      <c r="T6026"/>
    </row>
    <row r="6027" spans="20:20" ht="12.75">
      <c r="T6027"/>
    </row>
    <row r="6028" spans="20:20" ht="12.75">
      <c r="T6028"/>
    </row>
    <row r="6029" spans="20:20" ht="12.75">
      <c r="T6029"/>
    </row>
    <row r="6030" spans="20:20" ht="12.75">
      <c r="T6030"/>
    </row>
    <row r="6031" spans="20:20" ht="12.75">
      <c r="T6031"/>
    </row>
    <row r="6032" spans="20:20" ht="12.75">
      <c r="T6032"/>
    </row>
    <row r="6033" spans="20:20" ht="12.75">
      <c r="T6033"/>
    </row>
    <row r="6034" spans="20:20" ht="12.75">
      <c r="T6034"/>
    </row>
    <row r="6035" spans="20:20" ht="12.75">
      <c r="T6035"/>
    </row>
    <row r="6036" spans="20:20" ht="12.75">
      <c r="T6036"/>
    </row>
    <row r="6037" spans="20:20" ht="12.75">
      <c r="T6037"/>
    </row>
    <row r="6038" spans="20:20" ht="12.75">
      <c r="T6038"/>
    </row>
    <row r="6039" spans="20:20" ht="12.75">
      <c r="T6039"/>
    </row>
    <row r="6040" spans="20:20" ht="12.75">
      <c r="T6040"/>
    </row>
    <row r="6041" spans="20:20" ht="12.75">
      <c r="T6041"/>
    </row>
    <row r="6042" spans="20:20" ht="12.75">
      <c r="T6042"/>
    </row>
    <row r="6043" spans="20:20" ht="12.75">
      <c r="T6043"/>
    </row>
    <row r="6044" spans="20:20" ht="12.75">
      <c r="T6044"/>
    </row>
    <row r="6045" spans="20:20" ht="12.75">
      <c r="T6045"/>
    </row>
    <row r="6046" spans="20:20" ht="12.75">
      <c r="T6046"/>
    </row>
    <row r="6047" spans="20:20" ht="12.75">
      <c r="T6047"/>
    </row>
    <row r="6048" spans="20:20" ht="12.75">
      <c r="T6048"/>
    </row>
    <row r="6049" spans="20:20" ht="12.75">
      <c r="T6049"/>
    </row>
    <row r="6050" spans="20:20" ht="12.75">
      <c r="T6050"/>
    </row>
    <row r="6051" spans="20:20" ht="12.75">
      <c r="T6051"/>
    </row>
    <row r="6052" spans="20:20" ht="12.75">
      <c r="T6052"/>
    </row>
    <row r="6053" spans="20:20" ht="12.75">
      <c r="T6053"/>
    </row>
    <row r="6054" spans="20:20" ht="12.75">
      <c r="T6054"/>
    </row>
    <row r="6055" spans="20:20" ht="12.75">
      <c r="T6055"/>
    </row>
    <row r="6056" spans="20:20" ht="12.75">
      <c r="T6056"/>
    </row>
    <row r="6057" spans="20:20" ht="12.75">
      <c r="T6057"/>
    </row>
    <row r="6058" spans="20:20" ht="12.75">
      <c r="T6058"/>
    </row>
    <row r="6059" spans="20:20" ht="12.75">
      <c r="T6059"/>
    </row>
    <row r="6060" spans="20:20" ht="12.75">
      <c r="T6060"/>
    </row>
    <row r="6061" spans="20:20" ht="12.75">
      <c r="T6061"/>
    </row>
    <row r="6062" spans="20:20" ht="12.75">
      <c r="T6062"/>
    </row>
    <row r="6063" spans="20:20" ht="12.75">
      <c r="T6063"/>
    </row>
    <row r="6064" spans="20:20" ht="12.75">
      <c r="T6064"/>
    </row>
    <row r="6065" spans="20:20" ht="12.75">
      <c r="T6065"/>
    </row>
    <row r="6066" spans="20:20" ht="12.75">
      <c r="T6066"/>
    </row>
    <row r="6067" spans="20:20" ht="12.75">
      <c r="T6067"/>
    </row>
    <row r="6068" spans="20:20" ht="12.75">
      <c r="T6068"/>
    </row>
    <row r="6069" spans="20:20" ht="12.75">
      <c r="T6069"/>
    </row>
    <row r="6070" spans="20:20" ht="12.75">
      <c r="T6070"/>
    </row>
    <row r="6071" spans="20:20" ht="12.75">
      <c r="T6071"/>
    </row>
    <row r="6072" spans="20:20" ht="12.75">
      <c r="T6072"/>
    </row>
    <row r="6073" spans="20:20" ht="12.75">
      <c r="T6073"/>
    </row>
    <row r="6074" spans="20:20" ht="12.75">
      <c r="T6074"/>
    </row>
    <row r="6075" spans="20:20" ht="12.75">
      <c r="T6075"/>
    </row>
    <row r="6076" spans="20:20" ht="12.75">
      <c r="T6076"/>
    </row>
    <row r="6077" spans="20:20" ht="12.75">
      <c r="T6077"/>
    </row>
    <row r="6078" spans="20:20" ht="12.75">
      <c r="T6078"/>
    </row>
    <row r="6079" spans="20:20" ht="12.75">
      <c r="T6079"/>
    </row>
    <row r="6080" spans="20:20" ht="12.75">
      <c r="T6080"/>
    </row>
    <row r="6081" spans="20:20" ht="12.75">
      <c r="T6081"/>
    </row>
    <row r="6082" spans="20:20" ht="12.75">
      <c r="T6082"/>
    </row>
    <row r="6083" spans="20:20" ht="12.75">
      <c r="T6083"/>
    </row>
    <row r="6084" spans="20:20" ht="12.75">
      <c r="T6084"/>
    </row>
    <row r="6085" spans="20:20" ht="12.75">
      <c r="T6085"/>
    </row>
    <row r="6086" spans="20:20" ht="12.75">
      <c r="T6086"/>
    </row>
    <row r="6087" spans="20:20" ht="12.75">
      <c r="T6087"/>
    </row>
    <row r="6088" spans="20:20" ht="12.75">
      <c r="T6088"/>
    </row>
    <row r="6089" spans="20:20" ht="12.75">
      <c r="T6089"/>
    </row>
    <row r="6090" spans="20:20" ht="12.75">
      <c r="T6090"/>
    </row>
    <row r="6091" spans="20:20" ht="12.75">
      <c r="T6091"/>
    </row>
    <row r="6092" spans="20:20" ht="12.75">
      <c r="T6092"/>
    </row>
    <row r="6093" spans="20:20" ht="12.75">
      <c r="T6093"/>
    </row>
    <row r="6094" spans="20:20" ht="12.75">
      <c r="T6094"/>
    </row>
    <row r="6095" spans="20:20" ht="12.75">
      <c r="T6095"/>
    </row>
    <row r="6096" spans="20:20" ht="12.75">
      <c r="T6096"/>
    </row>
    <row r="6097" spans="20:20" ht="12.75">
      <c r="T6097"/>
    </row>
    <row r="6098" spans="20:20" ht="12.75">
      <c r="T6098"/>
    </row>
    <row r="6099" spans="20:20" ht="12.75">
      <c r="T6099"/>
    </row>
    <row r="6100" spans="20:20" ht="12.75">
      <c r="T6100"/>
    </row>
    <row r="6101" spans="20:20" ht="12.75">
      <c r="T6101"/>
    </row>
    <row r="6102" spans="20:20" ht="12.75">
      <c r="T6102"/>
    </row>
    <row r="6103" spans="20:20" ht="12.75">
      <c r="T6103"/>
    </row>
    <row r="6104" spans="20:20" ht="12.75">
      <c r="T6104"/>
    </row>
    <row r="6105" spans="20:20" ht="12.75">
      <c r="T6105"/>
    </row>
    <row r="6106" spans="20:20" ht="12.75">
      <c r="T6106"/>
    </row>
    <row r="6107" spans="20:20" ht="12.75">
      <c r="T6107"/>
    </row>
    <row r="6108" spans="20:20" ht="12.75">
      <c r="T6108"/>
    </row>
    <row r="6109" spans="20:20" ht="12.75">
      <c r="T6109"/>
    </row>
    <row r="6110" spans="20:20" ht="12.75">
      <c r="T6110"/>
    </row>
    <row r="6111" spans="20:20" ht="12.75">
      <c r="T6111"/>
    </row>
    <row r="6112" spans="20:20" ht="12.75">
      <c r="T6112"/>
    </row>
    <row r="6113" spans="20:20" ht="12.75">
      <c r="T6113"/>
    </row>
    <row r="6114" spans="20:20" ht="12.75">
      <c r="T6114"/>
    </row>
    <row r="6115" spans="20:20" ht="12.75">
      <c r="T6115"/>
    </row>
    <row r="6116" spans="20:20" ht="12.75">
      <c r="T6116"/>
    </row>
    <row r="6117" spans="20:20" ht="12.75">
      <c r="T6117"/>
    </row>
    <row r="6118" spans="20:20" ht="12.75">
      <c r="T6118"/>
    </row>
    <row r="6119" spans="20:20" ht="12.75">
      <c r="T6119"/>
    </row>
    <row r="6120" spans="20:20" ht="12.75">
      <c r="T6120"/>
    </row>
    <row r="6121" spans="20:20" ht="12.75">
      <c r="T6121"/>
    </row>
    <row r="6122" spans="20:20" ht="12.75">
      <c r="T6122"/>
    </row>
    <row r="6123" spans="20:20" ht="12.75">
      <c r="T6123"/>
    </row>
    <row r="6124" spans="20:20" ht="12.75">
      <c r="T6124"/>
    </row>
    <row r="6125" spans="20:20" ht="12.75">
      <c r="T6125"/>
    </row>
    <row r="6126" spans="20:20" ht="12.75">
      <c r="T6126"/>
    </row>
    <row r="6127" spans="20:20" ht="12.75">
      <c r="T6127"/>
    </row>
    <row r="6128" spans="20:20" ht="12.75">
      <c r="T6128"/>
    </row>
    <row r="6129" spans="20:20" ht="12.75">
      <c r="T6129"/>
    </row>
    <row r="6130" spans="20:20" ht="12.75">
      <c r="T6130"/>
    </row>
    <row r="6131" spans="20:20" ht="12.75">
      <c r="T6131"/>
    </row>
    <row r="6132" spans="20:20" ht="12.75">
      <c r="T6132"/>
    </row>
    <row r="6133" spans="20:20" ht="12.75">
      <c r="T6133"/>
    </row>
    <row r="6134" spans="20:20" ht="12.75">
      <c r="T6134"/>
    </row>
    <row r="6135" spans="20:20" ht="12.75">
      <c r="T6135"/>
    </row>
    <row r="6136" spans="20:20" ht="12.75">
      <c r="T6136"/>
    </row>
    <row r="6137" spans="20:20" ht="12.75">
      <c r="T6137"/>
    </row>
    <row r="6138" spans="20:20" ht="12.75">
      <c r="T6138"/>
    </row>
    <row r="6139" spans="20:20" ht="12.75">
      <c r="T6139"/>
    </row>
    <row r="6140" spans="20:20" ht="12.75">
      <c r="T6140"/>
    </row>
    <row r="6141" spans="20:20" ht="12.75">
      <c r="T6141"/>
    </row>
    <row r="6142" spans="20:20" ht="12.75">
      <c r="T6142"/>
    </row>
    <row r="6143" spans="20:20" ht="12.75">
      <c r="T6143"/>
    </row>
    <row r="6144" spans="20:20" ht="12.75">
      <c r="T6144"/>
    </row>
    <row r="6145" spans="20:20" ht="12.75">
      <c r="T6145"/>
    </row>
    <row r="6146" spans="20:20" ht="12.75">
      <c r="T6146"/>
    </row>
    <row r="6147" spans="20:20" ht="12.75">
      <c r="T6147"/>
    </row>
    <row r="6148" spans="20:20" ht="12.75">
      <c r="T6148"/>
    </row>
    <row r="6149" spans="20:20" ht="12.75">
      <c r="T6149"/>
    </row>
    <row r="6150" spans="20:20" ht="12.75">
      <c r="T6150"/>
    </row>
    <row r="6151" spans="20:20" ht="12.75">
      <c r="T6151"/>
    </row>
    <row r="6152" spans="20:20" ht="12.75">
      <c r="T6152"/>
    </row>
    <row r="6153" spans="20:20" ht="12.75">
      <c r="T6153"/>
    </row>
    <row r="6154" spans="20:20" ht="12.75">
      <c r="T6154"/>
    </row>
    <row r="6155" spans="20:20" ht="12.75">
      <c r="T6155"/>
    </row>
    <row r="6156" spans="20:20" ht="12.75">
      <c r="T6156"/>
    </row>
    <row r="6157" spans="20:20" ht="12.75">
      <c r="T6157"/>
    </row>
    <row r="6158" spans="20:20" ht="12.75">
      <c r="T6158"/>
    </row>
    <row r="6159" spans="20:20" ht="12.75">
      <c r="T6159"/>
    </row>
    <row r="6160" spans="20:20" ht="12.75">
      <c r="T6160"/>
    </row>
    <row r="6161" spans="20:20" ht="12.75">
      <c r="T6161"/>
    </row>
    <row r="6162" spans="20:20" ht="12.75">
      <c r="T6162"/>
    </row>
    <row r="6163" spans="20:20" ht="12.75">
      <c r="T6163"/>
    </row>
    <row r="6164" spans="20:20" ht="12.75">
      <c r="T6164"/>
    </row>
    <row r="6165" spans="20:20" ht="12.75">
      <c r="T6165"/>
    </row>
    <row r="6166" spans="20:20" ht="12.75">
      <c r="T6166"/>
    </row>
    <row r="6167" spans="20:20" ht="12.75">
      <c r="T6167"/>
    </row>
    <row r="6168" spans="20:20" ht="12.75">
      <c r="T6168"/>
    </row>
    <row r="6169" spans="20:20" ht="12.75">
      <c r="T6169"/>
    </row>
    <row r="6170" spans="20:20" ht="12.75">
      <c r="T6170"/>
    </row>
    <row r="6171" spans="20:20" ht="12.75">
      <c r="T6171"/>
    </row>
    <row r="6172" spans="20:20" ht="12.75">
      <c r="T6172"/>
    </row>
    <row r="6173" spans="20:20" ht="12.75">
      <c r="T6173"/>
    </row>
    <row r="6174" spans="20:20" ht="12.75">
      <c r="T6174"/>
    </row>
    <row r="6175" spans="20:20" ht="12.75">
      <c r="T6175"/>
    </row>
    <row r="6176" spans="20:20" ht="12.75">
      <c r="T6176"/>
    </row>
    <row r="6177" spans="20:20" ht="12.75">
      <c r="T6177"/>
    </row>
    <row r="6178" spans="20:20" ht="12.75">
      <c r="T6178"/>
    </row>
    <row r="6179" spans="20:20" ht="12.75">
      <c r="T6179"/>
    </row>
    <row r="6180" spans="20:20" ht="12.75">
      <c r="T6180"/>
    </row>
    <row r="6181" spans="20:20" ht="12.75">
      <c r="T6181"/>
    </row>
    <row r="6182" spans="20:20" ht="12.75">
      <c r="T6182"/>
    </row>
    <row r="6183" spans="20:20" ht="12.75">
      <c r="T6183"/>
    </row>
    <row r="6184" spans="20:20" ht="12.75">
      <c r="T6184"/>
    </row>
    <row r="6185" spans="20:20" ht="12.75">
      <c r="T6185"/>
    </row>
    <row r="6186" spans="20:20" ht="12.75">
      <c r="T6186"/>
    </row>
    <row r="6187" spans="20:20" ht="12.75">
      <c r="T6187"/>
    </row>
    <row r="6188" spans="20:20" ht="12.75">
      <c r="T6188"/>
    </row>
    <row r="6189" spans="20:20" ht="12.75">
      <c r="T6189"/>
    </row>
    <row r="6190" spans="20:20" ht="12.75">
      <c r="T6190"/>
    </row>
    <row r="6191" spans="20:20" ht="12.75">
      <c r="T6191"/>
    </row>
    <row r="6192" spans="20:20" ht="12.75">
      <c r="T6192"/>
    </row>
    <row r="6193" spans="20:20" ht="12.75">
      <c r="T6193"/>
    </row>
    <row r="6194" spans="20:20" ht="12.75">
      <c r="T6194"/>
    </row>
    <row r="6195" spans="20:20" ht="12.75">
      <c r="T6195"/>
    </row>
    <row r="6196" spans="20:20" ht="12.75">
      <c r="T6196"/>
    </row>
    <row r="6197" spans="20:20" ht="12.75">
      <c r="T6197"/>
    </row>
    <row r="6198" spans="20:20" ht="12.75">
      <c r="T6198"/>
    </row>
    <row r="6199" spans="20:20" ht="12.75">
      <c r="T6199"/>
    </row>
    <row r="6200" spans="20:20" ht="12.75">
      <c r="T6200"/>
    </row>
    <row r="6201" spans="20:20" ht="12.75">
      <c r="T6201"/>
    </row>
    <row r="6202" spans="20:20" ht="12.75">
      <c r="T6202"/>
    </row>
    <row r="6203" spans="20:20" ht="12.75">
      <c r="T6203"/>
    </row>
    <row r="6204" spans="20:20" ht="12.75">
      <c r="T6204"/>
    </row>
    <row r="6205" spans="20:20" ht="12.75">
      <c r="T6205"/>
    </row>
    <row r="6206" spans="20:20" ht="12.75">
      <c r="T6206"/>
    </row>
    <row r="6207" spans="20:20" ht="12.75">
      <c r="T6207"/>
    </row>
    <row r="6208" spans="20:20" ht="12.75">
      <c r="T6208"/>
    </row>
    <row r="6209" spans="20:20" ht="12.75">
      <c r="T6209"/>
    </row>
    <row r="6210" spans="20:20" ht="12.75">
      <c r="T6210"/>
    </row>
    <row r="6211" spans="20:20" ht="12.75">
      <c r="T6211"/>
    </row>
    <row r="6212" spans="20:20" ht="12.75">
      <c r="T6212"/>
    </row>
    <row r="6213" spans="20:20" ht="12.75">
      <c r="T6213"/>
    </row>
    <row r="6214" spans="20:20" ht="12.75">
      <c r="T6214"/>
    </row>
    <row r="6215" spans="20:20" ht="12.75">
      <c r="T6215"/>
    </row>
    <row r="6216" spans="20:20" ht="12.75">
      <c r="T6216"/>
    </row>
    <row r="6217" spans="20:20" ht="12.75">
      <c r="T6217"/>
    </row>
    <row r="6218" spans="20:20" ht="12.75">
      <c r="T6218"/>
    </row>
    <row r="6219" spans="20:20" ht="12.75">
      <c r="T6219"/>
    </row>
    <row r="6220" spans="20:20" ht="12.75">
      <c r="T6220"/>
    </row>
    <row r="6221" spans="20:20" ht="12.75">
      <c r="T6221"/>
    </row>
    <row r="6222" spans="20:20" ht="12.75">
      <c r="T6222"/>
    </row>
    <row r="6223" spans="20:20" ht="12.75">
      <c r="T6223"/>
    </row>
    <row r="6224" spans="20:20" ht="12.75">
      <c r="T6224"/>
    </row>
    <row r="6225" spans="20:20" ht="12.75">
      <c r="T6225"/>
    </row>
    <row r="6226" spans="20:20" ht="12.75">
      <c r="T6226"/>
    </row>
    <row r="6227" spans="20:20" ht="12.75">
      <c r="T6227"/>
    </row>
    <row r="6228" spans="20:20" ht="12.75">
      <c r="T6228"/>
    </row>
    <row r="6229" spans="20:20" ht="12.75">
      <c r="T6229"/>
    </row>
    <row r="6230" spans="20:20" ht="12.75">
      <c r="T6230"/>
    </row>
    <row r="6231" spans="20:20" ht="12.75">
      <c r="T6231"/>
    </row>
    <row r="6232" spans="20:20" ht="12.75">
      <c r="T6232"/>
    </row>
    <row r="6233" spans="20:20" ht="12.75">
      <c r="T6233"/>
    </row>
    <row r="6234" spans="20:20" ht="12.75">
      <c r="T6234"/>
    </row>
    <row r="6235" spans="20:20" ht="12.75">
      <c r="T6235"/>
    </row>
    <row r="6236" spans="20:20" ht="12.75">
      <c r="T6236"/>
    </row>
    <row r="6237" spans="20:20" ht="12.75">
      <c r="T6237"/>
    </row>
    <row r="6238" spans="20:20" ht="12.75">
      <c r="T6238"/>
    </row>
    <row r="6239" spans="20:20" ht="12.75">
      <c r="T6239"/>
    </row>
    <row r="6240" spans="20:20" ht="12.75">
      <c r="T6240"/>
    </row>
    <row r="6241" spans="20:20" ht="12.75">
      <c r="T6241"/>
    </row>
    <row r="6242" spans="20:20" ht="12.75">
      <c r="T6242"/>
    </row>
    <row r="6243" spans="20:20" ht="12.75">
      <c r="T6243"/>
    </row>
    <row r="6244" spans="20:20" ht="12.75">
      <c r="T6244"/>
    </row>
    <row r="6245" spans="20:20" ht="12.75">
      <c r="T6245"/>
    </row>
    <row r="6246" spans="20:20" ht="12.75">
      <c r="T6246"/>
    </row>
    <row r="6247" spans="20:20" ht="12.75">
      <c r="T6247"/>
    </row>
    <row r="6248" spans="20:20" ht="12.75">
      <c r="T6248"/>
    </row>
    <row r="6249" spans="20:20" ht="12.75">
      <c r="T6249"/>
    </row>
    <row r="6250" spans="20:20" ht="12.75">
      <c r="T6250"/>
    </row>
    <row r="6251" spans="20:20" ht="12.75">
      <c r="T6251"/>
    </row>
    <row r="6252" spans="20:20" ht="12.75">
      <c r="T6252"/>
    </row>
    <row r="6253" spans="20:20" ht="12.75">
      <c r="T6253"/>
    </row>
    <row r="6254" spans="20:20" ht="12.75">
      <c r="T6254"/>
    </row>
    <row r="6255" spans="20:20" ht="12.75">
      <c r="T6255"/>
    </row>
    <row r="6256" spans="20:20" ht="12.75">
      <c r="T6256"/>
    </row>
    <row r="6257" spans="20:20" ht="12.75">
      <c r="T6257"/>
    </row>
    <row r="6258" spans="20:20" ht="12.75">
      <c r="T6258"/>
    </row>
    <row r="6259" spans="20:20" ht="12.75">
      <c r="T6259"/>
    </row>
    <row r="6260" spans="20:20" ht="12.75">
      <c r="T6260"/>
    </row>
    <row r="6261" spans="20:20" ht="12.75">
      <c r="T6261"/>
    </row>
    <row r="6262" spans="20:20" ht="12.75">
      <c r="T6262"/>
    </row>
    <row r="6263" spans="20:20" ht="12.75">
      <c r="T6263"/>
    </row>
    <row r="6264" spans="20:20" ht="12.75">
      <c r="T6264"/>
    </row>
    <row r="6265" spans="20:20" ht="12.75">
      <c r="T6265"/>
    </row>
    <row r="6266" spans="20:20" ht="12.75">
      <c r="T6266"/>
    </row>
    <row r="6267" spans="20:20" ht="12.75">
      <c r="T6267"/>
    </row>
    <row r="6268" spans="20:20" ht="12.75">
      <c r="T6268"/>
    </row>
    <row r="6269" spans="20:20" ht="12.75">
      <c r="T6269"/>
    </row>
    <row r="6270" spans="20:20" ht="12.75">
      <c r="T6270"/>
    </row>
    <row r="6271" spans="20:20" ht="12.75">
      <c r="T6271"/>
    </row>
    <row r="6272" spans="20:20" ht="12.75">
      <c r="T6272"/>
    </row>
    <row r="6273" spans="20:20" ht="12.75">
      <c r="T6273"/>
    </row>
    <row r="6274" spans="20:20" ht="12.75">
      <c r="T6274"/>
    </row>
    <row r="6275" spans="20:20" ht="12.75">
      <c r="T6275"/>
    </row>
    <row r="6276" spans="20:20" ht="12.75">
      <c r="T6276"/>
    </row>
    <row r="6277" spans="20:20" ht="12.75">
      <c r="T6277"/>
    </row>
    <row r="6278" spans="20:20" ht="12.75">
      <c r="T6278"/>
    </row>
    <row r="6279" spans="20:20" ht="12.75">
      <c r="T6279"/>
    </row>
    <row r="6280" spans="20:20" ht="12.75">
      <c r="T6280"/>
    </row>
    <row r="6281" spans="20:20" ht="12.75">
      <c r="T6281"/>
    </row>
    <row r="6282" spans="20:20" ht="12.75">
      <c r="T6282"/>
    </row>
    <row r="6283" spans="20:20" ht="12.75">
      <c r="T6283"/>
    </row>
    <row r="6284" spans="20:20" ht="12.75">
      <c r="T6284"/>
    </row>
    <row r="6285" spans="20:20" ht="12.75">
      <c r="T6285"/>
    </row>
    <row r="6286" spans="20:20" ht="12.75">
      <c r="T6286"/>
    </row>
    <row r="6287" spans="20:20" ht="12.75">
      <c r="T6287"/>
    </row>
    <row r="6288" spans="20:20" ht="12.75">
      <c r="T6288"/>
    </row>
    <row r="6289" spans="20:20" ht="12.75">
      <c r="T6289"/>
    </row>
    <row r="6290" spans="20:20" ht="12.75">
      <c r="T6290"/>
    </row>
    <row r="6291" spans="20:20" ht="12.75">
      <c r="T6291"/>
    </row>
    <row r="6292" spans="20:20" ht="12.75">
      <c r="T6292"/>
    </row>
    <row r="6293" spans="20:20" ht="12.75">
      <c r="T6293"/>
    </row>
    <row r="6294" spans="20:20" ht="12.75">
      <c r="T6294"/>
    </row>
    <row r="6295" spans="20:20" ht="12.75">
      <c r="T6295"/>
    </row>
    <row r="6296" spans="20:20" ht="12.75">
      <c r="T6296"/>
    </row>
    <row r="6297" spans="20:20" ht="12.75">
      <c r="T6297"/>
    </row>
    <row r="6298" spans="20:20" ht="12.75">
      <c r="T6298"/>
    </row>
    <row r="6299" spans="20:20" ht="12.75">
      <c r="T6299"/>
    </row>
    <row r="6300" spans="20:20" ht="12.75">
      <c r="T6300"/>
    </row>
    <row r="6301" spans="20:20" ht="12.75">
      <c r="T6301"/>
    </row>
    <row r="6302" spans="20:20" ht="12.75">
      <c r="T6302"/>
    </row>
    <row r="6303" spans="20:20" ht="12.75">
      <c r="T6303"/>
    </row>
    <row r="6304" spans="20:20" ht="12.75">
      <c r="T6304"/>
    </row>
    <row r="6305" spans="20:20" ht="12.75">
      <c r="T6305"/>
    </row>
    <row r="6306" spans="20:20" ht="12.75">
      <c r="T6306"/>
    </row>
    <row r="6307" spans="20:20" ht="12.75">
      <c r="T6307"/>
    </row>
    <row r="6308" spans="20:20" ht="12.75">
      <c r="T6308"/>
    </row>
    <row r="6309" spans="20:20" ht="12.75">
      <c r="T6309"/>
    </row>
    <row r="6310" spans="20:20" ht="12.75">
      <c r="T6310"/>
    </row>
    <row r="6311" spans="20:20" ht="12.75">
      <c r="T6311"/>
    </row>
    <row r="6312" spans="20:20" ht="12.75">
      <c r="T6312"/>
    </row>
    <row r="6313" spans="20:20" ht="12.75">
      <c r="T6313"/>
    </row>
    <row r="6314" spans="20:20" ht="12.75">
      <c r="T6314"/>
    </row>
    <row r="6315" spans="20:20" ht="12.75">
      <c r="T6315"/>
    </row>
    <row r="6316" spans="20:20" ht="12.75">
      <c r="T6316"/>
    </row>
    <row r="6317" spans="20:20" ht="12.75">
      <c r="T6317"/>
    </row>
    <row r="6318" spans="20:20" ht="12.75">
      <c r="T6318"/>
    </row>
    <row r="6319" spans="20:20" ht="12.75">
      <c r="T6319"/>
    </row>
    <row r="6320" spans="20:20" ht="12.75">
      <c r="T6320"/>
    </row>
    <row r="6321" spans="20:20" ht="12.75">
      <c r="T6321"/>
    </row>
    <row r="6322" spans="20:20" ht="12.75">
      <c r="T6322"/>
    </row>
    <row r="6323" spans="20:20" ht="12.75">
      <c r="T6323"/>
    </row>
    <row r="6324" spans="20:20" ht="12.75">
      <c r="T6324"/>
    </row>
    <row r="6325" spans="20:20" ht="12.75">
      <c r="T6325"/>
    </row>
    <row r="6326" spans="20:20" ht="12.75">
      <c r="T6326"/>
    </row>
    <row r="6327" spans="20:20" ht="12.75">
      <c r="T6327"/>
    </row>
    <row r="6328" spans="20:20" ht="12.75">
      <c r="T6328"/>
    </row>
    <row r="6329" spans="20:20" ht="12.75">
      <c r="T6329"/>
    </row>
    <row r="6330" spans="20:20" ht="12.75">
      <c r="T6330"/>
    </row>
    <row r="6331" spans="20:20" ht="12.75">
      <c r="T6331"/>
    </row>
    <row r="6332" spans="20:20" ht="12.75">
      <c r="T6332"/>
    </row>
    <row r="6333" spans="20:20" ht="12.75">
      <c r="T6333"/>
    </row>
    <row r="6334" spans="20:20" ht="12.75">
      <c r="T6334"/>
    </row>
    <row r="6335" spans="20:20" ht="12.75">
      <c r="T6335"/>
    </row>
    <row r="6336" spans="20:20" ht="12.75">
      <c r="T6336"/>
    </row>
    <row r="6337" spans="20:20" ht="12.75">
      <c r="T6337"/>
    </row>
    <row r="6338" spans="20:20" ht="12.75">
      <c r="T6338"/>
    </row>
    <row r="6339" spans="20:20" ht="12.75">
      <c r="T6339"/>
    </row>
    <row r="6340" spans="20:20" ht="12.75">
      <c r="T6340"/>
    </row>
    <row r="6341" spans="20:20" ht="12.75">
      <c r="T6341"/>
    </row>
    <row r="6342" spans="20:20" ht="12.75">
      <c r="T6342"/>
    </row>
    <row r="6343" spans="20:20" ht="12.75">
      <c r="T6343"/>
    </row>
    <row r="6344" spans="20:20" ht="12.75">
      <c r="T6344"/>
    </row>
    <row r="6345" spans="20:20" ht="12.75">
      <c r="T6345"/>
    </row>
    <row r="6346" spans="20:20" ht="12.75">
      <c r="T6346"/>
    </row>
    <row r="6347" spans="20:20" ht="12.75">
      <c r="T6347"/>
    </row>
    <row r="6348" spans="20:20" ht="12.75">
      <c r="T6348"/>
    </row>
    <row r="6349" spans="20:20" ht="12.75">
      <c r="T6349"/>
    </row>
    <row r="6350" spans="20:20" ht="12.75">
      <c r="T6350"/>
    </row>
    <row r="6351" spans="20:20" ht="12.75">
      <c r="T6351"/>
    </row>
    <row r="6352" spans="20:20" ht="12.75">
      <c r="T6352"/>
    </row>
    <row r="6353" spans="20:20" ht="12.75">
      <c r="T6353"/>
    </row>
    <row r="6354" spans="20:20" ht="12.75">
      <c r="T6354"/>
    </row>
    <row r="6355" spans="20:20" ht="12.75">
      <c r="T6355"/>
    </row>
    <row r="6356" spans="20:20" ht="12.75">
      <c r="T6356"/>
    </row>
    <row r="6357" spans="20:20" ht="12.75">
      <c r="T6357"/>
    </row>
    <row r="6358" spans="20:20" ht="12.75">
      <c r="T6358"/>
    </row>
    <row r="6359" spans="20:20" ht="12.75">
      <c r="T6359"/>
    </row>
    <row r="6360" spans="20:20" ht="12.75">
      <c r="T6360"/>
    </row>
    <row r="6361" spans="20:20" ht="12.75">
      <c r="T6361"/>
    </row>
    <row r="6362" spans="20:20" ht="12.75">
      <c r="T6362"/>
    </row>
    <row r="6363" spans="20:20" ht="12.75">
      <c r="T6363"/>
    </row>
    <row r="6364" spans="20:20" ht="12.75">
      <c r="T6364"/>
    </row>
    <row r="6365" spans="20:20" ht="12.75">
      <c r="T6365"/>
    </row>
    <row r="6366" spans="20:20" ht="12.75">
      <c r="T6366"/>
    </row>
    <row r="6367" spans="20:20" ht="12.75">
      <c r="T6367"/>
    </row>
    <row r="6368" spans="20:20" ht="12.75">
      <c r="T6368"/>
    </row>
    <row r="6369" spans="20:20" ht="12.75">
      <c r="T6369"/>
    </row>
    <row r="6370" spans="20:20" ht="12.75">
      <c r="T6370"/>
    </row>
    <row r="6371" spans="20:20" ht="12.75">
      <c r="T6371"/>
    </row>
    <row r="6372" spans="20:20" ht="12.75">
      <c r="T6372"/>
    </row>
    <row r="6373" spans="20:20" ht="12.75">
      <c r="T6373"/>
    </row>
    <row r="6374" spans="20:20" ht="12.75">
      <c r="T6374"/>
    </row>
    <row r="6375" spans="20:20" ht="12.75">
      <c r="T6375"/>
    </row>
    <row r="6376" spans="20:20" ht="12.75">
      <c r="T6376"/>
    </row>
    <row r="6377" spans="20:20" ht="12.75">
      <c r="T6377"/>
    </row>
    <row r="6378" spans="20:20" ht="12.75">
      <c r="T6378"/>
    </row>
    <row r="6379" spans="20:20" ht="12.75">
      <c r="T6379"/>
    </row>
    <row r="6380" spans="20:20" ht="12.75">
      <c r="T6380"/>
    </row>
    <row r="6381" spans="20:20" ht="12.75">
      <c r="T6381"/>
    </row>
    <row r="6382" spans="20:20" ht="12.75">
      <c r="T6382"/>
    </row>
    <row r="6383" spans="20:20" ht="12.75">
      <c r="T6383"/>
    </row>
    <row r="6384" spans="20:20" ht="12.75">
      <c r="T6384"/>
    </row>
    <row r="6385" spans="20:20" ht="12.75">
      <c r="T6385"/>
    </row>
    <row r="6386" spans="20:20" ht="12.75">
      <c r="T6386"/>
    </row>
    <row r="6387" spans="20:20" ht="12.75">
      <c r="T6387"/>
    </row>
    <row r="6388" spans="20:20" ht="12.75">
      <c r="T6388"/>
    </row>
    <row r="6389" spans="20:20" ht="12.75">
      <c r="T6389"/>
    </row>
    <row r="6390" spans="20:20" ht="12.75">
      <c r="T6390"/>
    </row>
    <row r="6391" spans="20:20" ht="12.75">
      <c r="T6391"/>
    </row>
    <row r="6392" spans="20:20" ht="12.75">
      <c r="T6392"/>
    </row>
    <row r="6393" spans="20:20" ht="12.75">
      <c r="T6393"/>
    </row>
    <row r="6394" spans="20:20" ht="12.75">
      <c r="T6394"/>
    </row>
    <row r="6395" spans="20:20" ht="12.75">
      <c r="T6395"/>
    </row>
    <row r="6396" spans="20:20" ht="12.75">
      <c r="T6396"/>
    </row>
    <row r="6397" spans="20:20" ht="12.75">
      <c r="T6397"/>
    </row>
    <row r="6398" spans="20:20" ht="12.75">
      <c r="T6398"/>
    </row>
    <row r="6399" spans="20:20" ht="12.75">
      <c r="T6399"/>
    </row>
    <row r="6400" spans="20:20" ht="12.75">
      <c r="T6400"/>
    </row>
    <row r="6401" spans="20:20" ht="12.75">
      <c r="T6401"/>
    </row>
    <row r="6402" spans="20:20" ht="12.75">
      <c r="T6402"/>
    </row>
    <row r="6403" spans="20:20" ht="12.75">
      <c r="T6403"/>
    </row>
    <row r="6404" spans="20:20" ht="12.75">
      <c r="T6404"/>
    </row>
    <row r="6405" spans="20:20" ht="12.75">
      <c r="T6405"/>
    </row>
    <row r="6406" spans="20:20" ht="12.75">
      <c r="T6406"/>
    </row>
    <row r="6407" spans="20:20" ht="12.75">
      <c r="T6407"/>
    </row>
    <row r="6408" spans="20:20" ht="12.75">
      <c r="T6408"/>
    </row>
    <row r="6409" spans="20:20" ht="12.75">
      <c r="T6409"/>
    </row>
    <row r="6410" spans="20:20" ht="12.75">
      <c r="T6410"/>
    </row>
    <row r="6411" spans="20:20" ht="12.75">
      <c r="T6411"/>
    </row>
    <row r="6412" spans="20:20" ht="12.75">
      <c r="T6412"/>
    </row>
    <row r="6413" spans="20:20" ht="12.75">
      <c r="T6413"/>
    </row>
    <row r="6414" spans="20:20" ht="12.75">
      <c r="T6414"/>
    </row>
    <row r="6415" spans="20:20" ht="12.75">
      <c r="T6415"/>
    </row>
    <row r="6416" spans="20:20" ht="12.75">
      <c r="T6416"/>
    </row>
    <row r="6417" spans="20:20" ht="12.75">
      <c r="T6417"/>
    </row>
    <row r="6418" spans="20:20" ht="12.75">
      <c r="T6418"/>
    </row>
    <row r="6419" spans="20:20" ht="12.75">
      <c r="T6419"/>
    </row>
    <row r="6420" spans="20:20" ht="12.75">
      <c r="T6420"/>
    </row>
    <row r="6421" spans="20:20" ht="12.75">
      <c r="T6421"/>
    </row>
    <row r="6422" spans="20:20" ht="12.75">
      <c r="T6422"/>
    </row>
    <row r="6423" spans="20:20" ht="12.75">
      <c r="T6423"/>
    </row>
    <row r="6424" spans="20:20" ht="12.75">
      <c r="T6424"/>
    </row>
    <row r="6425" spans="20:20" ht="12.75">
      <c r="T6425"/>
    </row>
    <row r="6426" spans="20:20" ht="12.75">
      <c r="T6426"/>
    </row>
    <row r="6427" spans="20:20" ht="12.75">
      <c r="T6427"/>
    </row>
    <row r="6428" spans="20:20" ht="12.75">
      <c r="T6428"/>
    </row>
    <row r="6429" spans="20:20" ht="12.75">
      <c r="T6429"/>
    </row>
    <row r="6430" spans="20:20" ht="12.75">
      <c r="T6430"/>
    </row>
    <row r="6431" spans="20:20" ht="12.75">
      <c r="T6431"/>
    </row>
    <row r="6432" spans="20:20" ht="12.75">
      <c r="T6432"/>
    </row>
    <row r="6433" spans="20:20" ht="12.75">
      <c r="T6433"/>
    </row>
    <row r="6434" spans="20:20" ht="12.75">
      <c r="T6434"/>
    </row>
    <row r="6435" spans="20:20" ht="12.75">
      <c r="T6435"/>
    </row>
    <row r="6436" spans="20:20" ht="12.75">
      <c r="T6436"/>
    </row>
    <row r="6437" spans="20:20" ht="12.75">
      <c r="T6437"/>
    </row>
    <row r="6438" spans="20:20" ht="12.75">
      <c r="T6438"/>
    </row>
    <row r="6439" spans="20:20" ht="12.75">
      <c r="T6439"/>
    </row>
    <row r="6440" spans="20:20" ht="12.75">
      <c r="T6440"/>
    </row>
    <row r="6441" spans="20:20" ht="12.75">
      <c r="T6441"/>
    </row>
    <row r="6442" spans="20:20" ht="12.75">
      <c r="T6442"/>
    </row>
    <row r="6443" spans="20:20" ht="12.75">
      <c r="T6443"/>
    </row>
    <row r="6444" spans="20:20" ht="12.75">
      <c r="T6444"/>
    </row>
    <row r="6445" spans="20:20" ht="12.75">
      <c r="T6445"/>
    </row>
    <row r="6446" spans="20:20" ht="12.75">
      <c r="T6446"/>
    </row>
    <row r="6447" spans="20:20" ht="12.75">
      <c r="T6447"/>
    </row>
    <row r="6448" spans="20:20" ht="12.75">
      <c r="T6448"/>
    </row>
    <row r="6449" spans="20:20" ht="12.75">
      <c r="T6449"/>
    </row>
    <row r="6450" spans="20:20" ht="12.75">
      <c r="T6450"/>
    </row>
    <row r="6451" spans="20:20" ht="12.75">
      <c r="T6451"/>
    </row>
    <row r="6452" spans="20:20" ht="12.75">
      <c r="T6452"/>
    </row>
    <row r="6453" spans="20:20" ht="12.75">
      <c r="T6453"/>
    </row>
    <row r="6454" spans="20:20" ht="12.75">
      <c r="T6454"/>
    </row>
    <row r="6455" spans="20:20" ht="12.75">
      <c r="T6455"/>
    </row>
    <row r="6456" spans="20:20" ht="12.75">
      <c r="T6456"/>
    </row>
    <row r="6457" spans="20:20" ht="12.75">
      <c r="T6457"/>
    </row>
    <row r="6458" spans="20:20" ht="12.75">
      <c r="T6458"/>
    </row>
    <row r="6459" spans="20:20" ht="12.75">
      <c r="T6459"/>
    </row>
    <row r="6460" spans="20:20" ht="12.75">
      <c r="T6460"/>
    </row>
    <row r="6461" spans="20:20" ht="12.75">
      <c r="T6461"/>
    </row>
    <row r="6462" spans="20:20" ht="12.75">
      <c r="T6462"/>
    </row>
    <row r="6463" spans="20:20" ht="12.75">
      <c r="T6463"/>
    </row>
    <row r="6464" spans="20:20" ht="12.75">
      <c r="T6464"/>
    </row>
    <row r="6465" spans="20:20" ht="12.75">
      <c r="T6465"/>
    </row>
    <row r="6466" spans="20:20" ht="12.75">
      <c r="T6466"/>
    </row>
    <row r="6467" spans="20:20" ht="12.75">
      <c r="T6467"/>
    </row>
    <row r="6468" spans="20:20" ht="12.75">
      <c r="T6468"/>
    </row>
    <row r="6469" spans="20:20" ht="12.75">
      <c r="T6469"/>
    </row>
    <row r="6470" spans="20:20" ht="12.75">
      <c r="T6470"/>
    </row>
    <row r="6471" spans="20:20" ht="12.75">
      <c r="T6471"/>
    </row>
    <row r="6472" spans="20:20" ht="12.75">
      <c r="T6472"/>
    </row>
    <row r="6473" spans="20:20" ht="12.75">
      <c r="T6473"/>
    </row>
    <row r="6474" spans="20:20" ht="12.75">
      <c r="T6474"/>
    </row>
    <row r="6475" spans="20:20" ht="12.75">
      <c r="T6475"/>
    </row>
    <row r="6476" spans="20:20" ht="12.75">
      <c r="T6476"/>
    </row>
    <row r="6477" spans="20:20" ht="12.75">
      <c r="T6477"/>
    </row>
    <row r="6478" spans="20:20" ht="12.75">
      <c r="T6478"/>
    </row>
    <row r="6479" spans="20:20" ht="12.75">
      <c r="T6479"/>
    </row>
    <row r="6480" spans="20:20" ht="12.75">
      <c r="T6480"/>
    </row>
    <row r="6481" spans="20:20" ht="12.75">
      <c r="T6481"/>
    </row>
    <row r="6482" spans="20:20" ht="12.75">
      <c r="T6482"/>
    </row>
    <row r="6483" spans="20:20" ht="12.75">
      <c r="T6483"/>
    </row>
    <row r="6484" spans="20:20" ht="12.75">
      <c r="T6484"/>
    </row>
    <row r="6485" spans="20:20" ht="12.75">
      <c r="T6485"/>
    </row>
    <row r="6486" spans="20:20" ht="12.75">
      <c r="T6486"/>
    </row>
    <row r="6487" spans="20:20" ht="12.75">
      <c r="T6487"/>
    </row>
    <row r="6488" spans="20:20" ht="12.75">
      <c r="T6488"/>
    </row>
    <row r="6489" spans="20:20" ht="12.75">
      <c r="T6489"/>
    </row>
    <row r="6490" spans="20:20" ht="12.75">
      <c r="T6490"/>
    </row>
    <row r="6491" spans="20:20" ht="12.75">
      <c r="T6491"/>
    </row>
    <row r="6492" spans="20:20" ht="12.75">
      <c r="T6492"/>
    </row>
    <row r="6493" spans="20:20" ht="12.75">
      <c r="T6493"/>
    </row>
    <row r="6494" spans="20:20" ht="12.75">
      <c r="T6494"/>
    </row>
    <row r="6495" spans="20:20" ht="12.75">
      <c r="T6495"/>
    </row>
    <row r="6496" spans="20:20" ht="12.75">
      <c r="T6496"/>
    </row>
    <row r="6497" spans="20:20" ht="12.75">
      <c r="T6497"/>
    </row>
    <row r="6498" spans="20:20" ht="12.75">
      <c r="T6498"/>
    </row>
    <row r="6499" spans="20:20" ht="12.75">
      <c r="T6499"/>
    </row>
    <row r="6500" spans="20:20" ht="12.75">
      <c r="T6500"/>
    </row>
    <row r="6501" spans="20:20" ht="12.75">
      <c r="T6501"/>
    </row>
    <row r="6502" spans="20:20" ht="12.75">
      <c r="T6502"/>
    </row>
    <row r="6503" spans="20:20" ht="12.75">
      <c r="T6503"/>
    </row>
    <row r="6504" spans="20:20" ht="12.75">
      <c r="T6504"/>
    </row>
    <row r="6505" spans="20:20" ht="12.75">
      <c r="T6505"/>
    </row>
    <row r="6506" spans="20:20" ht="12.75">
      <c r="T6506"/>
    </row>
    <row r="6507" spans="20:20" ht="12.75">
      <c r="T6507"/>
    </row>
    <row r="6508" spans="20:20" ht="12.75">
      <c r="T6508"/>
    </row>
    <row r="6509" spans="20:20" ht="12.75">
      <c r="T6509"/>
    </row>
    <row r="6510" spans="20:20" ht="12.75">
      <c r="T6510"/>
    </row>
    <row r="6511" spans="20:20" ht="12.75">
      <c r="T6511"/>
    </row>
    <row r="6512" spans="20:20" ht="12.75">
      <c r="T6512"/>
    </row>
    <row r="6513" spans="20:20" ht="12.75">
      <c r="T6513"/>
    </row>
    <row r="6514" spans="20:20" ht="12.75">
      <c r="T6514"/>
    </row>
    <row r="6515" spans="20:20" ht="12.75">
      <c r="T6515"/>
    </row>
    <row r="6516" spans="20:20" ht="12.75">
      <c r="T6516"/>
    </row>
    <row r="6517" spans="20:20" ht="12.75">
      <c r="T6517"/>
    </row>
    <row r="6518" spans="20:20" ht="12.75">
      <c r="T6518"/>
    </row>
    <row r="6519" spans="20:20" ht="12.75">
      <c r="T6519"/>
    </row>
    <row r="6520" spans="20:20" ht="12.75">
      <c r="T6520"/>
    </row>
    <row r="6521" spans="20:20" ht="12.75">
      <c r="T6521"/>
    </row>
    <row r="6522" spans="20:20" ht="12.75">
      <c r="T6522"/>
    </row>
    <row r="6523" spans="20:20" ht="12.75">
      <c r="T6523"/>
    </row>
    <row r="6524" spans="20:20" ht="12.75">
      <c r="T6524"/>
    </row>
    <row r="6525" spans="20:20" ht="12.75">
      <c r="T6525"/>
    </row>
    <row r="6526" spans="20:20" ht="12.75">
      <c r="T6526"/>
    </row>
    <row r="6527" spans="20:20" ht="12.75">
      <c r="T6527"/>
    </row>
    <row r="6528" spans="20:20" ht="12.75">
      <c r="T6528"/>
    </row>
    <row r="6529" spans="20:20" ht="12.75">
      <c r="T6529"/>
    </row>
    <row r="6530" spans="20:20" ht="12.75">
      <c r="T6530"/>
    </row>
    <row r="6531" spans="20:20" ht="12.75">
      <c r="T6531"/>
    </row>
    <row r="6532" spans="20:20" ht="12.75">
      <c r="T6532"/>
    </row>
    <row r="6533" spans="20:20" ht="12.75">
      <c r="T6533"/>
    </row>
    <row r="6534" spans="20:20" ht="12.75">
      <c r="T6534"/>
    </row>
    <row r="6535" spans="20:20" ht="12.75">
      <c r="T6535"/>
    </row>
    <row r="6536" spans="20:20" ht="12.75">
      <c r="T6536"/>
    </row>
    <row r="6537" spans="20:20" ht="12.75">
      <c r="T6537"/>
    </row>
    <row r="6538" spans="20:20" ht="12.75">
      <c r="T6538"/>
    </row>
    <row r="6539" spans="20:20" ht="12.75">
      <c r="T6539"/>
    </row>
    <row r="6540" spans="20:20" ht="12.75">
      <c r="T6540"/>
    </row>
    <row r="6541" spans="20:20" ht="12.75">
      <c r="T6541"/>
    </row>
    <row r="6542" spans="20:20" ht="12.75">
      <c r="T6542"/>
    </row>
    <row r="6543" spans="20:20" ht="12.75">
      <c r="T6543"/>
    </row>
    <row r="6544" spans="20:20" ht="12.75">
      <c r="T6544"/>
    </row>
    <row r="6545" spans="20:20" ht="12.75">
      <c r="T6545"/>
    </row>
    <row r="6546" spans="20:20" ht="12.75">
      <c r="T6546"/>
    </row>
    <row r="6547" spans="20:20" ht="12.75">
      <c r="T6547"/>
    </row>
    <row r="6548" spans="20:20" ht="12.75">
      <c r="T6548"/>
    </row>
    <row r="6549" spans="20:20" ht="12.75">
      <c r="T6549"/>
    </row>
    <row r="6550" spans="20:20" ht="12.75">
      <c r="T6550"/>
    </row>
    <row r="6551" spans="20:20" ht="12.75">
      <c r="T6551"/>
    </row>
    <row r="6552" spans="20:20" ht="12.75">
      <c r="T6552"/>
    </row>
    <row r="6553" spans="20:20" ht="12.75">
      <c r="T6553"/>
    </row>
    <row r="6554" spans="20:20" ht="12.75">
      <c r="T6554"/>
    </row>
    <row r="6555" spans="20:20" ht="12.75">
      <c r="T6555"/>
    </row>
    <row r="6556" spans="20:20" ht="12.75">
      <c r="T6556"/>
    </row>
    <row r="6557" spans="20:20" ht="12.75">
      <c r="T6557"/>
    </row>
    <row r="6558" spans="20:20" ht="12.75">
      <c r="T6558"/>
    </row>
    <row r="6559" spans="20:20" ht="12.75">
      <c r="T6559"/>
    </row>
    <row r="6560" spans="20:20" ht="12.75">
      <c r="T6560"/>
    </row>
    <row r="6561" spans="20:20" ht="12.75">
      <c r="T6561"/>
    </row>
    <row r="6562" spans="20:20" ht="12.75">
      <c r="T6562"/>
    </row>
    <row r="6563" spans="20:20" ht="12.75">
      <c r="T6563"/>
    </row>
    <row r="6564" spans="20:20" ht="12.75">
      <c r="T6564"/>
    </row>
    <row r="6565" spans="20:20" ht="12.75">
      <c r="T6565"/>
    </row>
    <row r="6566" spans="20:20" ht="12.75">
      <c r="T6566"/>
    </row>
    <row r="6567" spans="20:20" ht="12.75">
      <c r="T6567"/>
    </row>
    <row r="6568" spans="20:20" ht="12.75">
      <c r="T6568"/>
    </row>
    <row r="6569" spans="20:20" ht="12.75">
      <c r="T6569"/>
    </row>
    <row r="6570" spans="20:20" ht="12.75">
      <c r="T6570"/>
    </row>
    <row r="6571" spans="20:20" ht="12.75">
      <c r="T6571"/>
    </row>
    <row r="6572" spans="20:20" ht="12.75">
      <c r="T6572"/>
    </row>
    <row r="6573" spans="20:20" ht="12.75">
      <c r="T6573"/>
    </row>
    <row r="6574" spans="20:20" ht="12.75">
      <c r="T6574"/>
    </row>
    <row r="6575" spans="20:20" ht="12.75">
      <c r="T6575"/>
    </row>
    <row r="6576" spans="20:20" ht="12.75">
      <c r="T6576"/>
    </row>
    <row r="6577" spans="20:20" ht="12.75">
      <c r="T6577"/>
    </row>
    <row r="6578" spans="20:20" ht="12.75">
      <c r="T6578"/>
    </row>
    <row r="6579" spans="20:20" ht="12.75">
      <c r="T6579"/>
    </row>
    <row r="6580" spans="20:20" ht="12.75">
      <c r="T6580"/>
    </row>
    <row r="6581" spans="20:20" ht="12.75">
      <c r="T6581"/>
    </row>
    <row r="6582" spans="20:20" ht="12.75">
      <c r="T6582"/>
    </row>
    <row r="6583" spans="20:20" ht="12.75">
      <c r="T6583"/>
    </row>
    <row r="6584" spans="20:20" ht="12.75">
      <c r="T6584"/>
    </row>
    <row r="6585" spans="20:20" ht="12.75">
      <c r="T6585"/>
    </row>
    <row r="6586" spans="20:20" ht="12.75">
      <c r="T6586"/>
    </row>
    <row r="6587" spans="20:20" ht="12.75">
      <c r="T6587"/>
    </row>
    <row r="6588" spans="20:20" ht="12.75">
      <c r="T6588"/>
    </row>
    <row r="6589" spans="20:20" ht="12.75">
      <c r="T6589"/>
    </row>
    <row r="6590" spans="20:20" ht="12.75">
      <c r="T6590"/>
    </row>
    <row r="6591" spans="20:20" ht="12.75">
      <c r="T6591"/>
    </row>
    <row r="6592" spans="20:20" ht="12.75">
      <c r="T6592"/>
    </row>
    <row r="6593" spans="20:20" ht="12.75">
      <c r="T6593"/>
    </row>
    <row r="6594" spans="20:20" ht="12.75">
      <c r="T6594"/>
    </row>
    <row r="6595" spans="20:20" ht="12.75">
      <c r="T6595"/>
    </row>
    <row r="6596" spans="20:20" ht="12.75">
      <c r="T6596"/>
    </row>
    <row r="6597" spans="20:20" ht="12.75">
      <c r="T6597"/>
    </row>
    <row r="6598" spans="20:20" ht="12.75">
      <c r="T6598"/>
    </row>
    <row r="6599" spans="20:20" ht="12.75">
      <c r="T6599"/>
    </row>
    <row r="6600" spans="20:20" ht="12.75">
      <c r="T6600"/>
    </row>
    <row r="6601" spans="20:20" ht="12.75">
      <c r="T6601"/>
    </row>
    <row r="6602" spans="20:20" ht="12.75">
      <c r="T6602"/>
    </row>
    <row r="6603" spans="20:20" ht="12.75">
      <c r="T6603"/>
    </row>
    <row r="6604" spans="20:20" ht="12.75">
      <c r="T6604"/>
    </row>
    <row r="6605" spans="20:20" ht="12.75">
      <c r="T6605"/>
    </row>
    <row r="6606" spans="20:20" ht="12.75">
      <c r="T6606"/>
    </row>
    <row r="6607" spans="20:20" ht="12.75">
      <c r="T6607"/>
    </row>
    <row r="6608" spans="20:20" ht="12.75">
      <c r="T6608"/>
    </row>
    <row r="6609" spans="20:20" ht="12.75">
      <c r="T6609"/>
    </row>
    <row r="6610" spans="20:20" ht="12.75">
      <c r="T6610"/>
    </row>
    <row r="6611" spans="20:20" ht="12.75">
      <c r="T6611"/>
    </row>
    <row r="6612" spans="20:20" ht="12.75">
      <c r="T6612"/>
    </row>
    <row r="6613" spans="20:20" ht="12.75">
      <c r="T6613"/>
    </row>
    <row r="6614" spans="20:20" ht="12.75">
      <c r="T6614"/>
    </row>
    <row r="6615" spans="20:20" ht="12.75">
      <c r="T6615"/>
    </row>
    <row r="6616" spans="20:20" ht="12.75">
      <c r="T6616"/>
    </row>
    <row r="6617" spans="20:20" ht="12.75">
      <c r="T6617"/>
    </row>
    <row r="6618" spans="20:20" ht="12.75">
      <c r="T6618"/>
    </row>
    <row r="6619" spans="20:20" ht="12.75">
      <c r="T6619"/>
    </row>
    <row r="6620" spans="20:20" ht="12.75">
      <c r="T6620"/>
    </row>
    <row r="6621" spans="20:20" ht="12.75">
      <c r="T6621"/>
    </row>
    <row r="6622" spans="20:20" ht="12.75">
      <c r="T6622"/>
    </row>
    <row r="6623" spans="20:20" ht="12.75">
      <c r="T6623"/>
    </row>
    <row r="6624" spans="20:20" ht="12.75">
      <c r="T6624"/>
    </row>
    <row r="6625" spans="20:20" ht="12.75">
      <c r="T6625"/>
    </row>
    <row r="6626" spans="20:20" ht="12.75">
      <c r="T6626"/>
    </row>
    <row r="6627" spans="20:20" ht="12.75">
      <c r="T6627"/>
    </row>
    <row r="6628" spans="20:20" ht="12.75">
      <c r="T6628"/>
    </row>
    <row r="6629" spans="20:20" ht="12.75">
      <c r="T6629"/>
    </row>
    <row r="6630" spans="20:20" ht="12.75">
      <c r="T6630"/>
    </row>
    <row r="6631" spans="20:20" ht="12.75">
      <c r="T6631"/>
    </row>
    <row r="6632" spans="20:20" ht="12.75">
      <c r="T6632"/>
    </row>
    <row r="6633" spans="20:20" ht="12.75">
      <c r="T6633"/>
    </row>
    <row r="6634" spans="20:20" ht="12.75">
      <c r="T6634"/>
    </row>
    <row r="6635" spans="20:20" ht="12.75">
      <c r="T6635"/>
    </row>
    <row r="6636" spans="20:20" ht="12.75">
      <c r="T6636"/>
    </row>
    <row r="6637" spans="20:20" ht="12.75">
      <c r="T6637"/>
    </row>
    <row r="6638" spans="20:20" ht="12.75">
      <c r="T6638"/>
    </row>
    <row r="6639" spans="20:20" ht="12.75">
      <c r="T6639"/>
    </row>
    <row r="6640" spans="20:20" ht="12.75">
      <c r="T6640"/>
    </row>
    <row r="6641" spans="20:20" ht="12.75">
      <c r="T6641"/>
    </row>
    <row r="6642" spans="20:20" ht="12.75">
      <c r="T6642"/>
    </row>
    <row r="6643" spans="20:20" ht="12.75">
      <c r="T6643"/>
    </row>
    <row r="6644" spans="20:20" ht="12.75">
      <c r="T6644"/>
    </row>
    <row r="6645" spans="20:20" ht="12.75">
      <c r="T6645"/>
    </row>
    <row r="6646" spans="20:20" ht="12.75">
      <c r="T6646"/>
    </row>
    <row r="6647" spans="20:20" ht="12.75">
      <c r="T6647"/>
    </row>
    <row r="6648" spans="20:20" ht="12.75">
      <c r="T6648"/>
    </row>
    <row r="6649" spans="20:20" ht="12.75">
      <c r="T6649"/>
    </row>
    <row r="6650" spans="20:20" ht="12.75">
      <c r="T6650"/>
    </row>
    <row r="6651" spans="20:20" ht="12.75">
      <c r="T6651"/>
    </row>
    <row r="6652" spans="20:20" ht="12.75">
      <c r="T6652"/>
    </row>
    <row r="6653" spans="20:20" ht="12.75">
      <c r="T6653"/>
    </row>
    <row r="6654" spans="20:20" ht="12.75">
      <c r="T6654"/>
    </row>
    <row r="6655" spans="20:20" ht="12.75">
      <c r="T6655"/>
    </row>
    <row r="6656" spans="20:20" ht="12.75">
      <c r="T6656"/>
    </row>
    <row r="6657" spans="20:20" ht="12.75">
      <c r="T6657"/>
    </row>
    <row r="6658" spans="20:20" ht="12.75">
      <c r="T6658"/>
    </row>
    <row r="6659" spans="20:20" ht="12.75">
      <c r="T6659"/>
    </row>
    <row r="6660" spans="20:20" ht="12.75">
      <c r="T6660"/>
    </row>
    <row r="6661" spans="20:20" ht="12.75">
      <c r="T6661"/>
    </row>
    <row r="6662" spans="20:20" ht="12.75">
      <c r="T6662"/>
    </row>
    <row r="6663" spans="20:20" ht="12.75">
      <c r="T6663"/>
    </row>
    <row r="6664" spans="20:20" ht="12.75">
      <c r="T6664"/>
    </row>
    <row r="6665" spans="20:20" ht="12.75">
      <c r="T6665"/>
    </row>
    <row r="6666" spans="20:20" ht="12.75">
      <c r="T6666"/>
    </row>
    <row r="6667" spans="20:20" ht="12.75">
      <c r="T6667"/>
    </row>
    <row r="6668" spans="20:20" ht="12.75">
      <c r="T6668"/>
    </row>
    <row r="6669" spans="20:20" ht="12.75">
      <c r="T6669"/>
    </row>
    <row r="6670" spans="20:20" ht="12.75">
      <c r="T6670"/>
    </row>
    <row r="6671" spans="20:20" ht="12.75">
      <c r="T6671"/>
    </row>
    <row r="6672" spans="20:20" ht="12.75">
      <c r="T6672"/>
    </row>
    <row r="6673" spans="20:20" ht="12.75">
      <c r="T6673"/>
    </row>
    <row r="6674" spans="20:20" ht="12.75">
      <c r="T6674"/>
    </row>
    <row r="6675" spans="20:20" ht="12.75">
      <c r="T6675"/>
    </row>
    <row r="6676" spans="20:20" ht="12.75">
      <c r="T6676"/>
    </row>
    <row r="6677" spans="20:20" ht="12.75">
      <c r="T6677"/>
    </row>
    <row r="6678" spans="20:20" ht="12.75">
      <c r="T6678"/>
    </row>
    <row r="6679" spans="20:20" ht="12.75">
      <c r="T6679"/>
    </row>
    <row r="6680" spans="20:20" ht="12.75">
      <c r="T6680"/>
    </row>
    <row r="6681" spans="20:20" ht="12.75">
      <c r="T6681"/>
    </row>
    <row r="6682" spans="20:20" ht="12.75">
      <c r="T6682"/>
    </row>
    <row r="6683" spans="20:20" ht="12.75">
      <c r="T6683"/>
    </row>
    <row r="6684" spans="20:20" ht="12.75">
      <c r="T6684"/>
    </row>
    <row r="6685" spans="20:20" ht="12.75">
      <c r="T6685"/>
    </row>
    <row r="6686" spans="20:20" ht="12.75">
      <c r="T6686"/>
    </row>
    <row r="6687" spans="20:20" ht="12.75">
      <c r="T6687"/>
    </row>
    <row r="6688" spans="20:20" ht="12.75">
      <c r="T6688"/>
    </row>
    <row r="6689" spans="20:20" ht="12.75">
      <c r="T6689"/>
    </row>
    <row r="6690" spans="20:20" ht="12.75">
      <c r="T6690"/>
    </row>
    <row r="6691" spans="20:20" ht="12.75">
      <c r="T6691"/>
    </row>
    <row r="6692" spans="20:20" ht="12.75">
      <c r="T6692"/>
    </row>
    <row r="6693" spans="20:20" ht="12.75">
      <c r="T6693"/>
    </row>
    <row r="6694" spans="20:20" ht="12.75">
      <c r="T6694"/>
    </row>
    <row r="6695" spans="20:20" ht="12.75">
      <c r="T6695"/>
    </row>
    <row r="6696" spans="20:20" ht="12.75">
      <c r="T6696"/>
    </row>
    <row r="6697" spans="20:20" ht="12.75">
      <c r="T6697"/>
    </row>
    <row r="6698" spans="20:20" ht="12.75">
      <c r="T6698"/>
    </row>
    <row r="6699" spans="20:20" ht="12.75">
      <c r="T6699"/>
    </row>
    <row r="6700" spans="20:20" ht="12.75">
      <c r="T6700"/>
    </row>
    <row r="6701" spans="20:20" ht="12.75">
      <c r="T6701"/>
    </row>
    <row r="6702" spans="20:20" ht="12.75">
      <c r="T6702"/>
    </row>
    <row r="6703" spans="20:20" ht="12.75">
      <c r="T6703"/>
    </row>
    <row r="6704" spans="20:20" ht="12.75">
      <c r="T6704"/>
    </row>
    <row r="6705" spans="20:20" ht="12.75">
      <c r="T6705"/>
    </row>
    <row r="6706" spans="20:20" ht="12.75">
      <c r="T6706"/>
    </row>
    <row r="6707" spans="20:20" ht="12.75">
      <c r="T6707"/>
    </row>
    <row r="6708" spans="20:20" ht="12.75">
      <c r="T6708"/>
    </row>
    <row r="6709" spans="20:20" ht="12.75">
      <c r="T6709"/>
    </row>
    <row r="6710" spans="20:20" ht="12.75">
      <c r="T6710"/>
    </row>
    <row r="6711" spans="20:20" ht="12.75">
      <c r="T6711"/>
    </row>
    <row r="6712" spans="20:20" ht="12.75">
      <c r="T6712"/>
    </row>
    <row r="6713" spans="20:20" ht="12.75">
      <c r="T6713"/>
    </row>
    <row r="6714" spans="20:20" ht="12.75">
      <c r="T6714"/>
    </row>
    <row r="6715" spans="20:20" ht="12.75">
      <c r="T6715"/>
    </row>
    <row r="6716" spans="20:20" ht="12.75">
      <c r="T6716"/>
    </row>
    <row r="6717" spans="20:20" ht="12.75">
      <c r="T6717"/>
    </row>
    <row r="6718" spans="20:20" ht="12.75">
      <c r="T6718"/>
    </row>
    <row r="6719" spans="20:20" ht="12.75">
      <c r="T6719"/>
    </row>
    <row r="6720" spans="20:20" ht="12.75">
      <c r="T6720"/>
    </row>
    <row r="6721" spans="20:20" ht="12.75">
      <c r="T6721"/>
    </row>
    <row r="6722" spans="20:20" ht="12.75">
      <c r="T6722"/>
    </row>
    <row r="6723" spans="20:20" ht="12.75">
      <c r="T6723"/>
    </row>
    <row r="6724" spans="20:20" ht="12.75">
      <c r="T6724"/>
    </row>
    <row r="6725" spans="20:20" ht="12.75">
      <c r="T6725"/>
    </row>
    <row r="6726" spans="20:20" ht="12.75">
      <c r="T6726"/>
    </row>
    <row r="6727" spans="20:20" ht="12.75">
      <c r="T6727"/>
    </row>
    <row r="6728" spans="20:20" ht="12.75">
      <c r="T6728"/>
    </row>
    <row r="6729" spans="20:20" ht="12.75">
      <c r="T6729"/>
    </row>
    <row r="6730" spans="20:20" ht="12.75">
      <c r="T6730"/>
    </row>
    <row r="6731" spans="20:20" ht="12.75">
      <c r="T6731"/>
    </row>
    <row r="6732" spans="20:20" ht="12.75">
      <c r="T6732"/>
    </row>
    <row r="6733" spans="20:20" ht="12.75">
      <c r="T6733"/>
    </row>
    <row r="6734" spans="20:20" ht="12.75">
      <c r="T6734"/>
    </row>
    <row r="6735" spans="20:20" ht="12.75">
      <c r="T6735"/>
    </row>
    <row r="6736" spans="20:20" ht="12.75">
      <c r="T6736"/>
    </row>
    <row r="6737" spans="20:20" ht="12.75">
      <c r="T6737"/>
    </row>
    <row r="6738" spans="20:20" ht="12.75">
      <c r="T6738"/>
    </row>
    <row r="6739" spans="20:20" ht="12.75">
      <c r="T6739"/>
    </row>
    <row r="6740" spans="20:20" ht="12.75">
      <c r="T6740"/>
    </row>
    <row r="6741" spans="20:20" ht="12.75">
      <c r="T6741"/>
    </row>
    <row r="6742" spans="20:20" ht="12.75">
      <c r="T6742"/>
    </row>
    <row r="6743" spans="20:20" ht="12.75">
      <c r="T6743"/>
    </row>
    <row r="6744" spans="20:20" ht="12.75">
      <c r="T6744"/>
    </row>
    <row r="6745" spans="20:20" ht="12.75">
      <c r="T6745"/>
    </row>
    <row r="6746" spans="20:20" ht="12.75">
      <c r="T6746"/>
    </row>
    <row r="6747" spans="20:20" ht="12.75">
      <c r="T6747"/>
    </row>
    <row r="6748" spans="20:20" ht="12.75">
      <c r="T6748"/>
    </row>
    <row r="6749" spans="20:20" ht="12.75">
      <c r="T6749"/>
    </row>
    <row r="6750" spans="20:20" ht="12.75">
      <c r="T6750"/>
    </row>
    <row r="6751" spans="20:20" ht="12.75">
      <c r="T6751"/>
    </row>
    <row r="6752" spans="20:20" ht="12.75">
      <c r="T6752"/>
    </row>
    <row r="6753" spans="20:20" ht="12.75">
      <c r="T6753"/>
    </row>
    <row r="6754" spans="20:20" ht="12.75">
      <c r="T6754"/>
    </row>
    <row r="6755" spans="20:20" ht="12.75">
      <c r="T6755"/>
    </row>
    <row r="6756" spans="20:20" ht="12.75">
      <c r="T6756"/>
    </row>
    <row r="6757" spans="20:20" ht="12.75">
      <c r="T6757"/>
    </row>
    <row r="6758" spans="20:20" ht="12.75">
      <c r="T6758"/>
    </row>
    <row r="6759" spans="20:20" ht="12.75">
      <c r="T6759"/>
    </row>
    <row r="6760" spans="20:20" ht="12.75">
      <c r="T6760"/>
    </row>
    <row r="6761" spans="20:20" ht="12.75">
      <c r="T6761"/>
    </row>
    <row r="6762" spans="20:20" ht="12.75">
      <c r="T6762"/>
    </row>
    <row r="6763" spans="20:20" ht="12.75">
      <c r="T6763"/>
    </row>
    <row r="6764" spans="20:20" ht="12.75">
      <c r="T6764"/>
    </row>
    <row r="6765" spans="20:20" ht="12.75">
      <c r="T6765"/>
    </row>
    <row r="6766" spans="20:20" ht="12.75">
      <c r="T6766"/>
    </row>
    <row r="6767" spans="20:20" ht="12.75">
      <c r="T6767"/>
    </row>
    <row r="6768" spans="20:20" ht="12.75">
      <c r="T6768"/>
    </row>
    <row r="6769" spans="20:20" ht="12.75">
      <c r="T6769"/>
    </row>
    <row r="6770" spans="20:20" ht="12.75">
      <c r="T6770"/>
    </row>
    <row r="6771" spans="20:20" ht="12.75">
      <c r="T6771"/>
    </row>
    <row r="6772" spans="20:20" ht="12.75">
      <c r="T6772"/>
    </row>
    <row r="6773" spans="20:20" ht="12.75">
      <c r="T6773"/>
    </row>
    <row r="6774" spans="20:20" ht="12.75">
      <c r="T6774"/>
    </row>
    <row r="6775" spans="20:20" ht="12.75">
      <c r="T6775"/>
    </row>
    <row r="6776" spans="20:20" ht="12.75">
      <c r="T6776"/>
    </row>
    <row r="6777" spans="20:20" ht="12.75">
      <c r="T6777"/>
    </row>
    <row r="6778" spans="20:20" ht="12.75">
      <c r="T6778"/>
    </row>
    <row r="6779" spans="20:20" ht="12.75">
      <c r="T6779"/>
    </row>
    <row r="6780" spans="20:20" ht="12.75">
      <c r="T6780"/>
    </row>
    <row r="6781" spans="20:20" ht="12.75">
      <c r="T6781"/>
    </row>
    <row r="6782" spans="20:20" ht="12.75">
      <c r="T6782"/>
    </row>
    <row r="6783" spans="20:20" ht="12.75">
      <c r="T6783"/>
    </row>
    <row r="6784" spans="20:20" ht="12.75">
      <c r="T6784"/>
    </row>
    <row r="6785" spans="20:20" ht="12.75">
      <c r="T6785"/>
    </row>
    <row r="6786" spans="20:20" ht="12.75">
      <c r="T6786"/>
    </row>
    <row r="6787" spans="20:20" ht="12.75">
      <c r="T6787"/>
    </row>
    <row r="6788" spans="20:20" ht="12.75">
      <c r="T6788"/>
    </row>
    <row r="6789" spans="20:20" ht="12.75">
      <c r="T6789"/>
    </row>
    <row r="6790" spans="20:20" ht="12.75">
      <c r="T6790"/>
    </row>
    <row r="6791" spans="20:20" ht="12.75">
      <c r="T6791"/>
    </row>
    <row r="6792" spans="20:20" ht="12.75">
      <c r="T6792"/>
    </row>
    <row r="6793" spans="20:20" ht="12.75">
      <c r="T6793"/>
    </row>
    <row r="6794" spans="20:20" ht="12.75">
      <c r="T6794"/>
    </row>
    <row r="6795" spans="20:20" ht="12.75">
      <c r="T6795"/>
    </row>
    <row r="6796" spans="20:20" ht="12.75">
      <c r="T6796"/>
    </row>
    <row r="6797" spans="20:20" ht="12.75">
      <c r="T6797"/>
    </row>
    <row r="6798" spans="20:20" ht="12.75">
      <c r="T6798"/>
    </row>
    <row r="6799" spans="20:20" ht="12.75">
      <c r="T6799"/>
    </row>
    <row r="6800" spans="20:20" ht="12.75">
      <c r="T6800"/>
    </row>
    <row r="6801" spans="20:20" ht="12.75">
      <c r="T6801"/>
    </row>
    <row r="6802" spans="20:20" ht="12.75">
      <c r="T6802"/>
    </row>
    <row r="6803" spans="20:20" ht="12.75">
      <c r="T6803"/>
    </row>
    <row r="6804" spans="20:20" ht="12.75">
      <c r="T6804"/>
    </row>
    <row r="6805" spans="20:20" ht="12.75">
      <c r="T6805"/>
    </row>
    <row r="6806" spans="20:20" ht="12.75">
      <c r="T6806"/>
    </row>
    <row r="6807" spans="20:20" ht="12.75">
      <c r="T6807"/>
    </row>
    <row r="6808" spans="20:20" ht="12.75">
      <c r="T6808"/>
    </row>
    <row r="6809" spans="20:20" ht="12.75">
      <c r="T6809"/>
    </row>
    <row r="6810" spans="20:20" ht="12.75">
      <c r="T6810"/>
    </row>
    <row r="6811" spans="20:20" ht="12.75">
      <c r="T6811"/>
    </row>
    <row r="6812" spans="20:20" ht="12.75">
      <c r="T6812"/>
    </row>
    <row r="6813" spans="20:20" ht="12.75">
      <c r="T6813"/>
    </row>
    <row r="6814" spans="20:20" ht="12.75">
      <c r="T6814"/>
    </row>
    <row r="6815" spans="20:20" ht="12.75">
      <c r="T6815"/>
    </row>
    <row r="6816" spans="20:20" ht="12.75">
      <c r="T6816"/>
    </row>
    <row r="6817" spans="20:20" ht="12.75">
      <c r="T6817"/>
    </row>
    <row r="6818" spans="20:20" ht="12.75">
      <c r="T6818"/>
    </row>
    <row r="6819" spans="20:20" ht="12.75">
      <c r="T6819"/>
    </row>
    <row r="6820" spans="20:20" ht="12.75">
      <c r="T6820"/>
    </row>
    <row r="6821" spans="20:20" ht="12.75">
      <c r="T6821"/>
    </row>
    <row r="6822" spans="20:20" ht="12.75">
      <c r="T6822"/>
    </row>
    <row r="6823" spans="20:20" ht="12.75">
      <c r="T6823"/>
    </row>
    <row r="6824" spans="20:20" ht="12.75">
      <c r="T6824"/>
    </row>
    <row r="6825" spans="20:20" ht="12.75">
      <c r="T6825"/>
    </row>
    <row r="6826" spans="20:20" ht="12.75">
      <c r="T6826"/>
    </row>
    <row r="6827" spans="20:20" ht="12.75">
      <c r="T6827"/>
    </row>
    <row r="6828" spans="20:20" ht="12.75">
      <c r="T6828"/>
    </row>
    <row r="6829" spans="20:20" ht="12.75">
      <c r="T6829"/>
    </row>
    <row r="6830" spans="20:20" ht="12.75">
      <c r="T6830"/>
    </row>
    <row r="6831" spans="20:20" ht="12.75">
      <c r="T6831"/>
    </row>
    <row r="6832" spans="20:20" ht="12.75">
      <c r="T6832"/>
    </row>
    <row r="6833" spans="20:20" ht="12.75">
      <c r="T6833"/>
    </row>
    <row r="6834" spans="20:20" ht="12.75">
      <c r="T6834"/>
    </row>
    <row r="6835" spans="20:20" ht="12.75">
      <c r="T6835"/>
    </row>
    <row r="6836" spans="20:20" ht="12.75">
      <c r="T6836"/>
    </row>
    <row r="6837" spans="20:20" ht="12.75">
      <c r="T6837"/>
    </row>
    <row r="6838" spans="20:20" ht="12.75">
      <c r="T6838"/>
    </row>
    <row r="6839" spans="20:20" ht="12.75">
      <c r="T6839"/>
    </row>
    <row r="6840" spans="20:20" ht="12.75">
      <c r="T6840"/>
    </row>
    <row r="6841" spans="20:20" ht="12.75">
      <c r="T6841"/>
    </row>
    <row r="6842" spans="20:20" ht="12.75">
      <c r="T6842"/>
    </row>
    <row r="6843" spans="20:20" ht="12.75">
      <c r="T6843"/>
    </row>
    <row r="6844" spans="20:20" ht="12.75">
      <c r="T6844"/>
    </row>
    <row r="6845" spans="20:20" ht="12.75">
      <c r="T6845"/>
    </row>
    <row r="6846" spans="20:20" ht="12.75">
      <c r="T6846"/>
    </row>
    <row r="6847" spans="20:20" ht="12.75">
      <c r="T6847"/>
    </row>
    <row r="6848" spans="20:20" ht="12.75">
      <c r="T6848"/>
    </row>
    <row r="6849" spans="20:20" ht="12.75">
      <c r="T6849"/>
    </row>
    <row r="6850" spans="20:20" ht="12.75">
      <c r="T6850"/>
    </row>
    <row r="6851" spans="20:20" ht="12.75">
      <c r="T6851"/>
    </row>
    <row r="6852" spans="20:20" ht="12.75">
      <c r="T6852"/>
    </row>
    <row r="6853" spans="20:20" ht="12.75">
      <c r="T6853"/>
    </row>
    <row r="6854" spans="20:20" ht="12.75">
      <c r="T6854"/>
    </row>
    <row r="6855" spans="20:20" ht="12.75">
      <c r="T6855"/>
    </row>
    <row r="6856" spans="20:20" ht="12.75">
      <c r="T6856"/>
    </row>
    <row r="6857" spans="20:20" ht="12.75">
      <c r="T6857"/>
    </row>
    <row r="6858" spans="20:20" ht="12.75">
      <c r="T6858"/>
    </row>
    <row r="6859" spans="20:20" ht="12.75">
      <c r="T6859"/>
    </row>
    <row r="6860" spans="20:20" ht="12.75">
      <c r="T6860"/>
    </row>
    <row r="6861" spans="20:20" ht="12.75">
      <c r="T6861"/>
    </row>
    <row r="6862" spans="20:20" ht="12.75">
      <c r="T6862"/>
    </row>
    <row r="6863" spans="20:20" ht="12.75">
      <c r="T6863"/>
    </row>
    <row r="6864" spans="20:20" ht="12.75">
      <c r="T6864"/>
    </row>
    <row r="6865" spans="20:20" ht="12.75">
      <c r="T6865"/>
    </row>
    <row r="6866" spans="20:20" ht="12.75">
      <c r="T6866"/>
    </row>
    <row r="6867" spans="20:20" ht="12.75">
      <c r="T6867"/>
    </row>
    <row r="6868" spans="20:20" ht="12.75">
      <c r="T6868"/>
    </row>
    <row r="6869" spans="20:20" ht="12.75">
      <c r="T6869"/>
    </row>
    <row r="6870" spans="20:20" ht="12.75">
      <c r="T6870"/>
    </row>
    <row r="6871" spans="20:20" ht="12.75">
      <c r="T6871"/>
    </row>
    <row r="6872" spans="20:20" ht="12.75">
      <c r="T6872"/>
    </row>
    <row r="6873" spans="20:20" ht="12.75">
      <c r="T6873"/>
    </row>
    <row r="6874" spans="20:20" ht="12.75">
      <c r="T6874"/>
    </row>
    <row r="6875" spans="20:20" ht="12.75">
      <c r="T6875"/>
    </row>
    <row r="6876" spans="20:20" ht="12.75">
      <c r="T6876"/>
    </row>
    <row r="6877" spans="20:20" ht="12.75">
      <c r="T6877"/>
    </row>
    <row r="6878" spans="20:20" ht="12.75">
      <c r="T6878"/>
    </row>
    <row r="6879" spans="20:20" ht="12.75">
      <c r="T6879"/>
    </row>
    <row r="6880" spans="20:20" ht="12.75">
      <c r="T6880"/>
    </row>
    <row r="6881" spans="20:20" ht="12.75">
      <c r="T6881"/>
    </row>
    <row r="6882" spans="20:20" ht="12.75">
      <c r="T6882"/>
    </row>
    <row r="6883" spans="20:20" ht="12.75">
      <c r="T6883"/>
    </row>
    <row r="6884" spans="20:20" ht="12.75">
      <c r="T6884"/>
    </row>
    <row r="6885" spans="20:20" ht="12.75">
      <c r="T6885"/>
    </row>
    <row r="6886" spans="20:20" ht="12.75">
      <c r="T6886"/>
    </row>
    <row r="6887" spans="20:20" ht="12.75">
      <c r="T6887"/>
    </row>
    <row r="6888" spans="20:20" ht="12.75">
      <c r="T6888"/>
    </row>
    <row r="6889" spans="20:20" ht="12.75">
      <c r="T6889"/>
    </row>
    <row r="6890" spans="20:20" ht="12.75">
      <c r="T6890"/>
    </row>
    <row r="6891" spans="20:20" ht="12.75">
      <c r="T6891"/>
    </row>
    <row r="6892" spans="20:20" ht="12.75">
      <c r="T6892"/>
    </row>
    <row r="6893" spans="20:20" ht="12.75">
      <c r="T6893"/>
    </row>
    <row r="6894" spans="20:20" ht="12.75">
      <c r="T6894"/>
    </row>
    <row r="6895" spans="20:20" ht="12.75">
      <c r="T6895"/>
    </row>
    <row r="6896" spans="20:20" ht="12.75">
      <c r="T6896"/>
    </row>
    <row r="6897" spans="20:20" ht="12.75">
      <c r="T6897"/>
    </row>
    <row r="6898" spans="20:20" ht="12.75">
      <c r="T6898"/>
    </row>
    <row r="6899" spans="20:20" ht="12.75">
      <c r="T6899"/>
    </row>
    <row r="6900" spans="20:20" ht="12.75">
      <c r="T6900"/>
    </row>
    <row r="6901" spans="20:20" ht="12.75">
      <c r="T6901"/>
    </row>
    <row r="6902" spans="20:20" ht="12.75">
      <c r="T6902"/>
    </row>
    <row r="6903" spans="20:20" ht="12.75">
      <c r="T6903"/>
    </row>
    <row r="6904" spans="20:20" ht="12.75">
      <c r="T6904"/>
    </row>
    <row r="6905" spans="20:20" ht="12.75">
      <c r="T6905"/>
    </row>
    <row r="6906" spans="20:20" ht="12.75">
      <c r="T6906"/>
    </row>
    <row r="6907" spans="20:20" ht="12.75">
      <c r="T6907"/>
    </row>
    <row r="6908" spans="20:20" ht="12.75">
      <c r="T6908"/>
    </row>
    <row r="6909" spans="20:20" ht="12.75">
      <c r="T6909"/>
    </row>
    <row r="6910" spans="20:20" ht="12.75">
      <c r="T6910"/>
    </row>
    <row r="6911" spans="20:20" ht="12.75">
      <c r="T6911"/>
    </row>
    <row r="6912" spans="20:20" ht="12.75">
      <c r="T6912"/>
    </row>
    <row r="6913" spans="20:20" ht="12.75">
      <c r="T6913"/>
    </row>
    <row r="6914" spans="20:20" ht="12.75">
      <c r="T6914"/>
    </row>
    <row r="6915" spans="20:20" ht="12.75">
      <c r="T6915"/>
    </row>
    <row r="6916" spans="20:20" ht="12.75">
      <c r="T6916"/>
    </row>
    <row r="6917" spans="20:20" ht="12.75">
      <c r="T6917"/>
    </row>
    <row r="6918" spans="20:20" ht="12.75">
      <c r="T6918"/>
    </row>
    <row r="6919" spans="20:20" ht="12.75">
      <c r="T6919"/>
    </row>
    <row r="6920" spans="20:20" ht="12.75">
      <c r="T6920"/>
    </row>
    <row r="6921" spans="20:20" ht="12.75">
      <c r="T6921"/>
    </row>
    <row r="6922" spans="20:20" ht="12.75">
      <c r="T6922"/>
    </row>
    <row r="6923" spans="20:20" ht="12.75">
      <c r="T6923"/>
    </row>
    <row r="6924" spans="20:20" ht="12.75">
      <c r="T6924"/>
    </row>
    <row r="6925" spans="20:20" ht="12.75">
      <c r="T6925"/>
    </row>
    <row r="6926" spans="20:20" ht="12.75">
      <c r="T6926"/>
    </row>
    <row r="6927" spans="20:20" ht="12.75">
      <c r="T6927"/>
    </row>
    <row r="6928" spans="20:20" ht="12.75">
      <c r="T6928"/>
    </row>
    <row r="6929" spans="20:20" ht="12.75">
      <c r="T6929"/>
    </row>
    <row r="6930" spans="20:20" ht="12.75">
      <c r="T6930"/>
    </row>
    <row r="6931" spans="20:20" ht="12.75">
      <c r="T6931"/>
    </row>
    <row r="6932" spans="20:20" ht="12.75">
      <c r="T6932"/>
    </row>
    <row r="6933" spans="20:20" ht="12.75">
      <c r="T6933"/>
    </row>
    <row r="6934" spans="20:20" ht="12.75">
      <c r="T6934"/>
    </row>
    <row r="6935" spans="20:20" ht="12.75">
      <c r="T6935"/>
    </row>
    <row r="6936" spans="20:20" ht="12.75">
      <c r="T6936"/>
    </row>
    <row r="6937" spans="20:20" ht="12.75">
      <c r="T6937"/>
    </row>
    <row r="6938" spans="20:20" ht="12.75">
      <c r="T6938"/>
    </row>
    <row r="6939" spans="20:20" ht="12.75">
      <c r="T6939"/>
    </row>
    <row r="6940" spans="20:20" ht="12.75">
      <c r="T6940"/>
    </row>
    <row r="6941" spans="20:20" ht="12.75">
      <c r="T6941"/>
    </row>
    <row r="6942" spans="20:20" ht="12.75">
      <c r="T6942"/>
    </row>
    <row r="6943" spans="20:20" ht="12.75">
      <c r="T6943"/>
    </row>
    <row r="6944" spans="20:20" ht="12.75">
      <c r="T6944"/>
    </row>
    <row r="6945" spans="20:20" ht="12.75">
      <c r="T6945"/>
    </row>
    <row r="6946" spans="20:20" ht="12.75">
      <c r="T6946"/>
    </row>
    <row r="6947" spans="20:20" ht="12.75">
      <c r="T6947"/>
    </row>
    <row r="6948" spans="20:20" ht="12.75">
      <c r="T6948"/>
    </row>
    <row r="6949" spans="20:20" ht="12.75">
      <c r="T6949"/>
    </row>
    <row r="6950" spans="20:20" ht="12.75">
      <c r="T6950"/>
    </row>
    <row r="6951" spans="20:20" ht="12.75">
      <c r="T6951"/>
    </row>
    <row r="6952" spans="20:20" ht="12.75">
      <c r="T6952"/>
    </row>
    <row r="6953" spans="20:20" ht="12.75">
      <c r="T6953"/>
    </row>
    <row r="6954" spans="20:20" ht="12.75">
      <c r="T6954"/>
    </row>
    <row r="6955" spans="20:20" ht="12.75">
      <c r="T6955"/>
    </row>
    <row r="6956" spans="20:20" ht="12.75">
      <c r="T6956"/>
    </row>
    <row r="6957" spans="20:20" ht="12.75">
      <c r="T6957"/>
    </row>
    <row r="6958" spans="20:20" ht="12.75">
      <c r="T6958"/>
    </row>
    <row r="6959" spans="20:20" ht="12.75">
      <c r="T6959"/>
    </row>
    <row r="6960" spans="20:20" ht="12.75">
      <c r="T6960"/>
    </row>
    <row r="6961" spans="20:20" ht="12.75">
      <c r="T6961"/>
    </row>
    <row r="6962" spans="20:20" ht="12.75">
      <c r="T6962"/>
    </row>
    <row r="6963" spans="20:20" ht="12.75">
      <c r="T6963"/>
    </row>
    <row r="6964" spans="20:20" ht="12.75">
      <c r="T6964"/>
    </row>
    <row r="6965" spans="20:20" ht="12.75">
      <c r="T6965"/>
    </row>
    <row r="6966" spans="20:20" ht="12.75">
      <c r="T6966"/>
    </row>
    <row r="6967" spans="20:20" ht="12.75">
      <c r="T6967"/>
    </row>
    <row r="6968" spans="20:20" ht="12.75">
      <c r="T6968"/>
    </row>
    <row r="6969" spans="20:20" ht="12.75">
      <c r="T6969"/>
    </row>
    <row r="6970" spans="20:20" ht="12.75">
      <c r="T6970"/>
    </row>
    <row r="6971" spans="20:20" ht="12.75">
      <c r="T6971"/>
    </row>
    <row r="6972" spans="20:20" ht="12.75">
      <c r="T6972"/>
    </row>
    <row r="6973" spans="20:20" ht="12.75">
      <c r="T6973"/>
    </row>
    <row r="6974" spans="20:20" ht="12.75">
      <c r="T6974"/>
    </row>
    <row r="6975" spans="20:20" ht="12.75">
      <c r="T6975"/>
    </row>
    <row r="6976" spans="20:20" ht="12.75">
      <c r="T6976"/>
    </row>
    <row r="6977" spans="20:20" ht="12.75">
      <c r="T6977"/>
    </row>
    <row r="6978" spans="20:20" ht="12.75">
      <c r="T6978"/>
    </row>
    <row r="6979" spans="20:20" ht="12.75">
      <c r="T6979"/>
    </row>
    <row r="6980" spans="20:20" ht="12.75">
      <c r="T6980"/>
    </row>
    <row r="6981" spans="20:20" ht="12.75">
      <c r="T6981"/>
    </row>
    <row r="6982" spans="20:20" ht="12.75">
      <c r="T6982"/>
    </row>
    <row r="6983" spans="20:20" ht="12.75">
      <c r="T6983"/>
    </row>
    <row r="6984" spans="20:20" ht="12.75">
      <c r="T6984"/>
    </row>
    <row r="6985" spans="20:20" ht="12.75">
      <c r="T6985"/>
    </row>
    <row r="6986" spans="20:20" ht="12.75">
      <c r="T6986"/>
    </row>
    <row r="6987" spans="20:20" ht="12.75">
      <c r="T6987"/>
    </row>
    <row r="6988" spans="20:20" ht="12.75">
      <c r="T6988"/>
    </row>
    <row r="6989" spans="20:20" ht="12.75">
      <c r="T6989"/>
    </row>
    <row r="6990" spans="20:20" ht="12.75">
      <c r="T6990"/>
    </row>
    <row r="6991" spans="20:20" ht="12.75">
      <c r="T6991"/>
    </row>
    <row r="6992" spans="20:20" ht="12.75">
      <c r="T6992"/>
    </row>
    <row r="6993" spans="20:20" ht="12.75">
      <c r="T6993"/>
    </row>
    <row r="6994" spans="20:20" ht="12.75">
      <c r="T6994"/>
    </row>
    <row r="6995" spans="20:20" ht="12.75">
      <c r="T6995"/>
    </row>
    <row r="6996" spans="20:20" ht="12.75">
      <c r="T6996"/>
    </row>
    <row r="6997" spans="20:20" ht="12.75">
      <c r="T6997"/>
    </row>
    <row r="6998" spans="20:20" ht="12.75">
      <c r="T6998"/>
    </row>
    <row r="6999" spans="20:20" ht="12.75">
      <c r="T6999"/>
    </row>
    <row r="7000" spans="20:20" ht="12.75">
      <c r="T7000"/>
    </row>
    <row r="7001" spans="20:20" ht="12.75">
      <c r="T7001"/>
    </row>
    <row r="7002" spans="20:20" ht="12.75">
      <c r="T7002"/>
    </row>
    <row r="7003" spans="20:20" ht="12.75">
      <c r="T7003"/>
    </row>
    <row r="7004" spans="20:20" ht="12.75">
      <c r="T7004"/>
    </row>
    <row r="7005" spans="20:20" ht="12.75">
      <c r="T7005"/>
    </row>
    <row r="7006" spans="20:20" ht="12.75">
      <c r="T7006"/>
    </row>
    <row r="7007" spans="20:20" ht="12.75">
      <c r="T7007"/>
    </row>
    <row r="7008" spans="20:20" ht="12.75">
      <c r="T7008"/>
    </row>
    <row r="7009" spans="20:20" ht="12.75">
      <c r="T7009"/>
    </row>
    <row r="7010" spans="20:20" ht="12.75">
      <c r="T7010"/>
    </row>
    <row r="7011" spans="20:20" ht="12.75">
      <c r="T7011"/>
    </row>
    <row r="7012" spans="20:20" ht="12.75">
      <c r="T7012"/>
    </row>
    <row r="7013" spans="20:20" ht="12.75">
      <c r="T7013"/>
    </row>
    <row r="7014" spans="20:20" ht="12.75">
      <c r="T7014"/>
    </row>
    <row r="7015" spans="20:20" ht="12.75">
      <c r="T7015"/>
    </row>
    <row r="7016" spans="20:20" ht="12.75">
      <c r="T7016"/>
    </row>
    <row r="7017" spans="20:20" ht="12.75">
      <c r="T7017"/>
    </row>
    <row r="7018" spans="20:20" ht="12.75">
      <c r="T7018"/>
    </row>
    <row r="7019" spans="20:20" ht="12.75">
      <c r="T7019"/>
    </row>
    <row r="7020" spans="20:20" ht="12.75">
      <c r="T7020"/>
    </row>
    <row r="7021" spans="20:20" ht="12.75">
      <c r="T7021"/>
    </row>
    <row r="7022" spans="20:20" ht="12.75">
      <c r="T7022"/>
    </row>
    <row r="7023" spans="20:20" ht="12.75">
      <c r="T7023"/>
    </row>
    <row r="7024" spans="20:20" ht="12.75">
      <c r="T7024"/>
    </row>
    <row r="7025" spans="20:20" ht="12.75">
      <c r="T7025"/>
    </row>
    <row r="7026" spans="20:20" ht="12.75">
      <c r="T7026"/>
    </row>
    <row r="7027" spans="20:20" ht="12.75">
      <c r="T7027"/>
    </row>
    <row r="7028" spans="20:20" ht="12.75">
      <c r="T7028"/>
    </row>
    <row r="7029" spans="20:20" ht="12.75">
      <c r="T7029"/>
    </row>
    <row r="7030" spans="20:20" ht="12.75">
      <c r="T7030"/>
    </row>
    <row r="7031" spans="20:20" ht="12.75">
      <c r="T7031"/>
    </row>
    <row r="7032" spans="20:20" ht="12.75">
      <c r="T7032"/>
    </row>
    <row r="7033" spans="20:20" ht="12.75">
      <c r="T7033"/>
    </row>
    <row r="7034" spans="20:20" ht="12.75">
      <c r="T7034"/>
    </row>
    <row r="7035" spans="20:20" ht="12.75">
      <c r="T7035"/>
    </row>
    <row r="7036" spans="20:20" ht="12.75">
      <c r="T7036"/>
    </row>
    <row r="7037" spans="20:20" ht="12.75">
      <c r="T7037"/>
    </row>
    <row r="7038" spans="20:20" ht="12.75">
      <c r="T7038"/>
    </row>
    <row r="7039" spans="20:20" ht="12.75">
      <c r="T7039"/>
    </row>
    <row r="7040" spans="20:20" ht="12.75">
      <c r="T7040"/>
    </row>
    <row r="7041" spans="20:20" ht="12.75">
      <c r="T7041"/>
    </row>
    <row r="7042" spans="20:20" ht="12.75">
      <c r="T7042"/>
    </row>
    <row r="7043" spans="20:20" ht="12.75">
      <c r="T7043"/>
    </row>
    <row r="7044" spans="20:20" ht="12.75">
      <c r="T7044"/>
    </row>
    <row r="7045" spans="20:20" ht="12.75">
      <c r="T7045"/>
    </row>
    <row r="7046" spans="20:20" ht="12.75">
      <c r="T7046"/>
    </row>
    <row r="7047" spans="20:20" ht="12.75">
      <c r="T7047"/>
    </row>
    <row r="7048" spans="20:20" ht="12.75">
      <c r="T7048"/>
    </row>
    <row r="7049" spans="20:20" ht="12.75">
      <c r="T7049"/>
    </row>
    <row r="7050" spans="20:20" ht="12.75">
      <c r="T7050"/>
    </row>
    <row r="7051" spans="20:20" ht="12.75">
      <c r="T7051"/>
    </row>
    <row r="7052" spans="20:20" ht="12.75">
      <c r="T7052"/>
    </row>
    <row r="7053" spans="20:20" ht="12.75">
      <c r="T7053"/>
    </row>
    <row r="7054" spans="20:20" ht="12.75">
      <c r="T7054"/>
    </row>
    <row r="7055" spans="20:20" ht="12.75">
      <c r="T7055"/>
    </row>
    <row r="7056" spans="20:20" ht="12.75">
      <c r="T7056"/>
    </row>
    <row r="7057" spans="20:20" ht="12.75">
      <c r="T7057"/>
    </row>
    <row r="7058" spans="20:20" ht="12.75">
      <c r="T7058"/>
    </row>
    <row r="7059" spans="20:20" ht="12.75">
      <c r="T7059"/>
    </row>
    <row r="7060" spans="20:20" ht="12.75">
      <c r="T7060"/>
    </row>
    <row r="7061" spans="20:20" ht="12.75">
      <c r="T7061"/>
    </row>
    <row r="7062" spans="20:20" ht="12.75">
      <c r="T7062"/>
    </row>
    <row r="7063" spans="20:20" ht="12.75">
      <c r="T7063"/>
    </row>
    <row r="7064" spans="20:20" ht="12.75">
      <c r="T7064"/>
    </row>
    <row r="7065" spans="20:20" ht="12.75">
      <c r="T7065"/>
    </row>
    <row r="7066" spans="20:20" ht="12.75">
      <c r="T7066"/>
    </row>
    <row r="7067" spans="20:20" ht="12.75">
      <c r="T7067"/>
    </row>
    <row r="7068" spans="20:20" ht="12.75">
      <c r="T7068"/>
    </row>
    <row r="7069" spans="20:20" ht="12.75">
      <c r="T7069"/>
    </row>
    <row r="7070" spans="20:20" ht="12.75">
      <c r="T7070"/>
    </row>
    <row r="7071" spans="20:20" ht="12.75">
      <c r="T7071"/>
    </row>
    <row r="7072" spans="20:20" ht="12.75">
      <c r="T7072"/>
    </row>
    <row r="7073" spans="20:20" ht="12.75">
      <c r="T7073"/>
    </row>
    <row r="7074" spans="20:20" ht="12.75">
      <c r="T7074"/>
    </row>
    <row r="7075" spans="20:20" ht="12.75">
      <c r="T7075"/>
    </row>
    <row r="7076" spans="20:20" ht="12.75">
      <c r="T7076"/>
    </row>
    <row r="7077" spans="20:20" ht="12.75">
      <c r="T7077"/>
    </row>
    <row r="7078" spans="20:20" ht="12.75">
      <c r="T7078"/>
    </row>
    <row r="7079" spans="20:20" ht="12.75">
      <c r="T7079"/>
    </row>
    <row r="7080" spans="20:20" ht="12.75">
      <c r="T7080"/>
    </row>
    <row r="7081" spans="20:20" ht="12.75">
      <c r="T7081"/>
    </row>
    <row r="7082" spans="20:20" ht="12.75">
      <c r="T7082"/>
    </row>
    <row r="7083" spans="20:20" ht="12.75">
      <c r="T7083"/>
    </row>
    <row r="7084" spans="20:20" ht="12.75">
      <c r="T7084"/>
    </row>
    <row r="7085" spans="20:20" ht="12.75">
      <c r="T7085"/>
    </row>
    <row r="7086" spans="20:20" ht="12.75">
      <c r="T7086"/>
    </row>
    <row r="7087" spans="20:20" ht="12.75">
      <c r="T7087"/>
    </row>
    <row r="7088" spans="20:20" ht="12.75">
      <c r="T7088"/>
    </row>
    <row r="7089" spans="20:20" ht="12.75">
      <c r="T7089"/>
    </row>
    <row r="7090" spans="20:20" ht="12.75">
      <c r="T7090"/>
    </row>
    <row r="7091" spans="20:20" ht="12.75">
      <c r="T7091"/>
    </row>
    <row r="7092" spans="20:20" ht="12.75">
      <c r="T7092"/>
    </row>
    <row r="7093" spans="20:20" ht="12.75">
      <c r="T7093"/>
    </row>
    <row r="7094" spans="20:20" ht="12.75">
      <c r="T7094"/>
    </row>
    <row r="7095" spans="20:20" ht="12.75">
      <c r="T7095"/>
    </row>
    <row r="7096" spans="20:20" ht="12.75">
      <c r="T7096"/>
    </row>
    <row r="7097" spans="20:20" ht="12.75">
      <c r="T7097"/>
    </row>
    <row r="7098" spans="20:20" ht="12.75">
      <c r="T7098"/>
    </row>
    <row r="7099" spans="20:20" ht="12.75">
      <c r="T7099"/>
    </row>
    <row r="7100" spans="20:20" ht="12.75">
      <c r="T7100"/>
    </row>
    <row r="7101" spans="20:20" ht="12.75">
      <c r="T7101"/>
    </row>
    <row r="7102" spans="20:20" ht="12.75">
      <c r="T7102"/>
    </row>
    <row r="7103" spans="20:20" ht="12.75">
      <c r="T7103"/>
    </row>
    <row r="7104" spans="20:20" ht="12.75">
      <c r="T7104"/>
    </row>
    <row r="7105" spans="20:20" ht="12.75">
      <c r="T7105"/>
    </row>
    <row r="7106" spans="20:20" ht="12.75">
      <c r="T7106"/>
    </row>
    <row r="7107" spans="20:20" ht="12.75">
      <c r="T7107"/>
    </row>
    <row r="7108" spans="20:20" ht="12.75">
      <c r="T7108"/>
    </row>
    <row r="7109" spans="20:20" ht="12.75">
      <c r="T7109"/>
    </row>
    <row r="7110" spans="20:20" ht="12.75">
      <c r="T7110"/>
    </row>
    <row r="7111" spans="20:20" ht="12.75">
      <c r="T7111"/>
    </row>
    <row r="7112" spans="20:20" ht="12.75">
      <c r="T7112"/>
    </row>
    <row r="7113" spans="20:20" ht="12.75">
      <c r="T7113"/>
    </row>
    <row r="7114" spans="20:20" ht="12.75">
      <c r="T7114"/>
    </row>
    <row r="7115" spans="20:20" ht="12.75">
      <c r="T7115"/>
    </row>
    <row r="7116" spans="20:20" ht="12.75">
      <c r="T7116"/>
    </row>
    <row r="7117" spans="20:20" ht="12.75">
      <c r="T7117"/>
    </row>
    <row r="7118" spans="20:20" ht="12.75">
      <c r="T7118"/>
    </row>
    <row r="7119" spans="20:20" ht="12.75">
      <c r="T7119"/>
    </row>
    <row r="7120" spans="20:20" ht="12.75">
      <c r="T7120"/>
    </row>
    <row r="7121" spans="20:20" ht="12.75">
      <c r="T7121"/>
    </row>
    <row r="7122" spans="20:20" ht="12.75">
      <c r="T7122"/>
    </row>
    <row r="7123" spans="20:20" ht="12.75">
      <c r="T7123"/>
    </row>
    <row r="7124" spans="20:20" ht="12.75">
      <c r="T7124"/>
    </row>
    <row r="7125" spans="20:20" ht="12.75">
      <c r="T7125"/>
    </row>
    <row r="7126" spans="20:20" ht="12.75">
      <c r="T7126"/>
    </row>
    <row r="7127" spans="20:20" ht="12.75">
      <c r="T7127"/>
    </row>
    <row r="7128" spans="20:20" ht="12.75">
      <c r="T7128"/>
    </row>
    <row r="7129" spans="20:20" ht="12.75">
      <c r="T7129"/>
    </row>
    <row r="7130" spans="20:20" ht="12.75">
      <c r="T7130"/>
    </row>
    <row r="7131" spans="20:20" ht="12.75">
      <c r="T7131"/>
    </row>
    <row r="7132" spans="20:20" ht="12.75">
      <c r="T7132"/>
    </row>
    <row r="7133" spans="20:20" ht="12.75">
      <c r="T7133"/>
    </row>
    <row r="7134" spans="20:20" ht="12.75">
      <c r="T7134"/>
    </row>
    <row r="7135" spans="20:20" ht="12.75">
      <c r="T7135"/>
    </row>
    <row r="7136" spans="20:20" ht="12.75">
      <c r="T7136"/>
    </row>
    <row r="7137" spans="20:20" ht="12.75">
      <c r="T7137"/>
    </row>
    <row r="7138" spans="20:20" ht="12.75">
      <c r="T7138"/>
    </row>
    <row r="7139" spans="20:20" ht="12.75">
      <c r="T7139"/>
    </row>
    <row r="7140" spans="20:20" ht="12.75">
      <c r="T7140"/>
    </row>
    <row r="7141" spans="20:20" ht="12.75">
      <c r="T7141"/>
    </row>
    <row r="7142" spans="20:20" ht="12.75">
      <c r="T7142"/>
    </row>
    <row r="7143" spans="20:20" ht="12.75">
      <c r="T7143"/>
    </row>
    <row r="7144" spans="20:20" ht="12.75">
      <c r="T7144"/>
    </row>
    <row r="7145" spans="20:20" ht="12.75">
      <c r="T7145"/>
    </row>
    <row r="7146" spans="20:20" ht="12.75">
      <c r="T7146"/>
    </row>
    <row r="7147" spans="20:20" ht="12.75">
      <c r="T7147"/>
    </row>
    <row r="7148" spans="20:20" ht="12.75">
      <c r="T7148"/>
    </row>
    <row r="7149" spans="20:20" ht="12.75">
      <c r="T7149"/>
    </row>
    <row r="7150" spans="20:20" ht="12.75">
      <c r="T7150"/>
    </row>
    <row r="7151" spans="20:20" ht="12.75">
      <c r="T7151"/>
    </row>
    <row r="7152" spans="20:20" ht="12.75">
      <c r="T7152"/>
    </row>
    <row r="7153" spans="20:20" ht="12.75">
      <c r="T7153"/>
    </row>
    <row r="7154" spans="20:20" ht="12.75">
      <c r="T7154"/>
    </row>
    <row r="7155" spans="20:20" ht="12.75">
      <c r="T7155"/>
    </row>
    <row r="7156" spans="20:20" ht="12.75">
      <c r="T7156"/>
    </row>
    <row r="7157" spans="20:20" ht="12.75">
      <c r="T7157"/>
    </row>
    <row r="7158" spans="20:20" ht="12.75">
      <c r="T7158"/>
    </row>
    <row r="7159" spans="20:20" ht="12.75">
      <c r="T7159"/>
    </row>
    <row r="7160" spans="20:20" ht="12.75">
      <c r="T7160"/>
    </row>
    <row r="7161" spans="20:20" ht="12.75">
      <c r="T7161"/>
    </row>
    <row r="7162" spans="20:20" ht="12.75">
      <c r="T7162"/>
    </row>
    <row r="7163" spans="20:20" ht="12.75">
      <c r="T7163"/>
    </row>
    <row r="7164" spans="20:20" ht="12.75">
      <c r="T7164"/>
    </row>
    <row r="7165" spans="20:20" ht="12.75">
      <c r="T7165"/>
    </row>
    <row r="7166" spans="20:20" ht="12.75">
      <c r="T7166"/>
    </row>
    <row r="7167" spans="20:20" ht="12.75">
      <c r="T7167"/>
    </row>
    <row r="7168" spans="20:20" ht="12.75">
      <c r="T7168"/>
    </row>
    <row r="7169" spans="20:20" ht="12.75">
      <c r="T7169"/>
    </row>
    <row r="7170" spans="20:20" ht="12.75">
      <c r="T7170"/>
    </row>
    <row r="7171" spans="20:20" ht="12.75">
      <c r="T7171"/>
    </row>
    <row r="7172" spans="20:20" ht="12.75">
      <c r="T7172"/>
    </row>
    <row r="7173" spans="20:20" ht="12.75">
      <c r="T7173"/>
    </row>
    <row r="7174" spans="20:20" ht="12.75">
      <c r="T7174"/>
    </row>
    <row r="7175" spans="20:20" ht="12.75">
      <c r="T7175"/>
    </row>
    <row r="7176" spans="20:20" ht="12.75">
      <c r="T7176"/>
    </row>
    <row r="7177" spans="20:20" ht="12.75">
      <c r="T7177"/>
    </row>
    <row r="7178" spans="20:20" ht="12.75">
      <c r="T7178"/>
    </row>
    <row r="7179" spans="20:20" ht="12.75">
      <c r="T7179"/>
    </row>
    <row r="7180" spans="20:20" ht="12.75">
      <c r="T7180"/>
    </row>
    <row r="7181" spans="20:20" ht="12.75">
      <c r="T7181"/>
    </row>
    <row r="7182" spans="20:20" ht="12.75">
      <c r="T7182"/>
    </row>
    <row r="7183" spans="20:20" ht="12.75">
      <c r="T7183"/>
    </row>
    <row r="7184" spans="20:20" ht="12.75">
      <c r="T7184"/>
    </row>
    <row r="7185" spans="20:20" ht="12.75">
      <c r="T7185"/>
    </row>
    <row r="7186" spans="20:20" ht="12.75">
      <c r="T7186"/>
    </row>
    <row r="7187" spans="20:20" ht="12.75">
      <c r="T7187"/>
    </row>
    <row r="7188" spans="20:20" ht="12.75">
      <c r="T7188"/>
    </row>
    <row r="7189" spans="20:20" ht="12.75">
      <c r="T7189"/>
    </row>
    <row r="7190" spans="20:20" ht="12.75">
      <c r="T7190"/>
    </row>
    <row r="7191" spans="20:20" ht="12.75">
      <c r="T7191"/>
    </row>
    <row r="7192" spans="20:20" ht="12.75">
      <c r="T7192"/>
    </row>
    <row r="7193" spans="20:20" ht="12.75">
      <c r="T7193"/>
    </row>
    <row r="7194" spans="20:20" ht="12.75">
      <c r="T7194"/>
    </row>
    <row r="7195" spans="20:20" ht="12.75">
      <c r="T7195"/>
    </row>
    <row r="7196" spans="20:20" ht="12.75">
      <c r="T7196"/>
    </row>
    <row r="7197" spans="20:20" ht="12.75">
      <c r="T7197"/>
    </row>
    <row r="7198" spans="20:20" ht="12.75">
      <c r="T7198"/>
    </row>
    <row r="7199" spans="20:20" ht="12.75">
      <c r="T7199"/>
    </row>
    <row r="7200" spans="20:20" ht="12.75">
      <c r="T7200"/>
    </row>
    <row r="7201" spans="20:20" ht="12.75">
      <c r="T7201"/>
    </row>
    <row r="7202" spans="20:20" ht="12.75">
      <c r="T7202"/>
    </row>
    <row r="7203" spans="20:20" ht="12.75">
      <c r="T7203"/>
    </row>
    <row r="7204" spans="20:20" ht="12.75">
      <c r="T7204"/>
    </row>
    <row r="7205" spans="20:20" ht="12.75">
      <c r="T7205"/>
    </row>
    <row r="7206" spans="20:20" ht="12.75">
      <c r="T7206"/>
    </row>
    <row r="7207" spans="20:20" ht="12.75">
      <c r="T7207"/>
    </row>
    <row r="7208" spans="20:20" ht="12.75">
      <c r="T7208"/>
    </row>
    <row r="7209" spans="20:20" ht="12.75">
      <c r="T7209"/>
    </row>
    <row r="7210" spans="20:20" ht="12.75">
      <c r="T7210"/>
    </row>
    <row r="7211" spans="20:20" ht="12.75">
      <c r="T7211"/>
    </row>
    <row r="7212" spans="20:20" ht="12.75">
      <c r="T7212"/>
    </row>
    <row r="7213" spans="20:20" ht="12.75">
      <c r="T7213"/>
    </row>
    <row r="7214" spans="20:20" ht="12.75">
      <c r="T7214"/>
    </row>
    <row r="7215" spans="20:20" ht="12.75">
      <c r="T7215"/>
    </row>
    <row r="7216" spans="20:20" ht="12.75">
      <c r="T7216"/>
    </row>
    <row r="7217" spans="20:20" ht="12.75">
      <c r="T7217"/>
    </row>
    <row r="7218" spans="20:20" ht="12.75">
      <c r="T7218"/>
    </row>
    <row r="7219" spans="20:20" ht="12.75">
      <c r="T7219"/>
    </row>
    <row r="7220" spans="20:20" ht="12.75">
      <c r="T7220"/>
    </row>
    <row r="7221" spans="20:20" ht="12.75">
      <c r="T7221"/>
    </row>
    <row r="7222" spans="20:20" ht="12.75">
      <c r="T7222"/>
    </row>
    <row r="7223" spans="20:20" ht="12.75">
      <c r="T7223"/>
    </row>
    <row r="7224" spans="20:20" ht="12.75">
      <c r="T7224"/>
    </row>
    <row r="7225" spans="20:20" ht="12.75">
      <c r="T7225"/>
    </row>
    <row r="7226" spans="20:20" ht="12.75">
      <c r="T7226"/>
    </row>
    <row r="7227" spans="20:20" ht="12.75">
      <c r="T7227"/>
    </row>
    <row r="7228" spans="20:20" ht="12.75">
      <c r="T7228"/>
    </row>
    <row r="7229" spans="20:20" ht="12.75">
      <c r="T7229"/>
    </row>
    <row r="7230" spans="20:20" ht="12.75">
      <c r="T7230"/>
    </row>
    <row r="7231" spans="20:20" ht="12.75">
      <c r="T7231"/>
    </row>
    <row r="7232" spans="20:20" ht="12.75">
      <c r="T7232"/>
    </row>
    <row r="7233" spans="20:20" ht="12.75">
      <c r="T7233"/>
    </row>
    <row r="7234" spans="20:20" ht="12.75">
      <c r="T7234"/>
    </row>
    <row r="7235" spans="20:20" ht="12.75">
      <c r="T7235"/>
    </row>
    <row r="7236" spans="20:20" ht="12.75">
      <c r="T7236"/>
    </row>
    <row r="7237" spans="20:20" ht="12.75">
      <c r="T7237"/>
    </row>
    <row r="7238" spans="20:20" ht="12.75">
      <c r="T7238"/>
    </row>
    <row r="7239" spans="20:20" ht="12.75">
      <c r="T7239"/>
    </row>
    <row r="7240" spans="20:20" ht="12.75">
      <c r="T7240"/>
    </row>
    <row r="7241" spans="20:20" ht="12.75">
      <c r="T7241"/>
    </row>
    <row r="7242" spans="20:20" ht="12.75">
      <c r="T7242"/>
    </row>
    <row r="7243" spans="20:20" ht="12.75">
      <c r="T7243"/>
    </row>
    <row r="7244" spans="20:20" ht="12.75">
      <c r="T7244"/>
    </row>
    <row r="7245" spans="20:20" ht="12.75">
      <c r="T7245"/>
    </row>
    <row r="7246" spans="20:20" ht="12.75">
      <c r="T7246"/>
    </row>
    <row r="7247" spans="20:20" ht="12.75">
      <c r="T7247"/>
    </row>
    <row r="7248" spans="20:20" ht="12.75">
      <c r="T7248"/>
    </row>
    <row r="7249" spans="20:20" ht="12.75">
      <c r="T7249"/>
    </row>
    <row r="7250" spans="20:20" ht="12.75">
      <c r="T7250"/>
    </row>
    <row r="7251" spans="20:20" ht="12.75">
      <c r="T7251"/>
    </row>
    <row r="7252" spans="20:20" ht="12.75">
      <c r="T7252"/>
    </row>
    <row r="7253" spans="20:20" ht="12.75">
      <c r="T7253"/>
    </row>
    <row r="7254" spans="20:20" ht="12.75">
      <c r="T7254"/>
    </row>
    <row r="7255" spans="20:20" ht="12.75">
      <c r="T7255"/>
    </row>
    <row r="7256" spans="20:20" ht="12.75">
      <c r="T7256"/>
    </row>
    <row r="7257" spans="20:20" ht="12.75">
      <c r="T7257"/>
    </row>
    <row r="7258" spans="20:20" ht="12.75">
      <c r="T7258"/>
    </row>
    <row r="7259" spans="20:20" ht="12.75">
      <c r="T7259"/>
    </row>
    <row r="7260" spans="20:20" ht="12.75">
      <c r="T7260"/>
    </row>
    <row r="7261" spans="20:20" ht="12.75">
      <c r="T7261"/>
    </row>
    <row r="7262" spans="20:20" ht="12.75">
      <c r="T7262"/>
    </row>
    <row r="7263" spans="20:20" ht="12.75">
      <c r="T7263"/>
    </row>
    <row r="7264" spans="20:20" ht="12.75">
      <c r="T7264"/>
    </row>
    <row r="7265" spans="20:20" ht="12.75">
      <c r="T7265"/>
    </row>
    <row r="7266" spans="20:20" ht="12.75">
      <c r="T7266"/>
    </row>
    <row r="7267" spans="20:20" ht="12.75">
      <c r="T7267"/>
    </row>
    <row r="7268" spans="20:20" ht="12.75">
      <c r="T7268"/>
    </row>
    <row r="7269" spans="20:20" ht="12.75">
      <c r="T7269"/>
    </row>
    <row r="7270" spans="20:20" ht="12.75">
      <c r="T7270"/>
    </row>
    <row r="7271" spans="20:20" ht="12.75">
      <c r="T7271"/>
    </row>
    <row r="7272" spans="20:20" ht="12.75">
      <c r="T7272"/>
    </row>
    <row r="7273" spans="20:20" ht="12.75">
      <c r="T7273"/>
    </row>
    <row r="7274" spans="20:20" ht="12.75">
      <c r="T7274"/>
    </row>
    <row r="7275" spans="20:20" ht="12.75">
      <c r="T7275"/>
    </row>
    <row r="7276" spans="20:20" ht="12.75">
      <c r="T7276"/>
    </row>
    <row r="7277" spans="20:20" ht="12.75">
      <c r="T7277"/>
    </row>
    <row r="7278" spans="20:20" ht="12.75">
      <c r="T7278"/>
    </row>
    <row r="7279" spans="20:20" ht="12.75">
      <c r="T7279"/>
    </row>
    <row r="7280" spans="20:20" ht="12.75">
      <c r="T7280"/>
    </row>
    <row r="7281" spans="20:20" ht="12.75">
      <c r="T7281"/>
    </row>
    <row r="7282" spans="20:20" ht="12.75">
      <c r="T7282"/>
    </row>
    <row r="7283" spans="20:20" ht="12.75">
      <c r="T7283"/>
    </row>
    <row r="7284" spans="20:20" ht="12.75">
      <c r="T7284"/>
    </row>
    <row r="7285" spans="20:20" ht="12.75">
      <c r="T7285"/>
    </row>
    <row r="7286" spans="20:20" ht="12.75">
      <c r="T7286"/>
    </row>
    <row r="7287" spans="20:20" ht="12.75">
      <c r="T7287"/>
    </row>
    <row r="7288" spans="20:20" ht="12.75">
      <c r="T7288"/>
    </row>
    <row r="7289" spans="20:20" ht="12.75">
      <c r="T7289"/>
    </row>
    <row r="7290" spans="20:20" ht="12.75">
      <c r="T7290"/>
    </row>
    <row r="7291" spans="20:20" ht="12.75">
      <c r="T7291"/>
    </row>
    <row r="7292" spans="20:20" ht="12.75">
      <c r="T7292"/>
    </row>
    <row r="7293" spans="20:20" ht="12.75">
      <c r="T7293"/>
    </row>
    <row r="7294" spans="20:20" ht="12.75">
      <c r="T7294"/>
    </row>
    <row r="7295" spans="20:20" ht="12.75">
      <c r="T7295"/>
    </row>
    <row r="7296" spans="20:20" ht="12.75">
      <c r="T7296"/>
    </row>
    <row r="7297" spans="20:20" ht="12.75">
      <c r="T7297"/>
    </row>
    <row r="7298" spans="20:20" ht="12.75">
      <c r="T7298"/>
    </row>
    <row r="7299" spans="20:20" ht="12.75">
      <c r="T7299"/>
    </row>
    <row r="7300" spans="20:20" ht="12.75">
      <c r="T7300"/>
    </row>
    <row r="7301" spans="20:20" ht="12.75">
      <c r="T7301"/>
    </row>
    <row r="7302" spans="20:20" ht="12.75">
      <c r="T7302"/>
    </row>
    <row r="7303" spans="20:20" ht="12.75">
      <c r="T7303"/>
    </row>
    <row r="7304" spans="20:20" ht="12.75">
      <c r="T7304"/>
    </row>
    <row r="7305" spans="20:20" ht="12.75">
      <c r="T7305"/>
    </row>
    <row r="7306" spans="20:20" ht="12.75">
      <c r="T7306"/>
    </row>
    <row r="7307" spans="20:20" ht="12.75">
      <c r="T7307"/>
    </row>
    <row r="7308" spans="20:20" ht="12.75">
      <c r="T7308"/>
    </row>
    <row r="7309" spans="20:20" ht="12.75">
      <c r="T7309"/>
    </row>
    <row r="7310" spans="20:20" ht="12.75">
      <c r="T7310"/>
    </row>
    <row r="7311" spans="20:20" ht="12.75">
      <c r="T7311"/>
    </row>
    <row r="7312" spans="20:20" ht="12.75">
      <c r="T7312"/>
    </row>
    <row r="7313" spans="20:20" ht="12.75">
      <c r="T7313"/>
    </row>
    <row r="7314" spans="20:20" ht="12.75">
      <c r="T7314"/>
    </row>
    <row r="7315" spans="20:20" ht="12.75">
      <c r="T7315"/>
    </row>
    <row r="7316" spans="20:20" ht="12.75">
      <c r="T7316"/>
    </row>
    <row r="7317" spans="20:20" ht="12.75">
      <c r="T7317"/>
    </row>
    <row r="7318" spans="20:20" ht="12.75">
      <c r="T7318"/>
    </row>
    <row r="7319" spans="20:20" ht="12.75">
      <c r="T7319"/>
    </row>
    <row r="7320" spans="20:20" ht="12.75">
      <c r="T7320"/>
    </row>
    <row r="7321" spans="20:20" ht="12.75">
      <c r="T7321"/>
    </row>
    <row r="7322" spans="20:20" ht="12.75">
      <c r="T7322"/>
    </row>
    <row r="7323" spans="20:20" ht="12.75">
      <c r="T7323"/>
    </row>
    <row r="7324" spans="20:20" ht="12.75">
      <c r="T7324"/>
    </row>
    <row r="7325" spans="20:20" ht="12.75">
      <c r="T7325"/>
    </row>
    <row r="7326" spans="20:20" ht="12.75">
      <c r="T7326"/>
    </row>
    <row r="7327" spans="20:20" ht="12.75">
      <c r="T7327"/>
    </row>
    <row r="7328" spans="20:20" ht="12.75">
      <c r="T7328"/>
    </row>
    <row r="7329" spans="20:20" ht="12.75">
      <c r="T7329"/>
    </row>
    <row r="7330" spans="20:20" ht="12.75">
      <c r="T7330"/>
    </row>
    <row r="7331" spans="20:20" ht="12.75">
      <c r="T7331"/>
    </row>
    <row r="7332" spans="20:20" ht="12.75">
      <c r="T7332"/>
    </row>
    <row r="7333" spans="20:20" ht="12.75">
      <c r="T7333"/>
    </row>
    <row r="7334" spans="20:20" ht="12.75">
      <c r="T7334"/>
    </row>
    <row r="7335" spans="20:20" ht="12.75">
      <c r="T7335"/>
    </row>
    <row r="7336" spans="20:20" ht="12.75">
      <c r="T7336"/>
    </row>
    <row r="7337" spans="20:20" ht="12.75">
      <c r="T7337"/>
    </row>
    <row r="7338" spans="20:20" ht="12.75">
      <c r="T7338"/>
    </row>
    <row r="7339" spans="20:20" ht="12.75">
      <c r="T7339"/>
    </row>
    <row r="7340" spans="20:20" ht="12.75">
      <c r="T7340"/>
    </row>
    <row r="7341" spans="20:20" ht="12.75">
      <c r="T7341"/>
    </row>
    <row r="7342" spans="20:20" ht="12.75">
      <c r="T7342"/>
    </row>
    <row r="7343" spans="20:20" ht="12.75">
      <c r="T7343"/>
    </row>
    <row r="7344" spans="20:20" ht="12.75">
      <c r="T7344"/>
    </row>
    <row r="7345" spans="20:20" ht="12.75">
      <c r="T7345"/>
    </row>
    <row r="7346" spans="20:20" ht="12.75">
      <c r="T7346"/>
    </row>
    <row r="7347" spans="20:20" ht="12.75">
      <c r="T7347"/>
    </row>
    <row r="7348" spans="20:20" ht="12.75">
      <c r="T7348"/>
    </row>
    <row r="7349" spans="20:20" ht="12.75">
      <c r="T7349"/>
    </row>
    <row r="7350" spans="20:20" ht="12.75">
      <c r="T7350"/>
    </row>
    <row r="7351" spans="20:20" ht="12.75">
      <c r="T7351"/>
    </row>
    <row r="7352" spans="20:20" ht="12.75">
      <c r="T7352"/>
    </row>
    <row r="7353" spans="20:20" ht="12.75">
      <c r="T7353"/>
    </row>
    <row r="7354" spans="20:20" ht="12.75">
      <c r="T7354"/>
    </row>
    <row r="7355" spans="20:20" ht="12.75">
      <c r="T7355"/>
    </row>
    <row r="7356" spans="20:20" ht="12.75">
      <c r="T7356"/>
    </row>
    <row r="7357" spans="20:20" ht="12.75">
      <c r="T7357"/>
    </row>
    <row r="7358" spans="20:20" ht="12.75">
      <c r="T7358"/>
    </row>
    <row r="7359" spans="20:20" ht="12.75">
      <c r="T7359"/>
    </row>
    <row r="7360" spans="20:20" ht="12.75">
      <c r="T7360"/>
    </row>
    <row r="7361" spans="20:20" ht="12.75">
      <c r="T7361"/>
    </row>
    <row r="7362" spans="20:20" ht="12.75">
      <c r="T7362"/>
    </row>
    <row r="7363" spans="20:20" ht="12.75">
      <c r="T7363"/>
    </row>
    <row r="7364" spans="20:20" ht="12.75">
      <c r="T7364"/>
    </row>
    <row r="7365" spans="20:20" ht="12.75">
      <c r="T7365"/>
    </row>
    <row r="7366" spans="20:20" ht="12.75">
      <c r="T7366"/>
    </row>
    <row r="7367" spans="20:20" ht="12.75">
      <c r="T7367"/>
    </row>
    <row r="7368" spans="20:20" ht="12.75">
      <c r="T7368"/>
    </row>
    <row r="7369" spans="20:20" ht="12.75">
      <c r="T7369"/>
    </row>
    <row r="7370" spans="20:20" ht="12.75">
      <c r="T7370"/>
    </row>
    <row r="7371" spans="20:20" ht="12.75">
      <c r="T7371"/>
    </row>
    <row r="7372" spans="20:20" ht="12.75">
      <c r="T7372"/>
    </row>
    <row r="7373" spans="20:20" ht="12.75">
      <c r="T7373"/>
    </row>
    <row r="7374" spans="20:20" ht="12.75">
      <c r="T7374"/>
    </row>
    <row r="7375" spans="20:20" ht="12.75">
      <c r="T7375"/>
    </row>
    <row r="7376" spans="20:20" ht="12.75">
      <c r="T7376"/>
    </row>
    <row r="7377" spans="20:20" ht="12.75">
      <c r="T7377"/>
    </row>
    <row r="7378" spans="20:20" ht="12.75">
      <c r="T7378"/>
    </row>
    <row r="7379" spans="20:20" ht="12.75">
      <c r="T7379"/>
    </row>
    <row r="7380" spans="20:20" ht="12.75">
      <c r="T7380"/>
    </row>
    <row r="7381" spans="20:20" ht="12.75">
      <c r="T7381"/>
    </row>
    <row r="7382" spans="20:20" ht="12.75">
      <c r="T7382"/>
    </row>
    <row r="7383" spans="20:20" ht="12.75">
      <c r="T7383"/>
    </row>
    <row r="7384" spans="20:20" ht="12.75">
      <c r="T7384"/>
    </row>
    <row r="7385" spans="20:20" ht="12.75">
      <c r="T7385"/>
    </row>
    <row r="7386" spans="20:20" ht="12.75">
      <c r="T7386"/>
    </row>
    <row r="7387" spans="20:20" ht="12.75">
      <c r="T7387"/>
    </row>
    <row r="7388" spans="20:20" ht="12.75">
      <c r="T7388"/>
    </row>
    <row r="7389" spans="20:20" ht="12.75">
      <c r="T7389"/>
    </row>
    <row r="7390" spans="20:20" ht="12.75">
      <c r="T7390"/>
    </row>
    <row r="7391" spans="20:20" ht="12.75">
      <c r="T7391"/>
    </row>
    <row r="7392" spans="20:20" ht="12.75">
      <c r="T7392"/>
    </row>
    <row r="7393" spans="20:20" ht="12.75">
      <c r="T7393"/>
    </row>
    <row r="7394" spans="20:20" ht="12.75">
      <c r="T7394"/>
    </row>
    <row r="7395" spans="20:20" ht="12.75">
      <c r="T7395"/>
    </row>
    <row r="7396" spans="20:20" ht="12.75">
      <c r="T7396"/>
    </row>
    <row r="7397" spans="20:20" ht="12.75">
      <c r="T7397"/>
    </row>
    <row r="7398" spans="20:20" ht="12.75">
      <c r="T7398"/>
    </row>
    <row r="7399" spans="20:20" ht="12.75">
      <c r="T7399"/>
    </row>
    <row r="7400" spans="20:20" ht="12.75">
      <c r="T7400"/>
    </row>
    <row r="7401" spans="20:20" ht="12.75">
      <c r="T7401"/>
    </row>
    <row r="7402" spans="20:20" ht="12.75">
      <c r="T7402"/>
    </row>
    <row r="7403" spans="20:20" ht="12.75">
      <c r="T7403"/>
    </row>
    <row r="7404" spans="20:20" ht="12.75">
      <c r="T7404"/>
    </row>
    <row r="7405" spans="20:20" ht="12.75">
      <c r="T7405"/>
    </row>
    <row r="7406" spans="20:20" ht="12.75">
      <c r="T7406"/>
    </row>
    <row r="7407" spans="20:20" ht="12.75">
      <c r="T7407"/>
    </row>
    <row r="7408" spans="20:20" ht="12.75">
      <c r="T7408"/>
    </row>
    <row r="7409" spans="20:20" ht="12.75">
      <c r="T7409"/>
    </row>
    <row r="7410" spans="20:20" ht="12.75">
      <c r="T7410"/>
    </row>
    <row r="7411" spans="20:20" ht="12.75">
      <c r="T7411"/>
    </row>
    <row r="7412" spans="20:20" ht="12.75">
      <c r="T7412"/>
    </row>
    <row r="7413" spans="20:20" ht="12.75">
      <c r="T7413"/>
    </row>
    <row r="7414" spans="20:20" ht="12.75">
      <c r="T7414"/>
    </row>
    <row r="7415" spans="20:20" ht="12.75">
      <c r="T7415"/>
    </row>
    <row r="7416" spans="20:20" ht="12.75">
      <c r="T7416"/>
    </row>
    <row r="7417" spans="20:20" ht="12.75">
      <c r="T7417"/>
    </row>
    <row r="7418" spans="20:20" ht="12.75">
      <c r="T7418"/>
    </row>
    <row r="7419" spans="20:20" ht="12.75">
      <c r="T7419"/>
    </row>
    <row r="7420" spans="20:20" ht="12.75">
      <c r="T7420"/>
    </row>
    <row r="7421" spans="20:20" ht="12.75">
      <c r="T7421"/>
    </row>
    <row r="7422" spans="20:20" ht="12.75">
      <c r="T7422"/>
    </row>
    <row r="7423" spans="20:20" ht="12.75">
      <c r="T7423"/>
    </row>
    <row r="7424" spans="20:20" ht="12.75">
      <c r="T7424"/>
    </row>
    <row r="7425" spans="20:20" ht="12.75">
      <c r="T7425"/>
    </row>
    <row r="7426" spans="20:20" ht="12.75">
      <c r="T7426"/>
    </row>
    <row r="7427" spans="20:20" ht="12.75">
      <c r="T7427"/>
    </row>
    <row r="7428" spans="20:20" ht="12.75">
      <c r="T7428"/>
    </row>
    <row r="7429" spans="20:20" ht="12.75">
      <c r="T7429"/>
    </row>
    <row r="7430" spans="20:20" ht="12.75">
      <c r="T7430"/>
    </row>
    <row r="7431" spans="20:20" ht="12.75">
      <c r="T7431"/>
    </row>
    <row r="7432" spans="20:20" ht="12.75">
      <c r="T7432"/>
    </row>
    <row r="7433" spans="20:20" ht="12.75">
      <c r="T7433"/>
    </row>
    <row r="7434" spans="20:20" ht="12.75">
      <c r="T7434"/>
    </row>
    <row r="7435" spans="20:20" ht="12.75">
      <c r="T7435"/>
    </row>
    <row r="7436" spans="20:20" ht="12.75">
      <c r="T7436"/>
    </row>
    <row r="7437" spans="20:20" ht="12.75">
      <c r="T7437"/>
    </row>
    <row r="7438" spans="20:20" ht="12.75">
      <c r="T7438"/>
    </row>
    <row r="7439" spans="20:20" ht="12.75">
      <c r="T7439"/>
    </row>
    <row r="7440" spans="20:20" ht="12.75">
      <c r="T7440"/>
    </row>
    <row r="7441" spans="20:20" ht="12.75">
      <c r="T7441"/>
    </row>
    <row r="7442" spans="20:20" ht="12.75">
      <c r="T7442"/>
    </row>
    <row r="7443" spans="20:20" ht="12.75">
      <c r="T7443"/>
    </row>
    <row r="7444" spans="20:20" ht="12.75">
      <c r="T7444"/>
    </row>
    <row r="7445" spans="20:20" ht="12.75">
      <c r="T7445"/>
    </row>
    <row r="7446" spans="20:20" ht="12.75">
      <c r="T7446"/>
    </row>
    <row r="7447" spans="20:20" ht="12.75">
      <c r="T7447"/>
    </row>
    <row r="7448" spans="20:20" ht="12.75">
      <c r="T7448"/>
    </row>
    <row r="7449" spans="20:20" ht="12.75">
      <c r="T7449"/>
    </row>
    <row r="7450" spans="20:20" ht="12.75">
      <c r="T7450"/>
    </row>
    <row r="7451" spans="20:20" ht="12.75">
      <c r="T7451"/>
    </row>
    <row r="7452" spans="20:20" ht="12.75">
      <c r="T7452"/>
    </row>
    <row r="7453" spans="20:20" ht="12.75">
      <c r="T7453"/>
    </row>
    <row r="7454" spans="20:20" ht="12.75">
      <c r="T7454"/>
    </row>
    <row r="7455" spans="20:20" ht="12.75">
      <c r="T7455"/>
    </row>
    <row r="7456" spans="20:20" ht="12.75">
      <c r="T7456"/>
    </row>
    <row r="7457" spans="20:20" ht="12.75">
      <c r="T7457"/>
    </row>
    <row r="7458" spans="20:20" ht="12.75">
      <c r="T7458"/>
    </row>
    <row r="7459" spans="20:20" ht="12.75">
      <c r="T7459"/>
    </row>
    <row r="7460" spans="20:20" ht="12.75">
      <c r="T7460"/>
    </row>
    <row r="7461" spans="20:20" ht="12.75">
      <c r="T7461"/>
    </row>
    <row r="7462" spans="20:20" ht="12.75">
      <c r="T7462"/>
    </row>
    <row r="7463" spans="20:20" ht="12.75">
      <c r="T7463"/>
    </row>
    <row r="7464" spans="20:20" ht="12.75">
      <c r="T7464"/>
    </row>
    <row r="7465" spans="20:20" ht="12.75">
      <c r="T7465"/>
    </row>
    <row r="7466" spans="20:20" ht="12.75">
      <c r="T7466"/>
    </row>
    <row r="7467" spans="20:20" ht="12.75">
      <c r="T7467"/>
    </row>
    <row r="7468" spans="20:20" ht="12.75">
      <c r="T7468"/>
    </row>
    <row r="7469" spans="20:20" ht="12.75">
      <c r="T7469"/>
    </row>
    <row r="7470" spans="20:20" ht="12.75">
      <c r="T7470"/>
    </row>
    <row r="7471" spans="20:20" ht="12.75">
      <c r="T7471"/>
    </row>
    <row r="7472" spans="20:20" ht="12.75">
      <c r="T7472"/>
    </row>
    <row r="7473" spans="20:20" ht="12.75">
      <c r="T7473"/>
    </row>
    <row r="7474" spans="20:20" ht="12.75">
      <c r="T7474"/>
    </row>
    <row r="7475" spans="20:20" ht="12.75">
      <c r="T7475"/>
    </row>
    <row r="7476" spans="20:20" ht="12.75">
      <c r="T7476"/>
    </row>
    <row r="7477" spans="20:20" ht="12.75">
      <c r="T7477"/>
    </row>
    <row r="7478" spans="20:20" ht="12.75">
      <c r="T7478"/>
    </row>
    <row r="7479" spans="20:20" ht="12.75">
      <c r="T7479"/>
    </row>
    <row r="7480" spans="20:20" ht="12.75">
      <c r="T7480"/>
    </row>
    <row r="7481" spans="20:20" ht="12.75">
      <c r="T7481"/>
    </row>
    <row r="7482" spans="20:20" ht="12.75">
      <c r="T7482"/>
    </row>
    <row r="7483" spans="20:20" ht="12.75">
      <c r="T7483"/>
    </row>
    <row r="7484" spans="20:20" ht="12.75">
      <c r="T7484"/>
    </row>
    <row r="7485" spans="20:20" ht="12.75">
      <c r="T7485"/>
    </row>
    <row r="7486" spans="20:20" ht="12.75">
      <c r="T7486"/>
    </row>
    <row r="7487" spans="20:20" ht="12.75">
      <c r="T7487"/>
    </row>
    <row r="7488" spans="20:20" ht="12.75">
      <c r="T7488"/>
    </row>
    <row r="7489" spans="20:20" ht="12.75">
      <c r="T7489"/>
    </row>
    <row r="7490" spans="20:20" ht="12.75">
      <c r="T7490"/>
    </row>
    <row r="7491" spans="20:20" ht="12.75">
      <c r="T7491"/>
    </row>
    <row r="7492" spans="20:20" ht="12.75">
      <c r="T7492"/>
    </row>
    <row r="7493" spans="20:20" ht="12.75">
      <c r="T7493"/>
    </row>
    <row r="7494" spans="20:20" ht="12.75">
      <c r="T7494"/>
    </row>
    <row r="7495" spans="20:20" ht="12.75">
      <c r="T7495"/>
    </row>
    <row r="7496" spans="20:20" ht="12.75">
      <c r="T7496"/>
    </row>
    <row r="7497" spans="20:20" ht="12.75">
      <c r="T7497"/>
    </row>
    <row r="7498" spans="20:20" ht="12.75">
      <c r="T7498"/>
    </row>
    <row r="7499" spans="20:20" ht="12.75">
      <c r="T7499"/>
    </row>
    <row r="7500" spans="20:20" ht="12.75">
      <c r="T7500"/>
    </row>
    <row r="7501" spans="20:20" ht="12.75">
      <c r="T7501"/>
    </row>
    <row r="7502" spans="20:20" ht="12.75">
      <c r="T7502"/>
    </row>
    <row r="7503" spans="20:20" ht="12.75">
      <c r="T7503"/>
    </row>
    <row r="7504" spans="20:20" ht="12.75">
      <c r="T7504"/>
    </row>
    <row r="7505" spans="20:20" ht="12.75">
      <c r="T7505"/>
    </row>
    <row r="7506" spans="20:20" ht="12.75">
      <c r="T7506"/>
    </row>
    <row r="7507" spans="20:20" ht="12.75">
      <c r="T7507"/>
    </row>
    <row r="7508" spans="20:20" ht="12.75">
      <c r="T7508"/>
    </row>
    <row r="7509" spans="20:20" ht="12.75">
      <c r="T7509"/>
    </row>
    <row r="7510" spans="20:20" ht="12.75">
      <c r="T7510"/>
    </row>
    <row r="7511" spans="20:20" ht="12.75">
      <c r="T7511"/>
    </row>
    <row r="7512" spans="20:20" ht="12.75">
      <c r="T7512"/>
    </row>
    <row r="7513" spans="20:20" ht="12.75">
      <c r="T7513"/>
    </row>
    <row r="7514" spans="20:20" ht="12.75">
      <c r="T7514"/>
    </row>
    <row r="7515" spans="20:20" ht="12.75">
      <c r="T7515"/>
    </row>
    <row r="7516" spans="20:20" ht="12.75">
      <c r="T7516"/>
    </row>
    <row r="7517" spans="20:20" ht="12.75">
      <c r="T7517"/>
    </row>
    <row r="7518" spans="20:20" ht="12.75">
      <c r="T7518"/>
    </row>
    <row r="7519" spans="20:20" ht="12.75">
      <c r="T7519"/>
    </row>
    <row r="7520" spans="20:20" ht="12.75">
      <c r="T7520"/>
    </row>
    <row r="7521" spans="20:20" ht="12.75">
      <c r="T7521"/>
    </row>
    <row r="7522" spans="20:20" ht="12.75">
      <c r="T7522"/>
    </row>
    <row r="7523" spans="20:20" ht="12.75">
      <c r="T7523"/>
    </row>
    <row r="7524" spans="20:20" ht="12.75">
      <c r="T7524"/>
    </row>
    <row r="7525" spans="20:20" ht="12.75">
      <c r="T7525"/>
    </row>
    <row r="7526" spans="20:20" ht="12.75">
      <c r="T7526"/>
    </row>
    <row r="7527" spans="20:20" ht="12.75">
      <c r="T7527"/>
    </row>
    <row r="7528" spans="20:20" ht="12.75">
      <c r="T7528"/>
    </row>
    <row r="7529" spans="20:20" ht="12.75">
      <c r="T7529"/>
    </row>
    <row r="7530" spans="20:20" ht="12.75">
      <c r="T7530"/>
    </row>
    <row r="7531" spans="20:20" ht="12.75">
      <c r="T7531"/>
    </row>
    <row r="7532" spans="20:20" ht="12.75">
      <c r="T7532"/>
    </row>
    <row r="7533" spans="20:20" ht="12.75">
      <c r="T7533"/>
    </row>
    <row r="7534" spans="20:20" ht="12.75">
      <c r="T7534"/>
    </row>
    <row r="7535" spans="20:20" ht="12.75">
      <c r="T7535"/>
    </row>
    <row r="7536" spans="20:20" ht="12.75">
      <c r="T7536"/>
    </row>
    <row r="7537" spans="20:20" ht="12.75">
      <c r="T7537"/>
    </row>
    <row r="7538" spans="20:20" ht="12.75">
      <c r="T7538"/>
    </row>
    <row r="7539" spans="20:20" ht="12.75">
      <c r="T7539"/>
    </row>
    <row r="7540" spans="20:20" ht="12.75">
      <c r="T7540"/>
    </row>
    <row r="7541" spans="20:20" ht="12.75">
      <c r="T7541"/>
    </row>
    <row r="7542" spans="20:20" ht="12.75">
      <c r="T7542"/>
    </row>
    <row r="7543" spans="20:20" ht="12.75">
      <c r="T7543"/>
    </row>
    <row r="7544" spans="20:20" ht="12.75">
      <c r="T7544"/>
    </row>
    <row r="7545" spans="20:20" ht="12.75">
      <c r="T7545"/>
    </row>
    <row r="7546" spans="20:20" ht="12.75">
      <c r="T7546"/>
    </row>
    <row r="7547" spans="20:20" ht="12.75">
      <c r="T7547"/>
    </row>
    <row r="7548" spans="20:20" ht="12.75">
      <c r="T7548"/>
    </row>
    <row r="7549" spans="20:20" ht="12.75">
      <c r="T7549"/>
    </row>
    <row r="7550" spans="20:20" ht="12.75">
      <c r="T7550"/>
    </row>
    <row r="7551" spans="20:20" ht="12.75">
      <c r="T7551"/>
    </row>
    <row r="7552" spans="20:20" ht="12.75">
      <c r="T7552"/>
    </row>
    <row r="7553" spans="20:20" ht="12.75">
      <c r="T7553"/>
    </row>
    <row r="7554" spans="20:20" ht="12.75">
      <c r="T7554"/>
    </row>
    <row r="7555" spans="20:20" ht="12.75">
      <c r="T7555"/>
    </row>
    <row r="7556" spans="20:20" ht="12.75">
      <c r="T7556"/>
    </row>
    <row r="7557" spans="20:20" ht="12.75">
      <c r="T7557"/>
    </row>
    <row r="7558" spans="20:20" ht="12.75">
      <c r="T7558"/>
    </row>
    <row r="7559" spans="20:20" ht="12.75">
      <c r="T7559"/>
    </row>
    <row r="7560" spans="20:20" ht="12.75">
      <c r="T7560"/>
    </row>
    <row r="7561" spans="20:20" ht="12.75">
      <c r="T7561"/>
    </row>
    <row r="7562" spans="20:20" ht="12.75">
      <c r="T7562"/>
    </row>
    <row r="7563" spans="20:20" ht="12.75">
      <c r="T7563"/>
    </row>
    <row r="7564" spans="20:20" ht="12.75">
      <c r="T7564"/>
    </row>
    <row r="7565" spans="20:20" ht="12.75">
      <c r="T7565"/>
    </row>
    <row r="7566" spans="20:20" ht="12.75">
      <c r="T7566"/>
    </row>
    <row r="7567" spans="20:20" ht="12.75">
      <c r="T7567"/>
    </row>
    <row r="7568" spans="20:20" ht="12.75">
      <c r="T7568"/>
    </row>
    <row r="7569" spans="20:20" ht="12.75">
      <c r="T7569"/>
    </row>
    <row r="7570" spans="20:20" ht="12.75">
      <c r="T7570"/>
    </row>
    <row r="7571" spans="20:20" ht="12.75">
      <c r="T7571"/>
    </row>
    <row r="7572" spans="20:20" ht="12.75">
      <c r="T7572"/>
    </row>
    <row r="7573" spans="20:20" ht="12.75">
      <c r="T7573"/>
    </row>
    <row r="7574" spans="20:20" ht="12.75">
      <c r="T7574"/>
    </row>
    <row r="7575" spans="20:20" ht="12.75">
      <c r="T7575"/>
    </row>
    <row r="7576" spans="20:20" ht="12.75">
      <c r="T7576"/>
    </row>
    <row r="7577" spans="20:20" ht="12.75">
      <c r="T7577"/>
    </row>
    <row r="7578" spans="20:20" ht="12.75">
      <c r="T7578"/>
    </row>
    <row r="7579" spans="20:20" ht="12.75">
      <c r="T7579"/>
    </row>
    <row r="7580" spans="20:20" ht="12.75">
      <c r="T7580"/>
    </row>
    <row r="7581" spans="20:20" ht="12.75">
      <c r="T7581"/>
    </row>
    <row r="7582" spans="20:20" ht="12.75">
      <c r="T7582"/>
    </row>
    <row r="7583" spans="20:20" ht="12.75">
      <c r="T7583"/>
    </row>
    <row r="7584" spans="20:20" ht="12.75">
      <c r="T7584"/>
    </row>
    <row r="7585" spans="20:20" ht="12.75">
      <c r="T7585"/>
    </row>
    <row r="7586" spans="20:20" ht="12.75">
      <c r="T7586"/>
    </row>
    <row r="7587" spans="20:20" ht="12.75">
      <c r="T7587"/>
    </row>
    <row r="7588" spans="20:20" ht="12.75">
      <c r="T7588"/>
    </row>
    <row r="7589" spans="20:20" ht="12.75">
      <c r="T7589"/>
    </row>
    <row r="7590" spans="20:20" ht="12.75">
      <c r="T7590"/>
    </row>
    <row r="7591" spans="20:20" ht="12.75">
      <c r="T7591"/>
    </row>
    <row r="7592" spans="20:20" ht="12.75">
      <c r="T7592"/>
    </row>
    <row r="7593" spans="20:20" ht="12.75">
      <c r="T7593"/>
    </row>
    <row r="7594" spans="20:20" ht="12.75">
      <c r="T7594"/>
    </row>
    <row r="7595" spans="20:20" ht="12.75">
      <c r="T7595"/>
    </row>
    <row r="7596" spans="20:20" ht="12.75">
      <c r="T7596"/>
    </row>
    <row r="7597" spans="20:20" ht="12.75">
      <c r="T7597"/>
    </row>
    <row r="7598" spans="20:20" ht="12.75">
      <c r="T7598"/>
    </row>
    <row r="7599" spans="20:20" ht="12.75">
      <c r="T7599"/>
    </row>
    <row r="7600" spans="20:20" ht="12.75">
      <c r="T7600"/>
    </row>
    <row r="7601" spans="20:20" ht="12.75">
      <c r="T7601"/>
    </row>
    <row r="7602" spans="20:20" ht="12.75">
      <c r="T7602"/>
    </row>
    <row r="7603" spans="20:20" ht="12.75">
      <c r="T7603"/>
    </row>
    <row r="7604" spans="20:20" ht="12.75">
      <c r="T7604"/>
    </row>
    <row r="7605" spans="20:20" ht="12.75">
      <c r="T7605"/>
    </row>
    <row r="7606" spans="20:20" ht="12.75">
      <c r="T7606"/>
    </row>
    <row r="7607" spans="20:20" ht="12.75">
      <c r="T7607"/>
    </row>
    <row r="7608" spans="20:20" ht="12.75">
      <c r="T7608"/>
    </row>
    <row r="7609" spans="20:20" ht="12.75">
      <c r="T7609"/>
    </row>
    <row r="7610" spans="20:20" ht="12.75">
      <c r="T7610"/>
    </row>
    <row r="7611" spans="20:20" ht="12.75">
      <c r="T7611"/>
    </row>
    <row r="7612" spans="20:20" ht="12.75">
      <c r="T7612"/>
    </row>
    <row r="7613" spans="20:20" ht="12.75">
      <c r="T7613"/>
    </row>
    <row r="7614" spans="20:20" ht="12.75">
      <c r="T7614"/>
    </row>
    <row r="7615" spans="20:20" ht="12.75">
      <c r="T7615"/>
    </row>
    <row r="7616" spans="20:20" ht="12.75">
      <c r="T7616"/>
    </row>
    <row r="7617" spans="20:20" ht="12.75">
      <c r="T7617"/>
    </row>
    <row r="7618" spans="20:20" ht="12.75">
      <c r="T7618"/>
    </row>
    <row r="7619" spans="20:20" ht="12.75">
      <c r="T7619"/>
    </row>
    <row r="7620" spans="20:20" ht="12.75">
      <c r="T7620"/>
    </row>
    <row r="7621" spans="20:20" ht="12.75">
      <c r="T7621"/>
    </row>
    <row r="7622" spans="20:20" ht="12.75">
      <c r="T7622"/>
    </row>
    <row r="7623" spans="20:20" ht="12.75">
      <c r="T7623"/>
    </row>
    <row r="7624" spans="20:20" ht="12.75">
      <c r="T7624"/>
    </row>
    <row r="7625" spans="20:20" ht="12.75">
      <c r="T7625"/>
    </row>
    <row r="7626" spans="20:20" ht="12.75">
      <c r="T7626"/>
    </row>
    <row r="7627" spans="20:20" ht="12.75">
      <c r="T7627"/>
    </row>
    <row r="7628" spans="20:20" ht="12.75">
      <c r="T7628"/>
    </row>
    <row r="7629" spans="20:20" ht="12.75">
      <c r="T7629"/>
    </row>
    <row r="7630" spans="20:20" ht="12.75">
      <c r="T7630"/>
    </row>
    <row r="7631" spans="20:20" ht="12.75">
      <c r="T7631"/>
    </row>
    <row r="7632" spans="20:20" ht="12.75">
      <c r="T7632"/>
    </row>
    <row r="7633" spans="20:20" ht="12.75">
      <c r="T7633"/>
    </row>
    <row r="7634" spans="20:20" ht="12.75">
      <c r="T7634"/>
    </row>
    <row r="7635" spans="20:20" ht="12.75">
      <c r="T7635"/>
    </row>
    <row r="7636" spans="20:20" ht="12.75">
      <c r="T7636"/>
    </row>
    <row r="7637" spans="20:20" ht="12.75">
      <c r="T7637"/>
    </row>
    <row r="7638" spans="20:20" ht="12.75">
      <c r="T7638"/>
    </row>
    <row r="7639" spans="20:20" ht="12.75">
      <c r="T7639"/>
    </row>
    <row r="7640" spans="20:20" ht="12.75">
      <c r="T7640"/>
    </row>
    <row r="7641" spans="20:20" ht="12.75">
      <c r="T7641"/>
    </row>
    <row r="7642" spans="20:20" ht="12.75">
      <c r="T7642"/>
    </row>
    <row r="7643" spans="20:20" ht="12.75">
      <c r="T7643"/>
    </row>
    <row r="7644" spans="20:20" ht="12.75">
      <c r="T7644"/>
    </row>
    <row r="7645" spans="20:20" ht="12.75">
      <c r="T7645"/>
    </row>
    <row r="7646" spans="20:20" ht="12.75">
      <c r="T7646"/>
    </row>
    <row r="7647" spans="20:20" ht="12.75">
      <c r="T7647"/>
    </row>
    <row r="7648" spans="20:20" ht="12.75">
      <c r="T7648"/>
    </row>
    <row r="7649" spans="20:20" ht="12.75">
      <c r="T7649"/>
    </row>
    <row r="7650" spans="20:20" ht="12.75">
      <c r="T7650"/>
    </row>
    <row r="7651" spans="20:20" ht="12.75">
      <c r="T7651"/>
    </row>
    <row r="7652" spans="20:20" ht="12.75">
      <c r="T7652"/>
    </row>
    <row r="7653" spans="20:20" ht="12.75">
      <c r="T7653"/>
    </row>
    <row r="7654" spans="20:20" ht="12.75">
      <c r="T7654"/>
    </row>
    <row r="7655" spans="20:20" ht="12.75">
      <c r="T7655"/>
    </row>
    <row r="7656" spans="20:20" ht="12.75">
      <c r="T7656"/>
    </row>
    <row r="7657" spans="20:20" ht="12.75">
      <c r="T7657"/>
    </row>
    <row r="7658" spans="20:20" ht="12.75">
      <c r="T7658"/>
    </row>
    <row r="7659" spans="20:20" ht="12.75">
      <c r="T7659"/>
    </row>
    <row r="7660" spans="20:20" ht="12.75">
      <c r="T7660"/>
    </row>
    <row r="7661" spans="20:20" ht="12.75">
      <c r="T7661"/>
    </row>
    <row r="7662" spans="20:20" ht="12.75">
      <c r="T7662"/>
    </row>
    <row r="7663" spans="20:20" ht="12.75">
      <c r="T7663"/>
    </row>
    <row r="7664" spans="20:20" ht="12.75">
      <c r="T7664"/>
    </row>
    <row r="7665" spans="20:20" ht="12.75">
      <c r="T7665"/>
    </row>
    <row r="7666" spans="20:20" ht="12.75">
      <c r="T7666"/>
    </row>
    <row r="7667" spans="20:20" ht="12.75">
      <c r="T7667"/>
    </row>
    <row r="7668" spans="20:20" ht="12.75">
      <c r="T7668"/>
    </row>
    <row r="7669" spans="20:20" ht="12.75">
      <c r="T7669"/>
    </row>
    <row r="7670" spans="20:20" ht="12.75">
      <c r="T7670"/>
    </row>
    <row r="7671" spans="20:20" ht="12.75">
      <c r="T7671"/>
    </row>
    <row r="7672" spans="20:20" ht="12.75">
      <c r="T7672"/>
    </row>
    <row r="7673" spans="20:20" ht="12.75">
      <c r="T7673"/>
    </row>
    <row r="7674" spans="20:20" ht="12.75">
      <c r="T7674"/>
    </row>
    <row r="7675" spans="20:20" ht="12.75">
      <c r="T7675"/>
    </row>
    <row r="7676" spans="20:20" ht="12.75">
      <c r="T7676"/>
    </row>
    <row r="7677" spans="20:20" ht="12.75">
      <c r="T7677"/>
    </row>
    <row r="7678" spans="20:20" ht="12.75">
      <c r="T7678"/>
    </row>
    <row r="7679" spans="20:20" ht="12.75">
      <c r="T7679"/>
    </row>
    <row r="7680" spans="20:20" ht="12.75">
      <c r="T7680"/>
    </row>
    <row r="7681" spans="20:20" ht="12.75">
      <c r="T7681"/>
    </row>
    <row r="7682" spans="20:20" ht="12.75">
      <c r="T7682"/>
    </row>
    <row r="7683" spans="20:20" ht="12.75">
      <c r="T7683"/>
    </row>
    <row r="7684" spans="20:20" ht="12.75">
      <c r="T7684"/>
    </row>
    <row r="7685" spans="20:20" ht="12.75">
      <c r="T7685"/>
    </row>
    <row r="7686" spans="20:20" ht="12.75">
      <c r="T7686"/>
    </row>
    <row r="7687" spans="20:20" ht="12.75">
      <c r="T7687"/>
    </row>
    <row r="7688" spans="20:20" ht="12.75">
      <c r="T7688"/>
    </row>
    <row r="7689" spans="20:20" ht="12.75">
      <c r="T7689"/>
    </row>
    <row r="7690" spans="20:20" ht="12.75">
      <c r="T7690"/>
    </row>
    <row r="7691" spans="20:20" ht="12.75">
      <c r="T7691"/>
    </row>
    <row r="7692" spans="20:20" ht="12.75">
      <c r="T7692"/>
    </row>
    <row r="7693" spans="20:20" ht="12.75">
      <c r="T7693"/>
    </row>
    <row r="7694" spans="20:20" ht="12.75">
      <c r="T7694"/>
    </row>
    <row r="7695" spans="20:20" ht="12.75">
      <c r="T7695"/>
    </row>
    <row r="7696" spans="20:20" ht="12.75">
      <c r="T7696"/>
    </row>
    <row r="7697" spans="20:20" ht="12.75">
      <c r="T7697"/>
    </row>
    <row r="7698" spans="20:20" ht="12.75">
      <c r="T7698"/>
    </row>
    <row r="7699" spans="20:20" ht="12.75">
      <c r="T7699"/>
    </row>
    <row r="7700" spans="20:20" ht="12.75">
      <c r="T7700"/>
    </row>
    <row r="7701" spans="20:20" ht="12.75">
      <c r="T7701"/>
    </row>
    <row r="7702" spans="20:20" ht="12.75">
      <c r="T7702"/>
    </row>
    <row r="7703" spans="20:20" ht="12.75">
      <c r="T7703"/>
    </row>
    <row r="7704" spans="20:20" ht="12.75">
      <c r="T7704"/>
    </row>
    <row r="7705" spans="20:20" ht="12.75">
      <c r="T7705"/>
    </row>
    <row r="7706" spans="20:20" ht="12.75">
      <c r="T7706"/>
    </row>
    <row r="7707" spans="20:20" ht="12.75">
      <c r="T7707"/>
    </row>
    <row r="7708" spans="20:20" ht="12.75">
      <c r="T7708"/>
    </row>
    <row r="7709" spans="20:20" ht="12.75">
      <c r="T7709"/>
    </row>
    <row r="7710" spans="20:20" ht="12.75">
      <c r="T7710"/>
    </row>
    <row r="7711" spans="20:20" ht="12.75">
      <c r="T7711"/>
    </row>
    <row r="7712" spans="20:20" ht="12.75">
      <c r="T7712"/>
    </row>
    <row r="7713" spans="20:20" ht="12.75">
      <c r="T7713"/>
    </row>
    <row r="7714" spans="20:20" ht="12.75">
      <c r="T7714"/>
    </row>
    <row r="7715" spans="20:20" ht="12.75">
      <c r="T7715"/>
    </row>
    <row r="7716" spans="20:20" ht="12.75">
      <c r="T7716"/>
    </row>
    <row r="7717" spans="20:20" ht="12.75">
      <c r="T7717"/>
    </row>
    <row r="7718" spans="20:20" ht="12.75">
      <c r="T7718"/>
    </row>
    <row r="7719" spans="20:20" ht="12.75">
      <c r="T7719"/>
    </row>
    <row r="7720" spans="20:20" ht="12.75">
      <c r="T7720"/>
    </row>
    <row r="7721" spans="20:20" ht="12.75">
      <c r="T7721"/>
    </row>
    <row r="7722" spans="20:20" ht="12.75">
      <c r="T7722"/>
    </row>
    <row r="7723" spans="20:20" ht="12.75">
      <c r="T7723"/>
    </row>
    <row r="7724" spans="20:20" ht="12.75">
      <c r="T7724"/>
    </row>
    <row r="7725" spans="20:20" ht="12.75">
      <c r="T7725"/>
    </row>
    <row r="7726" spans="20:20" ht="12.75">
      <c r="T7726"/>
    </row>
    <row r="7727" spans="20:20" ht="12.75">
      <c r="T7727"/>
    </row>
    <row r="7728" spans="20:20" ht="12.75">
      <c r="T7728"/>
    </row>
    <row r="7729" spans="20:20" ht="12.75">
      <c r="T7729"/>
    </row>
    <row r="7730" spans="20:20" ht="12.75">
      <c r="T7730"/>
    </row>
    <row r="7731" spans="20:20" ht="12.75">
      <c r="T7731"/>
    </row>
    <row r="7732" spans="20:20" ht="12.75">
      <c r="T7732"/>
    </row>
    <row r="7733" spans="20:20" ht="12.75">
      <c r="T7733"/>
    </row>
    <row r="7734" spans="20:20" ht="12.75">
      <c r="T7734"/>
    </row>
    <row r="7735" spans="20:20" ht="12.75">
      <c r="T7735"/>
    </row>
    <row r="7736" spans="20:20" ht="12.75">
      <c r="T7736"/>
    </row>
    <row r="7737" spans="20:20" ht="12.75">
      <c r="T7737"/>
    </row>
    <row r="7738" spans="20:20" ht="12.75">
      <c r="T7738"/>
    </row>
    <row r="7739" spans="20:20" ht="12.75">
      <c r="T7739"/>
    </row>
    <row r="7740" spans="20:20" ht="12.75">
      <c r="T7740"/>
    </row>
    <row r="7741" spans="20:20" ht="12.75">
      <c r="T7741"/>
    </row>
    <row r="7742" spans="20:20" ht="12.75">
      <c r="T7742"/>
    </row>
    <row r="7743" spans="20:20" ht="12.75">
      <c r="T7743"/>
    </row>
    <row r="7744" spans="20:20" ht="12.75">
      <c r="T7744"/>
    </row>
    <row r="7745" spans="20:20" ht="12.75">
      <c r="T7745"/>
    </row>
    <row r="7746" spans="20:20" ht="12.75">
      <c r="T7746"/>
    </row>
    <row r="7747" spans="20:20" ht="12.75">
      <c r="T7747"/>
    </row>
    <row r="7748" spans="20:20" ht="12.75">
      <c r="T7748"/>
    </row>
    <row r="7749" spans="20:20" ht="12.75">
      <c r="T7749"/>
    </row>
    <row r="7750" spans="20:20" ht="12.75">
      <c r="T7750"/>
    </row>
    <row r="7751" spans="20:20" ht="12.75">
      <c r="T7751"/>
    </row>
    <row r="7752" spans="20:20" ht="12.75">
      <c r="T7752"/>
    </row>
    <row r="7753" spans="20:20" ht="12.75">
      <c r="T7753"/>
    </row>
    <row r="7754" spans="20:20" ht="12.75">
      <c r="T7754"/>
    </row>
    <row r="7755" spans="20:20" ht="12.75">
      <c r="T7755"/>
    </row>
    <row r="7756" spans="20:20" ht="12.75">
      <c r="T7756"/>
    </row>
    <row r="7757" spans="20:20" ht="12.75">
      <c r="T7757"/>
    </row>
    <row r="7758" spans="20:20" ht="12.75">
      <c r="T7758"/>
    </row>
    <row r="7759" spans="20:20" ht="12.75">
      <c r="T7759"/>
    </row>
    <row r="7760" spans="20:20" ht="12.75">
      <c r="T7760"/>
    </row>
    <row r="7761" spans="20:20" ht="12.75">
      <c r="T7761"/>
    </row>
    <row r="7762" spans="20:20" ht="12.75">
      <c r="T7762"/>
    </row>
    <row r="7763" spans="20:20" ht="12.75">
      <c r="T7763"/>
    </row>
    <row r="7764" spans="20:20" ht="12.75">
      <c r="T7764"/>
    </row>
    <row r="7765" spans="20:20" ht="12.75">
      <c r="T7765"/>
    </row>
    <row r="7766" spans="20:20" ht="12.75">
      <c r="T7766"/>
    </row>
    <row r="7767" spans="20:20" ht="12.75">
      <c r="T7767"/>
    </row>
    <row r="7768" spans="20:20" ht="12.75">
      <c r="T7768"/>
    </row>
    <row r="7769" spans="20:20" ht="12.75">
      <c r="T7769"/>
    </row>
    <row r="7770" spans="20:20" ht="12.75">
      <c r="T7770"/>
    </row>
    <row r="7771" spans="20:20" ht="12.75">
      <c r="T7771"/>
    </row>
    <row r="7772" spans="20:20" ht="12.75">
      <c r="T7772"/>
    </row>
    <row r="7773" spans="20:20" ht="12.75">
      <c r="T7773"/>
    </row>
    <row r="7774" spans="20:20" ht="12.75">
      <c r="T7774"/>
    </row>
    <row r="7775" spans="20:20" ht="12.75">
      <c r="T7775"/>
    </row>
    <row r="7776" spans="20:20" ht="12.75">
      <c r="T7776"/>
    </row>
    <row r="7777" spans="20:20" ht="12.75">
      <c r="T7777"/>
    </row>
    <row r="7778" spans="20:20" ht="12.75">
      <c r="T7778"/>
    </row>
    <row r="7779" spans="20:20" ht="12.75">
      <c r="T7779"/>
    </row>
    <row r="7780" spans="20:20" ht="12.75">
      <c r="T7780"/>
    </row>
    <row r="7781" spans="20:20" ht="12.75">
      <c r="T7781"/>
    </row>
    <row r="7782" spans="20:20" ht="12.75">
      <c r="T7782"/>
    </row>
    <row r="7783" spans="20:20" ht="12.75">
      <c r="T7783"/>
    </row>
    <row r="7784" spans="20:20" ht="12.75">
      <c r="T7784"/>
    </row>
    <row r="7785" spans="20:20" ht="12.75">
      <c r="T7785"/>
    </row>
    <row r="7786" spans="20:20" ht="12.75">
      <c r="T7786"/>
    </row>
    <row r="7787" spans="20:20" ht="12.75">
      <c r="T7787"/>
    </row>
    <row r="7788" spans="20:20" ht="12.75">
      <c r="T7788"/>
    </row>
    <row r="7789" spans="20:20" ht="12.75">
      <c r="T7789"/>
    </row>
    <row r="7790" spans="20:20" ht="12.75">
      <c r="T7790"/>
    </row>
    <row r="7791" spans="20:20" ht="12.75">
      <c r="T7791"/>
    </row>
    <row r="7792" spans="20:20" ht="12.75">
      <c r="T7792"/>
    </row>
    <row r="7793" spans="20:20" ht="12.75">
      <c r="T7793"/>
    </row>
    <row r="7794" spans="20:20" ht="12.75">
      <c r="T7794"/>
    </row>
    <row r="7795" spans="20:20" ht="12.75">
      <c r="T7795"/>
    </row>
    <row r="7796" spans="20:20" ht="12.75">
      <c r="T7796"/>
    </row>
    <row r="7797" spans="20:20" ht="12.75">
      <c r="T7797"/>
    </row>
    <row r="7798" spans="20:20" ht="12.75">
      <c r="T7798"/>
    </row>
    <row r="7799" spans="20:20" ht="12.75">
      <c r="T7799"/>
    </row>
    <row r="7800" spans="20:20" ht="12.75">
      <c r="T7800"/>
    </row>
    <row r="7801" spans="20:20" ht="12.75">
      <c r="T7801"/>
    </row>
    <row r="7802" spans="20:20" ht="12.75">
      <c r="T7802"/>
    </row>
    <row r="7803" spans="20:20" ht="12.75">
      <c r="T7803"/>
    </row>
    <row r="7804" spans="20:20" ht="12.75">
      <c r="T7804"/>
    </row>
    <row r="7805" spans="20:20" ht="12.75">
      <c r="T7805"/>
    </row>
    <row r="7806" spans="20:20" ht="12.75">
      <c r="T7806"/>
    </row>
    <row r="7807" spans="20:20" ht="12.75">
      <c r="T7807"/>
    </row>
    <row r="7808" spans="20:20" ht="12.75">
      <c r="T7808"/>
    </row>
    <row r="7809" spans="20:20" ht="12.75">
      <c r="T7809"/>
    </row>
    <row r="7810" spans="20:20" ht="12.75">
      <c r="T7810"/>
    </row>
    <row r="7811" spans="20:20" ht="12.75">
      <c r="T7811"/>
    </row>
    <row r="7812" spans="20:20" ht="12.75">
      <c r="T7812"/>
    </row>
    <row r="7813" spans="20:20" ht="12.75">
      <c r="T7813"/>
    </row>
    <row r="7814" spans="20:20" ht="12.75">
      <c r="T7814"/>
    </row>
    <row r="7815" spans="20:20" ht="12.75">
      <c r="T7815"/>
    </row>
    <row r="7816" spans="20:20" ht="12.75">
      <c r="T7816"/>
    </row>
    <row r="7817" spans="20:20" ht="12.75">
      <c r="T7817"/>
    </row>
    <row r="7818" spans="20:20" ht="12.75">
      <c r="T7818"/>
    </row>
    <row r="7819" spans="20:20" ht="12.75">
      <c r="T7819"/>
    </row>
    <row r="7820" spans="20:20" ht="12.75">
      <c r="T7820"/>
    </row>
    <row r="7821" spans="20:20" ht="12.75">
      <c r="T7821"/>
    </row>
    <row r="7822" spans="20:20" ht="12.75">
      <c r="T7822"/>
    </row>
    <row r="7823" spans="20:20" ht="12.75">
      <c r="T7823"/>
    </row>
    <row r="7824" spans="20:20" ht="12.75">
      <c r="T7824"/>
    </row>
    <row r="7825" spans="20:20" ht="12.75">
      <c r="T7825"/>
    </row>
    <row r="7826" spans="20:20" ht="12.75">
      <c r="T7826"/>
    </row>
    <row r="7827" spans="20:20" ht="12.75">
      <c r="T7827"/>
    </row>
    <row r="7828" spans="20:20" ht="12.75">
      <c r="T7828"/>
    </row>
    <row r="7829" spans="20:20" ht="12.75">
      <c r="T7829"/>
    </row>
    <row r="7830" spans="20:20" ht="12.75">
      <c r="T7830"/>
    </row>
    <row r="7831" spans="20:20" ht="12.75">
      <c r="T7831"/>
    </row>
    <row r="7832" spans="20:20" ht="12.75">
      <c r="T7832"/>
    </row>
    <row r="7833" spans="20:20" ht="12.75">
      <c r="T7833"/>
    </row>
    <row r="7834" spans="20:20" ht="12.75">
      <c r="T7834"/>
    </row>
    <row r="7835" spans="20:20" ht="12.75">
      <c r="T7835"/>
    </row>
    <row r="7836" spans="20:20" ht="12.75">
      <c r="T7836"/>
    </row>
    <row r="7837" spans="20:20" ht="12.75">
      <c r="T7837"/>
    </row>
    <row r="7838" spans="20:20" ht="12.75">
      <c r="T7838"/>
    </row>
    <row r="7839" spans="20:20" ht="12.75">
      <c r="T7839"/>
    </row>
    <row r="7840" spans="20:20" ht="12.75">
      <c r="T7840"/>
    </row>
    <row r="7841" spans="20:20" ht="12.75">
      <c r="T7841"/>
    </row>
    <row r="7842" spans="20:20" ht="12.75">
      <c r="T7842"/>
    </row>
    <row r="7843" spans="20:20" ht="12.75">
      <c r="T7843"/>
    </row>
    <row r="7844" spans="20:20" ht="12.75">
      <c r="T7844"/>
    </row>
    <row r="7845" spans="20:20" ht="12.75">
      <c r="T7845"/>
    </row>
    <row r="7846" spans="20:20" ht="12.75">
      <c r="T7846"/>
    </row>
    <row r="7847" spans="20:20" ht="12.75">
      <c r="T7847"/>
    </row>
    <row r="7848" spans="20:20" ht="12.75">
      <c r="T7848"/>
    </row>
    <row r="7849" spans="20:20" ht="12.75">
      <c r="T7849"/>
    </row>
    <row r="7850" spans="20:20" ht="12.75">
      <c r="T7850"/>
    </row>
    <row r="7851" spans="20:20" ht="12.75">
      <c r="T7851"/>
    </row>
    <row r="7852" spans="20:20" ht="12.75">
      <c r="T7852"/>
    </row>
    <row r="7853" spans="20:20" ht="12.75">
      <c r="T7853"/>
    </row>
    <row r="7854" spans="20:20" ht="12.75">
      <c r="T7854"/>
    </row>
    <row r="7855" spans="20:20" ht="12.75">
      <c r="T7855"/>
    </row>
    <row r="7856" spans="20:20" ht="12.75">
      <c r="T7856"/>
    </row>
    <row r="7857" spans="20:20" ht="12.75">
      <c r="T7857"/>
    </row>
    <row r="7858" spans="20:20" ht="12.75">
      <c r="T7858"/>
    </row>
    <row r="7859" spans="20:20" ht="12.75">
      <c r="T7859"/>
    </row>
    <row r="7860" spans="20:20" ht="12.75">
      <c r="T7860"/>
    </row>
    <row r="7861" spans="20:20" ht="12.75">
      <c r="T7861"/>
    </row>
    <row r="7862" spans="20:20" ht="12.75">
      <c r="T7862"/>
    </row>
    <row r="7863" spans="20:20" ht="12.75">
      <c r="T7863"/>
    </row>
    <row r="7864" spans="20:20" ht="12.75">
      <c r="T7864"/>
    </row>
    <row r="7865" spans="20:20" ht="12.75">
      <c r="T7865"/>
    </row>
    <row r="7866" spans="20:20" ht="12.75">
      <c r="T7866"/>
    </row>
    <row r="7867" spans="20:20" ht="12.75">
      <c r="T7867"/>
    </row>
    <row r="7868" spans="20:20" ht="12.75">
      <c r="T7868"/>
    </row>
    <row r="7869" spans="20:20" ht="12.75">
      <c r="T7869"/>
    </row>
    <row r="7870" spans="20:20" ht="12.75">
      <c r="T7870"/>
    </row>
    <row r="7871" spans="20:20" ht="12.75">
      <c r="T7871"/>
    </row>
    <row r="7872" spans="20:20" ht="12.75">
      <c r="T7872"/>
    </row>
    <row r="7873" spans="20:20" ht="12.75">
      <c r="T7873"/>
    </row>
    <row r="7874" spans="20:20" ht="12.75">
      <c r="T7874"/>
    </row>
    <row r="7875" spans="20:20" ht="12.75">
      <c r="T7875"/>
    </row>
    <row r="7876" spans="20:20" ht="12.75">
      <c r="T7876"/>
    </row>
    <row r="7877" spans="20:20" ht="12.75">
      <c r="T7877"/>
    </row>
    <row r="7878" spans="20:20" ht="12.75">
      <c r="T7878"/>
    </row>
    <row r="7879" spans="20:20" ht="12.75">
      <c r="T7879"/>
    </row>
    <row r="7880" spans="20:20" ht="12.75">
      <c r="T7880"/>
    </row>
    <row r="7881" spans="20:20" ht="12.75">
      <c r="T7881"/>
    </row>
    <row r="7882" spans="20:20" ht="12.75">
      <c r="T7882"/>
    </row>
    <row r="7883" spans="20:20" ht="12.75">
      <c r="T7883"/>
    </row>
    <row r="7884" spans="20:20" ht="12.75">
      <c r="T7884"/>
    </row>
    <row r="7885" spans="20:20" ht="12.75">
      <c r="T7885"/>
    </row>
    <row r="7886" spans="20:20" ht="12.75">
      <c r="T7886"/>
    </row>
    <row r="7887" spans="20:20" ht="12.75">
      <c r="T7887"/>
    </row>
    <row r="7888" spans="20:20" ht="12.75">
      <c r="T7888"/>
    </row>
    <row r="7889" spans="20:20" ht="12.75">
      <c r="T7889"/>
    </row>
    <row r="7890" spans="20:20" ht="12.75">
      <c r="T7890"/>
    </row>
    <row r="7891" spans="20:20" ht="12.75">
      <c r="T7891"/>
    </row>
    <row r="7892" spans="20:20" ht="12.75">
      <c r="T7892"/>
    </row>
    <row r="7893" spans="20:20" ht="12.75">
      <c r="T7893"/>
    </row>
    <row r="7894" spans="20:20" ht="12.75">
      <c r="T7894"/>
    </row>
    <row r="7895" spans="20:20" ht="12.75">
      <c r="T7895"/>
    </row>
    <row r="7896" spans="20:20" ht="12.75">
      <c r="T7896"/>
    </row>
    <row r="7897" spans="20:20" ht="12.75">
      <c r="T7897"/>
    </row>
    <row r="7898" spans="20:20" ht="12.75">
      <c r="T7898"/>
    </row>
    <row r="7899" spans="20:20" ht="12.75">
      <c r="T7899"/>
    </row>
    <row r="7900" spans="20:20" ht="12.75">
      <c r="T7900"/>
    </row>
    <row r="7901" spans="20:20" ht="12.75">
      <c r="T7901"/>
    </row>
    <row r="7902" spans="20:20" ht="12.75">
      <c r="T7902"/>
    </row>
    <row r="7903" spans="20:20" ht="12.75">
      <c r="T7903"/>
    </row>
    <row r="7904" spans="20:20" ht="12.75">
      <c r="T7904"/>
    </row>
    <row r="7905" spans="20:20" ht="12.75">
      <c r="T7905"/>
    </row>
    <row r="7906" spans="20:20" ht="12.75">
      <c r="T7906"/>
    </row>
    <row r="7907" spans="20:20" ht="12.75">
      <c r="T7907"/>
    </row>
    <row r="7908" spans="20:20" ht="12.75">
      <c r="T7908"/>
    </row>
    <row r="7909" spans="20:20" ht="12.75">
      <c r="T7909"/>
    </row>
    <row r="7910" spans="20:20" ht="12.75">
      <c r="T7910"/>
    </row>
    <row r="7911" spans="20:20" ht="12.75">
      <c r="T7911"/>
    </row>
    <row r="7912" spans="20:20" ht="12.75">
      <c r="T7912"/>
    </row>
    <row r="7913" spans="20:20" ht="12.75">
      <c r="T7913"/>
    </row>
    <row r="7914" spans="20:20" ht="12.75">
      <c r="T7914"/>
    </row>
    <row r="7915" spans="20:20" ht="12.75">
      <c r="T7915"/>
    </row>
    <row r="7916" spans="20:20" ht="12.75">
      <c r="T7916"/>
    </row>
    <row r="7917" spans="20:20" ht="12.75">
      <c r="T7917"/>
    </row>
    <row r="7918" spans="20:20" ht="12.75">
      <c r="T7918"/>
    </row>
    <row r="7919" spans="20:20" ht="12.75">
      <c r="T7919"/>
    </row>
    <row r="7920" spans="20:20" ht="12.75">
      <c r="T7920"/>
    </row>
    <row r="7921" spans="20:20" ht="12.75">
      <c r="T7921"/>
    </row>
    <row r="7922" spans="20:20" ht="12.75">
      <c r="T7922"/>
    </row>
    <row r="7923" spans="20:20" ht="12.75">
      <c r="T7923"/>
    </row>
    <row r="7924" spans="20:20" ht="12.75">
      <c r="T7924"/>
    </row>
    <row r="7925" spans="20:20" ht="12.75">
      <c r="T7925"/>
    </row>
    <row r="7926" spans="20:20" ht="12.75">
      <c r="T7926"/>
    </row>
    <row r="7927" spans="20:20" ht="12.75">
      <c r="T7927"/>
    </row>
    <row r="7928" spans="20:20" ht="12.75">
      <c r="T7928"/>
    </row>
    <row r="7929" spans="20:20" ht="12.75">
      <c r="T7929"/>
    </row>
    <row r="7930" spans="20:20" ht="12.75">
      <c r="T7930"/>
    </row>
    <row r="7931" spans="20:20" ht="12.75">
      <c r="T7931"/>
    </row>
    <row r="7932" spans="20:20" ht="12.75">
      <c r="T7932"/>
    </row>
    <row r="7933" spans="20:20" ht="12.75">
      <c r="T7933"/>
    </row>
    <row r="7934" spans="20:20" ht="12.75">
      <c r="T7934"/>
    </row>
    <row r="7935" spans="20:20" ht="12.75">
      <c r="T7935"/>
    </row>
    <row r="7936" spans="20:20" ht="12.75">
      <c r="T7936"/>
    </row>
    <row r="7937" spans="20:20" ht="12.75">
      <c r="T7937"/>
    </row>
    <row r="7938" spans="20:20" ht="12.75">
      <c r="T7938"/>
    </row>
    <row r="7939" spans="20:20" ht="12.75">
      <c r="T7939"/>
    </row>
    <row r="7940" spans="20:20" ht="12.75">
      <c r="T7940"/>
    </row>
    <row r="7941" spans="20:20" ht="12.75">
      <c r="T7941"/>
    </row>
    <row r="7942" spans="20:20" ht="12.75">
      <c r="T7942"/>
    </row>
    <row r="7943" spans="20:20" ht="12.75">
      <c r="T7943"/>
    </row>
    <row r="7944" spans="20:20" ht="12.75">
      <c r="T7944"/>
    </row>
    <row r="7945" spans="20:20" ht="12.75">
      <c r="T7945"/>
    </row>
    <row r="7946" spans="20:20" ht="12.75">
      <c r="T7946"/>
    </row>
    <row r="7947" spans="20:20" ht="12.75">
      <c r="T7947"/>
    </row>
    <row r="7948" spans="20:20" ht="12.75">
      <c r="T7948"/>
    </row>
    <row r="7949" spans="20:20" ht="12.75">
      <c r="T7949"/>
    </row>
    <row r="7950" spans="20:20" ht="12.75">
      <c r="T7950"/>
    </row>
    <row r="7951" spans="20:20" ht="12.75">
      <c r="T7951"/>
    </row>
    <row r="7952" spans="20:20" ht="12.75">
      <c r="T7952"/>
    </row>
    <row r="7953" spans="20:20" ht="12.75">
      <c r="T7953"/>
    </row>
    <row r="7954" spans="20:20" ht="12.75">
      <c r="T7954"/>
    </row>
    <row r="7955" spans="20:20" ht="12.75">
      <c r="T7955"/>
    </row>
    <row r="7956" spans="20:20" ht="12.75">
      <c r="T7956"/>
    </row>
    <row r="7957" spans="20:20" ht="12.75">
      <c r="T7957"/>
    </row>
    <row r="7958" spans="20:20" ht="12.75">
      <c r="T7958"/>
    </row>
    <row r="7959" spans="20:20" ht="12.75">
      <c r="T7959"/>
    </row>
    <row r="7960" spans="20:20" ht="12.75">
      <c r="T7960"/>
    </row>
    <row r="7961" spans="20:20" ht="12.75">
      <c r="T7961"/>
    </row>
    <row r="7962" spans="20:20" ht="12.75">
      <c r="T7962"/>
    </row>
    <row r="7963" spans="20:20" ht="12.75">
      <c r="T7963"/>
    </row>
    <row r="7964" spans="20:20" ht="12.75">
      <c r="T7964"/>
    </row>
    <row r="7965" spans="20:20" ht="12.75">
      <c r="T7965"/>
    </row>
    <row r="7966" spans="20:20" ht="12.75">
      <c r="T7966"/>
    </row>
    <row r="7967" spans="20:20" ht="12.75">
      <c r="T7967"/>
    </row>
    <row r="7968" spans="20:20" ht="12.75">
      <c r="T7968"/>
    </row>
    <row r="7969" spans="20:20" ht="12.75">
      <c r="T7969"/>
    </row>
    <row r="7970" spans="20:20" ht="12.75">
      <c r="T7970"/>
    </row>
    <row r="7971" spans="20:20" ht="12.75">
      <c r="T7971"/>
    </row>
    <row r="7972" spans="20:20" ht="12.75">
      <c r="T7972"/>
    </row>
    <row r="7973" spans="20:20" ht="12.75">
      <c r="T7973"/>
    </row>
    <row r="7974" spans="20:20" ht="12.75">
      <c r="T7974"/>
    </row>
    <row r="7975" spans="20:20" ht="12.75">
      <c r="T7975"/>
    </row>
    <row r="7976" spans="20:20" ht="12.75">
      <c r="T7976"/>
    </row>
    <row r="7977" spans="20:20" ht="12.75">
      <c r="T7977"/>
    </row>
    <row r="7978" spans="20:20" ht="12.75">
      <c r="T7978"/>
    </row>
    <row r="7979" spans="20:20" ht="12.75">
      <c r="T7979"/>
    </row>
    <row r="7980" spans="20:20" ht="12.75">
      <c r="T7980"/>
    </row>
    <row r="7981" spans="20:20" ht="12.75">
      <c r="T7981"/>
    </row>
    <row r="7982" spans="20:20" ht="12.75">
      <c r="T7982"/>
    </row>
    <row r="7983" spans="20:20" ht="12.75">
      <c r="T7983"/>
    </row>
    <row r="7984" spans="20:20" ht="12.75">
      <c r="T7984"/>
    </row>
    <row r="7985" spans="20:20" ht="12.75">
      <c r="T7985"/>
    </row>
    <row r="7986" spans="20:20" ht="12.75">
      <c r="T7986"/>
    </row>
    <row r="7987" spans="20:20" ht="12.75">
      <c r="T7987"/>
    </row>
    <row r="7988" spans="20:20" ht="12.75">
      <c r="T7988"/>
    </row>
    <row r="7989" spans="20:20" ht="12.75">
      <c r="T7989"/>
    </row>
    <row r="7990" spans="20:20" ht="12.75">
      <c r="T7990"/>
    </row>
    <row r="7991" spans="20:20" ht="12.75">
      <c r="T7991"/>
    </row>
    <row r="7992" spans="20:20" ht="12.75">
      <c r="T7992"/>
    </row>
    <row r="7993" spans="20:20" ht="12.75">
      <c r="T7993"/>
    </row>
    <row r="7994" spans="20:20" ht="12.75">
      <c r="T7994"/>
    </row>
    <row r="7995" spans="20:20" ht="12.75">
      <c r="T7995"/>
    </row>
    <row r="7996" spans="20:20" ht="12.75">
      <c r="T7996"/>
    </row>
    <row r="7997" spans="20:20" ht="12.75">
      <c r="T7997"/>
    </row>
    <row r="7998" spans="20:20" ht="12.75">
      <c r="T7998"/>
    </row>
    <row r="7999" spans="20:20" ht="12.75">
      <c r="T7999"/>
    </row>
    <row r="8000" spans="20:20" ht="12.75">
      <c r="T8000"/>
    </row>
    <row r="8001" spans="20:20" ht="12.75">
      <c r="T8001"/>
    </row>
    <row r="8002" spans="20:20" ht="12.75">
      <c r="T8002"/>
    </row>
    <row r="8003" spans="20:20" ht="12.75">
      <c r="T8003"/>
    </row>
    <row r="8004" spans="20:20" ht="12.75">
      <c r="T8004"/>
    </row>
    <row r="8005" spans="20:20" ht="12.75">
      <c r="T8005"/>
    </row>
    <row r="8006" spans="20:20" ht="12.75">
      <c r="T8006"/>
    </row>
    <row r="8007" spans="20:20" ht="12.75">
      <c r="T8007"/>
    </row>
    <row r="8008" spans="20:20" ht="12.75">
      <c r="T8008"/>
    </row>
    <row r="8009" spans="20:20" ht="12.75">
      <c r="T8009"/>
    </row>
    <row r="8010" spans="20:20" ht="12.75">
      <c r="T8010"/>
    </row>
    <row r="8011" spans="20:20" ht="12.75">
      <c r="T8011"/>
    </row>
    <row r="8012" spans="20:20" ht="12.75">
      <c r="T8012"/>
    </row>
    <row r="8013" spans="20:20" ht="12.75">
      <c r="T8013"/>
    </row>
    <row r="8014" spans="20:20" ht="12.75">
      <c r="T8014"/>
    </row>
    <row r="8015" spans="20:20" ht="12.75">
      <c r="T8015"/>
    </row>
    <row r="8016" spans="20:20" ht="12.75">
      <c r="T8016"/>
    </row>
    <row r="8017" spans="20:20" ht="12.75">
      <c r="T8017"/>
    </row>
    <row r="8018" spans="20:20" ht="12.75">
      <c r="T8018"/>
    </row>
    <row r="8019" spans="20:20" ht="12.75">
      <c r="T8019"/>
    </row>
    <row r="8020" spans="20:20" ht="12.75">
      <c r="T8020"/>
    </row>
    <row r="8021" spans="20:20" ht="12.75">
      <c r="T8021"/>
    </row>
    <row r="8022" spans="20:20" ht="12.75">
      <c r="T8022"/>
    </row>
    <row r="8023" spans="20:20" ht="12.75">
      <c r="T8023"/>
    </row>
    <row r="8024" spans="20:20" ht="12.75">
      <c r="T8024"/>
    </row>
    <row r="8025" spans="20:20" ht="12.75">
      <c r="T8025"/>
    </row>
    <row r="8026" spans="20:20" ht="12.75">
      <c r="T8026"/>
    </row>
    <row r="8027" spans="20:20" ht="12.75">
      <c r="T8027"/>
    </row>
    <row r="8028" spans="20:20" ht="12.75">
      <c r="T8028"/>
    </row>
    <row r="8029" spans="20:20" ht="12.75">
      <c r="T8029"/>
    </row>
    <row r="8030" spans="20:20" ht="12.75">
      <c r="T8030"/>
    </row>
    <row r="8031" spans="20:20" ht="12.75">
      <c r="T8031"/>
    </row>
    <row r="8032" spans="20:20" ht="12.75">
      <c r="T8032"/>
    </row>
    <row r="8033" spans="20:20" ht="12.75">
      <c r="T8033"/>
    </row>
    <row r="8034" spans="20:20" ht="12.75">
      <c r="T8034"/>
    </row>
    <row r="8035" spans="20:20" ht="12.75">
      <c r="T8035"/>
    </row>
    <row r="8036" spans="20:20" ht="12.75">
      <c r="T8036"/>
    </row>
    <row r="8037" spans="20:20" ht="12.75">
      <c r="T8037"/>
    </row>
    <row r="8038" spans="20:20" ht="12.75">
      <c r="T8038"/>
    </row>
    <row r="8039" spans="20:20" ht="12.75">
      <c r="T8039"/>
    </row>
    <row r="8040" spans="20:20" ht="12.75">
      <c r="T8040"/>
    </row>
    <row r="8041" spans="20:20" ht="12.75">
      <c r="T8041"/>
    </row>
    <row r="8042" spans="20:20" ht="12.75">
      <c r="T8042"/>
    </row>
    <row r="8043" spans="20:20" ht="12.75">
      <c r="T8043"/>
    </row>
    <row r="8044" spans="20:20" ht="12.75">
      <c r="T8044"/>
    </row>
    <row r="8045" spans="20:20" ht="12.75">
      <c r="T8045"/>
    </row>
    <row r="8046" spans="20:20" ht="12.75">
      <c r="T8046"/>
    </row>
    <row r="8047" spans="20:20" ht="12.75">
      <c r="T8047"/>
    </row>
    <row r="8048" spans="20:20" ht="12.75">
      <c r="T8048"/>
    </row>
    <row r="8049" spans="20:20" ht="12.75">
      <c r="T8049"/>
    </row>
    <row r="8050" spans="20:20" ht="12.75">
      <c r="T8050"/>
    </row>
    <row r="8051" spans="20:20" ht="12.75">
      <c r="T8051"/>
    </row>
    <row r="8052" spans="20:20" ht="12.75">
      <c r="T8052"/>
    </row>
    <row r="8053" spans="20:20" ht="12.75">
      <c r="T8053"/>
    </row>
    <row r="8054" spans="20:20" ht="12.75">
      <c r="T8054"/>
    </row>
    <row r="8055" spans="20:20" ht="12.75">
      <c r="T8055"/>
    </row>
    <row r="8056" spans="20:20" ht="12.75">
      <c r="T8056"/>
    </row>
    <row r="8057" spans="20:20" ht="12.75">
      <c r="T8057"/>
    </row>
    <row r="8058" spans="20:20" ht="12.75">
      <c r="T8058"/>
    </row>
    <row r="8059" spans="20:20" ht="12.75">
      <c r="T8059"/>
    </row>
    <row r="8060" spans="20:20" ht="12.75">
      <c r="T8060"/>
    </row>
    <row r="8061" spans="20:20" ht="12.75">
      <c r="T8061"/>
    </row>
    <row r="8062" spans="20:20" ht="12.75">
      <c r="T8062"/>
    </row>
    <row r="8063" spans="20:20" ht="12.75">
      <c r="T8063"/>
    </row>
    <row r="8064" spans="20:20" ht="12.75">
      <c r="T8064"/>
    </row>
    <row r="8065" spans="20:20" ht="12.75">
      <c r="T8065"/>
    </row>
    <row r="8066" spans="20:20" ht="12.75">
      <c r="T8066"/>
    </row>
    <row r="8067" spans="20:20" ht="12.75">
      <c r="T8067"/>
    </row>
    <row r="8068" spans="20:20" ht="12.75">
      <c r="T8068"/>
    </row>
    <row r="8069" spans="20:20" ht="12.75">
      <c r="T8069"/>
    </row>
    <row r="8070" spans="20:20" ht="12.75">
      <c r="T8070"/>
    </row>
    <row r="8071" spans="20:20" ht="12.75">
      <c r="T8071"/>
    </row>
    <row r="8072" spans="20:20" ht="12.75">
      <c r="T8072"/>
    </row>
    <row r="8073" spans="20:20" ht="12.75">
      <c r="T8073"/>
    </row>
    <row r="8074" spans="20:20" ht="12.75">
      <c r="T8074"/>
    </row>
    <row r="8075" spans="20:20" ht="12.75">
      <c r="T8075"/>
    </row>
    <row r="8076" spans="20:20" ht="12.75">
      <c r="T8076"/>
    </row>
    <row r="8077" spans="20:20" ht="12.75">
      <c r="T8077"/>
    </row>
    <row r="8078" spans="20:20" ht="12.75">
      <c r="T8078"/>
    </row>
    <row r="8079" spans="20:20" ht="12.75">
      <c r="T8079"/>
    </row>
    <row r="8080" spans="20:20" ht="12.75">
      <c r="T8080"/>
    </row>
    <row r="8081" spans="20:20" ht="12.75">
      <c r="T8081"/>
    </row>
    <row r="8082" spans="20:20" ht="12.75">
      <c r="T8082"/>
    </row>
    <row r="8083" spans="20:20" ht="12.75">
      <c r="T8083"/>
    </row>
    <row r="8084" spans="20:20" ht="12.75">
      <c r="T8084"/>
    </row>
    <row r="8085" spans="20:20" ht="12.75">
      <c r="T8085"/>
    </row>
    <row r="8086" spans="20:20" ht="12.75">
      <c r="T8086"/>
    </row>
    <row r="8087" spans="20:20" ht="12.75">
      <c r="T8087"/>
    </row>
    <row r="8088" spans="20:20" ht="12.75">
      <c r="T8088"/>
    </row>
    <row r="8089" spans="20:20" ht="12.75">
      <c r="T8089"/>
    </row>
    <row r="8090" spans="20:20" ht="12.75">
      <c r="T8090"/>
    </row>
    <row r="8091" spans="20:20" ht="12.75">
      <c r="T8091"/>
    </row>
    <row r="8092" spans="20:20" ht="12.75">
      <c r="T8092"/>
    </row>
    <row r="8093" spans="20:20" ht="12.75">
      <c r="T8093"/>
    </row>
    <row r="8094" spans="20:20" ht="12.75">
      <c r="T8094"/>
    </row>
    <row r="8095" spans="20:20" ht="12.75">
      <c r="T8095"/>
    </row>
    <row r="8096" spans="20:20" ht="12.75">
      <c r="T8096"/>
    </row>
    <row r="8097" spans="20:20" ht="12.75">
      <c r="T8097"/>
    </row>
    <row r="8098" spans="20:20" ht="12.75">
      <c r="T8098"/>
    </row>
    <row r="8099" spans="20:20" ht="12.75">
      <c r="T8099"/>
    </row>
    <row r="8100" spans="20:20" ht="12.75">
      <c r="T8100"/>
    </row>
    <row r="8101" spans="20:20" ht="12.75">
      <c r="T8101"/>
    </row>
    <row r="8102" spans="20:20" ht="12.75">
      <c r="T8102"/>
    </row>
    <row r="8103" spans="20:20" ht="12.75">
      <c r="T8103"/>
    </row>
    <row r="8104" spans="20:20" ht="12.75">
      <c r="T8104"/>
    </row>
    <row r="8105" spans="20:20" ht="12.75">
      <c r="T8105"/>
    </row>
    <row r="8106" spans="20:20" ht="12.75">
      <c r="T8106"/>
    </row>
    <row r="8107" spans="20:20" ht="12.75">
      <c r="T8107"/>
    </row>
    <row r="8108" spans="20:20" ht="12.75">
      <c r="T8108"/>
    </row>
    <row r="8109" spans="20:20" ht="12.75">
      <c r="T8109"/>
    </row>
    <row r="8110" spans="20:20" ht="12.75">
      <c r="T8110"/>
    </row>
    <row r="8111" spans="20:20" ht="12.75">
      <c r="T8111"/>
    </row>
    <row r="8112" spans="20:20" ht="12.75">
      <c r="T8112"/>
    </row>
    <row r="8113" spans="20:20" ht="12.75">
      <c r="T8113"/>
    </row>
    <row r="8114" spans="20:20" ht="12.75">
      <c r="T8114"/>
    </row>
    <row r="8115" spans="20:20" ht="12.75">
      <c r="T8115"/>
    </row>
    <row r="8116" spans="20:20" ht="12.75">
      <c r="T8116"/>
    </row>
    <row r="8117" spans="20:20" ht="12.75">
      <c r="T8117"/>
    </row>
    <row r="8118" spans="20:20" ht="12.75">
      <c r="T8118"/>
    </row>
    <row r="8119" spans="20:20" ht="12.75">
      <c r="T8119"/>
    </row>
    <row r="8120" spans="20:20" ht="12.75">
      <c r="T8120"/>
    </row>
    <row r="8121" spans="20:20" ht="12.75">
      <c r="T8121"/>
    </row>
    <row r="8122" spans="20:20" ht="12.75">
      <c r="T8122"/>
    </row>
    <row r="8123" spans="20:20" ht="12.75">
      <c r="T8123"/>
    </row>
    <row r="8124" spans="20:20" ht="12.75">
      <c r="T8124"/>
    </row>
    <row r="8125" spans="20:20" ht="12.75">
      <c r="T8125"/>
    </row>
    <row r="8126" spans="20:20" ht="12.75">
      <c r="T8126"/>
    </row>
    <row r="8127" spans="20:20" ht="12.75">
      <c r="T8127"/>
    </row>
    <row r="8128" spans="20:20" ht="12.75">
      <c r="T8128"/>
    </row>
    <row r="8129" spans="20:20" ht="12.75">
      <c r="T8129"/>
    </row>
    <row r="8130" spans="20:20" ht="12.75">
      <c r="T8130"/>
    </row>
    <row r="8131" spans="20:20" ht="12.75">
      <c r="T8131"/>
    </row>
    <row r="8132" spans="20:20" ht="12.75">
      <c r="T8132"/>
    </row>
    <row r="8133" spans="20:20" ht="12.75">
      <c r="T8133"/>
    </row>
    <row r="8134" spans="20:20" ht="12.75">
      <c r="T8134"/>
    </row>
    <row r="8135" spans="20:20" ht="12.75">
      <c r="T8135"/>
    </row>
    <row r="8136" spans="20:20" ht="12.75">
      <c r="T8136"/>
    </row>
    <row r="8137" spans="20:20" ht="12.75">
      <c r="T8137"/>
    </row>
    <row r="8138" spans="20:20" ht="12.75">
      <c r="T8138"/>
    </row>
    <row r="8139" spans="20:20" ht="12.75">
      <c r="T8139"/>
    </row>
    <row r="8140" spans="20:20" ht="12.75">
      <c r="T8140"/>
    </row>
    <row r="8141" spans="20:20" ht="12.75">
      <c r="T8141"/>
    </row>
    <row r="8142" spans="20:20" ht="12.75">
      <c r="T8142"/>
    </row>
    <row r="8143" spans="20:20" ht="12.75">
      <c r="T8143"/>
    </row>
    <row r="8144" spans="20:20" ht="12.75">
      <c r="T8144"/>
    </row>
    <row r="8145" spans="20:20" ht="12.75">
      <c r="T8145"/>
    </row>
    <row r="8146" spans="20:20" ht="12.75">
      <c r="T8146"/>
    </row>
    <row r="8147" spans="20:20" ht="12.75">
      <c r="T8147"/>
    </row>
    <row r="8148" spans="20:20" ht="12.75">
      <c r="T8148"/>
    </row>
    <row r="8149" spans="20:20" ht="12.75">
      <c r="T8149"/>
    </row>
    <row r="8150" spans="20:20" ht="12.75">
      <c r="T8150"/>
    </row>
    <row r="8151" spans="20:20" ht="12.75">
      <c r="T8151"/>
    </row>
    <row r="8152" spans="20:20" ht="12.75">
      <c r="T8152"/>
    </row>
    <row r="8153" spans="20:20" ht="12.75">
      <c r="T8153"/>
    </row>
    <row r="8154" spans="20:20" ht="12.75">
      <c r="T8154"/>
    </row>
    <row r="8155" spans="20:20" ht="12.75">
      <c r="T8155"/>
    </row>
    <row r="8156" spans="20:20" ht="12.75">
      <c r="T8156"/>
    </row>
    <row r="8157" spans="20:20" ht="12.75">
      <c r="T8157"/>
    </row>
    <row r="8158" spans="20:20" ht="12.75">
      <c r="T8158"/>
    </row>
    <row r="8159" spans="20:20" ht="12.75">
      <c r="T8159"/>
    </row>
    <row r="8160" spans="20:20" ht="12.75">
      <c r="T8160"/>
    </row>
    <row r="8161" spans="20:20" ht="12.75">
      <c r="T8161"/>
    </row>
    <row r="8162" spans="20:20" ht="12.75">
      <c r="T8162"/>
    </row>
    <row r="8163" spans="20:20" ht="12.75">
      <c r="T8163"/>
    </row>
    <row r="8164" spans="20:20" ht="12.75">
      <c r="T8164"/>
    </row>
    <row r="8165" spans="20:20" ht="12.75">
      <c r="T8165"/>
    </row>
    <row r="8166" spans="20:20" ht="12.75">
      <c r="T8166"/>
    </row>
    <row r="8167" spans="20:20" ht="12.75">
      <c r="T8167"/>
    </row>
    <row r="8168" spans="20:20" ht="12.75">
      <c r="T8168"/>
    </row>
    <row r="8169" spans="20:20" ht="12.75">
      <c r="T8169"/>
    </row>
    <row r="8170" spans="20:20" ht="12.75">
      <c r="T8170"/>
    </row>
    <row r="8171" spans="20:20" ht="12.75">
      <c r="T8171"/>
    </row>
    <row r="8172" spans="20:20" ht="12.75">
      <c r="T8172"/>
    </row>
    <row r="8173" spans="20:20" ht="12.75">
      <c r="T8173"/>
    </row>
    <row r="8174" spans="20:20" ht="12.75">
      <c r="T8174"/>
    </row>
    <row r="8175" spans="20:20" ht="12.75">
      <c r="T8175"/>
    </row>
    <row r="8176" spans="20:20" ht="12.75">
      <c r="T8176"/>
    </row>
    <row r="8177" spans="20:20" ht="12.75">
      <c r="T8177"/>
    </row>
    <row r="8178" spans="20:20" ht="12.75">
      <c r="T8178"/>
    </row>
    <row r="8179" spans="20:20" ht="12.75">
      <c r="T8179"/>
    </row>
    <row r="8180" spans="20:20" ht="12.75">
      <c r="T8180"/>
    </row>
    <row r="8181" spans="20:20" ht="12.75">
      <c r="T8181"/>
    </row>
    <row r="8182" spans="20:20" ht="12.75">
      <c r="T8182"/>
    </row>
    <row r="8183" spans="20:20" ht="12.75">
      <c r="T8183"/>
    </row>
    <row r="8184" spans="20:20" ht="12.75">
      <c r="T8184"/>
    </row>
    <row r="8185" spans="20:20" ht="12.75">
      <c r="T8185"/>
    </row>
    <row r="8186" spans="20:20" ht="12.75">
      <c r="T8186"/>
    </row>
    <row r="8187" spans="20:20" ht="12.75">
      <c r="T8187"/>
    </row>
    <row r="8188" spans="20:20" ht="12.75">
      <c r="T8188"/>
    </row>
    <row r="8189" spans="20:20" ht="12.75">
      <c r="T8189"/>
    </row>
    <row r="8190" spans="20:20" ht="12.75">
      <c r="T8190"/>
    </row>
    <row r="8191" spans="20:20" ht="12.75">
      <c r="T8191"/>
    </row>
    <row r="8192" spans="20:20" ht="12.75">
      <c r="T8192"/>
    </row>
    <row r="8193" spans="20:20" ht="12.75">
      <c r="T8193"/>
    </row>
    <row r="8194" spans="20:20" ht="12.75">
      <c r="T8194"/>
    </row>
    <row r="8195" spans="20:20" ht="12.75">
      <c r="T8195"/>
    </row>
    <row r="8196" spans="20:20" ht="12.75">
      <c r="T8196"/>
    </row>
    <row r="8197" spans="20:20" ht="12.75">
      <c r="T8197"/>
    </row>
    <row r="8198" spans="20:20" ht="12.75">
      <c r="T8198"/>
    </row>
    <row r="8199" spans="20:20" ht="12.75">
      <c r="T8199"/>
    </row>
    <row r="8200" spans="20:20" ht="12.75">
      <c r="T8200"/>
    </row>
    <row r="8201" spans="20:20" ht="12.75">
      <c r="T8201"/>
    </row>
    <row r="8202" spans="20:20" ht="12.75">
      <c r="T8202"/>
    </row>
    <row r="8203" spans="20:20" ht="12.75">
      <c r="T8203"/>
    </row>
    <row r="8204" spans="20:20" ht="12.75">
      <c r="T8204"/>
    </row>
    <row r="8205" spans="20:20" ht="12.75">
      <c r="T8205"/>
    </row>
    <row r="8206" spans="20:20" ht="12.75">
      <c r="T8206"/>
    </row>
    <row r="8207" spans="20:20" ht="12.75">
      <c r="T8207"/>
    </row>
    <row r="8208" spans="20:20" ht="12.75">
      <c r="T8208"/>
    </row>
    <row r="8209" spans="20:20" ht="12.75">
      <c r="T8209"/>
    </row>
    <row r="8210" spans="20:20" ht="12.75">
      <c r="T8210"/>
    </row>
    <row r="8211" spans="20:20" ht="12.75">
      <c r="T8211"/>
    </row>
    <row r="8212" spans="20:20" ht="12.75">
      <c r="T8212"/>
    </row>
    <row r="8213" spans="20:20" ht="12.75">
      <c r="T8213"/>
    </row>
    <row r="8214" spans="20:20" ht="12.75">
      <c r="T8214"/>
    </row>
    <row r="8215" spans="20:20" ht="12.75">
      <c r="T8215"/>
    </row>
    <row r="8216" spans="20:20" ht="12.75">
      <c r="T8216"/>
    </row>
    <row r="8217" spans="20:20" ht="12.75">
      <c r="T8217"/>
    </row>
    <row r="8218" spans="20:20" ht="12.75">
      <c r="T8218"/>
    </row>
    <row r="8219" spans="20:20" ht="12.75">
      <c r="T8219"/>
    </row>
    <row r="8220" spans="20:20" ht="12.75">
      <c r="T8220"/>
    </row>
    <row r="8221" spans="20:20" ht="12.75">
      <c r="T8221"/>
    </row>
    <row r="8222" spans="20:20" ht="12.75">
      <c r="T8222"/>
    </row>
    <row r="8223" spans="20:20" ht="12.75">
      <c r="T8223"/>
    </row>
    <row r="8224" spans="20:20" ht="12.75">
      <c r="T8224"/>
    </row>
    <row r="8225" spans="20:20" ht="12.75">
      <c r="T8225"/>
    </row>
    <row r="8226" spans="20:20" ht="12.75">
      <c r="T8226"/>
    </row>
    <row r="8227" spans="20:20" ht="12.75">
      <c r="T8227"/>
    </row>
    <row r="8228" spans="20:20" ht="12.75">
      <c r="T8228"/>
    </row>
    <row r="8229" spans="20:20" ht="12.75">
      <c r="T8229"/>
    </row>
    <row r="8230" spans="20:20" ht="12.75">
      <c r="T8230"/>
    </row>
    <row r="8231" spans="20:20" ht="12.75">
      <c r="T8231"/>
    </row>
    <row r="8232" spans="20:20" ht="12.75">
      <c r="T8232"/>
    </row>
    <row r="8233" spans="20:20" ht="12.75">
      <c r="T8233"/>
    </row>
    <row r="8234" spans="20:20" ht="12.75">
      <c r="T8234"/>
    </row>
    <row r="8235" spans="20:20" ht="12.75">
      <c r="T8235"/>
    </row>
    <row r="8236" spans="20:20" ht="12.75">
      <c r="T8236"/>
    </row>
    <row r="8237" spans="20:20" ht="12.75">
      <c r="T8237"/>
    </row>
    <row r="8238" spans="20:20" ht="12.75">
      <c r="T8238"/>
    </row>
    <row r="8239" spans="20:20" ht="12.75">
      <c r="T8239"/>
    </row>
    <row r="8240" spans="20:20" ht="12.75">
      <c r="T8240"/>
    </row>
    <row r="8241" spans="20:20" ht="12.75">
      <c r="T8241"/>
    </row>
    <row r="8242" spans="20:20" ht="12.75">
      <c r="T8242"/>
    </row>
    <row r="8243" spans="20:20" ht="12.75">
      <c r="T8243"/>
    </row>
    <row r="8244" spans="20:20" ht="12.75">
      <c r="T8244"/>
    </row>
    <row r="8245" spans="20:20" ht="12.75">
      <c r="T8245"/>
    </row>
    <row r="8246" spans="20:20" ht="12.75">
      <c r="T8246"/>
    </row>
    <row r="8247" spans="20:20" ht="12.75">
      <c r="T8247"/>
    </row>
    <row r="8248" spans="20:20" ht="12.75">
      <c r="T8248"/>
    </row>
    <row r="8249" spans="20:20" ht="12.75">
      <c r="T8249"/>
    </row>
    <row r="8250" spans="20:20" ht="12.75">
      <c r="T8250"/>
    </row>
    <row r="8251" spans="20:20" ht="12.75">
      <c r="T8251"/>
    </row>
    <row r="8252" spans="20:20" ht="12.75">
      <c r="T8252"/>
    </row>
    <row r="8253" spans="20:20" ht="12.75">
      <c r="T8253"/>
    </row>
    <row r="8254" spans="20:20" ht="12.75">
      <c r="T8254"/>
    </row>
    <row r="8255" spans="20:20" ht="12.75">
      <c r="T8255"/>
    </row>
    <row r="8256" spans="20:20" ht="12.75">
      <c r="T8256"/>
    </row>
    <row r="8257" spans="20:20" ht="12.75">
      <c r="T8257"/>
    </row>
    <row r="8258" spans="20:20" ht="12.75">
      <c r="T8258"/>
    </row>
    <row r="8259" spans="20:20" ht="12.75">
      <c r="T8259"/>
    </row>
    <row r="8260" spans="20:20" ht="12.75">
      <c r="T8260"/>
    </row>
    <row r="8261" spans="20:20" ht="12.75">
      <c r="T8261"/>
    </row>
    <row r="8262" spans="20:20" ht="12.75">
      <c r="T8262"/>
    </row>
    <row r="8263" spans="20:20" ht="12.75">
      <c r="T8263"/>
    </row>
    <row r="8264" spans="20:20" ht="12.75">
      <c r="T8264"/>
    </row>
    <row r="8265" spans="20:20" ht="12.75">
      <c r="T8265"/>
    </row>
    <row r="8266" spans="20:20" ht="12.75">
      <c r="T8266"/>
    </row>
    <row r="8267" spans="20:20" ht="12.75">
      <c r="T8267"/>
    </row>
    <row r="8268" spans="20:20" ht="12.75">
      <c r="T8268"/>
    </row>
    <row r="8269" spans="20:20" ht="12.75">
      <c r="T8269"/>
    </row>
    <row r="8270" spans="20:20" ht="12.75">
      <c r="T8270"/>
    </row>
    <row r="8271" spans="20:20" ht="12.75">
      <c r="T8271"/>
    </row>
    <row r="8272" spans="20:20" ht="12.75">
      <c r="T8272"/>
    </row>
    <row r="8273" spans="20:20" ht="12.75">
      <c r="T8273"/>
    </row>
    <row r="8274" spans="20:20" ht="12.75">
      <c r="T8274"/>
    </row>
    <row r="8275" spans="20:20" ht="12.75">
      <c r="T8275"/>
    </row>
    <row r="8276" spans="20:20" ht="12.75">
      <c r="T8276"/>
    </row>
    <row r="8277" spans="20:20" ht="12.75">
      <c r="T8277"/>
    </row>
    <row r="8278" spans="20:20" ht="12.75">
      <c r="T8278"/>
    </row>
    <row r="8279" spans="20:20" ht="12.75">
      <c r="T8279"/>
    </row>
    <row r="8280" spans="20:20" ht="12.75">
      <c r="T8280"/>
    </row>
    <row r="8281" spans="20:20" ht="12.75">
      <c r="T8281"/>
    </row>
    <row r="8282" spans="20:20" ht="12.75">
      <c r="T8282"/>
    </row>
    <row r="8283" spans="20:20" ht="12.75">
      <c r="T8283"/>
    </row>
    <row r="8284" spans="20:20" ht="12.75">
      <c r="T8284"/>
    </row>
    <row r="8285" spans="20:20" ht="12.75">
      <c r="T8285"/>
    </row>
    <row r="8286" spans="20:20" ht="12.75">
      <c r="T8286"/>
    </row>
    <row r="8287" spans="20:20" ht="12.75">
      <c r="T8287"/>
    </row>
    <row r="8288" spans="20:20" ht="12.75">
      <c r="T8288"/>
    </row>
    <row r="8289" spans="20:20" ht="12.75">
      <c r="T8289"/>
    </row>
    <row r="8290" spans="20:20" ht="12.75">
      <c r="T8290"/>
    </row>
    <row r="8291" spans="20:20" ht="12.75">
      <c r="T8291"/>
    </row>
    <row r="8292" spans="20:20" ht="12.75">
      <c r="T8292"/>
    </row>
    <row r="8293" spans="20:20" ht="12.75">
      <c r="T8293"/>
    </row>
    <row r="8294" spans="20:20" ht="12.75">
      <c r="T8294"/>
    </row>
    <row r="8295" spans="20:20" ht="12.75">
      <c r="T8295"/>
    </row>
    <row r="8296" spans="20:20" ht="12.75">
      <c r="T8296"/>
    </row>
    <row r="8297" spans="20:20" ht="12.75">
      <c r="T8297"/>
    </row>
    <row r="8298" spans="20:20" ht="12.75">
      <c r="T8298"/>
    </row>
    <row r="8299" spans="20:20" ht="12.75">
      <c r="T8299"/>
    </row>
    <row r="8300" spans="20:20" ht="12.75">
      <c r="T8300"/>
    </row>
    <row r="8301" spans="20:20" ht="12.75">
      <c r="T8301"/>
    </row>
    <row r="8302" spans="20:20" ht="12.75">
      <c r="T8302"/>
    </row>
    <row r="8303" spans="20:20" ht="12.75">
      <c r="T8303"/>
    </row>
    <row r="8304" spans="20:20" ht="12.75">
      <c r="T8304"/>
    </row>
    <row r="8305" spans="20:20" ht="12.75">
      <c r="T8305"/>
    </row>
    <row r="8306" spans="20:20" ht="12.75">
      <c r="T8306"/>
    </row>
    <row r="8307" spans="20:20" ht="12.75">
      <c r="T8307"/>
    </row>
    <row r="8308" spans="20:20" ht="12.75">
      <c r="T8308"/>
    </row>
    <row r="8309" spans="20:20" ht="12.75">
      <c r="T8309"/>
    </row>
    <row r="8310" spans="20:20" ht="12.75">
      <c r="T8310"/>
    </row>
    <row r="8311" spans="20:20" ht="12.75">
      <c r="T8311"/>
    </row>
    <row r="8312" spans="20:20" ht="12.75">
      <c r="T8312"/>
    </row>
    <row r="8313" spans="20:20" ht="12.75">
      <c r="T8313"/>
    </row>
    <row r="8314" spans="20:20" ht="12.75">
      <c r="T8314"/>
    </row>
    <row r="8315" spans="20:20" ht="12.75">
      <c r="T8315"/>
    </row>
    <row r="8316" spans="20:20" ht="12.75">
      <c r="T8316"/>
    </row>
    <row r="8317" spans="20:20" ht="12.75">
      <c r="T8317"/>
    </row>
    <row r="8318" spans="20:20" ht="12.75">
      <c r="T8318"/>
    </row>
    <row r="8319" spans="20:20" ht="12.75">
      <c r="T8319"/>
    </row>
    <row r="8320" spans="20:20" ht="12.75">
      <c r="T8320"/>
    </row>
    <row r="8321" spans="20:20" ht="12.75">
      <c r="T8321"/>
    </row>
    <row r="8322" spans="20:20" ht="12.75">
      <c r="T8322"/>
    </row>
    <row r="8323" spans="20:20" ht="12.75">
      <c r="T8323"/>
    </row>
    <row r="8324" spans="20:20" ht="12.75">
      <c r="T8324"/>
    </row>
    <row r="8325" spans="20:20" ht="12.75">
      <c r="T8325"/>
    </row>
    <row r="8326" spans="20:20" ht="12.75">
      <c r="T8326"/>
    </row>
    <row r="8327" spans="20:20" ht="12.75">
      <c r="T8327"/>
    </row>
    <row r="8328" spans="20:20" ht="12.75">
      <c r="T8328"/>
    </row>
    <row r="8329" spans="20:20" ht="12.75">
      <c r="T8329"/>
    </row>
    <row r="8330" spans="20:20" ht="12.75">
      <c r="T8330"/>
    </row>
    <row r="8331" spans="20:20" ht="12.75">
      <c r="T8331"/>
    </row>
    <row r="8332" spans="20:20" ht="12.75">
      <c r="T8332"/>
    </row>
    <row r="8333" spans="20:20" ht="12.75">
      <c r="T8333"/>
    </row>
    <row r="8334" spans="20:20" ht="12.75">
      <c r="T8334"/>
    </row>
    <row r="8335" spans="20:20" ht="12.75">
      <c r="T8335"/>
    </row>
    <row r="8336" spans="20:20" ht="12.75">
      <c r="T8336"/>
    </row>
    <row r="8337" spans="20:20" ht="12.75">
      <c r="T8337"/>
    </row>
    <row r="8338" spans="20:20" ht="12.75">
      <c r="T8338"/>
    </row>
    <row r="8339" spans="20:20" ht="12.75">
      <c r="T8339"/>
    </row>
    <row r="8340" spans="20:20" ht="12.75">
      <c r="T8340"/>
    </row>
    <row r="8341" spans="20:20" ht="12.75">
      <c r="T8341"/>
    </row>
    <row r="8342" spans="20:20" ht="12.75">
      <c r="T8342"/>
    </row>
    <row r="8343" spans="20:20" ht="12.75">
      <c r="T8343"/>
    </row>
    <row r="8344" spans="20:20" ht="12.75">
      <c r="T8344"/>
    </row>
    <row r="8345" spans="20:20" ht="12.75">
      <c r="T8345"/>
    </row>
    <row r="8346" spans="20:20" ht="12.75">
      <c r="T8346"/>
    </row>
    <row r="8347" spans="20:20" ht="12.75">
      <c r="T8347"/>
    </row>
    <row r="8348" spans="20:20" ht="12.75">
      <c r="T8348"/>
    </row>
    <row r="8349" spans="20:20" ht="12.75">
      <c r="T8349"/>
    </row>
    <row r="8350" spans="20:20" ht="12.75">
      <c r="T8350"/>
    </row>
    <row r="8351" spans="20:20" ht="12.75">
      <c r="T8351"/>
    </row>
    <row r="8352" spans="20:20" ht="12.75">
      <c r="T8352"/>
    </row>
    <row r="8353" spans="20:20" ht="12.75">
      <c r="T8353"/>
    </row>
    <row r="8354" spans="20:20" ht="12.75">
      <c r="T8354"/>
    </row>
    <row r="8355" spans="20:20" ht="12.75">
      <c r="T8355"/>
    </row>
    <row r="8356" spans="20:20" ht="12.75">
      <c r="T8356"/>
    </row>
    <row r="8357" spans="20:20" ht="12.75">
      <c r="T8357"/>
    </row>
    <row r="8358" spans="20:20" ht="12.75">
      <c r="T8358"/>
    </row>
    <row r="8359" spans="20:20" ht="12.75">
      <c r="T8359"/>
    </row>
    <row r="8360" spans="20:20" ht="12.75">
      <c r="T8360"/>
    </row>
    <row r="8361" spans="20:20" ht="12.75">
      <c r="T8361"/>
    </row>
    <row r="8362" spans="20:20" ht="12.75">
      <c r="T8362"/>
    </row>
    <row r="8363" spans="20:20" ht="12.75">
      <c r="T8363"/>
    </row>
    <row r="8364" spans="20:20" ht="12.75">
      <c r="T8364"/>
    </row>
    <row r="8365" spans="20:20" ht="12.75">
      <c r="T8365"/>
    </row>
    <row r="8366" spans="20:20" ht="12.75">
      <c r="T8366"/>
    </row>
    <row r="8367" spans="20:20" ht="12.75">
      <c r="T8367"/>
    </row>
    <row r="8368" spans="20:20" ht="12.75">
      <c r="T8368"/>
    </row>
    <row r="8369" spans="20:20" ht="12.75">
      <c r="T8369"/>
    </row>
    <row r="8370" spans="20:20" ht="12.75">
      <c r="T8370"/>
    </row>
    <row r="8371" spans="20:20" ht="12.75">
      <c r="T8371"/>
    </row>
    <row r="8372" spans="20:20" ht="12.75">
      <c r="T8372"/>
    </row>
    <row r="8373" spans="20:20" ht="12.75">
      <c r="T8373"/>
    </row>
    <row r="8374" spans="20:20" ht="12.75">
      <c r="T8374"/>
    </row>
    <row r="8375" spans="20:20" ht="12.75">
      <c r="T8375"/>
    </row>
    <row r="8376" spans="20:20" ht="12.75">
      <c r="T8376"/>
    </row>
    <row r="8377" spans="20:20" ht="12.75">
      <c r="T8377"/>
    </row>
    <row r="8378" spans="20:20" ht="12.75">
      <c r="T8378"/>
    </row>
    <row r="8379" spans="20:20" ht="12.75">
      <c r="T8379"/>
    </row>
    <row r="8380" spans="20:20" ht="12.75">
      <c r="T8380"/>
    </row>
    <row r="8381" spans="20:20" ht="12.75">
      <c r="T8381"/>
    </row>
    <row r="8382" spans="20:20" ht="12.75">
      <c r="T8382"/>
    </row>
    <row r="8383" spans="20:20" ht="12.75">
      <c r="T8383"/>
    </row>
    <row r="8384" spans="20:20" ht="12.75">
      <c r="T8384"/>
    </row>
    <row r="8385" spans="20:20" ht="12.75">
      <c r="T8385"/>
    </row>
    <row r="8386" spans="20:20" ht="12.75">
      <c r="T8386"/>
    </row>
    <row r="8387" spans="20:20" ht="12.75">
      <c r="T8387"/>
    </row>
    <row r="8388" spans="20:20" ht="12.75">
      <c r="T8388"/>
    </row>
    <row r="8389" spans="20:20" ht="12.75">
      <c r="T8389"/>
    </row>
    <row r="8390" spans="20:20" ht="12.75">
      <c r="T8390"/>
    </row>
    <row r="8391" spans="20:20" ht="12.75">
      <c r="T8391"/>
    </row>
    <row r="8392" spans="20:20" ht="12.75">
      <c r="T8392"/>
    </row>
    <row r="8393" spans="20:20" ht="12.75">
      <c r="T8393"/>
    </row>
    <row r="8394" spans="20:20" ht="12.75">
      <c r="T8394"/>
    </row>
    <row r="8395" spans="20:20" ht="12.75">
      <c r="T8395"/>
    </row>
    <row r="8396" spans="20:20" ht="12.75">
      <c r="T8396"/>
    </row>
    <row r="8397" spans="20:20" ht="12.75">
      <c r="T8397"/>
    </row>
    <row r="8398" spans="20:20" ht="12.75">
      <c r="T8398"/>
    </row>
    <row r="8399" spans="20:20" ht="12.75">
      <c r="T8399"/>
    </row>
    <row r="8400" spans="20:20" ht="12.75">
      <c r="T8400"/>
    </row>
    <row r="8401" spans="20:20" ht="12.75">
      <c r="T8401"/>
    </row>
    <row r="8402" spans="20:20" ht="12.75">
      <c r="T8402"/>
    </row>
    <row r="8403" spans="20:20" ht="12.75">
      <c r="T8403"/>
    </row>
    <row r="8404" spans="20:20" ht="12.75">
      <c r="T8404"/>
    </row>
    <row r="8405" spans="20:20" ht="12.75">
      <c r="T8405"/>
    </row>
    <row r="8406" spans="20:20" ht="12.75">
      <c r="T8406"/>
    </row>
    <row r="8407" spans="20:20" ht="12.75">
      <c r="T8407"/>
    </row>
    <row r="8408" spans="20:20" ht="12.75">
      <c r="T8408"/>
    </row>
    <row r="8409" spans="20:20" ht="12.75">
      <c r="T8409"/>
    </row>
    <row r="8410" spans="20:20" ht="12.75">
      <c r="T8410"/>
    </row>
    <row r="8411" spans="20:20" ht="12.75">
      <c r="T8411"/>
    </row>
    <row r="8412" spans="20:20" ht="12.75">
      <c r="T8412"/>
    </row>
    <row r="8413" spans="20:20" ht="12.75">
      <c r="T8413"/>
    </row>
    <row r="8414" spans="20:20" ht="12.75">
      <c r="T8414"/>
    </row>
    <row r="8415" spans="20:20" ht="12.75">
      <c r="T8415"/>
    </row>
    <row r="8416" spans="20:20" ht="12.75">
      <c r="T8416"/>
    </row>
    <row r="8417" spans="20:20" ht="12.75">
      <c r="T8417"/>
    </row>
    <row r="8418" spans="20:20" ht="12.75">
      <c r="T8418"/>
    </row>
    <row r="8419" spans="20:20" ht="12.75">
      <c r="T8419"/>
    </row>
    <row r="8420" spans="20:20" ht="12.75">
      <c r="T8420"/>
    </row>
    <row r="8421" spans="20:20" ht="12.75">
      <c r="T8421"/>
    </row>
    <row r="8422" spans="20:20" ht="12.75">
      <c r="T8422"/>
    </row>
    <row r="8423" spans="20:20" ht="12.75">
      <c r="T8423"/>
    </row>
    <row r="8424" spans="20:20" ht="12.75">
      <c r="T8424"/>
    </row>
    <row r="8425" spans="20:20" ht="12.75">
      <c r="T8425"/>
    </row>
    <row r="8426" spans="20:20" ht="12.75">
      <c r="T8426"/>
    </row>
    <row r="8427" spans="20:20" ht="12.75">
      <c r="T8427"/>
    </row>
    <row r="8428" spans="20:20" ht="12.75">
      <c r="T8428"/>
    </row>
    <row r="8429" spans="20:20" ht="12.75">
      <c r="T8429"/>
    </row>
    <row r="8430" spans="20:20" ht="12.75">
      <c r="T8430"/>
    </row>
    <row r="8431" spans="20:20" ht="12.75">
      <c r="T8431"/>
    </row>
    <row r="8432" spans="20:20" ht="12.75">
      <c r="T8432"/>
    </row>
    <row r="8433" spans="20:20" ht="12.75">
      <c r="T8433"/>
    </row>
    <row r="8434" spans="20:20" ht="12.75">
      <c r="T8434"/>
    </row>
    <row r="8435" spans="20:20" ht="12.75">
      <c r="T8435"/>
    </row>
    <row r="8436" spans="20:20" ht="12.75">
      <c r="T8436"/>
    </row>
    <row r="8437" spans="20:20" ht="12.75">
      <c r="T8437"/>
    </row>
    <row r="8438" spans="20:20" ht="12.75">
      <c r="T8438"/>
    </row>
    <row r="8439" spans="20:20" ht="12.75">
      <c r="T8439"/>
    </row>
    <row r="8440" spans="20:20" ht="12.75">
      <c r="T8440"/>
    </row>
    <row r="8441" spans="20:20" ht="12.75">
      <c r="T8441"/>
    </row>
    <row r="8442" spans="20:20" ht="12.75">
      <c r="T8442"/>
    </row>
    <row r="8443" spans="20:20" ht="12.75">
      <c r="T8443"/>
    </row>
    <row r="8444" spans="20:20" ht="12.75">
      <c r="T8444"/>
    </row>
    <row r="8445" spans="20:20" ht="12.75">
      <c r="T8445"/>
    </row>
    <row r="8446" spans="20:20" ht="12.75">
      <c r="T8446"/>
    </row>
    <row r="8447" spans="20:20" ht="12.75">
      <c r="T8447"/>
    </row>
    <row r="8448" spans="20:20" ht="12.75">
      <c r="T8448"/>
    </row>
    <row r="8449" spans="20:20" ht="12.75">
      <c r="T8449"/>
    </row>
    <row r="8450" spans="20:20" ht="12.75">
      <c r="T8450"/>
    </row>
    <row r="8451" spans="20:20" ht="12.75">
      <c r="T8451"/>
    </row>
    <row r="8452" spans="20:20" ht="12.75">
      <c r="T8452"/>
    </row>
    <row r="8453" spans="20:20" ht="12.75">
      <c r="T8453"/>
    </row>
    <row r="8454" spans="20:20" ht="12.75">
      <c r="T8454"/>
    </row>
    <row r="8455" spans="20:20" ht="12.75">
      <c r="T8455"/>
    </row>
    <row r="8456" spans="20:20" ht="12.75">
      <c r="T8456"/>
    </row>
    <row r="8457" spans="20:20" ht="12.75">
      <c r="T8457"/>
    </row>
    <row r="8458" spans="20:20" ht="12.75">
      <c r="T8458"/>
    </row>
    <row r="8459" spans="20:20" ht="12.75">
      <c r="T8459"/>
    </row>
    <row r="8460" spans="20:20" ht="12.75">
      <c r="T8460"/>
    </row>
    <row r="8461" spans="20:20" ht="12.75">
      <c r="T8461"/>
    </row>
    <row r="8462" spans="20:20" ht="12.75">
      <c r="T8462"/>
    </row>
    <row r="8463" spans="20:20" ht="12.75">
      <c r="T8463"/>
    </row>
    <row r="8464" spans="20:20" ht="12.75">
      <c r="T8464"/>
    </row>
    <row r="8465" spans="20:20" ht="12.75">
      <c r="T8465"/>
    </row>
    <row r="8466" spans="20:20" ht="12.75">
      <c r="T8466"/>
    </row>
    <row r="8467" spans="20:20" ht="12.75">
      <c r="T8467"/>
    </row>
    <row r="8468" spans="20:20" ht="12.75">
      <c r="T8468"/>
    </row>
    <row r="8469" spans="20:20" ht="12.75">
      <c r="T8469"/>
    </row>
    <row r="8470" spans="20:20" ht="12.75">
      <c r="T8470"/>
    </row>
    <row r="8471" spans="20:20" ht="12.75">
      <c r="T8471"/>
    </row>
    <row r="8472" spans="20:20" ht="12.75">
      <c r="T8472"/>
    </row>
    <row r="8473" spans="20:20" ht="12.75">
      <c r="T8473"/>
    </row>
    <row r="8474" spans="20:20" ht="12.75">
      <c r="T8474"/>
    </row>
    <row r="8475" spans="20:20" ht="12.75">
      <c r="T8475"/>
    </row>
    <row r="8476" spans="20:20" ht="12.75">
      <c r="T8476"/>
    </row>
    <row r="8477" spans="20:20" ht="12.75">
      <c r="T8477"/>
    </row>
    <row r="8478" spans="20:20" ht="12.75">
      <c r="T8478"/>
    </row>
    <row r="8479" spans="20:20" ht="12.75">
      <c r="T8479"/>
    </row>
    <row r="8480" spans="20:20" ht="12.75">
      <c r="T8480"/>
    </row>
    <row r="8481" spans="20:20" ht="12.75">
      <c r="T8481"/>
    </row>
    <row r="8482" spans="20:20" ht="12.75">
      <c r="T8482"/>
    </row>
    <row r="8483" spans="20:20" ht="12.75">
      <c r="T8483"/>
    </row>
    <row r="8484" spans="20:20" ht="12.75">
      <c r="T8484"/>
    </row>
    <row r="8485" spans="20:20" ht="12.75">
      <c r="T8485"/>
    </row>
    <row r="8486" spans="20:20" ht="12.75">
      <c r="T8486"/>
    </row>
    <row r="8487" spans="20:20" ht="12.75">
      <c r="T8487"/>
    </row>
    <row r="8488" spans="20:20" ht="12.75">
      <c r="T8488"/>
    </row>
    <row r="8489" spans="20:20" ht="12.75">
      <c r="T8489"/>
    </row>
    <row r="8490" spans="20:20" ht="12.75">
      <c r="T8490"/>
    </row>
    <row r="8491" spans="20:20" ht="12.75">
      <c r="T8491"/>
    </row>
    <row r="8492" spans="20:20" ht="12.75">
      <c r="T8492"/>
    </row>
    <row r="8493" spans="20:20" ht="12.75">
      <c r="T8493"/>
    </row>
    <row r="8494" spans="20:20" ht="12.75">
      <c r="T8494"/>
    </row>
    <row r="8495" spans="20:20" ht="12.75">
      <c r="T8495"/>
    </row>
    <row r="8496" spans="20:20" ht="12.75">
      <c r="T8496"/>
    </row>
    <row r="8497" spans="20:20" ht="12.75">
      <c r="T8497"/>
    </row>
    <row r="8498" spans="20:20" ht="12.75">
      <c r="T8498"/>
    </row>
    <row r="8499" spans="20:20" ht="12.75">
      <c r="T8499"/>
    </row>
    <row r="8500" spans="20:20" ht="12.75">
      <c r="T8500"/>
    </row>
    <row r="8501" spans="20:20" ht="12.75">
      <c r="T8501"/>
    </row>
    <row r="8502" spans="20:20" ht="12.75">
      <c r="T8502"/>
    </row>
    <row r="8503" spans="20:20" ht="12.75">
      <c r="T8503"/>
    </row>
    <row r="8504" spans="20:20" ht="12.75">
      <c r="T8504"/>
    </row>
    <row r="8505" spans="20:20" ht="12.75">
      <c r="T8505"/>
    </row>
    <row r="8506" spans="20:20" ht="12.75">
      <c r="T8506"/>
    </row>
    <row r="8507" spans="20:20" ht="12.75">
      <c r="T8507"/>
    </row>
    <row r="8508" spans="20:20" ht="12.75">
      <c r="T8508"/>
    </row>
    <row r="8509" spans="20:20" ht="12.75">
      <c r="T8509"/>
    </row>
    <row r="8510" spans="20:20" ht="12.75">
      <c r="T8510"/>
    </row>
    <row r="8511" spans="20:20" ht="12.75">
      <c r="T8511"/>
    </row>
    <row r="8512" spans="20:20" ht="12.75">
      <c r="T8512"/>
    </row>
    <row r="8513" spans="20:20" ht="12.75">
      <c r="T8513"/>
    </row>
    <row r="8514" spans="20:20" ht="12.75">
      <c r="T8514"/>
    </row>
    <row r="8515" spans="20:20" ht="12.75">
      <c r="T8515"/>
    </row>
    <row r="8516" spans="20:20" ht="12.75">
      <c r="T8516"/>
    </row>
    <row r="8517" spans="20:20" ht="12.75">
      <c r="T8517"/>
    </row>
    <row r="8518" spans="20:20" ht="12.75">
      <c r="T8518"/>
    </row>
    <row r="8519" spans="20:20" ht="12.75">
      <c r="T8519"/>
    </row>
    <row r="8520" spans="20:20" ht="12.75">
      <c r="T8520"/>
    </row>
    <row r="8521" spans="20:20" ht="12.75">
      <c r="T8521"/>
    </row>
    <row r="8522" spans="20:20" ht="12.75">
      <c r="T8522"/>
    </row>
    <row r="8523" spans="20:20" ht="12.75">
      <c r="T8523"/>
    </row>
    <row r="8524" spans="20:20" ht="12.75">
      <c r="T8524"/>
    </row>
    <row r="8525" spans="20:20" ht="12.75">
      <c r="T8525"/>
    </row>
    <row r="8526" spans="20:20" ht="12.75">
      <c r="T8526"/>
    </row>
    <row r="8527" spans="20:20" ht="12.75">
      <c r="T8527"/>
    </row>
    <row r="8528" spans="20:20" ht="12.75">
      <c r="T8528"/>
    </row>
    <row r="8529" spans="20:20" ht="12.75">
      <c r="T8529"/>
    </row>
    <row r="8530" spans="20:20" ht="12.75">
      <c r="T8530"/>
    </row>
    <row r="8531" spans="20:20" ht="12.75">
      <c r="T8531"/>
    </row>
    <row r="8532" spans="20:20" ht="12.75">
      <c r="T8532"/>
    </row>
    <row r="8533" spans="20:20" ht="12.75">
      <c r="T8533"/>
    </row>
    <row r="8534" spans="20:20" ht="12.75">
      <c r="T8534"/>
    </row>
    <row r="8535" spans="20:20" ht="12.75">
      <c r="T8535"/>
    </row>
    <row r="8536" spans="20:20" ht="12.75">
      <c r="T8536"/>
    </row>
    <row r="8537" spans="20:20" ht="12.75">
      <c r="T8537"/>
    </row>
    <row r="8538" spans="20:20" ht="12.75">
      <c r="T8538"/>
    </row>
    <row r="8539" spans="20:20" ht="12.75">
      <c r="T8539"/>
    </row>
    <row r="8540" spans="20:20" ht="12.75">
      <c r="T8540"/>
    </row>
    <row r="8541" spans="20:20" ht="12.75">
      <c r="T8541"/>
    </row>
    <row r="8542" spans="20:20" ht="12.75">
      <c r="T8542"/>
    </row>
    <row r="8543" spans="20:20" ht="12.75">
      <c r="T8543"/>
    </row>
    <row r="8544" spans="20:20" ht="12.75">
      <c r="T8544"/>
    </row>
    <row r="8545" spans="20:20" ht="12.75">
      <c r="T8545"/>
    </row>
    <row r="8546" spans="20:20" ht="12.75">
      <c r="T8546"/>
    </row>
    <row r="8547" spans="20:20" ht="12.75">
      <c r="T8547"/>
    </row>
    <row r="8548" spans="20:20" ht="12.75">
      <c r="T8548"/>
    </row>
    <row r="8549" spans="20:20" ht="12.75">
      <c r="T8549"/>
    </row>
    <row r="8550" spans="20:20" ht="12.75">
      <c r="T8550"/>
    </row>
    <row r="8551" spans="20:20" ht="12.75">
      <c r="T8551"/>
    </row>
    <row r="8552" spans="20:20" ht="12.75">
      <c r="T8552"/>
    </row>
    <row r="8553" spans="20:20" ht="12.75">
      <c r="T8553"/>
    </row>
    <row r="8554" spans="20:20" ht="12.75">
      <c r="T8554"/>
    </row>
    <row r="8555" spans="20:20" ht="12.75">
      <c r="T8555"/>
    </row>
    <row r="8556" spans="20:20" ht="12.75">
      <c r="T8556"/>
    </row>
    <row r="8557" spans="20:20" ht="12.75">
      <c r="T8557"/>
    </row>
    <row r="8558" spans="20:20" ht="12.75">
      <c r="T8558"/>
    </row>
    <row r="8559" spans="20:20" ht="12.75">
      <c r="T8559"/>
    </row>
    <row r="8560" spans="20:20" ht="12.75">
      <c r="T8560"/>
    </row>
    <row r="8561" spans="20:20" ht="12.75">
      <c r="T8561"/>
    </row>
    <row r="8562" spans="20:20" ht="12.75">
      <c r="T8562"/>
    </row>
    <row r="8563" spans="20:20" ht="12.75">
      <c r="T8563"/>
    </row>
    <row r="8564" spans="20:20" ht="12.75">
      <c r="T8564"/>
    </row>
    <row r="8565" spans="20:20" ht="12.75">
      <c r="T8565"/>
    </row>
    <row r="8566" spans="20:20" ht="12.75">
      <c r="T8566"/>
    </row>
    <row r="8567" spans="20:20" ht="12.75">
      <c r="T8567"/>
    </row>
    <row r="8568" spans="20:20" ht="12.75">
      <c r="T8568"/>
    </row>
    <row r="8569" spans="20:20" ht="12.75">
      <c r="T8569"/>
    </row>
    <row r="8570" spans="20:20" ht="12.75">
      <c r="T8570"/>
    </row>
    <row r="8571" spans="20:20" ht="12.75">
      <c r="T8571"/>
    </row>
    <row r="8572" spans="20:20" ht="12.75">
      <c r="T8572"/>
    </row>
    <row r="8573" spans="20:20" ht="12.75">
      <c r="T8573"/>
    </row>
    <row r="8574" spans="20:20" ht="12.75">
      <c r="T8574"/>
    </row>
    <row r="8575" spans="20:20" ht="12.75">
      <c r="T8575"/>
    </row>
    <row r="8576" spans="20:20" ht="12.75">
      <c r="T8576"/>
    </row>
    <row r="8577" spans="20:20" ht="12.75">
      <c r="T8577"/>
    </row>
    <row r="8578" spans="20:20" ht="12.75">
      <c r="T8578"/>
    </row>
    <row r="8579" spans="20:20" ht="12.75">
      <c r="T8579"/>
    </row>
    <row r="8580" spans="20:20" ht="12.75">
      <c r="T8580"/>
    </row>
    <row r="8581" spans="20:20" ht="12.75">
      <c r="T8581"/>
    </row>
    <row r="8582" spans="20:20" ht="12.75">
      <c r="T8582"/>
    </row>
    <row r="8583" spans="20:20" ht="12.75">
      <c r="T8583"/>
    </row>
    <row r="8584" spans="20:20" ht="12.75">
      <c r="T8584"/>
    </row>
    <row r="8585" spans="20:20" ht="12.75">
      <c r="T8585"/>
    </row>
    <row r="8586" spans="20:20" ht="12.75">
      <c r="T8586"/>
    </row>
    <row r="8587" spans="20:20" ht="12.75">
      <c r="T8587"/>
    </row>
    <row r="8588" spans="20:20" ht="12.75">
      <c r="T8588"/>
    </row>
    <row r="8589" spans="20:20" ht="12.75">
      <c r="T8589"/>
    </row>
    <row r="8590" spans="20:20" ht="12.75">
      <c r="T8590"/>
    </row>
    <row r="8591" spans="20:20" ht="12.75">
      <c r="T8591"/>
    </row>
    <row r="8592" spans="20:20" ht="12.75">
      <c r="T8592"/>
    </row>
    <row r="8593" spans="20:20" ht="12.75">
      <c r="T8593"/>
    </row>
    <row r="8594" spans="20:20" ht="12.75">
      <c r="T8594"/>
    </row>
    <row r="8595" spans="20:20" ht="12.75">
      <c r="T8595"/>
    </row>
    <row r="8596" spans="20:20" ht="12.75">
      <c r="T8596"/>
    </row>
    <row r="8597" spans="20:20" ht="12.75">
      <c r="T8597"/>
    </row>
    <row r="8598" spans="20:20" ht="12.75">
      <c r="T8598"/>
    </row>
    <row r="8599" spans="20:20" ht="12.75">
      <c r="T8599"/>
    </row>
    <row r="8600" spans="20:20" ht="12.75">
      <c r="T8600"/>
    </row>
    <row r="8601" spans="20:20" ht="12.75">
      <c r="T8601"/>
    </row>
    <row r="8602" spans="20:20" ht="12.75">
      <c r="T8602"/>
    </row>
    <row r="8603" spans="20:20" ht="12.75">
      <c r="T8603"/>
    </row>
    <row r="8604" spans="20:20" ht="12.75">
      <c r="T8604"/>
    </row>
    <row r="8605" spans="20:20" ht="12.75">
      <c r="T8605"/>
    </row>
    <row r="8606" spans="20:20" ht="12.75">
      <c r="T8606"/>
    </row>
    <row r="8607" spans="20:20" ht="12.75">
      <c r="T8607"/>
    </row>
    <row r="8608" spans="20:20" ht="12.75">
      <c r="T8608"/>
    </row>
    <row r="8609" spans="20:20" ht="12.75">
      <c r="T8609"/>
    </row>
    <row r="8610" spans="20:20" ht="12.75">
      <c r="T8610"/>
    </row>
    <row r="8611" spans="20:20" ht="12.75">
      <c r="T8611"/>
    </row>
    <row r="8612" spans="20:20" ht="12.75">
      <c r="T8612"/>
    </row>
    <row r="8613" spans="20:20" ht="12.75">
      <c r="T8613"/>
    </row>
    <row r="8614" spans="20:20" ht="12.75">
      <c r="T8614"/>
    </row>
    <row r="8615" spans="20:20" ht="12.75">
      <c r="T8615"/>
    </row>
    <row r="8616" spans="20:20" ht="12.75">
      <c r="T8616"/>
    </row>
    <row r="8617" spans="20:20" ht="12.75">
      <c r="T8617"/>
    </row>
    <row r="8618" spans="20:20" ht="12.75">
      <c r="T8618"/>
    </row>
    <row r="8619" spans="20:20" ht="12.75">
      <c r="T8619"/>
    </row>
    <row r="8620" spans="20:20" ht="12.75">
      <c r="T8620"/>
    </row>
    <row r="8621" spans="20:20" ht="12.75">
      <c r="T8621"/>
    </row>
    <row r="8622" spans="20:20" ht="12.75">
      <c r="T8622"/>
    </row>
    <row r="8623" spans="20:20" ht="12.75">
      <c r="T8623"/>
    </row>
    <row r="8624" spans="20:20" ht="12.75">
      <c r="T8624"/>
    </row>
    <row r="8625" spans="20:20" ht="12.75">
      <c r="T8625"/>
    </row>
    <row r="8626" spans="20:20" ht="12.75">
      <c r="T8626"/>
    </row>
    <row r="8627" spans="20:20" ht="12.75">
      <c r="T8627"/>
    </row>
    <row r="8628" spans="20:20" ht="12.75">
      <c r="T8628"/>
    </row>
    <row r="8629" spans="20:20" ht="12.75">
      <c r="T8629"/>
    </row>
    <row r="8630" spans="20:20" ht="12.75">
      <c r="T8630"/>
    </row>
    <row r="8631" spans="20:20" ht="12.75">
      <c r="T8631"/>
    </row>
    <row r="8632" spans="20:20" ht="12.75">
      <c r="T8632"/>
    </row>
    <row r="8633" spans="20:20" ht="12.75">
      <c r="T8633"/>
    </row>
    <row r="8634" spans="20:20" ht="12.75">
      <c r="T8634"/>
    </row>
    <row r="8635" spans="20:20" ht="12.75">
      <c r="T8635"/>
    </row>
    <row r="8636" spans="20:20" ht="12.75">
      <c r="T8636"/>
    </row>
    <row r="8637" spans="20:20" ht="12.75">
      <c r="T8637"/>
    </row>
    <row r="8638" spans="20:20" ht="12.75">
      <c r="T8638"/>
    </row>
    <row r="8639" spans="20:20" ht="12.75">
      <c r="T8639"/>
    </row>
    <row r="8640" spans="20:20" ht="12.75">
      <c r="T8640"/>
    </row>
    <row r="8641" spans="20:20" ht="12.75">
      <c r="T8641"/>
    </row>
    <row r="8642" spans="20:20" ht="12.75">
      <c r="T8642"/>
    </row>
    <row r="8643" spans="20:20" ht="12.75">
      <c r="T8643"/>
    </row>
    <row r="8644" spans="20:20" ht="12.75">
      <c r="T8644"/>
    </row>
    <row r="8645" spans="20:20" ht="12.75">
      <c r="T8645"/>
    </row>
    <row r="8646" spans="20:20" ht="12.75">
      <c r="T8646"/>
    </row>
    <row r="8647" spans="20:20" ht="12.75">
      <c r="T8647"/>
    </row>
    <row r="8648" spans="20:20" ht="12.75">
      <c r="T8648"/>
    </row>
    <row r="8649" spans="20:20" ht="12.75">
      <c r="T8649"/>
    </row>
    <row r="8650" spans="20:20" ht="12.75">
      <c r="T8650"/>
    </row>
    <row r="8651" spans="20:20" ht="12.75">
      <c r="T8651"/>
    </row>
    <row r="8652" spans="20:20" ht="12.75">
      <c r="T8652"/>
    </row>
    <row r="8653" spans="20:20" ht="12.75">
      <c r="T8653"/>
    </row>
    <row r="8654" spans="20:20" ht="12.75">
      <c r="T8654"/>
    </row>
    <row r="8655" spans="20:20" ht="12.75">
      <c r="T8655"/>
    </row>
    <row r="8656" spans="20:20" ht="12.75">
      <c r="T8656"/>
    </row>
    <row r="8657" spans="20:20" ht="12.75">
      <c r="T8657"/>
    </row>
    <row r="8658" spans="20:20" ht="12.75">
      <c r="T8658"/>
    </row>
    <row r="8659" spans="20:20" ht="12.75">
      <c r="T8659"/>
    </row>
    <row r="8660" spans="20:20" ht="12.75">
      <c r="T8660"/>
    </row>
    <row r="8661" spans="20:20" ht="12.75">
      <c r="T8661"/>
    </row>
    <row r="8662" spans="20:20" ht="12.75">
      <c r="T8662"/>
    </row>
    <row r="8663" spans="20:20" ht="12.75">
      <c r="T8663"/>
    </row>
    <row r="8664" spans="20:20" ht="12.75">
      <c r="T8664"/>
    </row>
    <row r="8665" spans="20:20" ht="12.75">
      <c r="T8665"/>
    </row>
    <row r="8666" spans="20:20" ht="12.75">
      <c r="T8666"/>
    </row>
    <row r="8667" spans="20:20" ht="12.75">
      <c r="T8667"/>
    </row>
    <row r="8668" spans="20:20" ht="12.75">
      <c r="T8668"/>
    </row>
    <row r="8669" spans="20:20" ht="12.75">
      <c r="T8669"/>
    </row>
    <row r="8670" spans="20:20" ht="12.75">
      <c r="T8670"/>
    </row>
    <row r="8671" spans="20:20" ht="12.75">
      <c r="T8671"/>
    </row>
    <row r="8672" spans="20:20" ht="12.75">
      <c r="T8672"/>
    </row>
    <row r="8673" spans="20:20" ht="12.75">
      <c r="T8673"/>
    </row>
    <row r="8674" spans="20:20" ht="12.75">
      <c r="T8674"/>
    </row>
    <row r="8675" spans="20:20" ht="12.75">
      <c r="T8675"/>
    </row>
    <row r="8676" spans="20:20" ht="12.75">
      <c r="T8676"/>
    </row>
    <row r="8677" spans="20:20" ht="12.75">
      <c r="T8677"/>
    </row>
    <row r="8678" spans="20:20" ht="12.75">
      <c r="T8678"/>
    </row>
    <row r="8679" spans="20:20" ht="12.75">
      <c r="T8679"/>
    </row>
    <row r="8680" spans="20:20" ht="12.75">
      <c r="T8680"/>
    </row>
    <row r="8681" spans="20:20" ht="12.75">
      <c r="T8681"/>
    </row>
    <row r="8682" spans="20:20" ht="12.75">
      <c r="T8682"/>
    </row>
    <row r="8683" spans="20:20" ht="12.75">
      <c r="T8683"/>
    </row>
    <row r="8684" spans="20:20" ht="12.75">
      <c r="T8684"/>
    </row>
    <row r="8685" spans="20:20" ht="12.75">
      <c r="T8685"/>
    </row>
    <row r="8686" spans="20:20" ht="12.75">
      <c r="T8686"/>
    </row>
    <row r="8687" spans="20:20" ht="12.75">
      <c r="T8687"/>
    </row>
    <row r="8688" spans="20:20" ht="12.75">
      <c r="T8688"/>
    </row>
    <row r="8689" spans="20:20" ht="12.75">
      <c r="T8689"/>
    </row>
    <row r="8690" spans="20:20" ht="12.75">
      <c r="T8690"/>
    </row>
    <row r="8691" spans="20:20" ht="12.75">
      <c r="T8691"/>
    </row>
    <row r="8692" spans="20:20" ht="12.75">
      <c r="T8692"/>
    </row>
    <row r="8693" spans="20:20" ht="12.75">
      <c r="T8693"/>
    </row>
    <row r="8694" spans="20:20" ht="12.75">
      <c r="T8694"/>
    </row>
    <row r="8695" spans="20:20" ht="12.75">
      <c r="T8695"/>
    </row>
    <row r="8696" spans="20:20" ht="12.75">
      <c r="T8696"/>
    </row>
    <row r="8697" spans="20:20" ht="12.75">
      <c r="T8697"/>
    </row>
    <row r="8698" spans="20:20" ht="12.75">
      <c r="T8698"/>
    </row>
    <row r="8699" spans="20:20" ht="12.75">
      <c r="T8699"/>
    </row>
    <row r="8700" spans="20:20" ht="12.75">
      <c r="T8700"/>
    </row>
    <row r="8701" spans="20:20" ht="12.75">
      <c r="T8701"/>
    </row>
    <row r="8702" spans="20:20" ht="12.75">
      <c r="T8702"/>
    </row>
    <row r="8703" spans="20:20" ht="12.75">
      <c r="T8703"/>
    </row>
    <row r="8704" spans="20:20" ht="12.75">
      <c r="T8704"/>
    </row>
    <row r="8705" spans="20:20" ht="12.75">
      <c r="T8705"/>
    </row>
    <row r="8706" spans="20:20" ht="12.75">
      <c r="T8706"/>
    </row>
    <row r="8707" spans="20:20" ht="12.75">
      <c r="T8707"/>
    </row>
    <row r="8708" spans="20:20" ht="12.75">
      <c r="T8708"/>
    </row>
    <row r="8709" spans="20:20" ht="12.75">
      <c r="T8709"/>
    </row>
    <row r="8710" spans="20:20" ht="12.75">
      <c r="T8710"/>
    </row>
    <row r="8711" spans="20:20" ht="12.75">
      <c r="T8711"/>
    </row>
    <row r="8712" spans="20:20" ht="12.75">
      <c r="T8712"/>
    </row>
    <row r="8713" spans="20:20" ht="12.75">
      <c r="T8713"/>
    </row>
    <row r="8714" spans="20:20" ht="12.75">
      <c r="T8714"/>
    </row>
    <row r="8715" spans="20:20" ht="12.75">
      <c r="T8715"/>
    </row>
    <row r="8716" spans="20:20" ht="12.75">
      <c r="T8716"/>
    </row>
    <row r="8717" spans="20:20" ht="12.75">
      <c r="T8717"/>
    </row>
    <row r="8718" spans="20:20" ht="12.75">
      <c r="T8718"/>
    </row>
    <row r="8719" spans="20:20" ht="12.75">
      <c r="T8719"/>
    </row>
    <row r="8720" spans="20:20" ht="12.75">
      <c r="T8720"/>
    </row>
    <row r="8721" spans="20:20" ht="12.75">
      <c r="T8721"/>
    </row>
    <row r="8722" spans="20:20" ht="12.75">
      <c r="T8722"/>
    </row>
    <row r="8723" spans="20:20" ht="12.75">
      <c r="T8723"/>
    </row>
    <row r="8724" spans="20:20" ht="12.75">
      <c r="T8724"/>
    </row>
    <row r="8725" spans="20:20" ht="12.75">
      <c r="T8725"/>
    </row>
    <row r="8726" spans="20:20" ht="12.75">
      <c r="T8726"/>
    </row>
    <row r="8727" spans="20:20" ht="12.75">
      <c r="T8727"/>
    </row>
    <row r="8728" spans="20:20" ht="12.75">
      <c r="T8728"/>
    </row>
    <row r="8729" spans="20:20" ht="12.75">
      <c r="T8729"/>
    </row>
    <row r="8730" spans="20:20" ht="12.75">
      <c r="T8730"/>
    </row>
    <row r="8731" spans="20:20" ht="12.75">
      <c r="T8731"/>
    </row>
    <row r="8732" spans="20:20" ht="12.75">
      <c r="T8732"/>
    </row>
    <row r="8733" spans="20:20" ht="12.75">
      <c r="T8733"/>
    </row>
    <row r="8734" spans="20:20" ht="12.75">
      <c r="T8734"/>
    </row>
    <row r="8735" spans="20:20" ht="12.75">
      <c r="T8735"/>
    </row>
    <row r="8736" spans="20:20" ht="12.75">
      <c r="T8736"/>
    </row>
    <row r="8737" spans="20:20" ht="12.75">
      <c r="T8737"/>
    </row>
    <row r="8738" spans="20:20" ht="12.75">
      <c r="T8738"/>
    </row>
    <row r="8739" spans="20:20" ht="12.75">
      <c r="T8739"/>
    </row>
    <row r="8740" spans="20:20" ht="12.75">
      <c r="T8740"/>
    </row>
    <row r="8741" spans="20:20" ht="12.75">
      <c r="T8741"/>
    </row>
    <row r="8742" spans="20:20" ht="12.75">
      <c r="T8742"/>
    </row>
    <row r="8743" spans="20:20" ht="12.75">
      <c r="T8743"/>
    </row>
    <row r="8744" spans="20:20" ht="12.75">
      <c r="T8744"/>
    </row>
    <row r="8745" spans="20:20" ht="12.75">
      <c r="T8745"/>
    </row>
    <row r="8746" spans="20:20" ht="12.75">
      <c r="T8746"/>
    </row>
    <row r="8747" spans="20:20" ht="12.75">
      <c r="T8747"/>
    </row>
    <row r="8748" spans="20:20" ht="12.75">
      <c r="T8748"/>
    </row>
    <row r="8749" spans="20:20" ht="12.75">
      <c r="T8749"/>
    </row>
    <row r="8750" spans="20:20" ht="12.75">
      <c r="T8750"/>
    </row>
    <row r="8751" spans="20:20" ht="12.75">
      <c r="T8751"/>
    </row>
    <row r="8752" spans="20:20" ht="12.75">
      <c r="T8752"/>
    </row>
    <row r="8753" spans="20:20" ht="12.75">
      <c r="T8753"/>
    </row>
    <row r="8754" spans="20:20" ht="12.75">
      <c r="T8754"/>
    </row>
    <row r="8755" spans="20:20" ht="12.75">
      <c r="T8755"/>
    </row>
    <row r="8756" spans="20:20" ht="12.75">
      <c r="T8756"/>
    </row>
    <row r="8757" spans="20:20" ht="12.75">
      <c r="T8757"/>
    </row>
    <row r="8758" spans="20:20" ht="12.75">
      <c r="T8758"/>
    </row>
    <row r="8759" spans="20:20" ht="12.75">
      <c r="T8759"/>
    </row>
    <row r="8760" spans="20:20" ht="12.75">
      <c r="T8760"/>
    </row>
    <row r="8761" spans="20:20" ht="12.75">
      <c r="T8761"/>
    </row>
    <row r="8762" spans="20:20" ht="12.75">
      <c r="T8762"/>
    </row>
    <row r="8763" spans="20:20" ht="12.75">
      <c r="T8763"/>
    </row>
    <row r="8764" spans="20:20" ht="12.75">
      <c r="T8764"/>
    </row>
    <row r="8765" spans="20:20" ht="12.75">
      <c r="T8765"/>
    </row>
    <row r="8766" spans="20:20" ht="12.75">
      <c r="T8766"/>
    </row>
    <row r="8767" spans="20:20" ht="12.75">
      <c r="T8767"/>
    </row>
    <row r="8768" spans="20:20" ht="12.75">
      <c r="T8768"/>
    </row>
    <row r="8769" spans="20:20" ht="12.75">
      <c r="T8769"/>
    </row>
    <row r="8770" spans="20:20" ht="12.75">
      <c r="T8770"/>
    </row>
    <row r="8771" spans="20:20" ht="12.75">
      <c r="T8771"/>
    </row>
    <row r="8772" spans="20:20" ht="12.75">
      <c r="T8772"/>
    </row>
    <row r="8773" spans="20:20" ht="12.75">
      <c r="T8773"/>
    </row>
    <row r="8774" spans="20:20" ht="12.75">
      <c r="T8774"/>
    </row>
    <row r="8775" spans="20:20" ht="12.75">
      <c r="T8775"/>
    </row>
    <row r="8776" spans="20:20" ht="12.75">
      <c r="T8776"/>
    </row>
    <row r="8777" spans="20:20" ht="12.75">
      <c r="T8777"/>
    </row>
    <row r="8778" spans="20:20" ht="12.75">
      <c r="T8778"/>
    </row>
    <row r="8779" spans="20:20" ht="12.75">
      <c r="T8779"/>
    </row>
    <row r="8780" spans="20:20" ht="12.75">
      <c r="T8780"/>
    </row>
    <row r="8781" spans="20:20" ht="12.75">
      <c r="T8781"/>
    </row>
    <row r="8782" spans="20:20" ht="12.75">
      <c r="T8782"/>
    </row>
    <row r="8783" spans="20:20" ht="12.75">
      <c r="T8783"/>
    </row>
    <row r="8784" spans="20:20" ht="12.75">
      <c r="T8784"/>
    </row>
    <row r="8785" spans="20:20" ht="12.75">
      <c r="T8785"/>
    </row>
    <row r="8786" spans="20:20" ht="12.75">
      <c r="T8786"/>
    </row>
    <row r="8787" spans="20:20" ht="12.75">
      <c r="T8787"/>
    </row>
    <row r="8788" spans="20:20" ht="12.75">
      <c r="T8788"/>
    </row>
    <row r="8789" spans="20:20" ht="12.75">
      <c r="T8789"/>
    </row>
    <row r="8790" spans="20:20" ht="12.75">
      <c r="T8790"/>
    </row>
    <row r="8791" spans="20:20" ht="12.75">
      <c r="T8791"/>
    </row>
    <row r="8792" spans="20:20" ht="12.75">
      <c r="T8792"/>
    </row>
    <row r="8793" spans="20:20" ht="12.75">
      <c r="T8793"/>
    </row>
    <row r="8794" spans="20:20" ht="12.75">
      <c r="T8794"/>
    </row>
    <row r="8795" spans="20:20" ht="12.75">
      <c r="T8795"/>
    </row>
    <row r="8796" spans="20:20" ht="12.75">
      <c r="T8796"/>
    </row>
    <row r="8797" spans="20:20" ht="12.75">
      <c r="T8797"/>
    </row>
    <row r="8798" spans="20:20" ht="12.75">
      <c r="T8798"/>
    </row>
    <row r="8799" spans="20:20" ht="12.75">
      <c r="T8799"/>
    </row>
    <row r="8800" spans="20:20" ht="12.75">
      <c r="T8800"/>
    </row>
    <row r="8801" spans="20:20" ht="12.75">
      <c r="T8801"/>
    </row>
    <row r="8802" spans="20:20" ht="12.75">
      <c r="T8802"/>
    </row>
    <row r="8803" spans="20:20" ht="12.75">
      <c r="T8803"/>
    </row>
    <row r="8804" spans="20:20" ht="12.75">
      <c r="T8804"/>
    </row>
    <row r="8805" spans="20:20" ht="12.75">
      <c r="T8805"/>
    </row>
    <row r="8806" spans="20:20" ht="12.75">
      <c r="T8806"/>
    </row>
    <row r="8807" spans="20:20" ht="12.75">
      <c r="T8807"/>
    </row>
    <row r="8808" spans="20:20" ht="12.75">
      <c r="T8808"/>
    </row>
    <row r="8809" spans="20:20" ht="12.75">
      <c r="T8809"/>
    </row>
    <row r="8810" spans="20:20" ht="12.75">
      <c r="T8810"/>
    </row>
    <row r="8811" spans="20:20" ht="12.75">
      <c r="T8811"/>
    </row>
    <row r="8812" spans="20:20" ht="12.75">
      <c r="T8812"/>
    </row>
    <row r="8813" spans="20:20" ht="12.75">
      <c r="T8813"/>
    </row>
    <row r="8814" spans="20:20" ht="12.75">
      <c r="T8814"/>
    </row>
    <row r="8815" spans="20:20" ht="12.75">
      <c r="T8815"/>
    </row>
    <row r="8816" spans="20:20" ht="12.75">
      <c r="T8816"/>
    </row>
    <row r="8817" spans="20:20" ht="12.75">
      <c r="T8817"/>
    </row>
    <row r="8818" spans="20:20" ht="12.75">
      <c r="T8818"/>
    </row>
    <row r="8819" spans="20:20" ht="12.75">
      <c r="T8819"/>
    </row>
    <row r="8820" spans="20:20" ht="12.75">
      <c r="T8820"/>
    </row>
    <row r="8821" spans="20:20" ht="12.75">
      <c r="T8821"/>
    </row>
    <row r="8822" spans="20:20" ht="12.75">
      <c r="T8822"/>
    </row>
    <row r="8823" spans="20:20" ht="12.75">
      <c r="T8823"/>
    </row>
    <row r="8824" spans="20:20" ht="12.75">
      <c r="T8824"/>
    </row>
    <row r="8825" spans="20:20" ht="12.75">
      <c r="T8825"/>
    </row>
    <row r="8826" spans="20:20" ht="12.75">
      <c r="T8826"/>
    </row>
    <row r="8827" spans="20:20" ht="12.75">
      <c r="T8827"/>
    </row>
    <row r="8828" spans="20:20" ht="12.75">
      <c r="T8828"/>
    </row>
    <row r="8829" spans="20:20" ht="12.75">
      <c r="T8829"/>
    </row>
    <row r="8830" spans="20:20" ht="12.75">
      <c r="T8830"/>
    </row>
    <row r="8831" spans="20:20" ht="12.75">
      <c r="T8831"/>
    </row>
    <row r="8832" spans="20:20" ht="12.75">
      <c r="T8832"/>
    </row>
    <row r="8833" spans="20:20" ht="12.75">
      <c r="T8833"/>
    </row>
    <row r="8834" spans="20:20" ht="12.75">
      <c r="T8834"/>
    </row>
    <row r="8835" spans="20:20" ht="12.75">
      <c r="T8835"/>
    </row>
    <row r="8836" spans="20:20" ht="12.75">
      <c r="T8836"/>
    </row>
    <row r="8837" spans="20:20" ht="12.75">
      <c r="T8837"/>
    </row>
    <row r="8838" spans="20:20" ht="12.75">
      <c r="T8838"/>
    </row>
    <row r="8839" spans="20:20" ht="12.75">
      <c r="T8839"/>
    </row>
    <row r="8840" spans="20:20" ht="12.75">
      <c r="T8840"/>
    </row>
    <row r="8841" spans="20:20" ht="12.75">
      <c r="T8841"/>
    </row>
    <row r="8842" spans="20:20" ht="12.75">
      <c r="T8842"/>
    </row>
    <row r="8843" spans="20:20" ht="12.75">
      <c r="T8843"/>
    </row>
    <row r="8844" spans="20:20" ht="12.75">
      <c r="T8844"/>
    </row>
    <row r="8845" spans="20:20" ht="12.75">
      <c r="T8845"/>
    </row>
    <row r="8846" spans="20:20" ht="12.75">
      <c r="T8846"/>
    </row>
    <row r="8847" spans="20:20" ht="12.75">
      <c r="T8847"/>
    </row>
    <row r="8848" spans="20:20" ht="12.75">
      <c r="T8848"/>
    </row>
    <row r="8849" spans="20:20" ht="12.75">
      <c r="T8849"/>
    </row>
    <row r="8850" spans="20:20" ht="12.75">
      <c r="T8850"/>
    </row>
    <row r="8851" spans="20:20" ht="12.75">
      <c r="T8851"/>
    </row>
    <row r="8852" spans="20:20" ht="12.75">
      <c r="T8852"/>
    </row>
    <row r="8853" spans="20:20" ht="12.75">
      <c r="T8853"/>
    </row>
    <row r="8854" spans="20:20" ht="12.75">
      <c r="T8854"/>
    </row>
    <row r="8855" spans="20:20" ht="12.75">
      <c r="T8855"/>
    </row>
    <row r="8856" spans="20:20" ht="12.75">
      <c r="T8856"/>
    </row>
    <row r="8857" spans="20:20" ht="12.75">
      <c r="T8857"/>
    </row>
    <row r="8858" spans="20:20" ht="12.75">
      <c r="T8858"/>
    </row>
    <row r="8859" spans="20:20" ht="12.75">
      <c r="T8859"/>
    </row>
    <row r="8860" spans="20:20" ht="12.75">
      <c r="T8860"/>
    </row>
    <row r="8861" spans="20:20" ht="12.75">
      <c r="T8861"/>
    </row>
    <row r="8862" spans="20:20" ht="12.75">
      <c r="T8862"/>
    </row>
    <row r="8863" spans="20:20" ht="12.75">
      <c r="T8863"/>
    </row>
    <row r="8864" spans="20:20" ht="12.75">
      <c r="T8864"/>
    </row>
    <row r="8865" spans="20:20" ht="12.75">
      <c r="T8865"/>
    </row>
    <row r="8866" spans="20:20" ht="12.75">
      <c r="T8866"/>
    </row>
    <row r="8867" spans="20:20" ht="12.75">
      <c r="T8867"/>
    </row>
    <row r="8868" spans="20:20" ht="12.75">
      <c r="T8868"/>
    </row>
    <row r="8869" spans="20:20" ht="12.75">
      <c r="T8869"/>
    </row>
    <row r="8870" spans="20:20" ht="12.75">
      <c r="T8870"/>
    </row>
    <row r="8871" spans="20:20" ht="12.75">
      <c r="T8871"/>
    </row>
    <row r="8872" spans="20:20" ht="12.75">
      <c r="T8872"/>
    </row>
    <row r="8873" spans="20:20" ht="12.75">
      <c r="T8873"/>
    </row>
    <row r="8874" spans="20:20" ht="12.75">
      <c r="T8874"/>
    </row>
    <row r="8875" spans="20:20" ht="12.75">
      <c r="T8875"/>
    </row>
    <row r="8876" spans="20:20" ht="12.75">
      <c r="T8876"/>
    </row>
    <row r="8877" spans="20:20" ht="12.75">
      <c r="T8877"/>
    </row>
    <row r="8878" spans="20:20" ht="12.75">
      <c r="T8878"/>
    </row>
    <row r="8879" spans="20:20" ht="12.75">
      <c r="T8879"/>
    </row>
    <row r="8880" spans="20:20" ht="12.75">
      <c r="T8880"/>
    </row>
    <row r="8881" spans="20:20" ht="12.75">
      <c r="T8881"/>
    </row>
    <row r="8882" spans="20:20" ht="12.75">
      <c r="T8882"/>
    </row>
    <row r="8883" spans="20:20" ht="12.75">
      <c r="T8883"/>
    </row>
    <row r="8884" spans="20:20" ht="12.75">
      <c r="T8884"/>
    </row>
    <row r="8885" spans="20:20" ht="12.75">
      <c r="T8885"/>
    </row>
    <row r="8886" spans="20:20" ht="12.75">
      <c r="T8886"/>
    </row>
    <row r="8887" spans="20:20" ht="12.75">
      <c r="T8887"/>
    </row>
    <row r="8888" spans="20:20" ht="12.75">
      <c r="T8888"/>
    </row>
    <row r="8889" spans="20:20" ht="12.75">
      <c r="T8889"/>
    </row>
    <row r="8890" spans="20:20" ht="12.75">
      <c r="T8890"/>
    </row>
    <row r="8891" spans="20:20" ht="12.75">
      <c r="T8891"/>
    </row>
    <row r="8892" spans="20:20" ht="12.75">
      <c r="T8892"/>
    </row>
    <row r="8893" spans="20:20" ht="12.75">
      <c r="T8893"/>
    </row>
    <row r="8894" spans="20:20" ht="12.75">
      <c r="T8894"/>
    </row>
    <row r="8895" spans="20:20" ht="12.75">
      <c r="T8895"/>
    </row>
    <row r="8896" spans="20:20" ht="12.75">
      <c r="T8896"/>
    </row>
    <row r="8897" spans="20:20" ht="12.75">
      <c r="T8897"/>
    </row>
    <row r="8898" spans="20:20" ht="12.75">
      <c r="T8898"/>
    </row>
    <row r="8899" spans="20:20" ht="12.75">
      <c r="T8899"/>
    </row>
    <row r="8900" spans="20:20" ht="12.75">
      <c r="T8900"/>
    </row>
    <row r="8901" spans="20:20" ht="12.75">
      <c r="T8901"/>
    </row>
    <row r="8902" spans="20:20" ht="12.75">
      <c r="T8902"/>
    </row>
    <row r="8903" spans="20:20" ht="12.75">
      <c r="T8903"/>
    </row>
    <row r="8904" spans="20:20" ht="12.75">
      <c r="T8904"/>
    </row>
    <row r="8905" spans="20:20" ht="12.75">
      <c r="T8905"/>
    </row>
    <row r="8906" spans="20:20" ht="12.75">
      <c r="T8906"/>
    </row>
    <row r="8907" spans="20:20" ht="12.75">
      <c r="T8907"/>
    </row>
    <row r="8908" spans="20:20" ht="12.75">
      <c r="T8908"/>
    </row>
    <row r="8909" spans="20:20" ht="12.75">
      <c r="T8909"/>
    </row>
    <row r="8910" spans="20:20" ht="12.75">
      <c r="T8910"/>
    </row>
    <row r="8911" spans="20:20" ht="12.75">
      <c r="T8911"/>
    </row>
    <row r="8912" spans="20:20" ht="12.75">
      <c r="T8912"/>
    </row>
    <row r="8913" spans="20:20" ht="12.75">
      <c r="T8913"/>
    </row>
    <row r="8914" spans="20:20" ht="12.75">
      <c r="T8914"/>
    </row>
    <row r="8915" spans="20:20" ht="12.75">
      <c r="T8915"/>
    </row>
    <row r="8916" spans="20:20" ht="12.75">
      <c r="T8916"/>
    </row>
    <row r="8917" spans="20:20" ht="12.75">
      <c r="T8917"/>
    </row>
    <row r="8918" spans="20:20" ht="12.75">
      <c r="T8918"/>
    </row>
    <row r="8919" spans="20:20" ht="12.75">
      <c r="T8919"/>
    </row>
    <row r="8920" spans="20:20" ht="12.75">
      <c r="T8920"/>
    </row>
    <row r="8921" spans="20:20" ht="12.75">
      <c r="T8921"/>
    </row>
    <row r="8922" spans="20:20" ht="12.75">
      <c r="T8922"/>
    </row>
    <row r="8923" spans="20:20" ht="12.75">
      <c r="T8923"/>
    </row>
    <row r="8924" spans="20:20" ht="12.75">
      <c r="T8924"/>
    </row>
    <row r="8925" spans="20:20" ht="12.75">
      <c r="T8925"/>
    </row>
    <row r="8926" spans="20:20" ht="12.75">
      <c r="T8926"/>
    </row>
    <row r="8927" spans="20:20" ht="12.75">
      <c r="T8927"/>
    </row>
    <row r="8928" spans="20:20" ht="12.75">
      <c r="T8928"/>
    </row>
    <row r="8929" spans="20:20" ht="12.75">
      <c r="T8929"/>
    </row>
    <row r="8930" spans="20:20" ht="12.75">
      <c r="T8930"/>
    </row>
    <row r="8931" spans="20:20" ht="12.75">
      <c r="T8931"/>
    </row>
    <row r="8932" spans="20:20" ht="12.75">
      <c r="T8932"/>
    </row>
    <row r="8933" spans="20:20" ht="12.75">
      <c r="T8933"/>
    </row>
    <row r="8934" spans="20:20" ht="12.75">
      <c r="T8934"/>
    </row>
    <row r="8935" spans="20:20" ht="12.75">
      <c r="T8935"/>
    </row>
    <row r="8936" spans="20:20" ht="12.75">
      <c r="T8936"/>
    </row>
    <row r="8937" spans="20:20" ht="12.75">
      <c r="T8937"/>
    </row>
    <row r="8938" spans="20:20" ht="12.75">
      <c r="T8938"/>
    </row>
    <row r="8939" spans="20:20" ht="12.75">
      <c r="T8939"/>
    </row>
    <row r="8940" spans="20:20" ht="12.75">
      <c r="T8940"/>
    </row>
    <row r="8941" spans="20:20" ht="12.75">
      <c r="T8941"/>
    </row>
    <row r="8942" spans="20:20" ht="12.75">
      <c r="T8942"/>
    </row>
    <row r="8943" spans="20:20" ht="12.75">
      <c r="T8943"/>
    </row>
    <row r="8944" spans="20:20" ht="12.75">
      <c r="T8944"/>
    </row>
    <row r="8945" spans="20:20" ht="12.75">
      <c r="T8945"/>
    </row>
    <row r="8946" spans="20:20" ht="12.75">
      <c r="T8946"/>
    </row>
    <row r="8947" spans="20:20" ht="12.75">
      <c r="T8947"/>
    </row>
    <row r="8948" spans="20:20" ht="12.75">
      <c r="T8948"/>
    </row>
    <row r="8949" spans="20:20" ht="12.75">
      <c r="T8949"/>
    </row>
    <row r="8950" spans="20:20" ht="12.75">
      <c r="T8950"/>
    </row>
    <row r="8951" spans="20:20" ht="12.75">
      <c r="T8951"/>
    </row>
    <row r="8952" spans="20:20" ht="12.75">
      <c r="T8952"/>
    </row>
    <row r="8953" spans="20:20" ht="12.75">
      <c r="T8953"/>
    </row>
    <row r="8954" spans="20:20" ht="12.75">
      <c r="T8954"/>
    </row>
    <row r="8955" spans="20:20" ht="12.75">
      <c r="T8955"/>
    </row>
    <row r="8956" spans="20:20" ht="12.75">
      <c r="T8956"/>
    </row>
    <row r="8957" spans="20:20" ht="12.75">
      <c r="T8957"/>
    </row>
    <row r="8958" spans="20:20" ht="12.75">
      <c r="T8958"/>
    </row>
    <row r="8959" spans="20:20" ht="12.75">
      <c r="T8959"/>
    </row>
    <row r="8960" spans="20:20" ht="12.75">
      <c r="T8960"/>
    </row>
    <row r="8961" spans="20:20" ht="12.75">
      <c r="T8961"/>
    </row>
    <row r="8962" spans="20:20" ht="12.75">
      <c r="T8962"/>
    </row>
    <row r="8963" spans="20:20" ht="12.75">
      <c r="T8963"/>
    </row>
    <row r="8964" spans="20:20" ht="12.75">
      <c r="T8964"/>
    </row>
    <row r="8965" spans="20:20" ht="12.75">
      <c r="T8965"/>
    </row>
    <row r="8966" spans="20:20" ht="12.75">
      <c r="T8966"/>
    </row>
    <row r="8967" spans="20:20" ht="12.75">
      <c r="T8967"/>
    </row>
    <row r="8968" spans="20:20" ht="12.75">
      <c r="T8968"/>
    </row>
    <row r="8969" spans="20:20" ht="12.75">
      <c r="T8969"/>
    </row>
    <row r="8970" spans="20:20" ht="12.75">
      <c r="T8970"/>
    </row>
    <row r="8971" spans="20:20" ht="12.75">
      <c r="T8971"/>
    </row>
    <row r="8972" spans="20:20" ht="12.75">
      <c r="T8972"/>
    </row>
    <row r="8973" spans="20:20" ht="12.75">
      <c r="T8973"/>
    </row>
    <row r="8974" spans="20:20" ht="12.75">
      <c r="T8974"/>
    </row>
    <row r="8975" spans="20:20" ht="12.75">
      <c r="T8975"/>
    </row>
    <row r="8976" spans="20:20" ht="12.75">
      <c r="T8976"/>
    </row>
    <row r="8977" spans="20:20" ht="12.75">
      <c r="T8977"/>
    </row>
    <row r="8978" spans="20:20" ht="12.75">
      <c r="T8978"/>
    </row>
    <row r="8979" spans="20:20" ht="12.75">
      <c r="T8979"/>
    </row>
    <row r="8980" spans="20:20" ht="12.75">
      <c r="T8980"/>
    </row>
    <row r="8981" spans="20:20" ht="12.75">
      <c r="T8981"/>
    </row>
    <row r="8982" spans="20:20" ht="12.75">
      <c r="T8982"/>
    </row>
    <row r="8983" spans="20:20" ht="12.75">
      <c r="T8983"/>
    </row>
    <row r="8984" spans="20:20" ht="12.75">
      <c r="T8984"/>
    </row>
    <row r="8985" spans="20:20" ht="12.75">
      <c r="T8985"/>
    </row>
    <row r="8986" spans="20:20" ht="12.75">
      <c r="T8986"/>
    </row>
    <row r="8987" spans="20:20" ht="12.75">
      <c r="T8987"/>
    </row>
    <row r="8988" spans="20:20" ht="12.75">
      <c r="T8988"/>
    </row>
    <row r="8989" spans="20:20" ht="12.75">
      <c r="T8989"/>
    </row>
    <row r="8990" spans="20:20" ht="12.75">
      <c r="T8990"/>
    </row>
    <row r="8991" spans="20:20" ht="12.75">
      <c r="T8991"/>
    </row>
    <row r="8992" spans="20:20" ht="12.75">
      <c r="T8992"/>
    </row>
    <row r="8993" spans="20:20" ht="12.75">
      <c r="T8993"/>
    </row>
    <row r="8994" spans="20:20" ht="12.75">
      <c r="T8994"/>
    </row>
    <row r="8995" spans="20:20" ht="12.75">
      <c r="T8995"/>
    </row>
    <row r="8996" spans="20:20" ht="12.75">
      <c r="T8996"/>
    </row>
    <row r="8997" spans="20:20" ht="12.75">
      <c r="T8997"/>
    </row>
    <row r="8998" spans="20:20" ht="12.75">
      <c r="T8998"/>
    </row>
    <row r="8999" spans="20:20" ht="12.75">
      <c r="T8999"/>
    </row>
    <row r="9000" spans="20:20" ht="12.75">
      <c r="T9000"/>
    </row>
    <row r="9001" spans="20:20" ht="12.75">
      <c r="T9001"/>
    </row>
    <row r="9002" spans="20:20" ht="12.75">
      <c r="T9002"/>
    </row>
    <row r="9003" spans="20:20" ht="12.75">
      <c r="T9003"/>
    </row>
    <row r="9004" spans="20:20" ht="12.75">
      <c r="T9004"/>
    </row>
    <row r="9005" spans="20:20" ht="12.75">
      <c r="T9005"/>
    </row>
    <row r="9006" spans="20:20" ht="12.75">
      <c r="T9006"/>
    </row>
    <row r="9007" spans="20:20" ht="12.75">
      <c r="T9007"/>
    </row>
    <row r="9008" spans="20:20" ht="12.75">
      <c r="T9008"/>
    </row>
    <row r="9009" spans="20:20" ht="12.75">
      <c r="T9009"/>
    </row>
    <row r="9010" spans="20:20" ht="12.75">
      <c r="T9010"/>
    </row>
    <row r="9011" spans="20:20" ht="12.75">
      <c r="T9011"/>
    </row>
    <row r="9012" spans="20:20" ht="12.75">
      <c r="T9012"/>
    </row>
    <row r="9013" spans="20:20" ht="12.75">
      <c r="T9013"/>
    </row>
    <row r="9014" spans="20:20" ht="12.75">
      <c r="T9014"/>
    </row>
    <row r="9015" spans="20:20" ht="12.75">
      <c r="T9015"/>
    </row>
    <row r="9016" spans="20:20" ht="12.75">
      <c r="T9016"/>
    </row>
    <row r="9017" spans="20:20" ht="12.75">
      <c r="T9017"/>
    </row>
    <row r="9018" spans="20:20" ht="12.75">
      <c r="T9018"/>
    </row>
    <row r="9019" spans="20:20" ht="12.75">
      <c r="T9019"/>
    </row>
    <row r="9020" spans="20:20" ht="12.75">
      <c r="T9020"/>
    </row>
    <row r="9021" spans="20:20" ht="12.75">
      <c r="T9021"/>
    </row>
    <row r="9022" spans="20:20" ht="12.75">
      <c r="T9022"/>
    </row>
    <row r="9023" spans="20:20" ht="12.75">
      <c r="T9023"/>
    </row>
    <row r="9024" spans="20:20" ht="12.75">
      <c r="T9024"/>
    </row>
    <row r="9025" spans="20:20" ht="12.75">
      <c r="T9025"/>
    </row>
    <row r="9026" spans="20:20" ht="12.75">
      <c r="T9026"/>
    </row>
    <row r="9027" spans="20:20" ht="12.75">
      <c r="T9027"/>
    </row>
    <row r="9028" spans="20:20" ht="12.75">
      <c r="T9028"/>
    </row>
    <row r="9029" spans="20:20" ht="12.75">
      <c r="T9029"/>
    </row>
    <row r="9030" spans="20:20" ht="12.75">
      <c r="T9030"/>
    </row>
    <row r="9031" spans="20:20" ht="12.75">
      <c r="T9031"/>
    </row>
    <row r="9032" spans="20:20" ht="12.75">
      <c r="T9032"/>
    </row>
    <row r="9033" spans="20:20" ht="12.75">
      <c r="T9033"/>
    </row>
    <row r="9034" spans="20:20" ht="12.75">
      <c r="T9034"/>
    </row>
    <row r="9035" spans="20:20" ht="12.75">
      <c r="T9035"/>
    </row>
    <row r="9036" spans="20:20" ht="12.75">
      <c r="T9036"/>
    </row>
    <row r="9037" spans="20:20" ht="12.75">
      <c r="T9037"/>
    </row>
    <row r="9038" spans="20:20" ht="12.75">
      <c r="T9038"/>
    </row>
    <row r="9039" spans="20:20" ht="12.75">
      <c r="T9039"/>
    </row>
    <row r="9040" spans="20:20" ht="12.75">
      <c r="T9040"/>
    </row>
    <row r="9041" spans="20:20" ht="12.75">
      <c r="T9041"/>
    </row>
    <row r="9042" spans="20:20" ht="12.75">
      <c r="T9042"/>
    </row>
    <row r="9043" spans="20:20" ht="12.75">
      <c r="T9043"/>
    </row>
    <row r="9044" spans="20:20" ht="12.75">
      <c r="T9044"/>
    </row>
    <row r="9045" spans="20:20" ht="12.75">
      <c r="T9045"/>
    </row>
    <row r="9046" spans="20:20" ht="12.75">
      <c r="T9046"/>
    </row>
    <row r="9047" spans="20:20" ht="12.75">
      <c r="T9047"/>
    </row>
    <row r="9048" spans="20:20" ht="12.75">
      <c r="T9048"/>
    </row>
    <row r="9049" spans="20:20" ht="12.75">
      <c r="T9049"/>
    </row>
    <row r="9050" spans="20:20" ht="12.75">
      <c r="T9050"/>
    </row>
    <row r="9051" spans="20:20" ht="12.75">
      <c r="T9051"/>
    </row>
    <row r="9052" spans="20:20" ht="12.75">
      <c r="T9052"/>
    </row>
    <row r="9053" spans="20:20" ht="12.75">
      <c r="T9053"/>
    </row>
    <row r="9054" spans="20:20" ht="12.75">
      <c r="T9054"/>
    </row>
    <row r="9055" spans="20:20" ht="12.75">
      <c r="T9055"/>
    </row>
    <row r="9056" spans="20:20" ht="12.75">
      <c r="T9056"/>
    </row>
    <row r="9057" spans="20:20" ht="12.75">
      <c r="T9057"/>
    </row>
    <row r="9058" spans="20:20" ht="12.75">
      <c r="T9058"/>
    </row>
    <row r="9059" spans="20:20" ht="12.75">
      <c r="T9059"/>
    </row>
    <row r="9060" spans="20:20" ht="12.75">
      <c r="T9060"/>
    </row>
    <row r="9061" spans="20:20" ht="12.75">
      <c r="T9061"/>
    </row>
    <row r="9062" spans="20:20" ht="12.75">
      <c r="T9062"/>
    </row>
    <row r="9063" spans="20:20" ht="12.75">
      <c r="T9063"/>
    </row>
    <row r="9064" spans="20:20" ht="12.75">
      <c r="T9064"/>
    </row>
    <row r="9065" spans="20:20" ht="12.75">
      <c r="T9065"/>
    </row>
    <row r="9066" spans="20:20" ht="12.75">
      <c r="T9066"/>
    </row>
    <row r="9067" spans="20:20" ht="12.75">
      <c r="T9067"/>
    </row>
    <row r="9068" spans="20:20" ht="12.75">
      <c r="T9068"/>
    </row>
    <row r="9069" spans="20:20" ht="12.75">
      <c r="T9069"/>
    </row>
    <row r="9070" spans="20:20" ht="12.75">
      <c r="T9070"/>
    </row>
    <row r="9071" spans="20:20" ht="12.75">
      <c r="T9071"/>
    </row>
    <row r="9072" spans="20:20" ht="12.75">
      <c r="T9072"/>
    </row>
    <row r="9073" spans="20:20" ht="12.75">
      <c r="T9073"/>
    </row>
    <row r="9074" spans="20:20" ht="12.75">
      <c r="T9074"/>
    </row>
    <row r="9075" spans="20:20" ht="12.75">
      <c r="T9075"/>
    </row>
    <row r="9076" spans="20:20" ht="12.75">
      <c r="T9076"/>
    </row>
    <row r="9077" spans="20:20" ht="12.75">
      <c r="T9077"/>
    </row>
    <row r="9078" spans="20:20" ht="12.75">
      <c r="T9078"/>
    </row>
    <row r="9079" spans="20:20" ht="12.75">
      <c r="T9079"/>
    </row>
    <row r="9080" spans="20:20" ht="12.75">
      <c r="T9080"/>
    </row>
    <row r="9081" spans="20:20" ht="12.75">
      <c r="T9081"/>
    </row>
    <row r="9082" spans="20:20" ht="12.75">
      <c r="T9082"/>
    </row>
    <row r="9083" spans="20:20" ht="12.75">
      <c r="T9083"/>
    </row>
    <row r="9084" spans="20:20" ht="12.75">
      <c r="T9084"/>
    </row>
    <row r="9085" spans="20:20" ht="12.75">
      <c r="T9085"/>
    </row>
    <row r="9086" spans="20:20" ht="12.75">
      <c r="T9086"/>
    </row>
    <row r="9087" spans="20:20" ht="12.75">
      <c r="T9087"/>
    </row>
    <row r="9088" spans="20:20" ht="12.75">
      <c r="T9088"/>
    </row>
    <row r="9089" spans="20:20" ht="12.75">
      <c r="T9089"/>
    </row>
    <row r="9090" spans="20:20" ht="12.75">
      <c r="T9090"/>
    </row>
    <row r="9091" spans="20:20" ht="12.75">
      <c r="T9091"/>
    </row>
    <row r="9092" spans="20:20" ht="12.75">
      <c r="T9092"/>
    </row>
    <row r="9093" spans="20:20" ht="12.75">
      <c r="T9093"/>
    </row>
    <row r="9094" spans="20:20" ht="12.75">
      <c r="T9094"/>
    </row>
    <row r="9095" spans="20:20" ht="12.75">
      <c r="T9095"/>
    </row>
    <row r="9096" spans="20:20" ht="12.75">
      <c r="T9096"/>
    </row>
    <row r="9097" spans="20:20" ht="12.75">
      <c r="T9097"/>
    </row>
    <row r="9098" spans="20:20" ht="12.75">
      <c r="T9098"/>
    </row>
    <row r="9099" spans="20:20" ht="12.75">
      <c r="T9099"/>
    </row>
    <row r="9100" spans="20:20" ht="12.75">
      <c r="T9100"/>
    </row>
    <row r="9101" spans="20:20" ht="12.75">
      <c r="T9101"/>
    </row>
    <row r="9102" spans="20:20" ht="12.75">
      <c r="T9102"/>
    </row>
    <row r="9103" spans="20:20" ht="12.75">
      <c r="T9103"/>
    </row>
    <row r="9104" spans="20:20" ht="12.75">
      <c r="T9104"/>
    </row>
    <row r="9105" spans="20:20" ht="12.75">
      <c r="T9105"/>
    </row>
    <row r="9106" spans="20:20" ht="12.75">
      <c r="T9106"/>
    </row>
    <row r="9107" spans="20:20" ht="12.75">
      <c r="T9107"/>
    </row>
    <row r="9108" spans="20:20" ht="12.75">
      <c r="T9108"/>
    </row>
    <row r="9109" spans="20:20" ht="12.75">
      <c r="T9109"/>
    </row>
    <row r="9110" spans="20:20" ht="12.75">
      <c r="T9110"/>
    </row>
    <row r="9111" spans="20:20" ht="12.75">
      <c r="T9111"/>
    </row>
    <row r="9112" spans="20:20" ht="12.75">
      <c r="T9112"/>
    </row>
    <row r="9113" spans="20:20" ht="12.75">
      <c r="T9113"/>
    </row>
    <row r="9114" spans="20:20" ht="12.75">
      <c r="T9114"/>
    </row>
    <row r="9115" spans="20:20" ht="12.75">
      <c r="T9115"/>
    </row>
    <row r="9116" spans="20:20" ht="12.75">
      <c r="T9116"/>
    </row>
    <row r="9117" spans="20:20" ht="12.75">
      <c r="T9117"/>
    </row>
    <row r="9118" spans="20:20" ht="12.75">
      <c r="T9118"/>
    </row>
    <row r="9119" spans="20:20" ht="12.75">
      <c r="T9119"/>
    </row>
    <row r="9120" spans="20:20" ht="12.75">
      <c r="T9120"/>
    </row>
    <row r="9121" spans="20:20" ht="12.75">
      <c r="T9121"/>
    </row>
    <row r="9122" spans="20:20" ht="12.75">
      <c r="T9122"/>
    </row>
    <row r="9123" spans="20:20" ht="12.75">
      <c r="T9123"/>
    </row>
    <row r="9124" spans="20:20" ht="12.75">
      <c r="T9124"/>
    </row>
    <row r="9125" spans="20:20" ht="12.75">
      <c r="T9125"/>
    </row>
    <row r="9126" spans="20:20" ht="12.75">
      <c r="T9126"/>
    </row>
    <row r="9127" spans="20:20" ht="12.75">
      <c r="T9127"/>
    </row>
    <row r="9128" spans="20:20" ht="12.75">
      <c r="T9128"/>
    </row>
    <row r="9129" spans="20:20" ht="12.75">
      <c r="T9129"/>
    </row>
    <row r="9130" spans="20:20" ht="12.75">
      <c r="T9130"/>
    </row>
    <row r="9131" spans="20:20" ht="12.75">
      <c r="T9131"/>
    </row>
    <row r="9132" spans="20:20" ht="12.75">
      <c r="T9132"/>
    </row>
    <row r="9133" spans="20:20" ht="12.75">
      <c r="T9133"/>
    </row>
    <row r="9134" spans="20:20" ht="12.75">
      <c r="T9134"/>
    </row>
    <row r="9135" spans="20:20" ht="12.75">
      <c r="T9135"/>
    </row>
    <row r="9136" spans="20:20" ht="12.75">
      <c r="T9136"/>
    </row>
    <row r="9137" spans="20:20" ht="12.75">
      <c r="T9137"/>
    </row>
    <row r="9138" spans="20:20" ht="12.75">
      <c r="T9138"/>
    </row>
    <row r="9139" spans="20:20" ht="12.75">
      <c r="T9139"/>
    </row>
    <row r="9140" spans="20:20" ht="12.75">
      <c r="T9140"/>
    </row>
    <row r="9141" spans="20:20" ht="12.75">
      <c r="T9141"/>
    </row>
    <row r="9142" spans="20:20" ht="12.75">
      <c r="T9142"/>
    </row>
    <row r="9143" spans="20:20" ht="12.75">
      <c r="T9143"/>
    </row>
    <row r="9144" spans="20:20" ht="12.75">
      <c r="T9144"/>
    </row>
    <row r="9145" spans="20:20" ht="12.75">
      <c r="T9145"/>
    </row>
    <row r="9146" spans="20:20" ht="12.75">
      <c r="T9146"/>
    </row>
    <row r="9147" spans="20:20" ht="12.75">
      <c r="T9147"/>
    </row>
    <row r="9148" spans="20:20" ht="12.75">
      <c r="T9148"/>
    </row>
    <row r="9149" spans="20:20" ht="12.75">
      <c r="T9149"/>
    </row>
    <row r="9150" spans="20:20" ht="12.75">
      <c r="T9150"/>
    </row>
    <row r="9151" spans="20:20" ht="12.75">
      <c r="T9151"/>
    </row>
    <row r="9152" spans="20:20" ht="12.75">
      <c r="T9152"/>
    </row>
    <row r="9153" spans="20:20" ht="12.75">
      <c r="T9153"/>
    </row>
    <row r="9154" spans="20:20" ht="12.75">
      <c r="T9154"/>
    </row>
    <row r="9155" spans="20:20" ht="12.75">
      <c r="T9155"/>
    </row>
    <row r="9156" spans="20:20" ht="12.75">
      <c r="T9156"/>
    </row>
    <row r="9157" spans="20:20" ht="12.75">
      <c r="T9157"/>
    </row>
    <row r="9158" spans="20:20" ht="12.75">
      <c r="T9158"/>
    </row>
    <row r="9159" spans="20:20" ht="12.75">
      <c r="T9159"/>
    </row>
    <row r="9160" spans="20:20" ht="12.75">
      <c r="T9160"/>
    </row>
    <row r="9161" spans="20:20" ht="12.75">
      <c r="T9161"/>
    </row>
    <row r="9162" spans="20:20" ht="12.75">
      <c r="T9162"/>
    </row>
    <row r="9163" spans="20:20" ht="12.75">
      <c r="T9163"/>
    </row>
    <row r="9164" spans="20:20" ht="12.75">
      <c r="T9164"/>
    </row>
    <row r="9165" spans="20:20" ht="12.75">
      <c r="T9165"/>
    </row>
    <row r="9166" spans="20:20" ht="12.75">
      <c r="T9166"/>
    </row>
    <row r="9167" spans="20:20" ht="12.75">
      <c r="T9167"/>
    </row>
    <row r="9168" spans="20:20" ht="12.75">
      <c r="T9168"/>
    </row>
    <row r="9169" spans="20:20" ht="12.75">
      <c r="T9169"/>
    </row>
    <row r="9170" spans="20:20" ht="12.75">
      <c r="T9170"/>
    </row>
    <row r="9171" spans="20:20" ht="12.75">
      <c r="T9171"/>
    </row>
    <row r="9172" spans="20:20" ht="12.75">
      <c r="T9172"/>
    </row>
    <row r="9173" spans="20:20" ht="12.75">
      <c r="T9173"/>
    </row>
    <row r="9174" spans="20:20" ht="12.75">
      <c r="T9174"/>
    </row>
    <row r="9175" spans="20:20" ht="12.75">
      <c r="T9175"/>
    </row>
    <row r="9176" spans="20:20" ht="12.75">
      <c r="T9176"/>
    </row>
    <row r="9177" spans="20:20" ht="12.75">
      <c r="T9177"/>
    </row>
    <row r="9178" spans="20:20" ht="12.75">
      <c r="T9178"/>
    </row>
    <row r="9179" spans="20:20" ht="12.75">
      <c r="T9179"/>
    </row>
    <row r="9180" spans="20:20" ht="12.75">
      <c r="T9180"/>
    </row>
    <row r="9181" spans="20:20" ht="12.75">
      <c r="T9181"/>
    </row>
    <row r="9182" spans="20:20" ht="12.75">
      <c r="T9182"/>
    </row>
    <row r="9183" spans="20:20" ht="12.75">
      <c r="T9183"/>
    </row>
    <row r="9184" spans="20:20" ht="12.75">
      <c r="T9184"/>
    </row>
    <row r="9185" spans="20:20" ht="12.75">
      <c r="T9185"/>
    </row>
    <row r="9186" spans="20:20" ht="12.75">
      <c r="T9186"/>
    </row>
    <row r="9187" spans="20:20" ht="12.75">
      <c r="T9187"/>
    </row>
    <row r="9188" spans="20:20" ht="12.75">
      <c r="T9188"/>
    </row>
    <row r="9189" spans="20:20" ht="12.75">
      <c r="T9189"/>
    </row>
    <row r="9190" spans="20:20" ht="12.75">
      <c r="T9190"/>
    </row>
    <row r="9191" spans="20:20" ht="12.75">
      <c r="T9191"/>
    </row>
    <row r="9192" spans="20:20" ht="12.75">
      <c r="T9192"/>
    </row>
    <row r="9193" spans="20:20" ht="12.75">
      <c r="T9193"/>
    </row>
    <row r="9194" spans="20:20" ht="12.75">
      <c r="T9194"/>
    </row>
    <row r="9195" spans="20:20" ht="12.75">
      <c r="T9195"/>
    </row>
    <row r="9196" spans="20:20" ht="12.75">
      <c r="T9196"/>
    </row>
    <row r="9197" spans="20:20" ht="12.75">
      <c r="T9197"/>
    </row>
    <row r="9198" spans="20:20" ht="12.75">
      <c r="T9198"/>
    </row>
    <row r="9199" spans="20:20" ht="12.75">
      <c r="T9199"/>
    </row>
    <row r="9200" spans="20:20" ht="12.75">
      <c r="T9200"/>
    </row>
    <row r="9201" spans="20:20" ht="12.75">
      <c r="T9201"/>
    </row>
    <row r="9202" spans="20:20" ht="12.75">
      <c r="T9202"/>
    </row>
    <row r="9203" spans="20:20" ht="12.75">
      <c r="T9203"/>
    </row>
    <row r="9204" spans="20:20" ht="12.75">
      <c r="T9204"/>
    </row>
    <row r="9205" spans="20:20" ht="12.75">
      <c r="T9205"/>
    </row>
    <row r="9206" spans="20:20" ht="12.75">
      <c r="T9206"/>
    </row>
    <row r="9207" spans="20:20" ht="12.75">
      <c r="T9207"/>
    </row>
    <row r="9208" spans="20:20" ht="12.75">
      <c r="T9208"/>
    </row>
    <row r="9209" spans="20:20" ht="12.75">
      <c r="T9209"/>
    </row>
    <row r="9210" spans="20:20" ht="12.75">
      <c r="T9210"/>
    </row>
    <row r="9211" spans="20:20" ht="12.75">
      <c r="T9211"/>
    </row>
    <row r="9212" spans="20:20" ht="12.75">
      <c r="T9212"/>
    </row>
    <row r="9213" spans="20:20" ht="12.75">
      <c r="T9213"/>
    </row>
    <row r="9214" spans="20:20" ht="12.75">
      <c r="T9214"/>
    </row>
    <row r="9215" spans="20:20" ht="12.75">
      <c r="T9215"/>
    </row>
    <row r="9216" spans="20:20" ht="12.75">
      <c r="T9216"/>
    </row>
    <row r="9217" spans="20:20" ht="12.75">
      <c r="T9217"/>
    </row>
    <row r="9218" spans="20:20" ht="12.75">
      <c r="T9218"/>
    </row>
    <row r="9219" spans="20:20" ht="12.75">
      <c r="T9219"/>
    </row>
    <row r="9220" spans="20:20" ht="12.75">
      <c r="T9220"/>
    </row>
    <row r="9221" spans="20:20" ht="12.75">
      <c r="T9221"/>
    </row>
    <row r="9222" spans="20:20" ht="12.75">
      <c r="T9222"/>
    </row>
    <row r="9223" spans="20:20" ht="12.75">
      <c r="T9223"/>
    </row>
    <row r="9224" spans="20:20" ht="12.75">
      <c r="T9224"/>
    </row>
    <row r="9225" spans="20:20" ht="12.75">
      <c r="T9225"/>
    </row>
    <row r="9226" spans="20:20" ht="12.75">
      <c r="T9226"/>
    </row>
    <row r="9227" spans="20:20" ht="12.75">
      <c r="T9227"/>
    </row>
    <row r="9228" spans="20:20" ht="12.75">
      <c r="T9228"/>
    </row>
    <row r="9229" spans="20:20" ht="12.75">
      <c r="T9229"/>
    </row>
    <row r="9230" spans="20:20" ht="12.75">
      <c r="T9230"/>
    </row>
    <row r="9231" spans="20:20" ht="12.75">
      <c r="T9231"/>
    </row>
    <row r="9232" spans="20:20" ht="12.75">
      <c r="T9232"/>
    </row>
    <row r="9233" spans="20:20" ht="12.75">
      <c r="T9233"/>
    </row>
    <row r="9234" spans="20:20" ht="12.75">
      <c r="T9234"/>
    </row>
    <row r="9235" spans="20:20" ht="12.75">
      <c r="T9235"/>
    </row>
    <row r="9236" spans="20:20" ht="12.75">
      <c r="T9236"/>
    </row>
    <row r="9237" spans="20:20" ht="12.75">
      <c r="T9237"/>
    </row>
    <row r="9238" spans="20:20" ht="12.75">
      <c r="T9238"/>
    </row>
    <row r="9239" spans="20:20" ht="12.75">
      <c r="T9239"/>
    </row>
    <row r="9240" spans="20:20" ht="12.75">
      <c r="T9240"/>
    </row>
    <row r="9241" spans="20:20" ht="12.75">
      <c r="T9241"/>
    </row>
    <row r="9242" spans="20:20" ht="12.75">
      <c r="T9242"/>
    </row>
    <row r="9243" spans="20:20" ht="12.75">
      <c r="T9243"/>
    </row>
    <row r="9244" spans="20:20" ht="12.75">
      <c r="T9244"/>
    </row>
    <row r="9245" spans="20:20" ht="12.75">
      <c r="T9245"/>
    </row>
    <row r="9246" spans="20:20" ht="12.75">
      <c r="T9246"/>
    </row>
    <row r="9247" spans="20:20" ht="12.75">
      <c r="T9247"/>
    </row>
    <row r="9248" spans="20:20" ht="12.75">
      <c r="T9248"/>
    </row>
    <row r="9249" spans="20:20" ht="12.75">
      <c r="T9249"/>
    </row>
    <row r="9250" spans="20:20" ht="12.75">
      <c r="T9250"/>
    </row>
    <row r="9251" spans="20:20" ht="12.75">
      <c r="T9251"/>
    </row>
    <row r="9252" spans="20:20" ht="12.75">
      <c r="T9252"/>
    </row>
    <row r="9253" spans="20:20" ht="12.75">
      <c r="T9253"/>
    </row>
    <row r="9254" spans="20:20" ht="12.75">
      <c r="T9254"/>
    </row>
    <row r="9255" spans="20:20" ht="12.75">
      <c r="T9255"/>
    </row>
    <row r="9256" spans="20:20" ht="12.75">
      <c r="T9256"/>
    </row>
    <row r="9257" spans="20:20" ht="12.75">
      <c r="T9257"/>
    </row>
    <row r="9258" spans="20:20" ht="12.75">
      <c r="T9258"/>
    </row>
    <row r="9259" spans="20:20" ht="12.75">
      <c r="T9259"/>
    </row>
    <row r="9260" spans="20:20" ht="12.75">
      <c r="T9260"/>
    </row>
    <row r="9261" spans="20:20" ht="12.75">
      <c r="T9261"/>
    </row>
    <row r="9262" spans="20:20" ht="12.75">
      <c r="T9262"/>
    </row>
    <row r="9263" spans="20:20" ht="12.75">
      <c r="T9263"/>
    </row>
    <row r="9264" spans="20:20" ht="12.75">
      <c r="T9264"/>
    </row>
    <row r="9265" spans="20:20" ht="12.75">
      <c r="T9265"/>
    </row>
    <row r="9266" spans="20:20" ht="12.75">
      <c r="T9266"/>
    </row>
    <row r="9267" spans="20:20" ht="12.75">
      <c r="T9267"/>
    </row>
    <row r="9268" spans="20:20" ht="12.75">
      <c r="T9268"/>
    </row>
    <row r="9269" spans="20:20" ht="12.75">
      <c r="T9269"/>
    </row>
    <row r="9270" spans="20:20" ht="12.75">
      <c r="T9270"/>
    </row>
    <row r="9271" spans="20:20" ht="12.75">
      <c r="T9271"/>
    </row>
    <row r="9272" spans="20:20" ht="12.75">
      <c r="T9272"/>
    </row>
    <row r="9273" spans="20:20" ht="12.75">
      <c r="T9273"/>
    </row>
    <row r="9274" spans="20:20" ht="12.75">
      <c r="T9274"/>
    </row>
    <row r="9275" spans="20:20" ht="12.75">
      <c r="T9275"/>
    </row>
    <row r="9276" spans="20:20" ht="12.75">
      <c r="T9276"/>
    </row>
    <row r="9277" spans="20:20" ht="12.75">
      <c r="T9277"/>
    </row>
    <row r="9278" spans="20:20" ht="12.75">
      <c r="T9278"/>
    </row>
    <row r="9279" spans="20:20" ht="12.75">
      <c r="T9279"/>
    </row>
    <row r="9280" spans="20:20" ht="12.75">
      <c r="T9280"/>
    </row>
    <row r="9281" spans="20:20" ht="12.75">
      <c r="T9281"/>
    </row>
    <row r="9282" spans="20:20" ht="12.75">
      <c r="T9282"/>
    </row>
    <row r="9283" spans="20:20" ht="12.75">
      <c r="T9283"/>
    </row>
    <row r="9284" spans="20:20" ht="12.75">
      <c r="T9284"/>
    </row>
    <row r="9285" spans="20:20" ht="12.75">
      <c r="T9285"/>
    </row>
    <row r="9286" spans="20:20" ht="12.75">
      <c r="T9286"/>
    </row>
    <row r="9287" spans="20:20" ht="12.75">
      <c r="T9287"/>
    </row>
    <row r="9288" spans="20:20" ht="12.75">
      <c r="T9288"/>
    </row>
    <row r="9289" spans="20:20" ht="12.75">
      <c r="T9289"/>
    </row>
    <row r="9290" spans="20:20" ht="12.75">
      <c r="T9290"/>
    </row>
    <row r="9291" spans="20:20" ht="12.75">
      <c r="T9291"/>
    </row>
    <row r="9292" spans="20:20" ht="12.75">
      <c r="T9292"/>
    </row>
    <row r="9293" spans="20:20" ht="12.75">
      <c r="T9293"/>
    </row>
    <row r="9294" spans="20:20" ht="12.75">
      <c r="T9294"/>
    </row>
    <row r="9295" spans="20:20" ht="12.75">
      <c r="T9295"/>
    </row>
    <row r="9296" spans="20:20" ht="12.75">
      <c r="T9296"/>
    </row>
    <row r="9297" spans="20:20" ht="12.75">
      <c r="T9297"/>
    </row>
    <row r="9298" spans="20:20" ht="12.75">
      <c r="T9298"/>
    </row>
    <row r="9299" spans="20:20" ht="12.75">
      <c r="T9299"/>
    </row>
    <row r="9300" spans="20:20" ht="12.75">
      <c r="T9300"/>
    </row>
    <row r="9301" spans="20:20" ht="12.75">
      <c r="T9301"/>
    </row>
    <row r="9302" spans="20:20" ht="12.75">
      <c r="T9302"/>
    </row>
    <row r="9303" spans="20:20" ht="12.75">
      <c r="T9303"/>
    </row>
    <row r="9304" spans="20:20" ht="12.75">
      <c r="T9304"/>
    </row>
    <row r="9305" spans="20:20" ht="12.75">
      <c r="T9305"/>
    </row>
    <row r="9306" spans="20:20" ht="12.75">
      <c r="T9306"/>
    </row>
    <row r="9307" spans="20:20" ht="12.75">
      <c r="T9307"/>
    </row>
    <row r="9308" spans="20:20" ht="12.75">
      <c r="T9308"/>
    </row>
    <row r="9309" spans="20:20" ht="12.75">
      <c r="T9309"/>
    </row>
    <row r="9310" spans="20:20" ht="12.75">
      <c r="T9310"/>
    </row>
    <row r="9311" spans="20:20" ht="12.75">
      <c r="T9311"/>
    </row>
    <row r="9312" spans="20:20" ht="12.75">
      <c r="T9312"/>
    </row>
    <row r="9313" spans="20:20" ht="12.75">
      <c r="T9313"/>
    </row>
    <row r="9314" spans="20:20" ht="12.75">
      <c r="T9314"/>
    </row>
    <row r="9315" spans="20:20" ht="12.75">
      <c r="T9315"/>
    </row>
    <row r="9316" spans="20:20" ht="12.75">
      <c r="T9316"/>
    </row>
    <row r="9317" spans="20:20" ht="12.75">
      <c r="T9317"/>
    </row>
    <row r="9318" spans="20:20" ht="12.75">
      <c r="T9318"/>
    </row>
    <row r="9319" spans="20:20" ht="12.75">
      <c r="T9319"/>
    </row>
    <row r="9320" spans="20:20" ht="12.75">
      <c r="T9320"/>
    </row>
    <row r="9321" spans="20:20" ht="12.75">
      <c r="T9321"/>
    </row>
    <row r="9322" spans="20:20" ht="12.75">
      <c r="T9322"/>
    </row>
    <row r="9323" spans="20:20" ht="12.75">
      <c r="T9323"/>
    </row>
    <row r="9324" spans="20:20" ht="12.75">
      <c r="T9324"/>
    </row>
    <row r="9325" spans="20:20" ht="12.75">
      <c r="T9325"/>
    </row>
    <row r="9326" spans="20:20" ht="12.75">
      <c r="T9326"/>
    </row>
    <row r="9327" spans="20:20" ht="12.75">
      <c r="T9327"/>
    </row>
    <row r="9328" spans="20:20" ht="12.75">
      <c r="T9328"/>
    </row>
    <row r="9329" spans="20:20" ht="12.75">
      <c r="T9329"/>
    </row>
    <row r="9330" spans="20:20" ht="12.75">
      <c r="T9330"/>
    </row>
    <row r="9331" spans="20:20" ht="12.75">
      <c r="T9331"/>
    </row>
    <row r="9332" spans="20:20" ht="12.75">
      <c r="T9332"/>
    </row>
    <row r="9333" spans="20:20" ht="12.75">
      <c r="T9333"/>
    </row>
    <row r="9334" spans="20:20" ht="12.75">
      <c r="T9334"/>
    </row>
    <row r="9335" spans="20:20" ht="12.75">
      <c r="T9335"/>
    </row>
    <row r="9336" spans="20:20" ht="12.75">
      <c r="T9336"/>
    </row>
    <row r="9337" spans="20:20" ht="12.75">
      <c r="T9337"/>
    </row>
    <row r="9338" spans="20:20" ht="12.75">
      <c r="T9338"/>
    </row>
    <row r="9339" spans="20:20" ht="12.75">
      <c r="T9339"/>
    </row>
    <row r="9340" spans="20:20" ht="12.75">
      <c r="T9340"/>
    </row>
    <row r="9341" spans="20:20" ht="12.75">
      <c r="T9341"/>
    </row>
    <row r="9342" spans="20:20" ht="12.75">
      <c r="T9342"/>
    </row>
    <row r="9343" spans="20:20" ht="12.75">
      <c r="T9343"/>
    </row>
    <row r="9344" spans="20:20" ht="12.75">
      <c r="T9344"/>
    </row>
    <row r="9345" spans="20:20" ht="12.75">
      <c r="T9345"/>
    </row>
    <row r="9346" spans="20:20" ht="12.75">
      <c r="T9346"/>
    </row>
    <row r="9347" spans="20:20" ht="12.75">
      <c r="T9347"/>
    </row>
    <row r="9348" spans="20:20" ht="12.75">
      <c r="T9348"/>
    </row>
    <row r="9349" spans="20:20" ht="12.75">
      <c r="T9349"/>
    </row>
    <row r="9350" spans="20:20" ht="12.75">
      <c r="T9350"/>
    </row>
    <row r="9351" spans="20:20" ht="12.75">
      <c r="T9351"/>
    </row>
    <row r="9352" spans="20:20" ht="12.75">
      <c r="T9352"/>
    </row>
    <row r="9353" spans="20:20" ht="12.75">
      <c r="T9353"/>
    </row>
    <row r="9354" spans="20:20" ht="12.75">
      <c r="T9354"/>
    </row>
    <row r="9355" spans="20:20" ht="12.75">
      <c r="T9355"/>
    </row>
    <row r="9356" spans="20:20" ht="12.75">
      <c r="T9356"/>
    </row>
    <row r="9357" spans="20:20" ht="12.75">
      <c r="T9357"/>
    </row>
    <row r="9358" spans="20:20" ht="12.75">
      <c r="T9358"/>
    </row>
    <row r="9359" spans="20:20" ht="12.75">
      <c r="T9359"/>
    </row>
    <row r="9360" spans="20:20" ht="12.75">
      <c r="T9360"/>
    </row>
    <row r="9361" spans="20:20" ht="12.75">
      <c r="T9361"/>
    </row>
    <row r="9362" spans="20:20" ht="12.75">
      <c r="T9362"/>
    </row>
    <row r="9363" spans="20:20" ht="12.75">
      <c r="T9363"/>
    </row>
    <row r="9364" spans="20:20" ht="12.75">
      <c r="T9364"/>
    </row>
    <row r="9365" spans="20:20" ht="12.75">
      <c r="T9365"/>
    </row>
    <row r="9366" spans="20:20" ht="12.75">
      <c r="T9366"/>
    </row>
    <row r="9367" spans="20:20" ht="12.75">
      <c r="T9367"/>
    </row>
    <row r="9368" spans="20:20" ht="12.75">
      <c r="T9368"/>
    </row>
    <row r="9369" spans="20:20" ht="12.75">
      <c r="T9369"/>
    </row>
    <row r="9370" spans="20:20" ht="12.75">
      <c r="T9370"/>
    </row>
    <row r="9371" spans="20:20" ht="12.75">
      <c r="T9371"/>
    </row>
    <row r="9372" spans="20:20" ht="12.75">
      <c r="T9372"/>
    </row>
    <row r="9373" spans="20:20" ht="12.75">
      <c r="T9373"/>
    </row>
    <row r="9374" spans="20:20" ht="12.75">
      <c r="T9374"/>
    </row>
    <row r="9375" spans="20:20" ht="12.75">
      <c r="T9375"/>
    </row>
    <row r="9376" spans="20:20" ht="12.75">
      <c r="T9376"/>
    </row>
    <row r="9377" spans="20:20" ht="12.75">
      <c r="T9377"/>
    </row>
    <row r="9378" spans="20:20" ht="12.75">
      <c r="T9378"/>
    </row>
    <row r="9379" spans="20:20" ht="12.75">
      <c r="T9379"/>
    </row>
    <row r="9380" spans="20:20" ht="12.75">
      <c r="T9380"/>
    </row>
    <row r="9381" spans="20:20" ht="12.75">
      <c r="T9381"/>
    </row>
    <row r="9382" spans="20:20" ht="12.75">
      <c r="T9382"/>
    </row>
    <row r="9383" spans="20:20" ht="12.75">
      <c r="T9383"/>
    </row>
    <row r="9384" spans="20:20" ht="12.75">
      <c r="T9384"/>
    </row>
    <row r="9385" spans="20:20" ht="12.75">
      <c r="T9385"/>
    </row>
    <row r="9386" spans="20:20" ht="12.75">
      <c r="T9386"/>
    </row>
    <row r="9387" spans="20:20" ht="12.75">
      <c r="T9387"/>
    </row>
    <row r="9388" spans="20:20" ht="12.75">
      <c r="T9388"/>
    </row>
    <row r="9389" spans="20:20" ht="12.75">
      <c r="T9389"/>
    </row>
    <row r="9390" spans="20:20" ht="12.75">
      <c r="T9390"/>
    </row>
    <row r="9391" spans="20:20" ht="12.75">
      <c r="T9391"/>
    </row>
    <row r="9392" spans="20:20" ht="12.75">
      <c r="T9392"/>
    </row>
    <row r="9393" spans="20:20" ht="12.75">
      <c r="T9393"/>
    </row>
    <row r="9394" spans="20:20" ht="12.75">
      <c r="T9394"/>
    </row>
    <row r="9395" spans="20:20" ht="12.75">
      <c r="T9395"/>
    </row>
    <row r="9396" spans="20:20" ht="12.75">
      <c r="T9396"/>
    </row>
    <row r="9397" spans="20:20" ht="12.75">
      <c r="T9397"/>
    </row>
    <row r="9398" spans="20:20" ht="12.75">
      <c r="T9398"/>
    </row>
    <row r="9399" spans="20:20" ht="12.75">
      <c r="T9399"/>
    </row>
    <row r="9400" spans="20:20" ht="12.75">
      <c r="T9400"/>
    </row>
    <row r="9401" spans="20:20" ht="12.75">
      <c r="T9401"/>
    </row>
    <row r="9402" spans="20:20" ht="12.75">
      <c r="T9402"/>
    </row>
    <row r="9403" spans="20:20" ht="12.75">
      <c r="T9403"/>
    </row>
    <row r="9404" spans="20:20" ht="12.75">
      <c r="T9404"/>
    </row>
    <row r="9405" spans="20:20" ht="12.75">
      <c r="T9405"/>
    </row>
    <row r="9406" spans="20:20" ht="12.75">
      <c r="T9406"/>
    </row>
    <row r="9407" spans="20:20" ht="12.75">
      <c r="T9407"/>
    </row>
    <row r="9408" spans="20:20" ht="12.75">
      <c r="T9408"/>
    </row>
    <row r="9409" spans="20:20" ht="12.75">
      <c r="T9409"/>
    </row>
    <row r="9410" spans="20:20" ht="12.75">
      <c r="T9410"/>
    </row>
    <row r="9411" spans="20:20" ht="12.75">
      <c r="T9411"/>
    </row>
    <row r="9412" spans="20:20" ht="12.75">
      <c r="T9412"/>
    </row>
    <row r="9413" spans="20:20" ht="12.75">
      <c r="T9413"/>
    </row>
    <row r="9414" spans="20:20" ht="12.75">
      <c r="T9414"/>
    </row>
    <row r="9415" spans="20:20" ht="12.75">
      <c r="T9415"/>
    </row>
    <row r="9416" spans="20:20" ht="12.75">
      <c r="T9416"/>
    </row>
    <row r="9417" spans="20:20" ht="12.75">
      <c r="T9417"/>
    </row>
    <row r="9418" spans="20:20" ht="12.75">
      <c r="T9418"/>
    </row>
    <row r="9419" spans="20:20" ht="12.75">
      <c r="T9419"/>
    </row>
    <row r="9420" spans="20:20" ht="12.75">
      <c r="T9420"/>
    </row>
    <row r="9421" spans="20:20" ht="12.75">
      <c r="T9421"/>
    </row>
    <row r="9422" spans="20:20" ht="12.75">
      <c r="T9422"/>
    </row>
    <row r="9423" spans="20:20" ht="12.75">
      <c r="T9423"/>
    </row>
    <row r="9424" spans="20:20" ht="12.75">
      <c r="T9424"/>
    </row>
    <row r="9425" spans="20:20" ht="12.75">
      <c r="T9425"/>
    </row>
    <row r="9426" spans="20:20" ht="12.75">
      <c r="T9426"/>
    </row>
    <row r="9427" spans="20:20" ht="12.75">
      <c r="T9427"/>
    </row>
    <row r="9428" spans="20:20" ht="12.75">
      <c r="T9428"/>
    </row>
    <row r="9429" spans="20:20" ht="12.75">
      <c r="T9429"/>
    </row>
    <row r="9430" spans="20:20" ht="12.75">
      <c r="T9430"/>
    </row>
    <row r="9431" spans="20:20" ht="12.75">
      <c r="T9431"/>
    </row>
    <row r="9432" spans="20:20" ht="12.75">
      <c r="T9432"/>
    </row>
    <row r="9433" spans="20:20" ht="12.75">
      <c r="T9433"/>
    </row>
    <row r="9434" spans="20:20" ht="12.75">
      <c r="T9434"/>
    </row>
    <row r="9435" spans="20:20" ht="12.75">
      <c r="T9435"/>
    </row>
    <row r="9436" spans="20:20" ht="12.75">
      <c r="T9436"/>
    </row>
    <row r="9437" spans="20:20" ht="12.75">
      <c r="T9437"/>
    </row>
    <row r="9438" spans="20:20" ht="12.75">
      <c r="T9438"/>
    </row>
    <row r="9439" spans="20:20" ht="12.75">
      <c r="T9439"/>
    </row>
    <row r="9440" spans="20:20" ht="12.75">
      <c r="T9440"/>
    </row>
    <row r="9441" spans="20:20" ht="12.75">
      <c r="T9441"/>
    </row>
    <row r="9442" spans="20:20" ht="12.75">
      <c r="T9442"/>
    </row>
    <row r="9443" spans="20:20" ht="12.75">
      <c r="T9443"/>
    </row>
    <row r="9444" spans="20:20" ht="12.75">
      <c r="T9444"/>
    </row>
    <row r="9445" spans="20:20" ht="12.75">
      <c r="T9445"/>
    </row>
    <row r="9446" spans="20:20" ht="12.75">
      <c r="T9446"/>
    </row>
    <row r="9447" spans="20:20" ht="12.75">
      <c r="T9447"/>
    </row>
    <row r="9448" spans="20:20" ht="12.75">
      <c r="T9448"/>
    </row>
    <row r="9449" spans="20:20" ht="12.75">
      <c r="T9449"/>
    </row>
    <row r="9450" spans="20:20" ht="12.75">
      <c r="T9450"/>
    </row>
    <row r="9451" spans="20:20" ht="12.75">
      <c r="T9451"/>
    </row>
    <row r="9452" spans="20:20" ht="12.75">
      <c r="T9452"/>
    </row>
    <row r="9453" spans="20:20" ht="12.75">
      <c r="T9453"/>
    </row>
    <row r="9454" spans="20:20" ht="12.75">
      <c r="T9454"/>
    </row>
    <row r="9455" spans="20:20" ht="12.75">
      <c r="T9455"/>
    </row>
    <row r="9456" spans="20:20" ht="12.75">
      <c r="T9456"/>
    </row>
    <row r="9457" spans="20:20" ht="12.75">
      <c r="T9457"/>
    </row>
    <row r="9458" spans="20:20" ht="12.75">
      <c r="T9458"/>
    </row>
    <row r="9459" spans="20:20" ht="12.75">
      <c r="T9459"/>
    </row>
    <row r="9460" spans="20:20" ht="12.75">
      <c r="T9460"/>
    </row>
    <row r="9461" spans="20:20" ht="12.75">
      <c r="T9461"/>
    </row>
    <row r="9462" spans="20:20" ht="12.75">
      <c r="T9462"/>
    </row>
    <row r="9463" spans="20:20" ht="12.75">
      <c r="T9463"/>
    </row>
    <row r="9464" spans="20:20" ht="12.75">
      <c r="T9464"/>
    </row>
    <row r="9465" spans="20:20" ht="12.75">
      <c r="T9465"/>
    </row>
    <row r="9466" spans="20:20" ht="12.75">
      <c r="T9466"/>
    </row>
    <row r="9467" spans="20:20" ht="12.75">
      <c r="T9467"/>
    </row>
    <row r="9468" spans="20:20" ht="12.75">
      <c r="T9468"/>
    </row>
    <row r="9469" spans="20:20" ht="12.75">
      <c r="T9469"/>
    </row>
    <row r="9470" spans="20:20" ht="12.75">
      <c r="T9470"/>
    </row>
    <row r="9471" spans="20:20" ht="12.75">
      <c r="T9471"/>
    </row>
    <row r="9472" spans="20:20" ht="12.75">
      <c r="T9472"/>
    </row>
    <row r="9473" spans="20:20" ht="12.75">
      <c r="T9473"/>
    </row>
    <row r="9474" spans="20:20" ht="12.75">
      <c r="T9474"/>
    </row>
    <row r="9475" spans="20:20" ht="12.75">
      <c r="T9475"/>
    </row>
    <row r="9476" spans="20:20" ht="12.75">
      <c r="T9476"/>
    </row>
    <row r="9477" spans="20:20" ht="12.75">
      <c r="T9477"/>
    </row>
    <row r="9478" spans="20:20" ht="12.75">
      <c r="T9478"/>
    </row>
    <row r="9479" spans="20:20" ht="12.75">
      <c r="T9479"/>
    </row>
    <row r="9480" spans="20:20" ht="12.75">
      <c r="T9480"/>
    </row>
    <row r="9481" spans="20:20" ht="12.75">
      <c r="T9481"/>
    </row>
    <row r="9482" spans="20:20" ht="12.75">
      <c r="T9482"/>
    </row>
    <row r="9483" spans="20:20" ht="12.75">
      <c r="T9483"/>
    </row>
    <row r="9484" spans="20:20" ht="12.75">
      <c r="T9484"/>
    </row>
    <row r="9485" spans="20:20" ht="12.75">
      <c r="T9485"/>
    </row>
    <row r="9486" spans="20:20" ht="12.75">
      <c r="T9486"/>
    </row>
    <row r="9487" spans="20:20" ht="12.75">
      <c r="T9487"/>
    </row>
    <row r="9488" spans="20:20" ht="12.75">
      <c r="T9488"/>
    </row>
    <row r="9489" spans="20:20" ht="12.75">
      <c r="T9489"/>
    </row>
    <row r="9490" spans="20:20" ht="12.75">
      <c r="T9490"/>
    </row>
    <row r="9491" spans="20:20" ht="12.75">
      <c r="T9491"/>
    </row>
    <row r="9492" spans="20:20" ht="12.75">
      <c r="T9492"/>
    </row>
    <row r="9493" spans="20:20" ht="12.75">
      <c r="T9493"/>
    </row>
    <row r="9494" spans="20:20" ht="12.75">
      <c r="T9494"/>
    </row>
    <row r="9495" spans="20:20" ht="12.75">
      <c r="T9495"/>
    </row>
    <row r="9496" spans="20:20" ht="12.75">
      <c r="T9496"/>
    </row>
    <row r="9497" spans="20:20" ht="12.75">
      <c r="T9497"/>
    </row>
    <row r="9498" spans="20:20" ht="12.75">
      <c r="T9498"/>
    </row>
    <row r="9499" spans="20:20" ht="12.75">
      <c r="T9499"/>
    </row>
    <row r="9500" spans="20:20" ht="12.75">
      <c r="T9500"/>
    </row>
    <row r="9501" spans="20:20" ht="12.75">
      <c r="T9501"/>
    </row>
    <row r="9502" spans="20:20" ht="12.75">
      <c r="T9502"/>
    </row>
    <row r="9503" spans="20:20" ht="12.75">
      <c r="T9503"/>
    </row>
    <row r="9504" spans="20:20" ht="12.75">
      <c r="T9504"/>
    </row>
    <row r="9505" spans="20:20" ht="12.75">
      <c r="T9505"/>
    </row>
    <row r="9506" spans="20:20" ht="12.75">
      <c r="T9506"/>
    </row>
    <row r="9507" spans="20:20" ht="12.75">
      <c r="T9507"/>
    </row>
    <row r="9508" spans="20:20" ht="12.75">
      <c r="T9508"/>
    </row>
    <row r="9509" spans="20:20" ht="12.75">
      <c r="T9509"/>
    </row>
    <row r="9510" spans="20:20" ht="12.75">
      <c r="T9510"/>
    </row>
    <row r="9511" spans="20:20" ht="12.75">
      <c r="T9511"/>
    </row>
    <row r="9512" spans="20:20" ht="12.75">
      <c r="T9512"/>
    </row>
    <row r="9513" spans="20:20" ht="12.75">
      <c r="T9513"/>
    </row>
    <row r="9514" spans="20:20" ht="12.75">
      <c r="T9514"/>
    </row>
    <row r="9515" spans="20:20" ht="12.75">
      <c r="T9515"/>
    </row>
    <row r="9516" spans="20:20" ht="12.75">
      <c r="T9516"/>
    </row>
    <row r="9517" spans="20:20" ht="12.75">
      <c r="T9517"/>
    </row>
    <row r="9518" spans="20:20" ht="12.75">
      <c r="T9518"/>
    </row>
    <row r="9519" spans="20:20" ht="12.75">
      <c r="T9519"/>
    </row>
    <row r="9520" spans="20:20" ht="12.75">
      <c r="T9520"/>
    </row>
    <row r="9521" spans="20:20" ht="12.75">
      <c r="T9521"/>
    </row>
    <row r="9522" spans="20:20" ht="12.75">
      <c r="T9522"/>
    </row>
    <row r="9523" spans="20:20" ht="12.75">
      <c r="T9523"/>
    </row>
    <row r="9524" spans="20:20" ht="12.75">
      <c r="T9524"/>
    </row>
    <row r="9525" spans="20:20" ht="12.75">
      <c r="T9525"/>
    </row>
    <row r="9526" spans="20:20" ht="12.75">
      <c r="T9526"/>
    </row>
    <row r="9527" spans="20:20" ht="12.75">
      <c r="T9527"/>
    </row>
    <row r="9528" spans="20:20" ht="12.75">
      <c r="T9528"/>
    </row>
    <row r="9529" spans="20:20" ht="12.75">
      <c r="T9529"/>
    </row>
    <row r="9530" spans="20:20" ht="12.75">
      <c r="T9530"/>
    </row>
    <row r="9531" spans="20:20" ht="12.75">
      <c r="T9531"/>
    </row>
    <row r="9532" spans="20:20" ht="12.75">
      <c r="T9532"/>
    </row>
    <row r="9533" spans="20:20" ht="12.75">
      <c r="T9533"/>
    </row>
    <row r="9534" spans="20:20" ht="12.75">
      <c r="T9534"/>
    </row>
    <row r="9535" spans="20:20" ht="12.75">
      <c r="T9535"/>
    </row>
    <row r="9536" spans="20:20" ht="12.75">
      <c r="T9536"/>
    </row>
    <row r="9537" spans="20:20" ht="12.75">
      <c r="T9537"/>
    </row>
    <row r="9538" spans="20:20" ht="12.75">
      <c r="T9538"/>
    </row>
    <row r="9539" spans="20:20" ht="12.75">
      <c r="T9539"/>
    </row>
    <row r="9540" spans="20:20" ht="12.75">
      <c r="T9540"/>
    </row>
    <row r="9541" spans="20:20" ht="12.75">
      <c r="T9541"/>
    </row>
    <row r="9542" spans="20:20" ht="12.75">
      <c r="T9542"/>
    </row>
    <row r="9543" spans="20:20" ht="12.75">
      <c r="T9543"/>
    </row>
    <row r="9544" spans="20:20" ht="12.75">
      <c r="T9544"/>
    </row>
    <row r="9545" spans="20:20" ht="12.75">
      <c r="T9545"/>
    </row>
    <row r="9546" spans="20:20" ht="12.75">
      <c r="T9546"/>
    </row>
    <row r="9547" spans="20:20" ht="12.75">
      <c r="T9547"/>
    </row>
    <row r="9548" spans="20:20" ht="12.75">
      <c r="T9548"/>
    </row>
    <row r="9549" spans="20:20" ht="12.75">
      <c r="T9549"/>
    </row>
    <row r="9550" spans="20:20" ht="12.75">
      <c r="T9550"/>
    </row>
    <row r="9551" spans="20:20" ht="12.75">
      <c r="T9551"/>
    </row>
    <row r="9552" spans="20:20" ht="12.75">
      <c r="T9552"/>
    </row>
    <row r="9553" spans="20:20" ht="12.75">
      <c r="T9553"/>
    </row>
    <row r="9554" spans="20:20" ht="12.75">
      <c r="T9554"/>
    </row>
    <row r="9555" spans="20:20" ht="12.75">
      <c r="T9555"/>
    </row>
    <row r="9556" spans="20:20" ht="12.75">
      <c r="T9556"/>
    </row>
    <row r="9557" spans="20:20" ht="12.75">
      <c r="T9557"/>
    </row>
    <row r="9558" spans="20:20" ht="12.75">
      <c r="T9558"/>
    </row>
    <row r="9559" spans="20:20" ht="12.75">
      <c r="T9559"/>
    </row>
    <row r="9560" spans="20:20" ht="12.75">
      <c r="T9560"/>
    </row>
    <row r="9561" spans="20:20" ht="12.75">
      <c r="T9561"/>
    </row>
    <row r="9562" spans="20:20" ht="12.75">
      <c r="T9562"/>
    </row>
    <row r="9563" spans="20:20" ht="12.75">
      <c r="T9563"/>
    </row>
    <row r="9564" spans="20:20" ht="12.75">
      <c r="T9564"/>
    </row>
    <row r="9565" spans="20:20" ht="12.75">
      <c r="T9565"/>
    </row>
    <row r="9566" spans="20:20" ht="12.75">
      <c r="T9566"/>
    </row>
    <row r="9567" spans="20:20" ht="12.75">
      <c r="T9567"/>
    </row>
    <row r="9568" spans="20:20" ht="12.75">
      <c r="T9568"/>
    </row>
    <row r="9569" spans="20:20" ht="12.75">
      <c r="T9569"/>
    </row>
    <row r="9570" spans="20:20" ht="12.75">
      <c r="T9570"/>
    </row>
    <row r="9571" spans="20:20" ht="12.75">
      <c r="T9571"/>
    </row>
    <row r="9572" spans="20:20" ht="12.75">
      <c r="T9572"/>
    </row>
    <row r="9573" spans="20:20" ht="12.75">
      <c r="T9573"/>
    </row>
    <row r="9574" spans="20:20" ht="12.75">
      <c r="T9574"/>
    </row>
    <row r="9575" spans="20:20" ht="12.75">
      <c r="T9575"/>
    </row>
    <row r="9576" spans="20:20" ht="12.75">
      <c r="T9576"/>
    </row>
    <row r="9577" spans="20:20" ht="12.75">
      <c r="T9577"/>
    </row>
    <row r="9578" spans="20:20" ht="12.75">
      <c r="T9578"/>
    </row>
    <row r="9579" spans="20:20" ht="12.75">
      <c r="T9579"/>
    </row>
    <row r="9580" spans="20:20" ht="12.75">
      <c r="T9580"/>
    </row>
    <row r="9581" spans="20:20" ht="12.75">
      <c r="T9581"/>
    </row>
    <row r="9582" spans="20:20" ht="12.75">
      <c r="T9582"/>
    </row>
    <row r="9583" spans="20:20" ht="12.75">
      <c r="T9583"/>
    </row>
    <row r="9584" spans="20:20" ht="12.75">
      <c r="T9584"/>
    </row>
    <row r="9585" spans="20:20" ht="12.75">
      <c r="T9585"/>
    </row>
    <row r="9586" spans="20:20" ht="12.75">
      <c r="T9586"/>
    </row>
    <row r="9587" spans="20:20" ht="12.75">
      <c r="T9587"/>
    </row>
    <row r="9588" spans="20:20" ht="12.75">
      <c r="T9588"/>
    </row>
    <row r="9589" spans="20:20" ht="12.75">
      <c r="T9589"/>
    </row>
    <row r="9590" spans="20:20" ht="12.75">
      <c r="T9590"/>
    </row>
    <row r="9591" spans="20:20" ht="12.75">
      <c r="T9591"/>
    </row>
    <row r="9592" spans="20:20" ht="12.75">
      <c r="T9592"/>
    </row>
    <row r="9593" spans="20:20" ht="12.75">
      <c r="T9593"/>
    </row>
    <row r="9594" spans="20:20" ht="12.75">
      <c r="T9594"/>
    </row>
    <row r="9595" spans="20:20" ht="12.75">
      <c r="T9595"/>
    </row>
    <row r="9596" spans="20:20" ht="12.75">
      <c r="T9596"/>
    </row>
    <row r="9597" spans="20:20" ht="12.75">
      <c r="T9597"/>
    </row>
    <row r="9598" spans="20:20" ht="12.75">
      <c r="T9598"/>
    </row>
    <row r="9599" spans="20:20" ht="12.75">
      <c r="T9599"/>
    </row>
    <row r="9600" spans="20:20" ht="12.75">
      <c r="T9600"/>
    </row>
    <row r="9601" spans="20:20" ht="12.75">
      <c r="T9601"/>
    </row>
    <row r="9602" spans="20:20" ht="12.75">
      <c r="T9602"/>
    </row>
    <row r="9603" spans="20:20" ht="12.75">
      <c r="T9603"/>
    </row>
    <row r="9604" spans="20:20" ht="12.75">
      <c r="T9604"/>
    </row>
    <row r="9605" spans="20:20" ht="12.75">
      <c r="T9605"/>
    </row>
    <row r="9606" spans="20:20" ht="12.75">
      <c r="T9606"/>
    </row>
    <row r="9607" spans="20:20" ht="12.75">
      <c r="T9607"/>
    </row>
    <row r="9608" spans="20:20" ht="12.75">
      <c r="T9608"/>
    </row>
    <row r="9609" spans="20:20" ht="12.75">
      <c r="T9609"/>
    </row>
    <row r="9610" spans="20:20" ht="12.75">
      <c r="T9610"/>
    </row>
    <row r="9611" spans="20:20" ht="12.75">
      <c r="T9611"/>
    </row>
    <row r="9612" spans="20:20" ht="12.75">
      <c r="T9612"/>
    </row>
    <row r="9613" spans="20:20" ht="12.75">
      <c r="T9613"/>
    </row>
    <row r="9614" spans="20:20" ht="12.75">
      <c r="T9614"/>
    </row>
    <row r="9615" spans="20:20" ht="12.75">
      <c r="T9615"/>
    </row>
    <row r="9616" spans="20:20" ht="12.75">
      <c r="T9616"/>
    </row>
    <row r="9617" spans="20:20" ht="12.75">
      <c r="T9617"/>
    </row>
    <row r="9618" spans="20:20" ht="12.75">
      <c r="T9618"/>
    </row>
    <row r="9619" spans="20:20" ht="12.75">
      <c r="T9619"/>
    </row>
    <row r="9620" spans="20:20" ht="12.75">
      <c r="T9620"/>
    </row>
    <row r="9621" spans="20:20" ht="12.75">
      <c r="T9621"/>
    </row>
    <row r="9622" spans="20:20" ht="12.75">
      <c r="T9622"/>
    </row>
    <row r="9623" spans="20:20" ht="12.75">
      <c r="T9623"/>
    </row>
    <row r="9624" spans="20:20" ht="12.75">
      <c r="T9624"/>
    </row>
    <row r="9625" spans="20:20" ht="12.75">
      <c r="T9625"/>
    </row>
    <row r="9626" spans="20:20" ht="12.75">
      <c r="T9626"/>
    </row>
    <row r="9627" spans="20:20" ht="12.75">
      <c r="T9627"/>
    </row>
    <row r="9628" spans="20:20" ht="12.75">
      <c r="T9628"/>
    </row>
    <row r="9629" spans="20:20" ht="12.75">
      <c r="T9629"/>
    </row>
    <row r="9630" spans="20:20" ht="12.75">
      <c r="T9630"/>
    </row>
    <row r="9631" spans="20:20" ht="12.75">
      <c r="T9631"/>
    </row>
    <row r="9632" spans="20:20" ht="12.75">
      <c r="T9632"/>
    </row>
    <row r="9633" spans="20:20" ht="12.75">
      <c r="T9633"/>
    </row>
    <row r="9634" spans="20:20" ht="12.75">
      <c r="T9634"/>
    </row>
    <row r="9635" spans="20:20" ht="12.75">
      <c r="T9635"/>
    </row>
    <row r="9636" spans="20:20" ht="12.75">
      <c r="T9636"/>
    </row>
    <row r="9637" spans="20:20" ht="12.75">
      <c r="T9637"/>
    </row>
    <row r="9638" spans="20:20" ht="12.75">
      <c r="T9638"/>
    </row>
    <row r="9639" spans="20:20" ht="12.75">
      <c r="T9639"/>
    </row>
    <row r="9640" spans="20:20" ht="12.75">
      <c r="T9640"/>
    </row>
    <row r="9641" spans="20:20" ht="12.75">
      <c r="T9641"/>
    </row>
    <row r="9642" spans="20:20" ht="12.75">
      <c r="T9642"/>
    </row>
    <row r="9643" spans="20:20" ht="12.75">
      <c r="T9643"/>
    </row>
    <row r="9644" spans="20:20" ht="12.75">
      <c r="T9644"/>
    </row>
    <row r="9645" spans="20:20" ht="12.75">
      <c r="T9645"/>
    </row>
    <row r="9646" spans="20:20" ht="12.75">
      <c r="T9646"/>
    </row>
    <row r="9647" spans="20:20" ht="12.75">
      <c r="T9647"/>
    </row>
    <row r="9648" spans="20:20" ht="12.75">
      <c r="T9648"/>
    </row>
    <row r="9649" spans="20:20" ht="12.75">
      <c r="T9649"/>
    </row>
    <row r="9650" spans="20:20" ht="12.75">
      <c r="T9650"/>
    </row>
    <row r="9651" spans="20:20" ht="12.75">
      <c r="T9651"/>
    </row>
    <row r="9652" spans="20:20" ht="12.75">
      <c r="T9652"/>
    </row>
    <row r="9653" spans="20:20" ht="12.75">
      <c r="T9653"/>
    </row>
    <row r="9654" spans="20:20" ht="12.75">
      <c r="T9654"/>
    </row>
    <row r="9655" spans="20:20" ht="12.75">
      <c r="T9655"/>
    </row>
    <row r="9656" spans="20:20" ht="12.75">
      <c r="T9656"/>
    </row>
    <row r="9657" spans="20:20" ht="12.75">
      <c r="T9657"/>
    </row>
    <row r="9658" spans="20:20" ht="12.75">
      <c r="T9658"/>
    </row>
    <row r="9659" spans="20:20" ht="12.75">
      <c r="T9659"/>
    </row>
    <row r="9660" spans="20:20" ht="12.75">
      <c r="T9660"/>
    </row>
    <row r="9661" spans="20:20" ht="12.75">
      <c r="T9661"/>
    </row>
    <row r="9662" spans="20:20" ht="12.75">
      <c r="T9662"/>
    </row>
    <row r="9663" spans="20:20" ht="12.75">
      <c r="T9663"/>
    </row>
    <row r="9664" spans="20:20" ht="12.75">
      <c r="T9664"/>
    </row>
    <row r="9665" spans="20:20" ht="12.75">
      <c r="T9665"/>
    </row>
    <row r="9666" spans="20:20" ht="12.75">
      <c r="T9666"/>
    </row>
    <row r="9667" spans="20:20" ht="12.75">
      <c r="T9667"/>
    </row>
    <row r="9668" spans="20:20" ht="12.75">
      <c r="T9668"/>
    </row>
    <row r="9669" spans="20:20" ht="12.75">
      <c r="T9669"/>
    </row>
    <row r="9670" spans="20:20" ht="12.75">
      <c r="T9670"/>
    </row>
    <row r="9671" spans="20:20" ht="12.75">
      <c r="T9671"/>
    </row>
    <row r="9672" spans="20:20" ht="12.75">
      <c r="T9672"/>
    </row>
    <row r="9673" spans="20:20" ht="12.75">
      <c r="T9673"/>
    </row>
    <row r="9674" spans="20:20" ht="12.75">
      <c r="T9674"/>
    </row>
    <row r="9675" spans="20:20" ht="12.75">
      <c r="T9675"/>
    </row>
    <row r="9676" spans="20:20" ht="12.75">
      <c r="T9676"/>
    </row>
    <row r="9677" spans="20:20" ht="12.75">
      <c r="T9677"/>
    </row>
    <row r="9678" spans="20:20" ht="12.75">
      <c r="T9678"/>
    </row>
    <row r="9679" spans="20:20" ht="12.75">
      <c r="T9679"/>
    </row>
    <row r="9680" spans="20:20" ht="12.75">
      <c r="T9680"/>
    </row>
    <row r="9681" spans="20:20" ht="12.75">
      <c r="T9681"/>
    </row>
    <row r="9682" spans="20:20" ht="12.75">
      <c r="T9682"/>
    </row>
    <row r="9683" spans="20:20" ht="12.75">
      <c r="T9683"/>
    </row>
    <row r="9684" spans="20:20" ht="12.75">
      <c r="T9684"/>
    </row>
    <row r="9685" spans="20:20" ht="12.75">
      <c r="T9685"/>
    </row>
    <row r="9686" spans="20:20" ht="12.75">
      <c r="T9686"/>
    </row>
    <row r="9687" spans="20:20" ht="12.75">
      <c r="T9687"/>
    </row>
    <row r="9688" spans="20:20" ht="12.75">
      <c r="T9688"/>
    </row>
    <row r="9689" spans="20:20" ht="12.75">
      <c r="T9689"/>
    </row>
    <row r="9690" spans="20:20" ht="12.75">
      <c r="T9690"/>
    </row>
    <row r="9691" spans="20:20" ht="12.75">
      <c r="T9691"/>
    </row>
    <row r="9692" spans="20:20" ht="12.75">
      <c r="T9692"/>
    </row>
    <row r="9693" spans="20:20" ht="12.75">
      <c r="T9693"/>
    </row>
    <row r="9694" spans="20:20" ht="12.75">
      <c r="T9694"/>
    </row>
    <row r="9695" spans="20:20" ht="12.75">
      <c r="T9695"/>
    </row>
    <row r="9696" spans="20:20" ht="12.75">
      <c r="T9696"/>
    </row>
    <row r="9697" spans="20:20" ht="12.75">
      <c r="T9697"/>
    </row>
    <row r="9698" spans="20:20" ht="12.75">
      <c r="T9698"/>
    </row>
    <row r="9699" spans="20:20" ht="12.75">
      <c r="T9699"/>
    </row>
    <row r="9700" spans="20:20" ht="12.75">
      <c r="T9700"/>
    </row>
    <row r="9701" spans="20:20" ht="12.75">
      <c r="T9701"/>
    </row>
    <row r="9702" spans="20:20" ht="12.75">
      <c r="T9702"/>
    </row>
    <row r="9703" spans="20:20" ht="12.75">
      <c r="T9703"/>
    </row>
    <row r="9704" spans="20:20" ht="12.75">
      <c r="T9704"/>
    </row>
    <row r="9705" spans="20:20" ht="12.75">
      <c r="T9705"/>
    </row>
    <row r="9706" spans="20:20" ht="12.75">
      <c r="T9706"/>
    </row>
    <row r="9707" spans="20:20" ht="12.75">
      <c r="T9707"/>
    </row>
    <row r="9708" spans="20:20" ht="12.75">
      <c r="T9708"/>
    </row>
    <row r="9709" spans="20:20" ht="12.75">
      <c r="T9709"/>
    </row>
    <row r="9710" spans="20:20" ht="12.75">
      <c r="T9710"/>
    </row>
    <row r="9711" spans="20:20" ht="12.75">
      <c r="T9711"/>
    </row>
    <row r="9712" spans="20:20" ht="12.75">
      <c r="T9712"/>
    </row>
    <row r="9713" spans="20:20" ht="12.75">
      <c r="T9713"/>
    </row>
    <row r="9714" spans="20:20" ht="12.75">
      <c r="T9714"/>
    </row>
    <row r="9715" spans="20:20" ht="12.75">
      <c r="T9715"/>
    </row>
    <row r="9716" spans="20:20" ht="12.75">
      <c r="T9716"/>
    </row>
    <row r="9717" spans="20:20" ht="12.75">
      <c r="T9717"/>
    </row>
    <row r="9718" spans="20:20" ht="12.75">
      <c r="T9718"/>
    </row>
    <row r="9719" spans="20:20" ht="12.75">
      <c r="T9719"/>
    </row>
    <row r="9720" spans="20:20" ht="12.75">
      <c r="T9720"/>
    </row>
    <row r="9721" spans="20:20" ht="12.75">
      <c r="T9721"/>
    </row>
    <row r="9722" spans="20:20" ht="12.75">
      <c r="T9722"/>
    </row>
    <row r="9723" spans="20:20" ht="12.75">
      <c r="T9723"/>
    </row>
    <row r="9724" spans="20:20" ht="12.75">
      <c r="T9724"/>
    </row>
    <row r="9725" spans="20:20" ht="12.75">
      <c r="T9725"/>
    </row>
    <row r="9726" spans="20:20" ht="12.75">
      <c r="T9726"/>
    </row>
    <row r="9727" spans="20:20" ht="12.75">
      <c r="T9727"/>
    </row>
    <row r="9728" spans="20:20" ht="12.75">
      <c r="T9728"/>
    </row>
    <row r="9729" spans="20:20" ht="12.75">
      <c r="T9729"/>
    </row>
    <row r="9730" spans="20:20" ht="12.75">
      <c r="T9730"/>
    </row>
    <row r="9731" spans="20:20" ht="12.75">
      <c r="T9731"/>
    </row>
    <row r="9732" spans="20:20" ht="12.75">
      <c r="T9732"/>
    </row>
    <row r="9733" spans="20:20" ht="12.75">
      <c r="T9733"/>
    </row>
    <row r="9734" spans="20:20" ht="12.75">
      <c r="T9734"/>
    </row>
    <row r="9735" spans="20:20" ht="12.75">
      <c r="T9735"/>
    </row>
    <row r="9736" spans="20:20" ht="12.75">
      <c r="T9736"/>
    </row>
    <row r="9737" spans="20:20" ht="12.75">
      <c r="T9737"/>
    </row>
    <row r="9738" spans="20:20" ht="12.75">
      <c r="T9738"/>
    </row>
    <row r="9739" spans="20:20" ht="12.75">
      <c r="T9739"/>
    </row>
    <row r="9740" spans="20:20" ht="12.75">
      <c r="T9740"/>
    </row>
    <row r="9741" spans="20:20" ht="12.75">
      <c r="T9741"/>
    </row>
    <row r="9742" spans="20:20" ht="12.75">
      <c r="T9742"/>
    </row>
    <row r="9743" spans="20:20" ht="12.75">
      <c r="T9743"/>
    </row>
    <row r="9744" spans="20:20" ht="12.75">
      <c r="T9744"/>
    </row>
    <row r="9745" spans="20:20" ht="12.75">
      <c r="T9745"/>
    </row>
    <row r="9746" spans="20:20" ht="12.75">
      <c r="T9746"/>
    </row>
    <row r="9747" spans="20:20" ht="12.75">
      <c r="T9747"/>
    </row>
    <row r="9748" spans="20:20" ht="12.75">
      <c r="T9748"/>
    </row>
    <row r="9749" spans="20:20" ht="12.75">
      <c r="T9749"/>
    </row>
    <row r="9750" spans="20:20" ht="12.75">
      <c r="T9750"/>
    </row>
    <row r="9751" spans="20:20" ht="12.75">
      <c r="T9751"/>
    </row>
    <row r="9752" spans="20:20" ht="12.75">
      <c r="T9752"/>
    </row>
    <row r="9753" spans="20:20" ht="12.75">
      <c r="T9753"/>
    </row>
    <row r="9754" spans="20:20" ht="12.75">
      <c r="T9754"/>
    </row>
    <row r="9755" spans="20:20" ht="12.75">
      <c r="T9755"/>
    </row>
    <row r="9756" spans="20:20" ht="12.75">
      <c r="T9756"/>
    </row>
    <row r="9757" spans="20:20" ht="12.75">
      <c r="T9757"/>
    </row>
    <row r="9758" spans="20:20" ht="12.75">
      <c r="T9758"/>
    </row>
    <row r="9759" spans="20:20" ht="12.75">
      <c r="T9759"/>
    </row>
    <row r="9760" spans="20:20" ht="12.75">
      <c r="T9760"/>
    </row>
    <row r="9761" spans="20:20" ht="12.75">
      <c r="T9761"/>
    </row>
    <row r="9762" spans="20:20" ht="12.75">
      <c r="T9762"/>
    </row>
    <row r="9763" spans="20:20" ht="12.75">
      <c r="T9763"/>
    </row>
    <row r="9764" spans="20:20" ht="12.75">
      <c r="T9764"/>
    </row>
    <row r="9765" spans="20:20" ht="12.75">
      <c r="T9765"/>
    </row>
    <row r="9766" spans="20:20" ht="12.75">
      <c r="T9766"/>
    </row>
    <row r="9767" spans="20:20" ht="12.75">
      <c r="T9767"/>
    </row>
    <row r="9768" spans="20:20" ht="12.75">
      <c r="T9768"/>
    </row>
    <row r="9769" spans="20:20" ht="12.75">
      <c r="T9769"/>
    </row>
    <row r="9770" spans="20:20" ht="12.75">
      <c r="T9770"/>
    </row>
    <row r="9771" spans="20:20" ht="12.75">
      <c r="T9771"/>
    </row>
    <row r="9772" spans="20:20" ht="12.75">
      <c r="T9772"/>
    </row>
    <row r="9773" spans="20:20" ht="12.75">
      <c r="T9773"/>
    </row>
    <row r="9774" spans="20:20" ht="12.75">
      <c r="T9774"/>
    </row>
    <row r="9775" spans="20:20" ht="12.75">
      <c r="T9775"/>
    </row>
    <row r="9776" spans="20:20" ht="12.75">
      <c r="T9776"/>
    </row>
    <row r="9777" spans="20:20" ht="12.75">
      <c r="T9777"/>
    </row>
    <row r="9778" spans="20:20" ht="12.75">
      <c r="T9778"/>
    </row>
    <row r="9779" spans="20:20" ht="12.75">
      <c r="T9779"/>
    </row>
    <row r="9780" spans="20:20" ht="12.75">
      <c r="T9780"/>
    </row>
    <row r="9781" spans="20:20" ht="12.75">
      <c r="T9781"/>
    </row>
    <row r="9782" spans="20:20" ht="12.75">
      <c r="T9782"/>
    </row>
    <row r="9783" spans="20:20" ht="12.75">
      <c r="T9783"/>
    </row>
    <row r="9784" spans="20:20" ht="12.75">
      <c r="T9784"/>
    </row>
    <row r="9785" spans="20:20" ht="12.75">
      <c r="T9785"/>
    </row>
    <row r="9786" spans="20:20" ht="12.75">
      <c r="T9786"/>
    </row>
    <row r="9787" spans="20:20" ht="12.75">
      <c r="T9787"/>
    </row>
    <row r="9788" spans="20:20" ht="12.75">
      <c r="T9788"/>
    </row>
    <row r="9789" spans="20:20" ht="12.75">
      <c r="T9789"/>
    </row>
    <row r="9790" spans="20:20" ht="12.75">
      <c r="T9790"/>
    </row>
    <row r="9791" spans="20:20" ht="12.75">
      <c r="T9791"/>
    </row>
    <row r="9792" spans="20:20" ht="12.75">
      <c r="T9792"/>
    </row>
    <row r="9793" spans="20:20" ht="12.75">
      <c r="T9793"/>
    </row>
    <row r="9794" spans="20:20" ht="12.75">
      <c r="T9794"/>
    </row>
    <row r="9795" spans="20:20" ht="12.75">
      <c r="T9795"/>
    </row>
    <row r="9796" spans="20:20" ht="12.75">
      <c r="T9796"/>
    </row>
    <row r="9797" spans="20:20" ht="12.75">
      <c r="T9797"/>
    </row>
    <row r="9798" spans="20:20" ht="12.75">
      <c r="T9798"/>
    </row>
    <row r="9799" spans="20:20" ht="12.75">
      <c r="T9799"/>
    </row>
    <row r="9800" spans="20:20" ht="12.75">
      <c r="T9800"/>
    </row>
    <row r="9801" spans="20:20" ht="12.75">
      <c r="T9801"/>
    </row>
    <row r="9802" spans="20:20" ht="15.75" customHeight="1">
      <c r="T9802"/>
    </row>
  </sheetData>
  <autoFilter ref="A1:V980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7474E-003D-4842-BD8F-A11AAE2783D4}">
  <dimension ref="A1:D2964"/>
  <sheetViews>
    <sheetView workbookViewId="0">
      <selection activeCell="A2747" sqref="A2747:XFD2964"/>
    </sheetView>
  </sheetViews>
  <sheetFormatPr defaultRowHeight="12.75"/>
  <cols>
    <col min="1" max="1" width="19.7109375" bestFit="1" customWidth="1"/>
    <col min="2" max="2" width="13.140625" bestFit="1" customWidth="1"/>
    <col min="3" max="3" width="11" bestFit="1" customWidth="1"/>
    <col min="4" max="4" width="16.7109375" bestFit="1" customWidth="1"/>
    <col min="5" max="5" width="13.7109375" bestFit="1" customWidth="1"/>
  </cols>
  <sheetData>
    <row r="1" spans="1:3">
      <c r="A1" s="15" t="s">
        <v>6945</v>
      </c>
      <c r="B1" s="15"/>
      <c r="C1" s="15"/>
    </row>
    <row r="3" spans="1:3">
      <c r="A3" s="11" t="s">
        <v>6968</v>
      </c>
      <c r="B3" s="11" t="s">
        <v>6989</v>
      </c>
    </row>
    <row r="4" spans="1:3">
      <c r="A4" s="11" t="s">
        <v>30</v>
      </c>
      <c r="B4" s="11">
        <v>364329.28784999734</v>
      </c>
    </row>
    <row r="5" spans="1:3">
      <c r="A5" s="11" t="s">
        <v>44</v>
      </c>
      <c r="B5" s="11">
        <v>352711.16699999798</v>
      </c>
    </row>
    <row r="6" spans="1:3">
      <c r="A6" s="11" t="s">
        <v>71</v>
      </c>
      <c r="B6" s="11">
        <v>413727.93649999704</v>
      </c>
    </row>
    <row r="10" spans="1:3">
      <c r="A10" s="15" t="s">
        <v>6949</v>
      </c>
      <c r="B10" s="15"/>
      <c r="C10" s="15"/>
    </row>
    <row r="12" spans="1:3">
      <c r="A12" s="4" t="s">
        <v>6988</v>
      </c>
      <c r="B12" t="s">
        <v>6989</v>
      </c>
    </row>
    <row r="13" spans="1:3">
      <c r="A13" s="5" t="s">
        <v>160</v>
      </c>
      <c r="B13">
        <v>82093.350000000079</v>
      </c>
    </row>
    <row r="14" spans="1:3">
      <c r="A14" s="5" t="s">
        <v>78</v>
      </c>
      <c r="B14">
        <v>52309.201500000054</v>
      </c>
    </row>
    <row r="15" spans="1:3">
      <c r="A15" s="5" t="s">
        <v>68</v>
      </c>
      <c r="B15">
        <v>13352.705</v>
      </c>
    </row>
    <row r="16" spans="1:3">
      <c r="A16" s="5" t="s">
        <v>75</v>
      </c>
      <c r="B16">
        <v>100014.39249999993</v>
      </c>
    </row>
    <row r="17" spans="1:2">
      <c r="A17" s="5" t="s">
        <v>31</v>
      </c>
      <c r="B17">
        <v>56906.599349999982</v>
      </c>
    </row>
    <row r="18" spans="1:2">
      <c r="A18" s="5" t="s">
        <v>34</v>
      </c>
      <c r="B18">
        <v>161411.36550000025</v>
      </c>
    </row>
    <row r="19" spans="1:2">
      <c r="A19" s="5" t="s">
        <v>1189</v>
      </c>
      <c r="B19">
        <v>73124.046999999948</v>
      </c>
    </row>
    <row r="20" spans="1:2">
      <c r="A20" s="5" t="s">
        <v>174</v>
      </c>
      <c r="B20">
        <v>8064.0229999999983</v>
      </c>
    </row>
    <row r="21" spans="1:2">
      <c r="A21" s="5" t="s">
        <v>273</v>
      </c>
      <c r="B21">
        <v>1500.9799999999989</v>
      </c>
    </row>
    <row r="22" spans="1:2">
      <c r="A22" s="5" t="s">
        <v>65</v>
      </c>
      <c r="B22">
        <v>44606.008999999991</v>
      </c>
    </row>
    <row r="23" spans="1:2">
      <c r="A23" s="5" t="s">
        <v>45</v>
      </c>
      <c r="B23">
        <v>6173.8629999999976</v>
      </c>
    </row>
    <row r="24" spans="1:2">
      <c r="A24" s="5" t="s">
        <v>670</v>
      </c>
      <c r="B24">
        <v>94619.315500000026</v>
      </c>
    </row>
    <row r="25" spans="1:2">
      <c r="A25" s="5" t="s">
        <v>90</v>
      </c>
      <c r="B25">
        <v>38414.151999999871</v>
      </c>
    </row>
    <row r="26" spans="1:2">
      <c r="A26" s="5" t="s">
        <v>72</v>
      </c>
      <c r="B26">
        <v>163891.22399999967</v>
      </c>
    </row>
    <row r="27" spans="1:2">
      <c r="A27" s="5" t="s">
        <v>58</v>
      </c>
      <c r="B27">
        <v>109671.69600000016</v>
      </c>
    </row>
    <row r="28" spans="1:2">
      <c r="A28" s="5" t="s">
        <v>571</v>
      </c>
      <c r="B28">
        <v>23210.153999999984</v>
      </c>
    </row>
    <row r="29" spans="1:2">
      <c r="A29" s="5" t="s">
        <v>55</v>
      </c>
      <c r="B29">
        <v>101405.3140000001</v>
      </c>
    </row>
    <row r="33" spans="1:2">
      <c r="A33" s="15" t="s">
        <v>6950</v>
      </c>
    </row>
    <row r="35" spans="1:2">
      <c r="A35" s="4" t="s">
        <v>6951</v>
      </c>
      <c r="B35" t="s">
        <v>6947</v>
      </c>
    </row>
    <row r="36" spans="1:2">
      <c r="A36" s="5" t="s">
        <v>4008</v>
      </c>
      <c r="B36">
        <v>25.228000000000002</v>
      </c>
    </row>
    <row r="37" spans="1:2">
      <c r="A37" s="5" t="s">
        <v>2806</v>
      </c>
      <c r="B37">
        <v>286.67199999999991</v>
      </c>
    </row>
    <row r="38" spans="1:2">
      <c r="A38" s="5" t="s">
        <v>2205</v>
      </c>
      <c r="B38">
        <v>146.68799999999999</v>
      </c>
    </row>
    <row r="39" spans="1:2" hidden="1">
      <c r="A39" s="5" t="s">
        <v>1236</v>
      </c>
      <c r="B39">
        <v>41.3</v>
      </c>
    </row>
    <row r="40" spans="1:2" hidden="1">
      <c r="A40" s="5" t="s">
        <v>5315</v>
      </c>
      <c r="B40">
        <v>108.682</v>
      </c>
    </row>
    <row r="41" spans="1:2" hidden="1">
      <c r="A41" s="5" t="s">
        <v>4881</v>
      </c>
      <c r="B41">
        <v>379.21399999999994</v>
      </c>
    </row>
    <row r="42" spans="1:2" hidden="1">
      <c r="A42" s="5" t="s">
        <v>204</v>
      </c>
      <c r="B42">
        <v>176.28800000000001</v>
      </c>
    </row>
    <row r="43" spans="1:2" hidden="1">
      <c r="A43" s="5" t="s">
        <v>5918</v>
      </c>
      <c r="B43">
        <v>71.28</v>
      </c>
    </row>
    <row r="44" spans="1:2" hidden="1">
      <c r="A44" s="5" t="s">
        <v>364</v>
      </c>
      <c r="B44">
        <v>2706.0799999999995</v>
      </c>
    </row>
    <row r="45" spans="1:2" hidden="1">
      <c r="A45" s="5" t="s">
        <v>6815</v>
      </c>
      <c r="B45">
        <v>49.980000000000004</v>
      </c>
    </row>
    <row r="46" spans="1:2" hidden="1">
      <c r="A46" s="5" t="s">
        <v>3743</v>
      </c>
      <c r="B46">
        <v>18.2</v>
      </c>
    </row>
    <row r="47" spans="1:2" hidden="1">
      <c r="A47" s="5" t="s">
        <v>2111</v>
      </c>
      <c r="B47">
        <v>551.44799999999998</v>
      </c>
    </row>
    <row r="48" spans="1:2" hidden="1">
      <c r="A48" s="5" t="s">
        <v>6071</v>
      </c>
      <c r="B48">
        <v>422.75200000000001</v>
      </c>
    </row>
    <row r="49" spans="1:2" hidden="1">
      <c r="A49" s="5" t="s">
        <v>1370</v>
      </c>
      <c r="B49">
        <v>344.72399999999999</v>
      </c>
    </row>
    <row r="50" spans="1:2" hidden="1">
      <c r="A50" s="5" t="s">
        <v>5991</v>
      </c>
      <c r="B50">
        <v>3537.24</v>
      </c>
    </row>
    <row r="51" spans="1:2" hidden="1">
      <c r="A51" s="5" t="s">
        <v>3251</v>
      </c>
      <c r="B51">
        <v>487.51200000000006</v>
      </c>
    </row>
    <row r="52" spans="1:2" hidden="1">
      <c r="A52" s="5" t="s">
        <v>4381</v>
      </c>
      <c r="B52">
        <v>2946.2</v>
      </c>
    </row>
    <row r="53" spans="1:2" hidden="1">
      <c r="A53" s="5" t="s">
        <v>5325</v>
      </c>
      <c r="B53">
        <v>369.24799999999993</v>
      </c>
    </row>
    <row r="54" spans="1:2" hidden="1">
      <c r="A54" s="5" t="s">
        <v>5897</v>
      </c>
      <c r="B54">
        <v>14299.89</v>
      </c>
    </row>
    <row r="55" spans="1:2" hidden="1">
      <c r="A55" s="5" t="s">
        <v>6464</v>
      </c>
      <c r="B55">
        <v>2339.982</v>
      </c>
    </row>
    <row r="56" spans="1:2" hidden="1">
      <c r="A56" s="5" t="s">
        <v>1335</v>
      </c>
      <c r="B56">
        <v>108.03999999999999</v>
      </c>
    </row>
    <row r="57" spans="1:2" hidden="1">
      <c r="A57" s="5" t="s">
        <v>1550</v>
      </c>
      <c r="B57">
        <v>259.8</v>
      </c>
    </row>
    <row r="58" spans="1:2" hidden="1">
      <c r="A58" s="5" t="s">
        <v>2991</v>
      </c>
      <c r="B58">
        <v>83.160000000000011</v>
      </c>
    </row>
    <row r="59" spans="1:2" hidden="1">
      <c r="A59" s="5" t="s">
        <v>5762</v>
      </c>
      <c r="B59">
        <v>216.33999999999997</v>
      </c>
    </row>
    <row r="60" spans="1:2" hidden="1">
      <c r="A60" s="5" t="s">
        <v>4929</v>
      </c>
      <c r="B60">
        <v>2191.6799999999998</v>
      </c>
    </row>
    <row r="61" spans="1:2" hidden="1">
      <c r="A61" s="5" t="s">
        <v>3577</v>
      </c>
      <c r="B61">
        <v>303.36</v>
      </c>
    </row>
    <row r="62" spans="1:2" hidden="1">
      <c r="A62" s="5" t="s">
        <v>2329</v>
      </c>
      <c r="B62">
        <v>42.111999999999995</v>
      </c>
    </row>
    <row r="63" spans="1:2" hidden="1">
      <c r="A63" s="5" t="s">
        <v>6857</v>
      </c>
      <c r="B63">
        <v>8.0399999999999991</v>
      </c>
    </row>
    <row r="64" spans="1:2" hidden="1">
      <c r="A64" s="5" t="s">
        <v>763</v>
      </c>
      <c r="B64">
        <v>171.14</v>
      </c>
    </row>
    <row r="65" spans="1:2" hidden="1">
      <c r="A65" s="5" t="s">
        <v>1528</v>
      </c>
      <c r="B65">
        <v>138.17600000000002</v>
      </c>
    </row>
    <row r="66" spans="1:2" hidden="1">
      <c r="A66" s="5" t="s">
        <v>353</v>
      </c>
      <c r="B66">
        <v>100.316</v>
      </c>
    </row>
    <row r="67" spans="1:2" hidden="1">
      <c r="A67" s="5" t="s">
        <v>428</v>
      </c>
      <c r="B67">
        <v>455.06999999999994</v>
      </c>
    </row>
    <row r="68" spans="1:2" hidden="1">
      <c r="A68" s="5" t="s">
        <v>1165</v>
      </c>
      <c r="B68">
        <v>3426.1320000000001</v>
      </c>
    </row>
    <row r="69" spans="1:2" hidden="1">
      <c r="A69" s="5" t="s">
        <v>5374</v>
      </c>
      <c r="B69">
        <v>2929.9840000000004</v>
      </c>
    </row>
    <row r="70" spans="1:2" hidden="1">
      <c r="A70" s="5" t="s">
        <v>955</v>
      </c>
      <c r="B70">
        <v>137.53200000000001</v>
      </c>
    </row>
    <row r="71" spans="1:2" hidden="1">
      <c r="A71" s="5" t="s">
        <v>4499</v>
      </c>
      <c r="B71">
        <v>38.271999999999998</v>
      </c>
    </row>
    <row r="72" spans="1:2" hidden="1">
      <c r="A72" s="5" t="s">
        <v>5570</v>
      </c>
      <c r="B72">
        <v>289.45600000000002</v>
      </c>
    </row>
    <row r="73" spans="1:2" hidden="1">
      <c r="A73" s="5" t="s">
        <v>3410</v>
      </c>
      <c r="B73">
        <v>432.43200000000007</v>
      </c>
    </row>
    <row r="74" spans="1:2" hidden="1">
      <c r="A74" s="5" t="s">
        <v>4341</v>
      </c>
      <c r="B74">
        <v>149.91600000000003</v>
      </c>
    </row>
    <row r="75" spans="1:2" hidden="1">
      <c r="A75" s="5" t="s">
        <v>704</v>
      </c>
      <c r="B75">
        <v>2796.34</v>
      </c>
    </row>
    <row r="76" spans="1:2" hidden="1">
      <c r="A76" s="5" t="s">
        <v>5668</v>
      </c>
      <c r="B76">
        <v>40.896000000000008</v>
      </c>
    </row>
    <row r="77" spans="1:2" hidden="1">
      <c r="A77" s="5" t="s">
        <v>3841</v>
      </c>
      <c r="B77">
        <v>66.03</v>
      </c>
    </row>
    <row r="78" spans="1:2" hidden="1">
      <c r="A78" s="5" t="s">
        <v>4081</v>
      </c>
      <c r="B78">
        <v>262.83600000000001</v>
      </c>
    </row>
    <row r="79" spans="1:2" hidden="1">
      <c r="A79" s="5" t="s">
        <v>1554</v>
      </c>
      <c r="B79">
        <v>235.17999999999998</v>
      </c>
    </row>
    <row r="80" spans="1:2" hidden="1">
      <c r="A80" s="5" t="s">
        <v>5673</v>
      </c>
      <c r="B80">
        <v>8.3520000000000003</v>
      </c>
    </row>
    <row r="81" spans="1:2" hidden="1">
      <c r="A81" s="5" t="s">
        <v>3116</v>
      </c>
      <c r="B81">
        <v>33.176000000000002</v>
      </c>
    </row>
    <row r="82" spans="1:2" hidden="1">
      <c r="A82" s="5" t="s">
        <v>5485</v>
      </c>
      <c r="B82">
        <v>410.00399999999996</v>
      </c>
    </row>
    <row r="83" spans="1:2" hidden="1">
      <c r="A83" s="5" t="s">
        <v>3583</v>
      </c>
      <c r="B83">
        <v>122.18</v>
      </c>
    </row>
    <row r="84" spans="1:2" hidden="1">
      <c r="A84" s="5" t="s">
        <v>6267</v>
      </c>
      <c r="B84">
        <v>19.600000000000001</v>
      </c>
    </row>
    <row r="85" spans="1:2" hidden="1">
      <c r="A85" s="5" t="s">
        <v>1228</v>
      </c>
      <c r="B85">
        <v>41.910000000000004</v>
      </c>
    </row>
    <row r="86" spans="1:2" hidden="1">
      <c r="A86" s="5" t="s">
        <v>4747</v>
      </c>
      <c r="B86">
        <v>67.116</v>
      </c>
    </row>
    <row r="87" spans="1:2" hidden="1">
      <c r="A87" s="5" t="s">
        <v>3889</v>
      </c>
      <c r="B87">
        <v>208.18</v>
      </c>
    </row>
    <row r="88" spans="1:2" hidden="1">
      <c r="A88" s="5" t="s">
        <v>3708</v>
      </c>
      <c r="B88">
        <v>373.44399999999996</v>
      </c>
    </row>
    <row r="89" spans="1:2" hidden="1">
      <c r="A89" s="5" t="s">
        <v>2674</v>
      </c>
      <c r="B89">
        <v>457.96800000000007</v>
      </c>
    </row>
    <row r="90" spans="1:2" hidden="1">
      <c r="A90" s="5" t="s">
        <v>2725</v>
      </c>
      <c r="B90">
        <v>59.816999999999993</v>
      </c>
    </row>
    <row r="91" spans="1:2" hidden="1">
      <c r="A91" s="5" t="s">
        <v>179</v>
      </c>
      <c r="B91">
        <v>63.62700000000001</v>
      </c>
    </row>
    <row r="92" spans="1:2" hidden="1">
      <c r="A92" s="5" t="s">
        <v>2590</v>
      </c>
      <c r="B92">
        <v>131.09699999999998</v>
      </c>
    </row>
    <row r="93" spans="1:2" hidden="1">
      <c r="A93" s="5" t="s">
        <v>2012</v>
      </c>
      <c r="B93">
        <v>91.440000000000012</v>
      </c>
    </row>
    <row r="94" spans="1:2" hidden="1">
      <c r="A94" s="5" t="s">
        <v>302</v>
      </c>
      <c r="B94">
        <v>175.38800000000003</v>
      </c>
    </row>
    <row r="95" spans="1:2" hidden="1">
      <c r="A95" s="5" t="s">
        <v>2379</v>
      </c>
      <c r="B95">
        <v>62.945999999999998</v>
      </c>
    </row>
    <row r="96" spans="1:2" hidden="1">
      <c r="A96" s="5" t="s">
        <v>3543</v>
      </c>
      <c r="B96">
        <v>67.25</v>
      </c>
    </row>
    <row r="97" spans="1:2" hidden="1">
      <c r="A97" s="5" t="s">
        <v>6468</v>
      </c>
      <c r="B97">
        <v>85.254999999999995</v>
      </c>
    </row>
    <row r="98" spans="1:2" hidden="1">
      <c r="A98" s="5" t="s">
        <v>5628</v>
      </c>
      <c r="B98">
        <v>41.64</v>
      </c>
    </row>
    <row r="99" spans="1:2" hidden="1">
      <c r="A99" s="5" t="s">
        <v>140</v>
      </c>
      <c r="B99">
        <v>299.97600000000006</v>
      </c>
    </row>
    <row r="100" spans="1:2" hidden="1">
      <c r="A100" s="5" t="s">
        <v>4757</v>
      </c>
      <c r="B100">
        <v>448.90199999999999</v>
      </c>
    </row>
    <row r="101" spans="1:2" hidden="1">
      <c r="A101" s="5" t="s">
        <v>3981</v>
      </c>
      <c r="B101">
        <v>452.96500000000003</v>
      </c>
    </row>
    <row r="102" spans="1:2" hidden="1">
      <c r="A102" s="5" t="s">
        <v>2812</v>
      </c>
      <c r="B102">
        <v>38.642000000000003</v>
      </c>
    </row>
    <row r="103" spans="1:2" hidden="1">
      <c r="A103" s="5" t="s">
        <v>2268</v>
      </c>
      <c r="B103">
        <v>77.687999999999988</v>
      </c>
    </row>
    <row r="104" spans="1:2" hidden="1">
      <c r="A104" s="5" t="s">
        <v>3357</v>
      </c>
      <c r="B104">
        <v>147.02800000000002</v>
      </c>
    </row>
    <row r="105" spans="1:2" hidden="1">
      <c r="A105" s="5" t="s">
        <v>3159</v>
      </c>
      <c r="B105">
        <v>65.254000000000005</v>
      </c>
    </row>
    <row r="106" spans="1:2" hidden="1">
      <c r="A106" s="5" t="s">
        <v>5003</v>
      </c>
      <c r="B106">
        <v>43.757999999999996</v>
      </c>
    </row>
    <row r="107" spans="1:2" hidden="1">
      <c r="A107" s="5" t="s">
        <v>1374</v>
      </c>
      <c r="B107">
        <v>448.76799999999997</v>
      </c>
    </row>
    <row r="108" spans="1:2" hidden="1">
      <c r="A108" s="5" t="s">
        <v>2539</v>
      </c>
      <c r="B108">
        <v>255.75000000000003</v>
      </c>
    </row>
    <row r="109" spans="1:2" hidden="1">
      <c r="A109" s="5" t="s">
        <v>6759</v>
      </c>
      <c r="B109">
        <v>45.144000000000005</v>
      </c>
    </row>
    <row r="110" spans="1:2" hidden="1">
      <c r="A110" s="5" t="s">
        <v>6202</v>
      </c>
      <c r="B110">
        <v>88.920000000000016</v>
      </c>
    </row>
    <row r="111" spans="1:2" hidden="1">
      <c r="A111" s="5" t="s">
        <v>3863</v>
      </c>
      <c r="B111">
        <v>95.075999999999993</v>
      </c>
    </row>
    <row r="112" spans="1:2" hidden="1">
      <c r="A112" s="5" t="s">
        <v>2471</v>
      </c>
      <c r="B112">
        <v>279.30000000000007</v>
      </c>
    </row>
    <row r="113" spans="1:2" hidden="1">
      <c r="A113" s="5" t="s">
        <v>6537</v>
      </c>
      <c r="B113">
        <v>195.05200000000002</v>
      </c>
    </row>
    <row r="114" spans="1:2" hidden="1">
      <c r="A114" s="5" t="s">
        <v>4344</v>
      </c>
      <c r="B114">
        <v>305.8</v>
      </c>
    </row>
    <row r="115" spans="1:2" hidden="1">
      <c r="A115" s="5" t="s">
        <v>5616</v>
      </c>
      <c r="B115">
        <v>44.231999999999999</v>
      </c>
    </row>
    <row r="116" spans="1:2" hidden="1">
      <c r="A116" s="5" t="s">
        <v>4750</v>
      </c>
      <c r="B116">
        <v>35.587999999999994</v>
      </c>
    </row>
    <row r="117" spans="1:2" hidden="1">
      <c r="A117" s="5" t="s">
        <v>4513</v>
      </c>
      <c r="B117">
        <v>159.40199999999999</v>
      </c>
    </row>
    <row r="118" spans="1:2" hidden="1">
      <c r="A118" s="5" t="s">
        <v>2512</v>
      </c>
      <c r="B118">
        <v>90.88</v>
      </c>
    </row>
    <row r="119" spans="1:2" hidden="1">
      <c r="A119" s="5" t="s">
        <v>710</v>
      </c>
      <c r="B119">
        <v>43.67</v>
      </c>
    </row>
    <row r="120" spans="1:2" hidden="1">
      <c r="A120" s="5" t="s">
        <v>6835</v>
      </c>
      <c r="B120">
        <v>7.6319999999999997</v>
      </c>
    </row>
    <row r="121" spans="1:2" hidden="1">
      <c r="A121" s="5" t="s">
        <v>2241</v>
      </c>
      <c r="B121">
        <v>166.05600000000001</v>
      </c>
    </row>
    <row r="122" spans="1:2" hidden="1">
      <c r="A122" s="5" t="s">
        <v>1938</v>
      </c>
      <c r="B122">
        <v>81.424000000000007</v>
      </c>
    </row>
    <row r="123" spans="1:2" hidden="1">
      <c r="A123" s="5" t="s">
        <v>2102</v>
      </c>
      <c r="B123">
        <v>196.01999999999998</v>
      </c>
    </row>
    <row r="124" spans="1:2" hidden="1">
      <c r="A124" s="5" t="s">
        <v>6383</v>
      </c>
      <c r="B124">
        <v>102</v>
      </c>
    </row>
    <row r="125" spans="1:2" hidden="1">
      <c r="A125" s="5" t="s">
        <v>1892</v>
      </c>
      <c r="B125">
        <v>69.349999999999994</v>
      </c>
    </row>
    <row r="126" spans="1:2" hidden="1">
      <c r="A126" s="5" t="s">
        <v>5624</v>
      </c>
      <c r="B126">
        <v>93.984000000000009</v>
      </c>
    </row>
    <row r="127" spans="1:2" hidden="1">
      <c r="A127" s="5" t="s">
        <v>5065</v>
      </c>
      <c r="B127">
        <v>72.847999999999999</v>
      </c>
    </row>
    <row r="128" spans="1:2" hidden="1">
      <c r="A128" s="5" t="s">
        <v>1240</v>
      </c>
      <c r="B128">
        <v>227.04</v>
      </c>
    </row>
    <row r="129" spans="1:2" hidden="1">
      <c r="A129" s="5" t="s">
        <v>686</v>
      </c>
      <c r="B129">
        <v>94.927999999999997</v>
      </c>
    </row>
    <row r="130" spans="1:2" hidden="1">
      <c r="A130" s="5" t="s">
        <v>2114</v>
      </c>
      <c r="B130">
        <v>172.67199999999997</v>
      </c>
    </row>
    <row r="131" spans="1:2" hidden="1">
      <c r="A131" s="5" t="s">
        <v>3701</v>
      </c>
      <c r="B131">
        <v>132.88800000000003</v>
      </c>
    </row>
    <row r="132" spans="1:2" hidden="1">
      <c r="A132" s="5" t="s">
        <v>920</v>
      </c>
      <c r="B132">
        <v>223.44000000000003</v>
      </c>
    </row>
    <row r="133" spans="1:2" hidden="1">
      <c r="A133" s="5" t="s">
        <v>2496</v>
      </c>
      <c r="B133">
        <v>80.935999999999993</v>
      </c>
    </row>
    <row r="134" spans="1:2" hidden="1">
      <c r="A134" s="5" t="s">
        <v>1021</v>
      </c>
      <c r="B134">
        <v>40.896000000000001</v>
      </c>
    </row>
    <row r="135" spans="1:2" hidden="1">
      <c r="A135" s="5" t="s">
        <v>998</v>
      </c>
      <c r="B135">
        <v>7439.8600000000006</v>
      </c>
    </row>
    <row r="136" spans="1:2" hidden="1">
      <c r="A136" s="5" t="s">
        <v>5632</v>
      </c>
      <c r="B136">
        <v>270.24800000000005</v>
      </c>
    </row>
    <row r="137" spans="1:2" hidden="1">
      <c r="A137" s="5" t="s">
        <v>847</v>
      </c>
      <c r="B137">
        <v>1990.6420000000001</v>
      </c>
    </row>
    <row r="138" spans="1:2" hidden="1">
      <c r="A138" s="5" t="s">
        <v>228</v>
      </c>
      <c r="B138">
        <v>1051.7760000000001</v>
      </c>
    </row>
    <row r="139" spans="1:2" hidden="1">
      <c r="A139" s="5" t="s">
        <v>5167</v>
      </c>
      <c r="B139">
        <v>649.53</v>
      </c>
    </row>
    <row r="140" spans="1:2" hidden="1">
      <c r="A140" s="5" t="s">
        <v>5154</v>
      </c>
      <c r="B140">
        <v>87.690000000000012</v>
      </c>
    </row>
    <row r="141" spans="1:2" hidden="1">
      <c r="A141" s="5" t="s">
        <v>5051</v>
      </c>
      <c r="B141">
        <v>227.93999999999997</v>
      </c>
    </row>
    <row r="142" spans="1:2" hidden="1">
      <c r="A142" s="5" t="s">
        <v>1858</v>
      </c>
      <c r="B142">
        <v>87.52</v>
      </c>
    </row>
    <row r="143" spans="1:2" hidden="1">
      <c r="A143" s="5" t="s">
        <v>4070</v>
      </c>
      <c r="B143">
        <v>270.84000000000003</v>
      </c>
    </row>
    <row r="144" spans="1:2" hidden="1">
      <c r="A144" s="5" t="s">
        <v>2469</v>
      </c>
      <c r="B144">
        <v>225</v>
      </c>
    </row>
    <row r="145" spans="1:2" hidden="1">
      <c r="A145" s="5" t="s">
        <v>274</v>
      </c>
      <c r="B145">
        <v>54.936</v>
      </c>
    </row>
    <row r="146" spans="1:2" hidden="1">
      <c r="A146" s="5" t="s">
        <v>824</v>
      </c>
      <c r="B146">
        <v>139.44</v>
      </c>
    </row>
    <row r="147" spans="1:2" hidden="1">
      <c r="A147" s="5" t="s">
        <v>5121</v>
      </c>
      <c r="B147">
        <v>1115.92</v>
      </c>
    </row>
    <row r="148" spans="1:2" hidden="1">
      <c r="A148" s="5" t="s">
        <v>1723</v>
      </c>
      <c r="B148">
        <v>428.74999999999994</v>
      </c>
    </row>
    <row r="149" spans="1:2" hidden="1">
      <c r="A149" s="5" t="s">
        <v>1056</v>
      </c>
      <c r="B149">
        <v>46.376000000000005</v>
      </c>
    </row>
    <row r="150" spans="1:2" hidden="1">
      <c r="A150" s="5" t="s">
        <v>1831</v>
      </c>
      <c r="B150">
        <v>64.041999999999987</v>
      </c>
    </row>
    <row r="151" spans="1:2" hidden="1">
      <c r="A151" s="5" t="s">
        <v>2085</v>
      </c>
      <c r="B151">
        <v>1359.6660000000002</v>
      </c>
    </row>
    <row r="152" spans="1:2" hidden="1">
      <c r="A152" s="5" t="s">
        <v>5588</v>
      </c>
      <c r="B152">
        <v>91.524000000000001</v>
      </c>
    </row>
    <row r="153" spans="1:2" hidden="1">
      <c r="A153" s="5" t="s">
        <v>1307</v>
      </c>
      <c r="B153">
        <v>113.20199999999998</v>
      </c>
    </row>
    <row r="154" spans="1:2" hidden="1">
      <c r="A154" s="5" t="s">
        <v>1862</v>
      </c>
      <c r="B154">
        <v>9.9</v>
      </c>
    </row>
    <row r="155" spans="1:2" hidden="1">
      <c r="A155" s="5" t="s">
        <v>5301</v>
      </c>
      <c r="B155">
        <v>13.440000000000001</v>
      </c>
    </row>
    <row r="156" spans="1:2" hidden="1">
      <c r="A156" s="5" t="s">
        <v>5417</v>
      </c>
      <c r="B156">
        <v>197.61199999999999</v>
      </c>
    </row>
    <row r="157" spans="1:2" hidden="1">
      <c r="A157" s="5" t="s">
        <v>1626</v>
      </c>
      <c r="B157">
        <v>488.40000000000003</v>
      </c>
    </row>
    <row r="158" spans="1:2" hidden="1">
      <c r="A158" s="5" t="s">
        <v>1502</v>
      </c>
      <c r="B158">
        <v>244.4</v>
      </c>
    </row>
    <row r="159" spans="1:2" hidden="1">
      <c r="A159" s="5" t="s">
        <v>2915</v>
      </c>
      <c r="B159">
        <v>354.03200000000004</v>
      </c>
    </row>
    <row r="160" spans="1:2" hidden="1">
      <c r="A160" s="5" t="s">
        <v>6069</v>
      </c>
      <c r="B160">
        <v>88.073999999999998</v>
      </c>
    </row>
    <row r="161" spans="1:2" hidden="1">
      <c r="A161" s="5" t="s">
        <v>1435</v>
      </c>
      <c r="B161">
        <v>48.930000000000007</v>
      </c>
    </row>
    <row r="162" spans="1:2" hidden="1">
      <c r="A162" s="5" t="s">
        <v>3534</v>
      </c>
      <c r="B162">
        <v>1360.4760000000001</v>
      </c>
    </row>
    <row r="163" spans="1:2" hidden="1">
      <c r="A163" s="5" t="s">
        <v>4826</v>
      </c>
      <c r="B163">
        <v>53.76</v>
      </c>
    </row>
    <row r="164" spans="1:2" hidden="1">
      <c r="A164" s="5" t="s">
        <v>3080</v>
      </c>
      <c r="B164">
        <v>16.568000000000001</v>
      </c>
    </row>
    <row r="165" spans="1:2" hidden="1">
      <c r="A165" s="5" t="s">
        <v>1012</v>
      </c>
      <c r="B165">
        <v>106.72200000000002</v>
      </c>
    </row>
    <row r="166" spans="1:2" hidden="1">
      <c r="A166" s="5" t="s">
        <v>3317</v>
      </c>
      <c r="B166">
        <v>124.80000000000001</v>
      </c>
    </row>
    <row r="167" spans="1:2" hidden="1">
      <c r="A167" s="5" t="s">
        <v>2619</v>
      </c>
      <c r="B167">
        <v>38.135999999999996</v>
      </c>
    </row>
    <row r="168" spans="1:2" hidden="1">
      <c r="A168" s="5" t="s">
        <v>5330</v>
      </c>
      <c r="B168">
        <v>51.781999999999996</v>
      </c>
    </row>
    <row r="169" spans="1:2" hidden="1">
      <c r="A169" s="5" t="s">
        <v>1344</v>
      </c>
      <c r="B169">
        <v>197.82999999999998</v>
      </c>
    </row>
    <row r="170" spans="1:2" hidden="1">
      <c r="A170" s="5" t="s">
        <v>1958</v>
      </c>
      <c r="B170">
        <v>39.383999999999993</v>
      </c>
    </row>
    <row r="171" spans="1:2" hidden="1">
      <c r="A171" s="5" t="s">
        <v>4860</v>
      </c>
      <c r="B171">
        <v>61.543999999999997</v>
      </c>
    </row>
    <row r="172" spans="1:2" hidden="1">
      <c r="A172" s="5" t="s">
        <v>551</v>
      </c>
      <c r="B172">
        <v>339.83</v>
      </c>
    </row>
    <row r="173" spans="1:2" hidden="1">
      <c r="A173" s="5" t="s">
        <v>609</v>
      </c>
      <c r="B173">
        <v>599.88</v>
      </c>
    </row>
    <row r="174" spans="1:2" hidden="1">
      <c r="A174" s="5" t="s">
        <v>5151</v>
      </c>
      <c r="B174">
        <v>147.92600000000002</v>
      </c>
    </row>
    <row r="175" spans="1:2" hidden="1">
      <c r="A175" s="5" t="s">
        <v>4442</v>
      </c>
      <c r="B175">
        <v>499.74999999999994</v>
      </c>
    </row>
    <row r="176" spans="1:2" hidden="1">
      <c r="A176" s="5" t="s">
        <v>2617</v>
      </c>
      <c r="B176">
        <v>491.83600000000001</v>
      </c>
    </row>
    <row r="177" spans="1:2" hidden="1">
      <c r="A177" s="5" t="s">
        <v>5145</v>
      </c>
      <c r="B177">
        <v>1207.2</v>
      </c>
    </row>
    <row r="178" spans="1:2" hidden="1">
      <c r="A178" s="5" t="s">
        <v>5334</v>
      </c>
      <c r="B178">
        <v>251.91</v>
      </c>
    </row>
    <row r="179" spans="1:2" hidden="1">
      <c r="A179" s="5" t="s">
        <v>4168</v>
      </c>
      <c r="B179">
        <v>12996.6</v>
      </c>
    </row>
    <row r="180" spans="1:2" hidden="1">
      <c r="A180" s="5" t="s">
        <v>3083</v>
      </c>
      <c r="B180">
        <v>1339.866</v>
      </c>
    </row>
    <row r="181" spans="1:2" hidden="1">
      <c r="A181" s="5" t="s">
        <v>1637</v>
      </c>
      <c r="B181">
        <v>4901.9139999999998</v>
      </c>
    </row>
    <row r="182" spans="1:2" hidden="1">
      <c r="A182" s="5" t="s">
        <v>3830</v>
      </c>
      <c r="B182">
        <v>149.16</v>
      </c>
    </row>
    <row r="183" spans="1:2" hidden="1">
      <c r="A183" s="5" t="s">
        <v>4529</v>
      </c>
      <c r="B183">
        <v>54.908000000000001</v>
      </c>
    </row>
    <row r="184" spans="1:2" hidden="1">
      <c r="A184" s="5" t="s">
        <v>290</v>
      </c>
      <c r="B184">
        <v>62.608000000000004</v>
      </c>
    </row>
    <row r="185" spans="1:2" hidden="1">
      <c r="A185" s="5" t="s">
        <v>519</v>
      </c>
      <c r="B185">
        <v>156.79999999999998</v>
      </c>
    </row>
    <row r="186" spans="1:2" hidden="1">
      <c r="A186" s="5" t="s">
        <v>2974</v>
      </c>
      <c r="B186">
        <v>34.39</v>
      </c>
    </row>
    <row r="187" spans="1:2" hidden="1">
      <c r="A187" s="5" t="s">
        <v>6145</v>
      </c>
      <c r="B187">
        <v>144.672</v>
      </c>
    </row>
    <row r="188" spans="1:2" hidden="1">
      <c r="A188" s="5" t="s">
        <v>1130</v>
      </c>
      <c r="B188">
        <v>1070.3039999999999</v>
      </c>
    </row>
    <row r="189" spans="1:2" hidden="1">
      <c r="A189" s="5" t="s">
        <v>3031</v>
      </c>
      <c r="B189">
        <v>1945.2579999999998</v>
      </c>
    </row>
    <row r="190" spans="1:2" hidden="1">
      <c r="A190" s="5" t="s">
        <v>5562</v>
      </c>
      <c r="B190">
        <v>1589.0840000000003</v>
      </c>
    </row>
    <row r="191" spans="1:2" hidden="1">
      <c r="A191" s="5" t="s">
        <v>5069</v>
      </c>
      <c r="B191">
        <v>1339.104</v>
      </c>
    </row>
    <row r="192" spans="1:2" hidden="1">
      <c r="A192" s="5" t="s">
        <v>1178</v>
      </c>
      <c r="B192">
        <v>1614.6</v>
      </c>
    </row>
    <row r="193" spans="1:2" hidden="1">
      <c r="A193" s="5" t="s">
        <v>5090</v>
      </c>
      <c r="B193">
        <v>755.93999999999994</v>
      </c>
    </row>
    <row r="194" spans="1:2" hidden="1">
      <c r="A194" s="5" t="s">
        <v>4094</v>
      </c>
      <c r="B194">
        <v>481.23400000000004</v>
      </c>
    </row>
    <row r="195" spans="1:2" hidden="1">
      <c r="A195" s="5" t="s">
        <v>276</v>
      </c>
      <c r="B195">
        <v>1936.306</v>
      </c>
    </row>
    <row r="196" spans="1:2" hidden="1">
      <c r="A196" s="5" t="s">
        <v>5097</v>
      </c>
      <c r="B196">
        <v>377.97</v>
      </c>
    </row>
    <row r="197" spans="1:2" hidden="1">
      <c r="A197" s="5" t="s">
        <v>1906</v>
      </c>
      <c r="B197">
        <v>475.12799999999999</v>
      </c>
    </row>
    <row r="198" spans="1:2" hidden="1">
      <c r="A198" s="5" t="s">
        <v>730</v>
      </c>
      <c r="B198">
        <v>1738.662</v>
      </c>
    </row>
    <row r="199" spans="1:2" hidden="1">
      <c r="A199" s="5" t="s">
        <v>5061</v>
      </c>
      <c r="B199">
        <v>1979.88</v>
      </c>
    </row>
    <row r="200" spans="1:2" hidden="1">
      <c r="A200" s="5" t="s">
        <v>5568</v>
      </c>
      <c r="B200">
        <v>917.89799999999991</v>
      </c>
    </row>
    <row r="201" spans="1:2" hidden="1">
      <c r="A201" s="5" t="s">
        <v>3017</v>
      </c>
      <c r="B201">
        <v>7699.89</v>
      </c>
    </row>
    <row r="202" spans="1:2" hidden="1">
      <c r="A202" s="5" t="s">
        <v>4589</v>
      </c>
      <c r="B202">
        <v>400.02679999999998</v>
      </c>
    </row>
    <row r="203" spans="1:2" hidden="1">
      <c r="A203" s="5" t="s">
        <v>206</v>
      </c>
      <c r="B203">
        <v>7539.7121999999999</v>
      </c>
    </row>
    <row r="204" spans="1:2" hidden="1">
      <c r="A204" s="5" t="s">
        <v>757</v>
      </c>
      <c r="B204">
        <v>5184.0810000000001</v>
      </c>
    </row>
    <row r="205" spans="1:2" hidden="1">
      <c r="A205" s="5" t="s">
        <v>2930</v>
      </c>
      <c r="B205">
        <v>5492.8849999999993</v>
      </c>
    </row>
    <row r="206" spans="1:2" hidden="1">
      <c r="A206" s="5" t="s">
        <v>6199</v>
      </c>
      <c r="B206">
        <v>2221.5600000000004</v>
      </c>
    </row>
    <row r="207" spans="1:2" hidden="1">
      <c r="A207" s="5" t="s">
        <v>4025</v>
      </c>
      <c r="B207">
        <v>3511.0120000000002</v>
      </c>
    </row>
    <row r="208" spans="1:2" hidden="1">
      <c r="A208" s="5" t="s">
        <v>4311</v>
      </c>
      <c r="B208">
        <v>709.92</v>
      </c>
    </row>
    <row r="209" spans="1:2" hidden="1">
      <c r="A209" s="5" t="s">
        <v>6476</v>
      </c>
      <c r="B209">
        <v>231.166</v>
      </c>
    </row>
    <row r="210" spans="1:2" hidden="1">
      <c r="A210" s="5" t="s">
        <v>643</v>
      </c>
      <c r="B210">
        <v>1538.886</v>
      </c>
    </row>
    <row r="211" spans="1:2" hidden="1">
      <c r="A211" s="5" t="s">
        <v>4354</v>
      </c>
      <c r="B211">
        <v>1394.95</v>
      </c>
    </row>
    <row r="212" spans="1:2" hidden="1">
      <c r="A212" s="5" t="s">
        <v>5634</v>
      </c>
      <c r="B212">
        <v>20.65</v>
      </c>
    </row>
    <row r="213" spans="1:2" hidden="1">
      <c r="A213" s="5" t="s">
        <v>3162</v>
      </c>
      <c r="B213">
        <v>137.80799999999999</v>
      </c>
    </row>
    <row r="214" spans="1:2" hidden="1">
      <c r="A214" s="5" t="s">
        <v>2175</v>
      </c>
      <c r="B214">
        <v>1233.412</v>
      </c>
    </row>
    <row r="215" spans="1:2" hidden="1">
      <c r="A215" s="5" t="s">
        <v>1843</v>
      </c>
      <c r="B215">
        <v>248.39999999999998</v>
      </c>
    </row>
    <row r="216" spans="1:2" hidden="1">
      <c r="A216" s="5" t="s">
        <v>4291</v>
      </c>
      <c r="B216">
        <v>78.336000000000013</v>
      </c>
    </row>
    <row r="217" spans="1:2" hidden="1">
      <c r="A217" s="5" t="s">
        <v>6333</v>
      </c>
      <c r="B217">
        <v>266.39999999999998</v>
      </c>
    </row>
    <row r="218" spans="1:2" hidden="1">
      <c r="A218" s="5" t="s">
        <v>2315</v>
      </c>
      <c r="B218">
        <v>120.596</v>
      </c>
    </row>
    <row r="219" spans="1:2" hidden="1">
      <c r="A219" s="5" t="s">
        <v>3391</v>
      </c>
      <c r="B219">
        <v>573.96399999999994</v>
      </c>
    </row>
    <row r="220" spans="1:2" hidden="1">
      <c r="A220" s="5" t="s">
        <v>4072</v>
      </c>
      <c r="B220">
        <v>88.38</v>
      </c>
    </row>
    <row r="221" spans="1:2" hidden="1">
      <c r="A221" s="5" t="s">
        <v>6524</v>
      </c>
      <c r="B221">
        <v>16.704000000000001</v>
      </c>
    </row>
    <row r="222" spans="1:2" hidden="1">
      <c r="A222" s="5" t="s">
        <v>3339</v>
      </c>
      <c r="B222">
        <v>90.72</v>
      </c>
    </row>
    <row r="223" spans="1:2" hidden="1">
      <c r="A223" s="5" t="s">
        <v>2053</v>
      </c>
      <c r="B223">
        <v>89.25</v>
      </c>
    </row>
    <row r="224" spans="1:2" hidden="1">
      <c r="A224" s="5" t="s">
        <v>3782</v>
      </c>
      <c r="B224">
        <v>91.168000000000006</v>
      </c>
    </row>
    <row r="225" spans="1:2" hidden="1">
      <c r="A225" s="5" t="s">
        <v>2558</v>
      </c>
      <c r="B225">
        <v>11.56</v>
      </c>
    </row>
    <row r="226" spans="1:2" hidden="1">
      <c r="A226" s="5" t="s">
        <v>2564</v>
      </c>
      <c r="B226">
        <v>83.663999999999987</v>
      </c>
    </row>
    <row r="227" spans="1:2" hidden="1">
      <c r="A227" s="5" t="s">
        <v>6613</v>
      </c>
      <c r="B227">
        <v>9.2159999999999993</v>
      </c>
    </row>
    <row r="228" spans="1:2" hidden="1">
      <c r="A228" s="5" t="s">
        <v>261</v>
      </c>
      <c r="B228">
        <v>639.02999999999986</v>
      </c>
    </row>
    <row r="229" spans="1:2" hidden="1">
      <c r="A229" s="5" t="s">
        <v>2514</v>
      </c>
      <c r="B229">
        <v>168.13</v>
      </c>
    </row>
    <row r="230" spans="1:2" hidden="1">
      <c r="A230" s="5" t="s">
        <v>5899</v>
      </c>
      <c r="B230">
        <v>84.86999999999999</v>
      </c>
    </row>
    <row r="231" spans="1:2" hidden="1">
      <c r="A231" s="5" t="s">
        <v>3025</v>
      </c>
      <c r="B231">
        <v>51.029999999999994</v>
      </c>
    </row>
    <row r="232" spans="1:2" hidden="1">
      <c r="A232" s="5" t="s">
        <v>1025</v>
      </c>
      <c r="B232">
        <v>159.38999999999999</v>
      </c>
    </row>
    <row r="233" spans="1:2" hidden="1">
      <c r="A233" s="5" t="s">
        <v>4904</v>
      </c>
      <c r="B233">
        <v>66.816000000000003</v>
      </c>
    </row>
    <row r="234" spans="1:2" hidden="1">
      <c r="A234" s="5" t="s">
        <v>2173</v>
      </c>
      <c r="B234">
        <v>177.6</v>
      </c>
    </row>
    <row r="235" spans="1:2" hidden="1">
      <c r="A235" s="5" t="s">
        <v>6178</v>
      </c>
      <c r="B235">
        <v>45.43</v>
      </c>
    </row>
    <row r="236" spans="1:2" hidden="1">
      <c r="A236" s="5" t="s">
        <v>5630</v>
      </c>
      <c r="B236">
        <v>53.567999999999998</v>
      </c>
    </row>
    <row r="237" spans="1:2" hidden="1">
      <c r="A237" s="5" t="s">
        <v>1964</v>
      </c>
      <c r="B237">
        <v>55.973999999999997</v>
      </c>
    </row>
    <row r="238" spans="1:2" hidden="1">
      <c r="A238" s="5" t="s">
        <v>3460</v>
      </c>
      <c r="B238">
        <v>56.376000000000005</v>
      </c>
    </row>
    <row r="239" spans="1:2" hidden="1">
      <c r="A239" s="5" t="s">
        <v>6212</v>
      </c>
      <c r="B239">
        <v>97.02</v>
      </c>
    </row>
    <row r="240" spans="1:2" hidden="1">
      <c r="A240" s="5" t="s">
        <v>4831</v>
      </c>
      <c r="B240">
        <v>50.25</v>
      </c>
    </row>
    <row r="241" spans="1:2" hidden="1">
      <c r="A241" s="5" t="s">
        <v>3996</v>
      </c>
      <c r="B241">
        <v>24.023999999999997</v>
      </c>
    </row>
    <row r="242" spans="1:2" hidden="1">
      <c r="A242" s="5" t="s">
        <v>4992</v>
      </c>
      <c r="B242">
        <v>35.258000000000003</v>
      </c>
    </row>
    <row r="243" spans="1:2" hidden="1">
      <c r="A243" s="5" t="s">
        <v>2392</v>
      </c>
      <c r="B243">
        <v>176.292</v>
      </c>
    </row>
    <row r="244" spans="1:2" hidden="1">
      <c r="A244" s="5" t="s">
        <v>6000</v>
      </c>
      <c r="B244">
        <v>5.76</v>
      </c>
    </row>
    <row r="245" spans="1:2" hidden="1">
      <c r="A245" s="5" t="s">
        <v>4852</v>
      </c>
      <c r="B245">
        <v>235.56399999999999</v>
      </c>
    </row>
    <row r="246" spans="1:2" hidden="1">
      <c r="A246" s="5" t="s">
        <v>4006</v>
      </c>
      <c r="B246">
        <v>58.48</v>
      </c>
    </row>
    <row r="247" spans="1:2" hidden="1">
      <c r="A247" s="5" t="s">
        <v>4139</v>
      </c>
      <c r="B247">
        <v>66.419999999999987</v>
      </c>
    </row>
    <row r="248" spans="1:2" hidden="1">
      <c r="A248" s="5" t="s">
        <v>3093</v>
      </c>
      <c r="B248">
        <v>17.64</v>
      </c>
    </row>
    <row r="249" spans="1:2" hidden="1">
      <c r="A249" s="5" t="s">
        <v>5932</v>
      </c>
      <c r="B249">
        <v>124.2</v>
      </c>
    </row>
    <row r="250" spans="1:2" hidden="1">
      <c r="A250" s="5" t="s">
        <v>835</v>
      </c>
      <c r="B250">
        <v>372.96</v>
      </c>
    </row>
    <row r="251" spans="1:2" hidden="1">
      <c r="A251" s="5" t="s">
        <v>3670</v>
      </c>
      <c r="B251">
        <v>66.08</v>
      </c>
    </row>
    <row r="252" spans="1:2" hidden="1">
      <c r="A252" s="5" t="s">
        <v>4456</v>
      </c>
      <c r="B252">
        <v>24.192</v>
      </c>
    </row>
    <row r="253" spans="1:2" hidden="1">
      <c r="A253" s="5" t="s">
        <v>2274</v>
      </c>
      <c r="B253">
        <v>87.397999999999996</v>
      </c>
    </row>
    <row r="254" spans="1:2" hidden="1">
      <c r="A254" s="5" t="s">
        <v>1120</v>
      </c>
      <c r="B254">
        <v>32.364000000000004</v>
      </c>
    </row>
    <row r="255" spans="1:2" hidden="1">
      <c r="A255" s="5" t="s">
        <v>698</v>
      </c>
      <c r="B255">
        <v>95.759999999999991</v>
      </c>
    </row>
    <row r="256" spans="1:2" hidden="1">
      <c r="A256" s="5" t="s">
        <v>4245</v>
      </c>
      <c r="B256">
        <v>21.75</v>
      </c>
    </row>
    <row r="257" spans="1:2" hidden="1">
      <c r="A257" s="5" t="s">
        <v>396</v>
      </c>
      <c r="B257">
        <v>56.671999999999997</v>
      </c>
    </row>
    <row r="258" spans="1:2" hidden="1">
      <c r="A258" s="5" t="s">
        <v>1058</v>
      </c>
      <c r="B258">
        <v>84.388000000000005</v>
      </c>
    </row>
    <row r="259" spans="1:2" hidden="1">
      <c r="A259" s="5" t="s">
        <v>4141</v>
      </c>
      <c r="B259">
        <v>72.707999999999998</v>
      </c>
    </row>
    <row r="260" spans="1:2" hidden="1">
      <c r="A260" s="5" t="s">
        <v>2900</v>
      </c>
      <c r="B260">
        <v>47.808</v>
      </c>
    </row>
    <row r="261" spans="1:2" hidden="1">
      <c r="A261" s="5" t="s">
        <v>5689</v>
      </c>
      <c r="B261">
        <v>62.650000000000006</v>
      </c>
    </row>
    <row r="262" spans="1:2" hidden="1">
      <c r="A262" s="5" t="s">
        <v>2151</v>
      </c>
      <c r="B262">
        <v>109.65</v>
      </c>
    </row>
    <row r="263" spans="1:2" hidden="1">
      <c r="A263" s="5" t="s">
        <v>3389</v>
      </c>
      <c r="B263">
        <v>44.28</v>
      </c>
    </row>
    <row r="264" spans="1:2" hidden="1">
      <c r="A264" s="5" t="s">
        <v>3799</v>
      </c>
      <c r="B264">
        <v>106.47000000000001</v>
      </c>
    </row>
    <row r="265" spans="1:2" hidden="1">
      <c r="A265" s="5" t="s">
        <v>641</v>
      </c>
      <c r="B265">
        <v>121.346</v>
      </c>
    </row>
    <row r="266" spans="1:2" hidden="1">
      <c r="A266" s="5" t="s">
        <v>4452</v>
      </c>
      <c r="B266">
        <v>68.634</v>
      </c>
    </row>
    <row r="267" spans="1:2" hidden="1">
      <c r="A267" s="5" t="s">
        <v>1512</v>
      </c>
      <c r="B267">
        <v>46.62</v>
      </c>
    </row>
    <row r="268" spans="1:2" hidden="1">
      <c r="A268" s="5" t="s">
        <v>1248</v>
      </c>
      <c r="B268">
        <v>277.38</v>
      </c>
    </row>
    <row r="269" spans="1:2" hidden="1">
      <c r="A269" s="5" t="s">
        <v>3341</v>
      </c>
      <c r="B269">
        <v>1318.87</v>
      </c>
    </row>
    <row r="270" spans="1:2" hidden="1">
      <c r="A270" s="5" t="s">
        <v>3876</v>
      </c>
      <c r="B270">
        <v>26.063000000000002</v>
      </c>
    </row>
    <row r="271" spans="1:2" hidden="1">
      <c r="A271" s="5" t="s">
        <v>332</v>
      </c>
      <c r="B271">
        <v>91.742999999999995</v>
      </c>
    </row>
    <row r="272" spans="1:2" hidden="1">
      <c r="A272" s="5" t="s">
        <v>2296</v>
      </c>
      <c r="B272">
        <v>87.263999999999982</v>
      </c>
    </row>
    <row r="273" spans="1:2" hidden="1">
      <c r="A273" s="5" t="s">
        <v>494</v>
      </c>
      <c r="B273">
        <v>116.224</v>
      </c>
    </row>
    <row r="274" spans="1:2" hidden="1">
      <c r="A274" s="5" t="s">
        <v>2083</v>
      </c>
      <c r="B274">
        <v>82.95</v>
      </c>
    </row>
    <row r="275" spans="1:2" hidden="1">
      <c r="A275" s="5" t="s">
        <v>2755</v>
      </c>
      <c r="B275">
        <v>51.480000000000004</v>
      </c>
    </row>
    <row r="276" spans="1:2" hidden="1">
      <c r="A276" s="5" t="s">
        <v>2995</v>
      </c>
      <c r="B276">
        <v>77.33</v>
      </c>
    </row>
    <row r="277" spans="1:2" hidden="1">
      <c r="A277" s="5" t="s">
        <v>540</v>
      </c>
      <c r="B277">
        <v>89.55</v>
      </c>
    </row>
    <row r="278" spans="1:2" hidden="1">
      <c r="A278" s="5" t="s">
        <v>2770</v>
      </c>
      <c r="B278">
        <v>113.47200000000002</v>
      </c>
    </row>
    <row r="279" spans="1:2" hidden="1">
      <c r="A279" s="5" t="s">
        <v>5057</v>
      </c>
      <c r="B279">
        <v>239.46600000000001</v>
      </c>
    </row>
    <row r="280" spans="1:2" hidden="1">
      <c r="A280" s="5" t="s">
        <v>5079</v>
      </c>
      <c r="B280">
        <v>65.463999999999999</v>
      </c>
    </row>
    <row r="281" spans="1:2" hidden="1">
      <c r="A281" s="5" t="s">
        <v>4426</v>
      </c>
      <c r="B281">
        <v>99.8</v>
      </c>
    </row>
    <row r="282" spans="1:2" hidden="1">
      <c r="A282" s="5" t="s">
        <v>2139</v>
      </c>
      <c r="B282">
        <v>105.84600000000002</v>
      </c>
    </row>
    <row r="283" spans="1:2" hidden="1">
      <c r="A283" s="5" t="s">
        <v>366</v>
      </c>
      <c r="B283">
        <v>92.627999999999986</v>
      </c>
    </row>
    <row r="284" spans="1:2" hidden="1">
      <c r="A284" s="5" t="s">
        <v>4348</v>
      </c>
      <c r="B284">
        <v>170.98400000000004</v>
      </c>
    </row>
    <row r="285" spans="1:2" hidden="1">
      <c r="A285" s="5" t="s">
        <v>447</v>
      </c>
      <c r="B285">
        <v>31.588000000000001</v>
      </c>
    </row>
    <row r="286" spans="1:2" hidden="1">
      <c r="A286" s="5" t="s">
        <v>5589</v>
      </c>
      <c r="B286">
        <v>7.8</v>
      </c>
    </row>
    <row r="287" spans="1:2" hidden="1">
      <c r="A287" s="5" t="s">
        <v>1391</v>
      </c>
      <c r="B287">
        <v>219.78</v>
      </c>
    </row>
    <row r="288" spans="1:2" hidden="1">
      <c r="A288" s="5" t="s">
        <v>4251</v>
      </c>
      <c r="B288">
        <v>20.279999999999998</v>
      </c>
    </row>
    <row r="289" spans="1:2" hidden="1">
      <c r="A289" s="5" t="s">
        <v>6219</v>
      </c>
      <c r="B289">
        <v>26.08</v>
      </c>
    </row>
    <row r="290" spans="1:2" hidden="1">
      <c r="A290" s="5" t="s">
        <v>6754</v>
      </c>
      <c r="B290">
        <v>7.7</v>
      </c>
    </row>
    <row r="291" spans="1:2" hidden="1">
      <c r="A291" s="5" t="s">
        <v>5960</v>
      </c>
      <c r="B291">
        <v>114.464</v>
      </c>
    </row>
    <row r="292" spans="1:2" hidden="1">
      <c r="A292" s="5" t="s">
        <v>2958</v>
      </c>
      <c r="B292">
        <v>116.501</v>
      </c>
    </row>
    <row r="293" spans="1:2" hidden="1">
      <c r="A293" s="5" t="s">
        <v>6474</v>
      </c>
      <c r="B293">
        <v>258.05399999999997</v>
      </c>
    </row>
    <row r="294" spans="1:2" hidden="1">
      <c r="A294" s="5" t="s">
        <v>5566</v>
      </c>
      <c r="B294">
        <v>135.80099999999999</v>
      </c>
    </row>
    <row r="295" spans="1:2" hidden="1">
      <c r="A295" s="5" t="s">
        <v>1192</v>
      </c>
      <c r="B295">
        <v>217.31600000000006</v>
      </c>
    </row>
    <row r="296" spans="1:2" hidden="1">
      <c r="A296" s="5" t="s">
        <v>3470</v>
      </c>
      <c r="B296">
        <v>68.172000000000011</v>
      </c>
    </row>
    <row r="297" spans="1:2" hidden="1">
      <c r="A297" s="5" t="s">
        <v>443</v>
      </c>
      <c r="B297">
        <v>103.85999999999999</v>
      </c>
    </row>
    <row r="298" spans="1:2" hidden="1">
      <c r="A298" s="5" t="s">
        <v>741</v>
      </c>
      <c r="B298">
        <v>78.043999999999983</v>
      </c>
    </row>
    <row r="299" spans="1:2" hidden="1">
      <c r="A299" s="5" t="s">
        <v>1085</v>
      </c>
      <c r="B299">
        <v>191.35200000000003</v>
      </c>
    </row>
    <row r="300" spans="1:2" hidden="1">
      <c r="A300" s="5" t="s">
        <v>1817</v>
      </c>
      <c r="B300">
        <v>115.24</v>
      </c>
    </row>
    <row r="301" spans="1:2" hidden="1">
      <c r="A301" s="5" t="s">
        <v>170</v>
      </c>
      <c r="B301">
        <v>197.16899999999998</v>
      </c>
    </row>
    <row r="302" spans="1:2" hidden="1">
      <c r="A302" s="5" t="s">
        <v>3345</v>
      </c>
      <c r="B302">
        <v>28.511999999999997</v>
      </c>
    </row>
    <row r="303" spans="1:2" hidden="1">
      <c r="A303" s="5" t="s">
        <v>2956</v>
      </c>
      <c r="B303">
        <v>36.919999999999995</v>
      </c>
    </row>
    <row r="304" spans="1:2" hidden="1">
      <c r="A304" s="5" t="s">
        <v>4613</v>
      </c>
      <c r="B304">
        <v>143.01000000000002</v>
      </c>
    </row>
    <row r="305" spans="1:2" hidden="1">
      <c r="A305" s="5" t="s">
        <v>2730</v>
      </c>
      <c r="B305">
        <v>314.55</v>
      </c>
    </row>
    <row r="306" spans="1:2" hidden="1">
      <c r="A306" s="5" t="s">
        <v>463</v>
      </c>
      <c r="B306">
        <v>545.03399999999999</v>
      </c>
    </row>
    <row r="307" spans="1:2" hidden="1">
      <c r="A307" s="5" t="s">
        <v>6079</v>
      </c>
      <c r="B307">
        <v>25.83</v>
      </c>
    </row>
    <row r="308" spans="1:2" hidden="1">
      <c r="A308" s="5" t="s">
        <v>5423</v>
      </c>
      <c r="B308">
        <v>95.616000000000014</v>
      </c>
    </row>
    <row r="309" spans="1:2" hidden="1">
      <c r="A309" s="5" t="s">
        <v>3414</v>
      </c>
      <c r="B309">
        <v>68.275999999999996</v>
      </c>
    </row>
    <row r="310" spans="1:2" hidden="1">
      <c r="A310" s="5" t="s">
        <v>4175</v>
      </c>
      <c r="B310">
        <v>9279.884</v>
      </c>
    </row>
    <row r="311" spans="1:2" hidden="1">
      <c r="A311" s="5" t="s">
        <v>986</v>
      </c>
      <c r="B311">
        <v>23.184000000000001</v>
      </c>
    </row>
    <row r="312" spans="1:2" hidden="1">
      <c r="A312" s="5" t="s">
        <v>1660</v>
      </c>
      <c r="B312">
        <v>828.09649999999999</v>
      </c>
    </row>
    <row r="313" spans="1:2" hidden="1">
      <c r="A313" s="5" t="s">
        <v>4674</v>
      </c>
      <c r="B313">
        <v>6518.7540000000008</v>
      </c>
    </row>
    <row r="314" spans="1:2" hidden="1">
      <c r="A314" s="5" t="s">
        <v>5678</v>
      </c>
      <c r="B314">
        <v>1040.625</v>
      </c>
    </row>
    <row r="315" spans="1:2" hidden="1">
      <c r="A315" s="5" t="s">
        <v>6264</v>
      </c>
      <c r="B315">
        <v>67.830000000000013</v>
      </c>
    </row>
    <row r="316" spans="1:2" hidden="1">
      <c r="A316" s="5" t="s">
        <v>5493</v>
      </c>
      <c r="B316">
        <v>1088.6400000000001</v>
      </c>
    </row>
    <row r="317" spans="1:2" hidden="1">
      <c r="A317" s="5" t="s">
        <v>6204</v>
      </c>
      <c r="B317">
        <v>136.464</v>
      </c>
    </row>
    <row r="318" spans="1:2" hidden="1">
      <c r="A318" s="5" t="s">
        <v>6310</v>
      </c>
      <c r="B318">
        <v>849.31200000000001</v>
      </c>
    </row>
    <row r="319" spans="1:2" hidden="1">
      <c r="A319" s="5" t="s">
        <v>945</v>
      </c>
      <c r="B319">
        <v>1400.2559999999999</v>
      </c>
    </row>
    <row r="320" spans="1:2" hidden="1">
      <c r="A320" s="5" t="s">
        <v>3137</v>
      </c>
      <c r="B320">
        <v>1379.172</v>
      </c>
    </row>
    <row r="321" spans="1:2" hidden="1">
      <c r="A321" s="5" t="s">
        <v>4716</v>
      </c>
      <c r="B321">
        <v>1776.0480000000005</v>
      </c>
    </row>
    <row r="322" spans="1:2" hidden="1">
      <c r="A322" s="5" t="s">
        <v>3385</v>
      </c>
      <c r="B322">
        <v>262.44900000000001</v>
      </c>
    </row>
    <row r="323" spans="1:2" hidden="1">
      <c r="A323" s="5" t="s">
        <v>2409</v>
      </c>
      <c r="B323">
        <v>631.68000000000006</v>
      </c>
    </row>
    <row r="324" spans="1:2" hidden="1">
      <c r="A324" s="5" t="s">
        <v>615</v>
      </c>
      <c r="B324">
        <v>157.91999999999999</v>
      </c>
    </row>
    <row r="325" spans="1:2" hidden="1">
      <c r="A325" s="5" t="s">
        <v>6559</v>
      </c>
      <c r="B325">
        <v>72.643999999999991</v>
      </c>
    </row>
    <row r="326" spans="1:2" hidden="1">
      <c r="A326" s="5" t="s">
        <v>4890</v>
      </c>
      <c r="B326">
        <v>1073.6760000000002</v>
      </c>
    </row>
    <row r="327" spans="1:2" hidden="1">
      <c r="A327" s="5" t="s">
        <v>3006</v>
      </c>
      <c r="B327">
        <v>737.75400000000002</v>
      </c>
    </row>
    <row r="328" spans="1:2" hidden="1">
      <c r="A328" s="5" t="s">
        <v>1246</v>
      </c>
      <c r="B328">
        <v>647.84</v>
      </c>
    </row>
    <row r="329" spans="1:2" hidden="1">
      <c r="A329" s="5" t="s">
        <v>6131</v>
      </c>
      <c r="B329">
        <v>277.92</v>
      </c>
    </row>
    <row r="330" spans="1:2" hidden="1">
      <c r="A330" s="5" t="s">
        <v>79</v>
      </c>
      <c r="B330">
        <v>464.19599999999997</v>
      </c>
    </row>
    <row r="331" spans="1:2" hidden="1">
      <c r="A331" s="5" t="s">
        <v>3823</v>
      </c>
      <c r="B331">
        <v>563.81200000000001</v>
      </c>
    </row>
    <row r="332" spans="1:2" hidden="1">
      <c r="A332" s="5" t="s">
        <v>2432</v>
      </c>
      <c r="B332">
        <v>770.11200000000008</v>
      </c>
    </row>
    <row r="333" spans="1:2" hidden="1">
      <c r="A333" s="5" t="s">
        <v>2067</v>
      </c>
      <c r="B333">
        <v>516.21600000000001</v>
      </c>
    </row>
    <row r="334" spans="1:2" hidden="1">
      <c r="A334" s="5" t="s">
        <v>5140</v>
      </c>
      <c r="B334">
        <v>558.74</v>
      </c>
    </row>
    <row r="335" spans="1:2" hidden="1">
      <c r="A335" s="5" t="s">
        <v>2936</v>
      </c>
      <c r="B335">
        <v>266.33600000000001</v>
      </c>
    </row>
    <row r="336" spans="1:2" hidden="1">
      <c r="A336" s="5" t="s">
        <v>1532</v>
      </c>
      <c r="B336">
        <v>64.971999999999994</v>
      </c>
    </row>
    <row r="337" spans="1:2" hidden="1">
      <c r="A337" s="5" t="s">
        <v>2288</v>
      </c>
      <c r="B337">
        <v>83.944000000000003</v>
      </c>
    </row>
    <row r="338" spans="1:2" hidden="1">
      <c r="A338" s="5" t="s">
        <v>3756</v>
      </c>
      <c r="B338">
        <v>248.35999999999999</v>
      </c>
    </row>
    <row r="339" spans="1:2" hidden="1">
      <c r="A339" s="5" t="s">
        <v>2010</v>
      </c>
      <c r="B339">
        <v>952.16800000000001</v>
      </c>
    </row>
    <row r="340" spans="1:2" hidden="1">
      <c r="A340" s="5" t="s">
        <v>1487</v>
      </c>
      <c r="B340">
        <v>495.6</v>
      </c>
    </row>
    <row r="341" spans="1:2" hidden="1">
      <c r="A341" s="5" t="s">
        <v>4491</v>
      </c>
      <c r="B341">
        <v>239.84000000000003</v>
      </c>
    </row>
    <row r="342" spans="1:2" hidden="1">
      <c r="A342" s="5" t="s">
        <v>4350</v>
      </c>
      <c r="B342">
        <v>265.53799999999995</v>
      </c>
    </row>
    <row r="343" spans="1:2" hidden="1">
      <c r="A343" s="5" t="s">
        <v>4981</v>
      </c>
      <c r="B343">
        <v>254.85000000000002</v>
      </c>
    </row>
    <row r="344" spans="1:2" hidden="1">
      <c r="A344" s="5" t="s">
        <v>3277</v>
      </c>
      <c r="B344">
        <v>1897.8101999999999</v>
      </c>
    </row>
    <row r="345" spans="1:2" hidden="1">
      <c r="A345" s="5" t="s">
        <v>871</v>
      </c>
      <c r="B345">
        <v>4332.2519999999995</v>
      </c>
    </row>
    <row r="346" spans="1:2" hidden="1">
      <c r="A346" s="5" t="s">
        <v>535</v>
      </c>
      <c r="B346">
        <v>3253.2200000000003</v>
      </c>
    </row>
    <row r="347" spans="1:2" hidden="1">
      <c r="A347" s="5" t="s">
        <v>2733</v>
      </c>
      <c r="B347">
        <v>2542.4670000000001</v>
      </c>
    </row>
    <row r="348" spans="1:2" hidden="1">
      <c r="A348" s="5" t="s">
        <v>3539</v>
      </c>
      <c r="B348">
        <v>6942.0680000000011</v>
      </c>
    </row>
    <row r="349" spans="1:2" hidden="1">
      <c r="A349" s="5" t="s">
        <v>4819</v>
      </c>
      <c r="B349">
        <v>1007.2619999999999</v>
      </c>
    </row>
    <row r="350" spans="1:2" hidden="1">
      <c r="A350" s="5" t="s">
        <v>1037</v>
      </c>
      <c r="B350">
        <v>4544.9249999999993</v>
      </c>
    </row>
    <row r="351" spans="1:2" hidden="1">
      <c r="A351" s="5" t="s">
        <v>4659</v>
      </c>
      <c r="B351">
        <v>519.94100000000003</v>
      </c>
    </row>
    <row r="352" spans="1:2" hidden="1">
      <c r="A352" s="5" t="s">
        <v>4369</v>
      </c>
      <c r="B352">
        <v>2297.538</v>
      </c>
    </row>
    <row r="353" spans="1:2" hidden="1">
      <c r="A353" s="5" t="s">
        <v>1406</v>
      </c>
      <c r="B353">
        <v>2671.4209999999998</v>
      </c>
    </row>
    <row r="354" spans="1:2" hidden="1">
      <c r="A354" s="5" t="s">
        <v>1430</v>
      </c>
      <c r="B354">
        <v>1775.0749999999998</v>
      </c>
    </row>
    <row r="355" spans="1:2" hidden="1">
      <c r="A355" s="5" t="s">
        <v>2256</v>
      </c>
      <c r="B355">
        <v>2033.4959999999999</v>
      </c>
    </row>
    <row r="356" spans="1:2" hidden="1">
      <c r="A356" s="5" t="s">
        <v>4331</v>
      </c>
      <c r="B356">
        <v>24.271999999999998</v>
      </c>
    </row>
    <row r="357" spans="1:2" hidden="1">
      <c r="A357" s="5" t="s">
        <v>2799</v>
      </c>
      <c r="B357">
        <v>118.72</v>
      </c>
    </row>
    <row r="358" spans="1:2" hidden="1">
      <c r="A358" s="5" t="s">
        <v>668</v>
      </c>
      <c r="B358">
        <v>86.111999999999995</v>
      </c>
    </row>
    <row r="359" spans="1:2" hidden="1">
      <c r="A359" s="5" t="s">
        <v>1221</v>
      </c>
      <c r="B359">
        <v>123.12</v>
      </c>
    </row>
    <row r="360" spans="1:2" hidden="1">
      <c r="A360" s="5" t="s">
        <v>3355</v>
      </c>
      <c r="B360">
        <v>173.5</v>
      </c>
    </row>
    <row r="361" spans="1:2" hidden="1">
      <c r="A361" s="5" t="s">
        <v>3945</v>
      </c>
      <c r="B361">
        <v>36.112000000000002</v>
      </c>
    </row>
    <row r="362" spans="1:2" hidden="1">
      <c r="A362" s="5" t="s">
        <v>4367</v>
      </c>
      <c r="B362">
        <v>57.399999999999991</v>
      </c>
    </row>
    <row r="363" spans="1:2" hidden="1">
      <c r="A363" s="5" t="s">
        <v>2627</v>
      </c>
      <c r="B363">
        <v>667.99300000000005</v>
      </c>
    </row>
    <row r="364" spans="1:2" hidden="1">
      <c r="A364" s="5" t="s">
        <v>773</v>
      </c>
      <c r="B364">
        <v>88.896000000000015</v>
      </c>
    </row>
    <row r="365" spans="1:2" hidden="1">
      <c r="A365" s="5" t="s">
        <v>2177</v>
      </c>
      <c r="B365">
        <v>16.176000000000002</v>
      </c>
    </row>
    <row r="366" spans="1:2" hidden="1">
      <c r="A366" s="5" t="s">
        <v>5532</v>
      </c>
      <c r="B366">
        <v>45.149999999999991</v>
      </c>
    </row>
    <row r="367" spans="1:2" hidden="1">
      <c r="A367" s="5" t="s">
        <v>775</v>
      </c>
      <c r="B367">
        <v>17.64</v>
      </c>
    </row>
    <row r="368" spans="1:2" hidden="1">
      <c r="A368" s="5" t="s">
        <v>5750</v>
      </c>
      <c r="B368">
        <v>25.992000000000001</v>
      </c>
    </row>
    <row r="369" spans="1:2" hidden="1">
      <c r="A369" s="5" t="s">
        <v>4668</v>
      </c>
      <c r="B369">
        <v>199.72799999999998</v>
      </c>
    </row>
    <row r="370" spans="1:2" hidden="1">
      <c r="A370" s="5" t="s">
        <v>2210</v>
      </c>
      <c r="B370">
        <v>515.79</v>
      </c>
    </row>
    <row r="371" spans="1:2" hidden="1">
      <c r="A371" s="5" t="s">
        <v>5773</v>
      </c>
      <c r="B371">
        <v>229.88599999999997</v>
      </c>
    </row>
    <row r="372" spans="1:2" hidden="1">
      <c r="A372" s="5" t="s">
        <v>6588</v>
      </c>
      <c r="B372">
        <v>45.507999999999996</v>
      </c>
    </row>
    <row r="373" spans="1:2" hidden="1">
      <c r="A373" s="5" t="s">
        <v>6291</v>
      </c>
      <c r="B373">
        <v>64.064000000000007</v>
      </c>
    </row>
    <row r="374" spans="1:2" hidden="1">
      <c r="A374" s="5" t="s">
        <v>4837</v>
      </c>
      <c r="B374">
        <v>160.33600000000001</v>
      </c>
    </row>
    <row r="375" spans="1:2" hidden="1">
      <c r="A375" s="5" t="s">
        <v>5106</v>
      </c>
      <c r="B375">
        <v>3099.3540000000003</v>
      </c>
    </row>
    <row r="376" spans="1:2" hidden="1">
      <c r="A376" s="5" t="s">
        <v>4085</v>
      </c>
      <c r="B376">
        <v>30.438000000000002</v>
      </c>
    </row>
    <row r="377" spans="1:2" hidden="1">
      <c r="A377" s="5" t="s">
        <v>3383</v>
      </c>
      <c r="B377">
        <v>1229.836</v>
      </c>
    </row>
    <row r="378" spans="1:2" hidden="1">
      <c r="A378" s="5" t="s">
        <v>3245</v>
      </c>
      <c r="B378">
        <v>679.66000000000008</v>
      </c>
    </row>
    <row r="379" spans="1:2" hidden="1">
      <c r="A379" s="5" t="s">
        <v>5419</v>
      </c>
      <c r="B379">
        <v>335.88800000000003</v>
      </c>
    </row>
    <row r="380" spans="1:2" hidden="1">
      <c r="A380" s="5" t="s">
        <v>1032</v>
      </c>
      <c r="B380">
        <v>2865.6</v>
      </c>
    </row>
    <row r="381" spans="1:2" hidden="1">
      <c r="A381" s="5" t="s">
        <v>1526</v>
      </c>
      <c r="B381">
        <v>1073.1119999999999</v>
      </c>
    </row>
    <row r="382" spans="1:2" hidden="1">
      <c r="A382" s="5" t="s">
        <v>3458</v>
      </c>
      <c r="B382">
        <v>86.075999999999993</v>
      </c>
    </row>
    <row r="383" spans="1:2" hidden="1">
      <c r="A383" s="5" t="s">
        <v>5232</v>
      </c>
      <c r="B383">
        <v>43.75</v>
      </c>
    </row>
    <row r="384" spans="1:2" hidden="1">
      <c r="A384" s="5" t="s">
        <v>6324</v>
      </c>
      <c r="B384">
        <v>102.608</v>
      </c>
    </row>
    <row r="385" spans="1:2" hidden="1">
      <c r="A385" s="5" t="s">
        <v>2486</v>
      </c>
      <c r="B385">
        <v>444.60199999999998</v>
      </c>
    </row>
    <row r="386" spans="1:2" hidden="1">
      <c r="A386" s="5" t="s">
        <v>5023</v>
      </c>
      <c r="B386">
        <v>171.04</v>
      </c>
    </row>
    <row r="387" spans="1:2" hidden="1">
      <c r="A387" s="5" t="s">
        <v>5407</v>
      </c>
      <c r="B387">
        <v>389.70000000000005</v>
      </c>
    </row>
    <row r="388" spans="1:2" hidden="1">
      <c r="A388" s="5" t="s">
        <v>5883</v>
      </c>
      <c r="B388">
        <v>59.489999999999995</v>
      </c>
    </row>
    <row r="389" spans="1:2" hidden="1">
      <c r="A389" s="5" t="s">
        <v>5782</v>
      </c>
      <c r="B389">
        <v>14.98</v>
      </c>
    </row>
    <row r="390" spans="1:2" hidden="1">
      <c r="A390" s="5" t="s">
        <v>2350</v>
      </c>
      <c r="B390">
        <v>342.55</v>
      </c>
    </row>
    <row r="391" spans="1:2" hidden="1">
      <c r="A391" s="5" t="s">
        <v>5311</v>
      </c>
      <c r="B391">
        <v>523.59</v>
      </c>
    </row>
    <row r="392" spans="1:2" hidden="1">
      <c r="A392" s="5" t="s">
        <v>1103</v>
      </c>
      <c r="B392">
        <v>1166.4399999999998</v>
      </c>
    </row>
    <row r="393" spans="1:2" hidden="1">
      <c r="A393" s="5" t="s">
        <v>5609</v>
      </c>
      <c r="B393">
        <v>297.99</v>
      </c>
    </row>
    <row r="394" spans="1:2" hidden="1">
      <c r="A394" s="5" t="s">
        <v>4466</v>
      </c>
      <c r="B394">
        <v>533.36800000000005</v>
      </c>
    </row>
    <row r="395" spans="1:2" hidden="1">
      <c r="A395" s="5" t="s">
        <v>4559</v>
      </c>
      <c r="B395">
        <v>264.61</v>
      </c>
    </row>
    <row r="396" spans="1:2" hidden="1">
      <c r="A396" s="5" t="s">
        <v>177</v>
      </c>
      <c r="B396">
        <v>496.24799999999999</v>
      </c>
    </row>
    <row r="397" spans="1:2" hidden="1">
      <c r="A397" s="5" t="s">
        <v>3870</v>
      </c>
      <c r="B397">
        <v>618.56200000000013</v>
      </c>
    </row>
    <row r="398" spans="1:2" hidden="1">
      <c r="A398" s="5" t="s">
        <v>1136</v>
      </c>
      <c r="B398">
        <v>873.63599999999985</v>
      </c>
    </row>
    <row r="399" spans="1:2" hidden="1">
      <c r="A399" s="5" t="s">
        <v>798</v>
      </c>
      <c r="B399">
        <v>1706.25</v>
      </c>
    </row>
    <row r="400" spans="1:2" hidden="1">
      <c r="A400" s="5" t="s">
        <v>1088</v>
      </c>
      <c r="B400">
        <v>2241.8674999999998</v>
      </c>
    </row>
    <row r="401" spans="1:2" hidden="1">
      <c r="A401" s="5" t="s">
        <v>800</v>
      </c>
      <c r="B401">
        <v>65</v>
      </c>
    </row>
    <row r="402" spans="1:2" hidden="1">
      <c r="A402" s="5" t="s">
        <v>1845</v>
      </c>
      <c r="B402">
        <v>5634.9000000000005</v>
      </c>
    </row>
    <row r="403" spans="1:2" hidden="1">
      <c r="A403" s="5" t="s">
        <v>56</v>
      </c>
      <c r="B403">
        <v>7242.7680000000009</v>
      </c>
    </row>
    <row r="404" spans="1:2" hidden="1">
      <c r="A404" s="5" t="s">
        <v>4968</v>
      </c>
      <c r="B404">
        <v>6776.5620000000008</v>
      </c>
    </row>
    <row r="405" spans="1:2" hidden="1">
      <c r="A405" s="5" t="s">
        <v>890</v>
      </c>
      <c r="B405">
        <v>12995.291499999999</v>
      </c>
    </row>
    <row r="406" spans="1:2" hidden="1">
      <c r="A406" s="5" t="s">
        <v>3928</v>
      </c>
      <c r="B406">
        <v>13.068000000000001</v>
      </c>
    </row>
    <row r="407" spans="1:2" hidden="1">
      <c r="A407" s="5" t="s">
        <v>3120</v>
      </c>
      <c r="B407">
        <v>4859.8380000000006</v>
      </c>
    </row>
    <row r="408" spans="1:2" hidden="1">
      <c r="A408" s="5" t="s">
        <v>6609</v>
      </c>
      <c r="B408">
        <v>341.99099999999999</v>
      </c>
    </row>
    <row r="409" spans="1:2" hidden="1">
      <c r="A409" s="5" t="s">
        <v>2325</v>
      </c>
      <c r="B409">
        <v>244.512</v>
      </c>
    </row>
    <row r="410" spans="1:2" hidden="1">
      <c r="A410" s="5" t="s">
        <v>2815</v>
      </c>
      <c r="B410">
        <v>77.87</v>
      </c>
    </row>
    <row r="411" spans="1:2" hidden="1">
      <c r="A411" s="5" t="s">
        <v>1424</v>
      </c>
      <c r="B411">
        <v>330.92400000000009</v>
      </c>
    </row>
    <row r="412" spans="1:2" hidden="1">
      <c r="A412" s="5" t="s">
        <v>1560</v>
      </c>
      <c r="B412">
        <v>6151.0450000000001</v>
      </c>
    </row>
    <row r="413" spans="1:2" hidden="1">
      <c r="A413" s="5" t="s">
        <v>888</v>
      </c>
      <c r="B413">
        <v>3401.6</v>
      </c>
    </row>
    <row r="414" spans="1:2" hidden="1">
      <c r="A414" s="5" t="s">
        <v>2155</v>
      </c>
      <c r="B414">
        <v>3317.7235000000001</v>
      </c>
    </row>
    <row r="415" spans="1:2" hidden="1">
      <c r="A415" s="5" t="s">
        <v>3549</v>
      </c>
      <c r="B415">
        <v>1162.664</v>
      </c>
    </row>
    <row r="416" spans="1:2" hidden="1">
      <c r="A416" s="5" t="s">
        <v>5559</v>
      </c>
      <c r="B416">
        <v>825.17399999999998</v>
      </c>
    </row>
    <row r="417" spans="1:2" hidden="1">
      <c r="A417" s="5" t="s">
        <v>5358</v>
      </c>
      <c r="B417">
        <v>729.23399999999992</v>
      </c>
    </row>
    <row r="418" spans="1:2" hidden="1">
      <c r="A418" s="5" t="s">
        <v>6269</v>
      </c>
      <c r="B418">
        <v>3603.2880000000005</v>
      </c>
    </row>
    <row r="419" spans="1:2" hidden="1">
      <c r="A419" s="5" t="s">
        <v>5742</v>
      </c>
      <c r="B419">
        <v>3242.54</v>
      </c>
    </row>
    <row r="420" spans="1:2" hidden="1">
      <c r="A420" s="5" t="s">
        <v>1576</v>
      </c>
      <c r="B420">
        <v>748.86080000000004</v>
      </c>
    </row>
    <row r="421" spans="1:2" hidden="1">
      <c r="A421" s="5" t="s">
        <v>3071</v>
      </c>
      <c r="B421">
        <v>119.833</v>
      </c>
    </row>
    <row r="422" spans="1:2" hidden="1">
      <c r="A422" s="5" t="s">
        <v>32</v>
      </c>
      <c r="B422">
        <v>1263.9569999999999</v>
      </c>
    </row>
    <row r="423" spans="1:2" hidden="1">
      <c r="A423" s="5" t="s">
        <v>4927</v>
      </c>
      <c r="B423">
        <v>649.37599999999998</v>
      </c>
    </row>
    <row r="424" spans="1:2" hidden="1">
      <c r="A424" s="5" t="s">
        <v>6702</v>
      </c>
      <c r="B424">
        <v>90.882000000000005</v>
      </c>
    </row>
    <row r="425" spans="1:2" hidden="1">
      <c r="A425" s="5" t="s">
        <v>2651</v>
      </c>
      <c r="B425">
        <v>1473.2982000000002</v>
      </c>
    </row>
    <row r="426" spans="1:2" hidden="1">
      <c r="A426" s="5" t="s">
        <v>1062</v>
      </c>
      <c r="B426">
        <v>1426.8878</v>
      </c>
    </row>
    <row r="427" spans="1:2" hidden="1">
      <c r="A427" s="5" t="s">
        <v>2369</v>
      </c>
      <c r="B427">
        <v>1456.1820000000002</v>
      </c>
    </row>
    <row r="428" spans="1:2" hidden="1">
      <c r="A428" s="5" t="s">
        <v>1493</v>
      </c>
      <c r="B428">
        <v>1007.979</v>
      </c>
    </row>
    <row r="429" spans="1:2" hidden="1">
      <c r="A429" s="5" t="s">
        <v>1721</v>
      </c>
      <c r="B429">
        <v>3959.9339999999997</v>
      </c>
    </row>
    <row r="430" spans="1:2" hidden="1">
      <c r="A430" s="5" t="s">
        <v>4999</v>
      </c>
      <c r="B430">
        <v>61599.824000000001</v>
      </c>
    </row>
    <row r="431" spans="1:2" hidden="1">
      <c r="A431" s="5" t="s">
        <v>3249</v>
      </c>
      <c r="B431">
        <v>8959.8719999999994</v>
      </c>
    </row>
    <row r="432" spans="1:2" hidden="1">
      <c r="A432" s="5" t="s">
        <v>1143</v>
      </c>
      <c r="B432">
        <v>3991.98</v>
      </c>
    </row>
    <row r="433" spans="1:2" hidden="1">
      <c r="A433" s="5" t="s">
        <v>4657</v>
      </c>
      <c r="B433">
        <v>8819.8739999999998</v>
      </c>
    </row>
    <row r="434" spans="1:2" hidden="1">
      <c r="A434" s="5" t="s">
        <v>1353</v>
      </c>
      <c r="B434">
        <v>5999.9</v>
      </c>
    </row>
    <row r="435" spans="1:2" hidden="1">
      <c r="A435" s="5" t="s">
        <v>5787</v>
      </c>
      <c r="B435">
        <v>575.82000000000005</v>
      </c>
    </row>
    <row r="436" spans="1:2" hidden="1">
      <c r="A436" s="5" t="s">
        <v>6036</v>
      </c>
      <c r="B436">
        <v>3639.8180000000002</v>
      </c>
    </row>
    <row r="437" spans="1:2" hidden="1">
      <c r="A437" s="5" t="s">
        <v>3924</v>
      </c>
      <c r="B437">
        <v>5669.8739999999998</v>
      </c>
    </row>
    <row r="438" spans="1:2" hidden="1">
      <c r="A438" s="5" t="s">
        <v>3586</v>
      </c>
      <c r="B438">
        <v>422.63599999999997</v>
      </c>
    </row>
    <row r="439" spans="1:2" hidden="1">
      <c r="A439" s="5" t="s">
        <v>2346</v>
      </c>
      <c r="B439">
        <v>209.30599999999998</v>
      </c>
    </row>
    <row r="440" spans="1:2" hidden="1">
      <c r="A440" s="5" t="s">
        <v>2214</v>
      </c>
      <c r="B440">
        <v>87.647999999999982</v>
      </c>
    </row>
    <row r="441" spans="1:2" hidden="1">
      <c r="A441" s="5" t="s">
        <v>1579</v>
      </c>
      <c r="B441">
        <v>38.304000000000002</v>
      </c>
    </row>
    <row r="442" spans="1:2" hidden="1">
      <c r="A442" s="5" t="s">
        <v>4829</v>
      </c>
      <c r="B442">
        <v>100.464</v>
      </c>
    </row>
    <row r="443" spans="1:2" hidden="1">
      <c r="A443" s="5" t="s">
        <v>3145</v>
      </c>
      <c r="B443">
        <v>136.72800000000001</v>
      </c>
    </row>
    <row r="444" spans="1:2" hidden="1">
      <c r="A444" s="5" t="s">
        <v>1787</v>
      </c>
      <c r="B444">
        <v>40.320000000000007</v>
      </c>
    </row>
    <row r="445" spans="1:2" hidden="1">
      <c r="A445" s="5" t="s">
        <v>1992</v>
      </c>
      <c r="B445">
        <v>179.01399999999998</v>
      </c>
    </row>
    <row r="446" spans="1:2" hidden="1">
      <c r="A446" s="5" t="s">
        <v>3105</v>
      </c>
      <c r="B446">
        <v>102.54199999999999</v>
      </c>
    </row>
    <row r="447" spans="1:2" hidden="1">
      <c r="A447" s="5" t="s">
        <v>6317</v>
      </c>
      <c r="B447">
        <v>194.68800000000002</v>
      </c>
    </row>
    <row r="448" spans="1:2" hidden="1">
      <c r="A448" s="5" t="s">
        <v>3187</v>
      </c>
      <c r="B448">
        <v>1635.7960000000005</v>
      </c>
    </row>
    <row r="449" spans="1:2" hidden="1">
      <c r="A449" s="5" t="s">
        <v>1732</v>
      </c>
      <c r="B449">
        <v>3028.6520000000005</v>
      </c>
    </row>
    <row r="450" spans="1:2" hidden="1">
      <c r="A450" s="5" t="s">
        <v>3236</v>
      </c>
      <c r="B450">
        <v>1073.248</v>
      </c>
    </row>
    <row r="451" spans="1:2" hidden="1">
      <c r="A451" s="5" t="s">
        <v>5179</v>
      </c>
      <c r="B451">
        <v>1731.288</v>
      </c>
    </row>
    <row r="452" spans="1:2" hidden="1">
      <c r="A452" s="5" t="s">
        <v>3499</v>
      </c>
      <c r="B452">
        <v>1229.7539999999999</v>
      </c>
    </row>
    <row r="453" spans="1:2" hidden="1">
      <c r="A453" s="5" t="s">
        <v>3930</v>
      </c>
      <c r="B453">
        <v>1089.9359999999999</v>
      </c>
    </row>
    <row r="454" spans="1:2" hidden="1">
      <c r="A454" s="5" t="s">
        <v>6568</v>
      </c>
      <c r="B454">
        <v>479.72</v>
      </c>
    </row>
    <row r="455" spans="1:2" hidden="1">
      <c r="A455" s="5" t="s">
        <v>3132</v>
      </c>
      <c r="B455">
        <v>5098.1760000000004</v>
      </c>
    </row>
    <row r="456" spans="1:2" hidden="1">
      <c r="A456" s="5" t="s">
        <v>4515</v>
      </c>
      <c r="B456">
        <v>4297.6440000000002</v>
      </c>
    </row>
    <row r="457" spans="1:2" hidden="1">
      <c r="A457" s="5" t="s">
        <v>2230</v>
      </c>
      <c r="B457">
        <v>9587.0520000000015</v>
      </c>
    </row>
    <row r="458" spans="1:2" hidden="1">
      <c r="A458" s="5" t="s">
        <v>2113</v>
      </c>
      <c r="B458">
        <v>3354.8900000000003</v>
      </c>
    </row>
    <row r="459" spans="1:2" hidden="1">
      <c r="A459" s="5" t="s">
        <v>81</v>
      </c>
      <c r="B459">
        <v>4952.6729999999989</v>
      </c>
    </row>
    <row r="460" spans="1:2" hidden="1">
      <c r="A460" s="5" t="s">
        <v>2303</v>
      </c>
      <c r="B460">
        <v>8209.0590000000011</v>
      </c>
    </row>
    <row r="461" spans="1:2" hidden="1">
      <c r="A461" s="5" t="s">
        <v>6917</v>
      </c>
      <c r="B461">
        <v>224.93700000000001</v>
      </c>
    </row>
    <row r="462" spans="1:2" hidden="1">
      <c r="A462" s="5" t="s">
        <v>1971</v>
      </c>
      <c r="B462">
        <v>2645.8040000000001</v>
      </c>
    </row>
    <row r="463" spans="1:2" hidden="1">
      <c r="A463" s="5" t="s">
        <v>839</v>
      </c>
      <c r="B463">
        <v>4268</v>
      </c>
    </row>
    <row r="464" spans="1:2" hidden="1">
      <c r="A464" s="5" t="s">
        <v>3456</v>
      </c>
      <c r="B464">
        <v>1391.4</v>
      </c>
    </row>
    <row r="465" spans="1:2" hidden="1">
      <c r="A465" s="5" t="s">
        <v>5873</v>
      </c>
      <c r="B465">
        <v>385.8</v>
      </c>
    </row>
    <row r="466" spans="1:2" hidden="1">
      <c r="A466" s="5" t="s">
        <v>3692</v>
      </c>
      <c r="B466">
        <v>2252.4319999999998</v>
      </c>
    </row>
    <row r="467" spans="1:2" hidden="1">
      <c r="A467" s="5" t="s">
        <v>5809</v>
      </c>
      <c r="B467">
        <v>1386.69</v>
      </c>
    </row>
    <row r="468" spans="1:2" hidden="1">
      <c r="A468" s="5" t="s">
        <v>971</v>
      </c>
      <c r="B468">
        <v>882.10200000000009</v>
      </c>
    </row>
    <row r="469" spans="1:2" hidden="1">
      <c r="A469" s="5" t="s">
        <v>130</v>
      </c>
      <c r="B469">
        <v>213.48</v>
      </c>
    </row>
    <row r="470" spans="1:2" hidden="1">
      <c r="A470" s="5" t="s">
        <v>4308</v>
      </c>
      <c r="B470">
        <v>2063.1400000000003</v>
      </c>
    </row>
    <row r="471" spans="1:2" hidden="1">
      <c r="A471" s="5" t="s">
        <v>5444</v>
      </c>
      <c r="B471">
        <v>351.68</v>
      </c>
    </row>
    <row r="472" spans="1:2" hidden="1">
      <c r="A472" s="5" t="s">
        <v>1866</v>
      </c>
      <c r="B472">
        <v>3930.9480000000003</v>
      </c>
    </row>
    <row r="473" spans="1:2" hidden="1">
      <c r="A473" s="5" t="s">
        <v>2898</v>
      </c>
      <c r="B473">
        <v>910.66200000000003</v>
      </c>
    </row>
    <row r="474" spans="1:2" hidden="1">
      <c r="A474" s="5" t="s">
        <v>2880</v>
      </c>
      <c r="B474">
        <v>1379.92</v>
      </c>
    </row>
    <row r="475" spans="1:2" hidden="1">
      <c r="A475" s="5" t="s">
        <v>1600</v>
      </c>
      <c r="B475">
        <v>426.93</v>
      </c>
    </row>
    <row r="476" spans="1:2" hidden="1">
      <c r="A476" s="5" t="s">
        <v>5077</v>
      </c>
      <c r="B476">
        <v>22638.48</v>
      </c>
    </row>
    <row r="477" spans="1:2" hidden="1">
      <c r="A477" s="5" t="s">
        <v>2387</v>
      </c>
      <c r="B477">
        <v>6751.6019999999999</v>
      </c>
    </row>
    <row r="478" spans="1:2" hidden="1">
      <c r="A478" s="5" t="s">
        <v>2483</v>
      </c>
      <c r="B478">
        <v>752.28600000000006</v>
      </c>
    </row>
    <row r="479" spans="1:2" hidden="1">
      <c r="A479" s="5" t="s">
        <v>4211</v>
      </c>
      <c r="B479">
        <v>341.666</v>
      </c>
    </row>
    <row r="480" spans="1:2" hidden="1">
      <c r="A480" s="5" t="s">
        <v>1669</v>
      </c>
      <c r="B480">
        <v>377.53800000000007</v>
      </c>
    </row>
    <row r="481" spans="1:2" hidden="1">
      <c r="A481" s="5" t="s">
        <v>2425</v>
      </c>
      <c r="B481">
        <v>6695.8920000000007</v>
      </c>
    </row>
    <row r="482" spans="1:2" hidden="1">
      <c r="A482" s="5" t="s">
        <v>2104</v>
      </c>
      <c r="B482">
        <v>1685.2940000000001</v>
      </c>
    </row>
    <row r="483" spans="1:2" hidden="1">
      <c r="A483" s="5" t="s">
        <v>4760</v>
      </c>
      <c r="B483">
        <v>488.32599999999996</v>
      </c>
    </row>
    <row r="484" spans="1:2" hidden="1">
      <c r="A484" s="5" t="s">
        <v>2248</v>
      </c>
      <c r="B484">
        <v>1119.8399999999999</v>
      </c>
    </row>
    <row r="485" spans="1:2" hidden="1">
      <c r="A485" s="5" t="s">
        <v>3149</v>
      </c>
      <c r="B485">
        <v>514.55600000000004</v>
      </c>
    </row>
    <row r="486" spans="1:2" hidden="1">
      <c r="A486" s="5" t="s">
        <v>1114</v>
      </c>
      <c r="B486">
        <v>137.16999999999999</v>
      </c>
    </row>
    <row r="487" spans="1:2" hidden="1">
      <c r="A487" s="5" t="s">
        <v>2352</v>
      </c>
      <c r="B487">
        <v>136.34399999999999</v>
      </c>
    </row>
    <row r="488" spans="1:2" hidden="1">
      <c r="A488" s="5" t="s">
        <v>259</v>
      </c>
      <c r="B488">
        <v>85.995000000000005</v>
      </c>
    </row>
    <row r="489" spans="1:2" hidden="1">
      <c r="A489" s="5" t="s">
        <v>5446</v>
      </c>
      <c r="B489">
        <v>37.695999999999998</v>
      </c>
    </row>
    <row r="490" spans="1:2" hidden="1">
      <c r="A490" s="5" t="s">
        <v>2775</v>
      </c>
      <c r="B490">
        <v>14.73</v>
      </c>
    </row>
    <row r="491" spans="1:2" hidden="1">
      <c r="A491" s="5" t="s">
        <v>1652</v>
      </c>
      <c r="B491">
        <v>50.922000000000004</v>
      </c>
    </row>
    <row r="492" spans="1:2" hidden="1">
      <c r="A492" s="5" t="s">
        <v>3959</v>
      </c>
      <c r="B492">
        <v>24.977999999999998</v>
      </c>
    </row>
    <row r="493" spans="1:2" hidden="1">
      <c r="A493" s="5" t="s">
        <v>1459</v>
      </c>
      <c r="B493">
        <v>298.19999999999993</v>
      </c>
    </row>
    <row r="494" spans="1:2" hidden="1">
      <c r="A494" s="5" t="s">
        <v>3350</v>
      </c>
      <c r="B494">
        <v>51.600000000000009</v>
      </c>
    </row>
    <row r="495" spans="1:2" hidden="1">
      <c r="A495" s="5" t="s">
        <v>3764</v>
      </c>
      <c r="B495">
        <v>50.57</v>
      </c>
    </row>
    <row r="496" spans="1:2" hidden="1">
      <c r="A496" s="5" t="s">
        <v>5108</v>
      </c>
      <c r="B496">
        <v>2982.75</v>
      </c>
    </row>
    <row r="497" spans="1:2" hidden="1">
      <c r="A497" s="5" t="s">
        <v>521</v>
      </c>
      <c r="B497">
        <v>611.71199999999999</v>
      </c>
    </row>
    <row r="498" spans="1:2" hidden="1">
      <c r="A498" s="5" t="s">
        <v>4804</v>
      </c>
      <c r="B498">
        <v>11.087999999999999</v>
      </c>
    </row>
    <row r="499" spans="1:2" hidden="1">
      <c r="A499" s="5" t="s">
        <v>2779</v>
      </c>
      <c r="B499">
        <v>191.6</v>
      </c>
    </row>
    <row r="500" spans="1:2" hidden="1">
      <c r="A500" s="5" t="s">
        <v>4449</v>
      </c>
      <c r="B500">
        <v>405.95799999999997</v>
      </c>
    </row>
    <row r="501" spans="1:2" hidden="1">
      <c r="A501" s="5" t="s">
        <v>5089</v>
      </c>
      <c r="B501">
        <v>636.60799999999995</v>
      </c>
    </row>
    <row r="502" spans="1:2" hidden="1">
      <c r="A502" s="5" t="s">
        <v>3836</v>
      </c>
      <c r="B502">
        <v>546.81600000000003</v>
      </c>
    </row>
    <row r="503" spans="1:2" hidden="1">
      <c r="A503" s="5" t="s">
        <v>6454</v>
      </c>
      <c r="B503">
        <v>36.161999999999999</v>
      </c>
    </row>
    <row r="504" spans="1:2" hidden="1">
      <c r="A504" s="5" t="s">
        <v>4937</v>
      </c>
      <c r="B504">
        <v>193.92</v>
      </c>
    </row>
    <row r="505" spans="1:2" hidden="1">
      <c r="A505" s="5" t="s">
        <v>1381</v>
      </c>
      <c r="B505">
        <v>598.30800000000011</v>
      </c>
    </row>
    <row r="506" spans="1:2" hidden="1">
      <c r="A506" s="5" t="s">
        <v>1897</v>
      </c>
      <c r="B506">
        <v>272.55199999999996</v>
      </c>
    </row>
    <row r="507" spans="1:2" hidden="1">
      <c r="A507" s="5" t="s">
        <v>581</v>
      </c>
      <c r="B507">
        <v>58.644000000000005</v>
      </c>
    </row>
    <row r="508" spans="1:2" hidden="1">
      <c r="A508" s="5" t="s">
        <v>1449</v>
      </c>
      <c r="B508">
        <v>176.58</v>
      </c>
    </row>
    <row r="509" spans="1:2" hidden="1">
      <c r="A509" s="5" t="s">
        <v>3125</v>
      </c>
      <c r="B509">
        <v>59.695999999999998</v>
      </c>
    </row>
    <row r="510" spans="1:2" hidden="1">
      <c r="A510" s="5" t="s">
        <v>1339</v>
      </c>
      <c r="B510">
        <v>120.70399999999999</v>
      </c>
    </row>
    <row r="511" spans="1:2" hidden="1">
      <c r="A511" s="5" t="s">
        <v>5391</v>
      </c>
      <c r="B511">
        <v>11099.963000000002</v>
      </c>
    </row>
    <row r="512" spans="1:2" hidden="1">
      <c r="A512" s="5" t="s">
        <v>2147</v>
      </c>
      <c r="B512">
        <v>7999.98</v>
      </c>
    </row>
    <row r="513" spans="1:2" hidden="1">
      <c r="A513" s="5" t="s">
        <v>1881</v>
      </c>
      <c r="B513">
        <v>65.34</v>
      </c>
    </row>
    <row r="514" spans="1:2" hidden="1">
      <c r="A514" s="5" t="s">
        <v>2896</v>
      </c>
      <c r="B514">
        <v>119.508</v>
      </c>
    </row>
    <row r="515" spans="1:2" hidden="1">
      <c r="A515" s="5" t="s">
        <v>4191</v>
      </c>
      <c r="B515">
        <v>581.17200000000003</v>
      </c>
    </row>
    <row r="516" spans="1:2" hidden="1">
      <c r="A516" s="5" t="s">
        <v>1934</v>
      </c>
      <c r="B516">
        <v>1114.384</v>
      </c>
    </row>
    <row r="517" spans="1:2" hidden="1">
      <c r="A517" s="5" t="s">
        <v>5209</v>
      </c>
      <c r="B517">
        <v>108.93599999999999</v>
      </c>
    </row>
    <row r="518" spans="1:2" hidden="1">
      <c r="A518" s="5" t="s">
        <v>4495</v>
      </c>
      <c r="B518">
        <v>508.72800000000007</v>
      </c>
    </row>
    <row r="519" spans="1:2" hidden="1">
      <c r="A519" s="5" t="s">
        <v>2784</v>
      </c>
      <c r="B519">
        <v>455.45600000000007</v>
      </c>
    </row>
    <row r="520" spans="1:2" hidden="1">
      <c r="A520" s="5" t="s">
        <v>4283</v>
      </c>
      <c r="B520">
        <v>127.03199999999998</v>
      </c>
    </row>
    <row r="521" spans="1:2" hidden="1">
      <c r="A521" s="5" t="s">
        <v>2602</v>
      </c>
      <c r="B521">
        <v>96.03</v>
      </c>
    </row>
    <row r="522" spans="1:2" hidden="1">
      <c r="A522" s="5" t="s">
        <v>5313</v>
      </c>
      <c r="B522">
        <v>119.556</v>
      </c>
    </row>
    <row r="523" spans="1:2" hidden="1">
      <c r="A523" s="5" t="s">
        <v>6092</v>
      </c>
      <c r="B523">
        <v>291.45599999999996</v>
      </c>
    </row>
    <row r="524" spans="1:2" hidden="1">
      <c r="A524" s="5" t="s">
        <v>5731</v>
      </c>
      <c r="B524">
        <v>120.768</v>
      </c>
    </row>
    <row r="525" spans="1:2" hidden="1">
      <c r="A525" s="5" t="s">
        <v>4132</v>
      </c>
      <c r="B525">
        <v>125.786</v>
      </c>
    </row>
    <row r="526" spans="1:2" hidden="1">
      <c r="A526" s="5" t="s">
        <v>6030</v>
      </c>
      <c r="B526">
        <v>145.69</v>
      </c>
    </row>
    <row r="527" spans="1:2" hidden="1">
      <c r="A527" s="5" t="s">
        <v>3566</v>
      </c>
      <c r="B527">
        <v>196.24799999999999</v>
      </c>
    </row>
    <row r="528" spans="1:2" hidden="1">
      <c r="A528" s="5" t="s">
        <v>1981</v>
      </c>
      <c r="B528">
        <v>161.91999999999999</v>
      </c>
    </row>
    <row r="529" spans="1:2" hidden="1">
      <c r="A529" s="5" t="s">
        <v>3975</v>
      </c>
      <c r="B529">
        <v>513.71199999999999</v>
      </c>
    </row>
    <row r="530" spans="1:2" hidden="1">
      <c r="A530" s="5" t="s">
        <v>4753</v>
      </c>
      <c r="B530">
        <v>113.33199999999999</v>
      </c>
    </row>
    <row r="531" spans="1:2" hidden="1">
      <c r="A531" s="5" t="s">
        <v>5265</v>
      </c>
      <c r="B531">
        <v>216.14400000000001</v>
      </c>
    </row>
    <row r="532" spans="1:2" hidden="1">
      <c r="A532" s="5" t="s">
        <v>5921</v>
      </c>
      <c r="B532">
        <v>234.78400000000002</v>
      </c>
    </row>
    <row r="533" spans="1:2" hidden="1">
      <c r="A533" s="5" t="s">
        <v>1983</v>
      </c>
      <c r="B533">
        <v>161.02799999999999</v>
      </c>
    </row>
    <row r="534" spans="1:2" hidden="1">
      <c r="A534" s="5" t="s">
        <v>3642</v>
      </c>
      <c r="B534">
        <v>477.80399999999992</v>
      </c>
    </row>
    <row r="535" spans="1:2" hidden="1">
      <c r="A535" s="5" t="s">
        <v>5909</v>
      </c>
      <c r="B535">
        <v>159.268</v>
      </c>
    </row>
    <row r="536" spans="1:2" hidden="1">
      <c r="A536" s="5" t="s">
        <v>780</v>
      </c>
      <c r="B536">
        <v>46.26</v>
      </c>
    </row>
    <row r="537" spans="1:2" hidden="1">
      <c r="A537" s="5" t="s">
        <v>1593</v>
      </c>
      <c r="B537">
        <v>518.11199999999997</v>
      </c>
    </row>
    <row r="538" spans="1:2" hidden="1">
      <c r="A538" s="5" t="s">
        <v>6566</v>
      </c>
      <c r="B538">
        <v>1685.44</v>
      </c>
    </row>
    <row r="539" spans="1:2" hidden="1">
      <c r="A539" s="5" t="s">
        <v>461</v>
      </c>
      <c r="B539">
        <v>673.87</v>
      </c>
    </row>
    <row r="540" spans="1:2" hidden="1">
      <c r="A540" s="5" t="s">
        <v>6102</v>
      </c>
      <c r="B540">
        <v>619.79999999999995</v>
      </c>
    </row>
    <row r="541" spans="1:2" hidden="1">
      <c r="A541" s="5" t="s">
        <v>1811</v>
      </c>
      <c r="B541">
        <v>1115.6400000000001</v>
      </c>
    </row>
    <row r="542" spans="1:2" hidden="1">
      <c r="A542" s="5" t="s">
        <v>4655</v>
      </c>
      <c r="B542">
        <v>1579.3719999999996</v>
      </c>
    </row>
    <row r="543" spans="1:2" hidden="1">
      <c r="A543" s="5" t="s">
        <v>1673</v>
      </c>
      <c r="B543">
        <v>124.74</v>
      </c>
    </row>
    <row r="544" spans="1:2" hidden="1">
      <c r="A544" s="5" t="s">
        <v>2736</v>
      </c>
      <c r="B544">
        <v>1623.2480000000003</v>
      </c>
    </row>
    <row r="545" spans="1:2" hidden="1">
      <c r="A545" s="5" t="s">
        <v>1125</v>
      </c>
      <c r="B545">
        <v>437.70000000000005</v>
      </c>
    </row>
    <row r="546" spans="1:2" hidden="1">
      <c r="A546" s="5" t="s">
        <v>4935</v>
      </c>
      <c r="B546">
        <v>125</v>
      </c>
    </row>
    <row r="547" spans="1:2" hidden="1">
      <c r="A547" s="5" t="s">
        <v>2548</v>
      </c>
      <c r="B547">
        <v>182.48999999999998</v>
      </c>
    </row>
    <row r="548" spans="1:2" hidden="1">
      <c r="A548" s="5" t="s">
        <v>2645</v>
      </c>
      <c r="B548">
        <v>504.24</v>
      </c>
    </row>
    <row r="549" spans="1:2" hidden="1">
      <c r="A549" s="5" t="s">
        <v>1538</v>
      </c>
      <c r="B549">
        <v>5572.7920000000004</v>
      </c>
    </row>
    <row r="550" spans="1:2" hidden="1">
      <c r="A550" s="5" t="s">
        <v>1470</v>
      </c>
      <c r="B550">
        <v>13.621999999999998</v>
      </c>
    </row>
    <row r="551" spans="1:2" hidden="1">
      <c r="A551" s="5" t="s">
        <v>6494</v>
      </c>
      <c r="B551">
        <v>259.68</v>
      </c>
    </row>
    <row r="552" spans="1:2" hidden="1">
      <c r="A552" s="5" t="s">
        <v>6156</v>
      </c>
      <c r="B552">
        <v>467.92</v>
      </c>
    </row>
    <row r="553" spans="1:2" hidden="1">
      <c r="A553" s="5" t="s">
        <v>3492</v>
      </c>
      <c r="B553">
        <v>3044.1640000000002</v>
      </c>
    </row>
    <row r="554" spans="1:2" hidden="1">
      <c r="A554" s="5" t="s">
        <v>5462</v>
      </c>
      <c r="B554">
        <v>30.590000000000003</v>
      </c>
    </row>
    <row r="555" spans="1:2" hidden="1">
      <c r="A555" s="5" t="s">
        <v>2356</v>
      </c>
      <c r="B555">
        <v>95.94</v>
      </c>
    </row>
    <row r="556" spans="1:2" hidden="1">
      <c r="A556" s="5" t="s">
        <v>2530</v>
      </c>
      <c r="B556">
        <v>44.891999999999989</v>
      </c>
    </row>
    <row r="557" spans="1:2" hidden="1">
      <c r="A557" s="5" t="s">
        <v>1238</v>
      </c>
      <c r="B557">
        <v>110.76000000000002</v>
      </c>
    </row>
    <row r="558" spans="1:2" hidden="1">
      <c r="A558" s="5" t="s">
        <v>5680</v>
      </c>
      <c r="B558">
        <v>229.57199999999997</v>
      </c>
    </row>
    <row r="559" spans="1:2" hidden="1">
      <c r="A559" s="5" t="s">
        <v>6720</v>
      </c>
      <c r="B559">
        <v>431.28999999999996</v>
      </c>
    </row>
    <row r="560" spans="1:2" hidden="1">
      <c r="A560" s="5" t="s">
        <v>2952</v>
      </c>
      <c r="B560">
        <v>94.859999999999985</v>
      </c>
    </row>
    <row r="561" spans="1:2" hidden="1">
      <c r="A561" s="5" t="s">
        <v>3847</v>
      </c>
      <c r="B561">
        <v>75.347999999999999</v>
      </c>
    </row>
    <row r="562" spans="1:2" hidden="1">
      <c r="A562" s="5" t="s">
        <v>4745</v>
      </c>
      <c r="B562">
        <v>23.332000000000001</v>
      </c>
    </row>
    <row r="563" spans="1:2" hidden="1">
      <c r="A563" s="5" t="s">
        <v>6087</v>
      </c>
      <c r="B563">
        <v>28.608000000000001</v>
      </c>
    </row>
    <row r="564" spans="1:2" hidden="1">
      <c r="A564" s="5" t="s">
        <v>1141</v>
      </c>
      <c r="B564">
        <v>4619.9879999999994</v>
      </c>
    </row>
    <row r="565" spans="1:2" hidden="1">
      <c r="A565" s="5" t="s">
        <v>4482</v>
      </c>
      <c r="B565">
        <v>11046.609</v>
      </c>
    </row>
    <row r="566" spans="1:2" hidden="1">
      <c r="A566" s="5" t="s">
        <v>6021</v>
      </c>
      <c r="B566">
        <v>45.036000000000001</v>
      </c>
    </row>
    <row r="567" spans="1:2" hidden="1">
      <c r="A567" s="5" t="s">
        <v>1912</v>
      </c>
      <c r="B567">
        <v>3322.8779999999997</v>
      </c>
    </row>
    <row r="568" spans="1:2" hidden="1">
      <c r="A568" s="5" t="s">
        <v>5226</v>
      </c>
      <c r="B568">
        <v>5489.1239999999998</v>
      </c>
    </row>
    <row r="569" spans="1:2" hidden="1">
      <c r="A569" s="5" t="s">
        <v>5289</v>
      </c>
      <c r="B569">
        <v>37.239999999999995</v>
      </c>
    </row>
    <row r="570" spans="1:2" hidden="1">
      <c r="A570" s="5" t="s">
        <v>76</v>
      </c>
      <c r="B570">
        <v>215.10899999999998</v>
      </c>
    </row>
    <row r="571" spans="1:2" hidden="1">
      <c r="A571" s="5" t="s">
        <v>4064</v>
      </c>
      <c r="B571">
        <v>124.59200000000001</v>
      </c>
    </row>
    <row r="572" spans="1:2" hidden="1">
      <c r="A572" s="5" t="s">
        <v>3497</v>
      </c>
      <c r="B572">
        <v>1343.9159999999999</v>
      </c>
    </row>
    <row r="573" spans="1:2" hidden="1">
      <c r="A573" s="5" t="s">
        <v>188</v>
      </c>
      <c r="B573">
        <v>2414.1560000000004</v>
      </c>
    </row>
    <row r="574" spans="1:2" hidden="1">
      <c r="A574" s="5" t="s">
        <v>1583</v>
      </c>
      <c r="B574">
        <v>1098.5040000000001</v>
      </c>
    </row>
    <row r="575" spans="1:2" hidden="1">
      <c r="A575" s="5" t="s">
        <v>5235</v>
      </c>
      <c r="B575">
        <v>139.87199999999999</v>
      </c>
    </row>
    <row r="576" spans="1:2" hidden="1">
      <c r="A576" s="5" t="s">
        <v>5721</v>
      </c>
      <c r="B576">
        <v>34.58</v>
      </c>
    </row>
    <row r="577" spans="1:2" hidden="1">
      <c r="A577" s="5" t="s">
        <v>351</v>
      </c>
      <c r="B577">
        <v>26.624000000000002</v>
      </c>
    </row>
    <row r="578" spans="1:2" hidden="1">
      <c r="A578" s="5" t="s">
        <v>2051</v>
      </c>
      <c r="B578">
        <v>3138.8</v>
      </c>
    </row>
    <row r="579" spans="1:2" hidden="1">
      <c r="A579" s="5" t="s">
        <v>6227</v>
      </c>
      <c r="B579">
        <v>52.8</v>
      </c>
    </row>
    <row r="580" spans="1:2" hidden="1">
      <c r="A580" s="5" t="s">
        <v>5723</v>
      </c>
      <c r="B580">
        <v>1002.936</v>
      </c>
    </row>
    <row r="581" spans="1:2" hidden="1">
      <c r="A581" s="5" t="s">
        <v>912</v>
      </c>
      <c r="B581">
        <v>36.395999999999994</v>
      </c>
    </row>
    <row r="582" spans="1:2" hidden="1">
      <c r="A582" s="5" t="s">
        <v>2047</v>
      </c>
      <c r="B582">
        <v>120.57600000000001</v>
      </c>
    </row>
    <row r="583" spans="1:2" hidden="1">
      <c r="A583" s="5" t="s">
        <v>3532</v>
      </c>
      <c r="B583">
        <v>75.36</v>
      </c>
    </row>
    <row r="584" spans="1:2" hidden="1">
      <c r="A584" s="5" t="s">
        <v>811</v>
      </c>
      <c r="B584">
        <v>135.648</v>
      </c>
    </row>
    <row r="585" spans="1:2" hidden="1">
      <c r="A585" s="5" t="s">
        <v>5222</v>
      </c>
      <c r="B585">
        <v>138.16</v>
      </c>
    </row>
    <row r="586" spans="1:2" hidden="1">
      <c r="A586" s="5" t="s">
        <v>5712</v>
      </c>
      <c r="B586">
        <v>29.7</v>
      </c>
    </row>
    <row r="587" spans="1:2" hidden="1">
      <c r="A587" s="5" t="s">
        <v>5247</v>
      </c>
      <c r="B587">
        <v>145.25</v>
      </c>
    </row>
    <row r="588" spans="1:2" hidden="1">
      <c r="A588" s="5" t="s">
        <v>6221</v>
      </c>
      <c r="B588">
        <v>137.59800000000001</v>
      </c>
    </row>
    <row r="589" spans="1:2" hidden="1">
      <c r="A589" s="5" t="s">
        <v>2910</v>
      </c>
      <c r="B589">
        <v>563.03</v>
      </c>
    </row>
    <row r="590" spans="1:2" hidden="1">
      <c r="A590" s="5" t="s">
        <v>2954</v>
      </c>
      <c r="B590">
        <v>379.4</v>
      </c>
    </row>
    <row r="591" spans="1:2" hidden="1">
      <c r="A591" s="5" t="s">
        <v>2944</v>
      </c>
      <c r="B591">
        <v>1431.944</v>
      </c>
    </row>
    <row r="592" spans="1:2" hidden="1">
      <c r="A592" s="5" t="s">
        <v>222</v>
      </c>
      <c r="B592">
        <v>872.25599999999997</v>
      </c>
    </row>
    <row r="593" spans="1:2" hidden="1">
      <c r="A593" s="5" t="s">
        <v>4608</v>
      </c>
      <c r="B593">
        <v>344.09999999999997</v>
      </c>
    </row>
    <row r="594" spans="1:2" hidden="1">
      <c r="A594" s="5" t="s">
        <v>547</v>
      </c>
      <c r="B594">
        <v>1304.1279999999999</v>
      </c>
    </row>
    <row r="595" spans="1:2" hidden="1">
      <c r="A595" s="5" t="s">
        <v>1071</v>
      </c>
      <c r="B595">
        <v>1200.9359999999999</v>
      </c>
    </row>
    <row r="596" spans="1:2" hidden="1">
      <c r="A596" s="5" t="s">
        <v>2855</v>
      </c>
      <c r="B596">
        <v>546.19200000000001</v>
      </c>
    </row>
    <row r="597" spans="1:2" hidden="1">
      <c r="A597" s="5" t="s">
        <v>5346</v>
      </c>
      <c r="B597">
        <v>124.41</v>
      </c>
    </row>
    <row r="598" spans="1:2" hidden="1">
      <c r="A598" s="5" t="s">
        <v>5516</v>
      </c>
      <c r="B598">
        <v>98.13600000000001</v>
      </c>
    </row>
    <row r="599" spans="1:2" hidden="1">
      <c r="A599" s="5" t="s">
        <v>4557</v>
      </c>
      <c r="B599">
        <v>361.87199999999996</v>
      </c>
    </row>
    <row r="600" spans="1:2" hidden="1">
      <c r="A600" s="5" t="s">
        <v>358</v>
      </c>
      <c r="B600">
        <v>108.08</v>
      </c>
    </row>
    <row r="601" spans="1:2" hidden="1">
      <c r="A601" s="5" t="s">
        <v>1118</v>
      </c>
      <c r="B601">
        <v>167.55199999999999</v>
      </c>
    </row>
    <row r="602" spans="1:2" hidden="1">
      <c r="A602" s="5" t="s">
        <v>5279</v>
      </c>
      <c r="B602">
        <v>93.6</v>
      </c>
    </row>
    <row r="603" spans="1:2" hidden="1">
      <c r="A603" s="5" t="s">
        <v>5195</v>
      </c>
      <c r="B603">
        <v>155.70800000000003</v>
      </c>
    </row>
    <row r="604" spans="1:2" hidden="1">
      <c r="A604" s="5" t="s">
        <v>3227</v>
      </c>
      <c r="B604">
        <v>121.29600000000001</v>
      </c>
    </row>
    <row r="605" spans="1:2" hidden="1">
      <c r="A605" s="5" t="s">
        <v>66</v>
      </c>
      <c r="B605">
        <v>160.54000000000002</v>
      </c>
    </row>
    <row r="606" spans="1:2" hidden="1">
      <c r="A606" s="5" t="s">
        <v>5771</v>
      </c>
      <c r="B606">
        <v>149.69999999999999</v>
      </c>
    </row>
    <row r="607" spans="1:2" hidden="1">
      <c r="A607" s="5" t="s">
        <v>4511</v>
      </c>
      <c r="B607">
        <v>175.64400000000001</v>
      </c>
    </row>
    <row r="608" spans="1:2" hidden="1">
      <c r="A608" s="5" t="s">
        <v>5642</v>
      </c>
      <c r="B608">
        <v>79.400000000000006</v>
      </c>
    </row>
    <row r="609" spans="1:2" hidden="1">
      <c r="A609" s="5" t="s">
        <v>59</v>
      </c>
      <c r="B609">
        <v>301.96800000000002</v>
      </c>
    </row>
    <row r="610" spans="1:2" hidden="1">
      <c r="A610" s="5" t="s">
        <v>1757</v>
      </c>
      <c r="B610">
        <v>348.21999999999997</v>
      </c>
    </row>
    <row r="611" spans="1:2" hidden="1">
      <c r="A611" s="5" t="s">
        <v>4961</v>
      </c>
      <c r="B611">
        <v>48.851999999999997</v>
      </c>
    </row>
    <row r="612" spans="1:2" hidden="1">
      <c r="A612" s="5" t="s">
        <v>3662</v>
      </c>
      <c r="B612">
        <v>111.18799999999999</v>
      </c>
    </row>
    <row r="613" spans="1:2" hidden="1">
      <c r="A613" s="5" t="s">
        <v>6176</v>
      </c>
      <c r="B613">
        <v>53.46</v>
      </c>
    </row>
    <row r="614" spans="1:2" hidden="1">
      <c r="A614" s="5" t="s">
        <v>3257</v>
      </c>
      <c r="B614">
        <v>180.30999999999997</v>
      </c>
    </row>
    <row r="615" spans="1:2" hidden="1">
      <c r="A615" s="5" t="s">
        <v>1506</v>
      </c>
      <c r="B615">
        <v>709.50000000000011</v>
      </c>
    </row>
    <row r="616" spans="1:2" hidden="1">
      <c r="A616" s="5" t="s">
        <v>4844</v>
      </c>
      <c r="B616">
        <v>37.463999999999999</v>
      </c>
    </row>
    <row r="617" spans="1:2" hidden="1">
      <c r="A617" s="5" t="s">
        <v>400</v>
      </c>
      <c r="B617">
        <v>899.30400000000009</v>
      </c>
    </row>
    <row r="618" spans="1:2" hidden="1">
      <c r="A618" s="5" t="s">
        <v>4394</v>
      </c>
      <c r="B618">
        <v>614.05799999999999</v>
      </c>
    </row>
    <row r="619" spans="1:2" hidden="1">
      <c r="A619" s="5" t="s">
        <v>3253</v>
      </c>
      <c r="B619">
        <v>775.61200000000008</v>
      </c>
    </row>
    <row r="620" spans="1:2" hidden="1">
      <c r="A620" s="5" t="s">
        <v>5640</v>
      </c>
      <c r="B620">
        <v>39.688000000000002</v>
      </c>
    </row>
    <row r="621" spans="1:2" hidden="1">
      <c r="A621" s="5" t="s">
        <v>3122</v>
      </c>
      <c r="B621">
        <v>33.756</v>
      </c>
    </row>
    <row r="622" spans="1:2" hidden="1">
      <c r="A622" s="5" t="s">
        <v>2610</v>
      </c>
      <c r="B622">
        <v>300.14</v>
      </c>
    </row>
    <row r="623" spans="1:2" hidden="1">
      <c r="A623" s="5" t="s">
        <v>1023</v>
      </c>
      <c r="B623">
        <v>345.83199999999999</v>
      </c>
    </row>
    <row r="624" spans="1:2" hidden="1">
      <c r="A624" s="5" t="s">
        <v>4375</v>
      </c>
      <c r="B624">
        <v>50.768000000000001</v>
      </c>
    </row>
    <row r="625" spans="1:2" hidden="1">
      <c r="A625" s="5" t="s">
        <v>2420</v>
      </c>
      <c r="B625">
        <v>155.38000000000002</v>
      </c>
    </row>
    <row r="626" spans="1:2" hidden="1">
      <c r="A626" s="5" t="s">
        <v>1257</v>
      </c>
      <c r="B626">
        <v>266.73000000000008</v>
      </c>
    </row>
    <row r="627" spans="1:2" hidden="1">
      <c r="A627" s="5" t="s">
        <v>1092</v>
      </c>
      <c r="B627">
        <v>155.44</v>
      </c>
    </row>
    <row r="628" spans="1:2" hidden="1">
      <c r="A628" s="5" t="s">
        <v>197</v>
      </c>
      <c r="B628">
        <v>2863.8</v>
      </c>
    </row>
    <row r="629" spans="1:2" hidden="1">
      <c r="A629" s="5" t="s">
        <v>6615</v>
      </c>
      <c r="B629">
        <v>463.79600000000005</v>
      </c>
    </row>
    <row r="630" spans="1:2" hidden="1">
      <c r="A630" s="5" t="s">
        <v>2336</v>
      </c>
      <c r="B630">
        <v>2292.7399999999998</v>
      </c>
    </row>
    <row r="631" spans="1:2" hidden="1">
      <c r="A631" s="5" t="s">
        <v>4147</v>
      </c>
      <c r="B631">
        <v>117.28</v>
      </c>
    </row>
    <row r="632" spans="1:2" hidden="1">
      <c r="A632" s="5" t="s">
        <v>5626</v>
      </c>
      <c r="B632">
        <v>179.14000000000001</v>
      </c>
    </row>
    <row r="633" spans="1:2" hidden="1">
      <c r="A633" s="5" t="s">
        <v>5175</v>
      </c>
      <c r="B633">
        <v>284.38200000000001</v>
      </c>
    </row>
    <row r="634" spans="1:2" hidden="1">
      <c r="A634" s="5" t="s">
        <v>2863</v>
      </c>
      <c r="B634">
        <v>2450.16</v>
      </c>
    </row>
    <row r="635" spans="1:2" hidden="1">
      <c r="A635" s="5" t="s">
        <v>1797</v>
      </c>
      <c r="B635">
        <v>1641.15</v>
      </c>
    </row>
    <row r="636" spans="1:2" hidden="1">
      <c r="A636" s="5" t="s">
        <v>4320</v>
      </c>
      <c r="B636">
        <v>407.09199999999998</v>
      </c>
    </row>
    <row r="637" spans="1:2" hidden="1">
      <c r="A637" s="5" t="s">
        <v>5287</v>
      </c>
      <c r="B637">
        <v>206.99100000000001</v>
      </c>
    </row>
    <row r="638" spans="1:2" hidden="1">
      <c r="A638" s="5" t="s">
        <v>5001</v>
      </c>
      <c r="B638">
        <v>1212.7049999999999</v>
      </c>
    </row>
    <row r="639" spans="1:2" hidden="1">
      <c r="A639" s="5" t="s">
        <v>1466</v>
      </c>
      <c r="B639">
        <v>279.95999999999998</v>
      </c>
    </row>
    <row r="640" spans="1:2" hidden="1">
      <c r="A640" s="5" t="s">
        <v>959</v>
      </c>
      <c r="B640">
        <v>1.6240000000000001</v>
      </c>
    </row>
    <row r="641" spans="1:2" hidden="1">
      <c r="A641" s="5" t="s">
        <v>6924</v>
      </c>
      <c r="B641">
        <v>197.72</v>
      </c>
    </row>
    <row r="642" spans="1:2" hidden="1">
      <c r="A642" s="5" t="s">
        <v>3396</v>
      </c>
      <c r="B642">
        <v>99.792000000000002</v>
      </c>
    </row>
    <row r="643" spans="1:2" hidden="1">
      <c r="A643" s="5" t="s">
        <v>807</v>
      </c>
      <c r="B643">
        <v>1524.5320000000002</v>
      </c>
    </row>
    <row r="644" spans="1:2" hidden="1">
      <c r="A644" s="5" t="s">
        <v>4670</v>
      </c>
      <c r="B644">
        <v>83.904000000000011</v>
      </c>
    </row>
    <row r="645" spans="1:2" hidden="1">
      <c r="A645" s="5" t="s">
        <v>1791</v>
      </c>
      <c r="B645">
        <v>948.22800000000007</v>
      </c>
    </row>
    <row r="646" spans="1:2" hidden="1">
      <c r="A646" s="5" t="s">
        <v>4737</v>
      </c>
      <c r="B646">
        <v>1042.08</v>
      </c>
    </row>
    <row r="647" spans="1:2" hidden="1">
      <c r="A647" s="5" t="s">
        <v>2064</v>
      </c>
      <c r="B647">
        <v>1674.3999999999999</v>
      </c>
    </row>
    <row r="648" spans="1:2" hidden="1">
      <c r="A648" s="5" t="s">
        <v>6141</v>
      </c>
      <c r="B648">
        <v>170.744</v>
      </c>
    </row>
    <row r="649" spans="1:2" hidden="1">
      <c r="A649" s="5" t="s">
        <v>4570</v>
      </c>
      <c r="B649">
        <v>693.952</v>
      </c>
    </row>
    <row r="650" spans="1:2" hidden="1">
      <c r="A650" s="5" t="s">
        <v>5495</v>
      </c>
      <c r="B650">
        <v>258.72000000000003</v>
      </c>
    </row>
    <row r="651" spans="1:2" hidden="1">
      <c r="A651" s="5" t="s">
        <v>4966</v>
      </c>
      <c r="B651">
        <v>176.70000000000002</v>
      </c>
    </row>
    <row r="652" spans="1:2" hidden="1">
      <c r="A652" s="5" t="s">
        <v>5697</v>
      </c>
      <c r="B652">
        <v>253.8</v>
      </c>
    </row>
    <row r="653" spans="1:2" hidden="1">
      <c r="A653" s="5" t="s">
        <v>5024</v>
      </c>
      <c r="B653">
        <v>315.37200000000007</v>
      </c>
    </row>
    <row r="654" spans="1:2" hidden="1">
      <c r="A654" s="5" t="s">
        <v>5245</v>
      </c>
      <c r="B654">
        <v>56.099999999999994</v>
      </c>
    </row>
    <row r="655" spans="1:2" hidden="1">
      <c r="A655" s="5" t="s">
        <v>4964</v>
      </c>
      <c r="B655">
        <v>377.91</v>
      </c>
    </row>
    <row r="656" spans="1:2" hidden="1">
      <c r="A656" s="5" t="s">
        <v>2405</v>
      </c>
      <c r="B656">
        <v>346.78800000000001</v>
      </c>
    </row>
    <row r="657" spans="1:2" hidden="1">
      <c r="A657" s="5" t="s">
        <v>6736</v>
      </c>
      <c r="B657">
        <v>97.811999999999998</v>
      </c>
    </row>
    <row r="658" spans="1:2" hidden="1">
      <c r="A658" s="5" t="s">
        <v>858</v>
      </c>
      <c r="B658">
        <v>308.99200000000002</v>
      </c>
    </row>
    <row r="659" spans="1:2" hidden="1">
      <c r="A659" s="5" t="s">
        <v>6710</v>
      </c>
      <c r="B659">
        <v>58.783999999999999</v>
      </c>
    </row>
    <row r="660" spans="1:2" hidden="1">
      <c r="A660" s="5" t="s">
        <v>4219</v>
      </c>
      <c r="B660">
        <v>66.56</v>
      </c>
    </row>
    <row r="661" spans="1:2" hidden="1">
      <c r="A661" s="5" t="s">
        <v>1705</v>
      </c>
      <c r="B661">
        <v>867.25999999999988</v>
      </c>
    </row>
    <row r="662" spans="1:2" hidden="1">
      <c r="A662" s="5" t="s">
        <v>1109</v>
      </c>
      <c r="B662">
        <v>37.164000000000001</v>
      </c>
    </row>
    <row r="663" spans="1:2" hidden="1">
      <c r="A663" s="5" t="s">
        <v>3268</v>
      </c>
      <c r="B663">
        <v>77.903999999999996</v>
      </c>
    </row>
    <row r="664" spans="1:2" hidden="1">
      <c r="A664" s="5" t="s">
        <v>2194</v>
      </c>
      <c r="B664">
        <v>759.12199999999996</v>
      </c>
    </row>
    <row r="665" spans="1:2" hidden="1">
      <c r="A665" s="5" t="s">
        <v>2717</v>
      </c>
      <c r="B665">
        <v>665.67600000000004</v>
      </c>
    </row>
    <row r="666" spans="1:2" hidden="1">
      <c r="A666" s="5" t="s">
        <v>4029</v>
      </c>
      <c r="B666">
        <v>244.28800000000001</v>
      </c>
    </row>
    <row r="667" spans="1:2" hidden="1">
      <c r="A667" s="5" t="s">
        <v>4592</v>
      </c>
      <c r="B667">
        <v>386.75400000000002</v>
      </c>
    </row>
    <row r="668" spans="1:2" hidden="1">
      <c r="A668" s="5" t="s">
        <v>1524</v>
      </c>
      <c r="B668">
        <v>1187.56</v>
      </c>
    </row>
    <row r="669" spans="1:2" hidden="1">
      <c r="A669" s="5" t="s">
        <v>1504</v>
      </c>
      <c r="B669">
        <v>2612.1960000000004</v>
      </c>
    </row>
    <row r="670" spans="1:2" hidden="1">
      <c r="A670" s="5" t="s">
        <v>3319</v>
      </c>
      <c r="B670">
        <v>1426.3079999999998</v>
      </c>
    </row>
    <row r="671" spans="1:2" hidden="1">
      <c r="A671" s="5" t="s">
        <v>4652</v>
      </c>
      <c r="B671">
        <v>858.88199999999995</v>
      </c>
    </row>
    <row r="672" spans="1:2" hidden="1">
      <c r="A672" s="5" t="s">
        <v>438</v>
      </c>
      <c r="B672">
        <v>436.12800000000004</v>
      </c>
    </row>
    <row r="673" spans="1:2" hidden="1">
      <c r="A673" s="5" t="s">
        <v>2508</v>
      </c>
      <c r="B673">
        <v>271.44</v>
      </c>
    </row>
    <row r="674" spans="1:2" hidden="1">
      <c r="A674" s="5" t="s">
        <v>2607</v>
      </c>
      <c r="B674">
        <v>102.25599999999999</v>
      </c>
    </row>
    <row r="675" spans="1:2" hidden="1">
      <c r="A675" s="5" t="s">
        <v>5487</v>
      </c>
      <c r="B675">
        <v>664.83200000000011</v>
      </c>
    </row>
    <row r="676" spans="1:2" hidden="1">
      <c r="A676" s="5" t="s">
        <v>6008</v>
      </c>
      <c r="B676">
        <v>201.45</v>
      </c>
    </row>
    <row r="677" spans="1:2" hidden="1">
      <c r="A677" s="5" t="s">
        <v>3238</v>
      </c>
      <c r="B677">
        <v>581.58000000000004</v>
      </c>
    </row>
    <row r="678" spans="1:2" hidden="1">
      <c r="A678" s="5" t="s">
        <v>2664</v>
      </c>
      <c r="B678">
        <v>3946.6560000000004</v>
      </c>
    </row>
    <row r="679" spans="1:2" hidden="1">
      <c r="A679" s="5" t="s">
        <v>4549</v>
      </c>
      <c r="B679">
        <v>344.59000000000009</v>
      </c>
    </row>
    <row r="680" spans="1:2" hidden="1">
      <c r="A680" s="5" t="s">
        <v>3042</v>
      </c>
      <c r="B680">
        <v>2300.6599999999994</v>
      </c>
    </row>
    <row r="681" spans="1:2" hidden="1">
      <c r="A681" s="5" t="s">
        <v>2141</v>
      </c>
      <c r="B681">
        <v>480.70399999999995</v>
      </c>
    </row>
    <row r="682" spans="1:2" hidden="1">
      <c r="A682" s="5" t="s">
        <v>1650</v>
      </c>
      <c r="B682">
        <v>4509.4659999999994</v>
      </c>
    </row>
    <row r="683" spans="1:2" hidden="1">
      <c r="A683" s="5" t="s">
        <v>97</v>
      </c>
      <c r="B683">
        <v>3093.8179999999998</v>
      </c>
    </row>
    <row r="684" spans="1:2" hidden="1">
      <c r="A684" s="5" t="s">
        <v>2828</v>
      </c>
      <c r="B684">
        <v>8070.192</v>
      </c>
    </row>
    <row r="685" spans="1:2" hidden="1">
      <c r="A685" s="5" t="s">
        <v>1701</v>
      </c>
      <c r="B685">
        <v>27453.384000000005</v>
      </c>
    </row>
    <row r="686" spans="1:2" hidden="1">
      <c r="A686" s="5" t="s">
        <v>938</v>
      </c>
      <c r="B686">
        <v>284.71600000000001</v>
      </c>
    </row>
    <row r="687" spans="1:2" hidden="1">
      <c r="A687" s="5" t="s">
        <v>5466</v>
      </c>
      <c r="B687">
        <v>2541.8360000000002</v>
      </c>
    </row>
    <row r="688" spans="1:2" hidden="1">
      <c r="A688" s="5" t="s">
        <v>1566</v>
      </c>
      <c r="B688">
        <v>929.48000000000013</v>
      </c>
    </row>
    <row r="689" spans="1:2" hidden="1">
      <c r="A689" s="5" t="s">
        <v>3419</v>
      </c>
      <c r="B689">
        <v>133.86000000000001</v>
      </c>
    </row>
    <row r="690" spans="1:2" hidden="1">
      <c r="A690" s="5" t="s">
        <v>5971</v>
      </c>
      <c r="B690">
        <v>1287.9479999999999</v>
      </c>
    </row>
    <row r="691" spans="1:2" hidden="1">
      <c r="A691" s="5" t="s">
        <v>2479</v>
      </c>
      <c r="B691">
        <v>180.66</v>
      </c>
    </row>
    <row r="692" spans="1:2" hidden="1">
      <c r="A692" s="5" t="s">
        <v>5958</v>
      </c>
      <c r="B692">
        <v>4829.25</v>
      </c>
    </row>
    <row r="693" spans="1:2" hidden="1">
      <c r="A693" s="5" t="s">
        <v>2331</v>
      </c>
      <c r="B693">
        <v>3397.3080000000004</v>
      </c>
    </row>
    <row r="694" spans="1:2" hidden="1">
      <c r="A694" s="5" t="s">
        <v>1610</v>
      </c>
      <c r="B694">
        <v>4479.0300000000007</v>
      </c>
    </row>
    <row r="695" spans="1:2" hidden="1">
      <c r="A695" s="5" t="s">
        <v>122</v>
      </c>
      <c r="B695">
        <v>477.3</v>
      </c>
    </row>
    <row r="696" spans="1:2" hidden="1">
      <c r="A696" s="5" t="s">
        <v>2846</v>
      </c>
      <c r="B696">
        <v>3489.4799999999996</v>
      </c>
    </row>
    <row r="697" spans="1:2" hidden="1">
      <c r="A697" s="5" t="s">
        <v>1932</v>
      </c>
      <c r="B697">
        <v>867.76800000000014</v>
      </c>
    </row>
    <row r="698" spans="1:2" hidden="1">
      <c r="A698" s="5" t="s">
        <v>4430</v>
      </c>
      <c r="B698">
        <v>142.30799999999999</v>
      </c>
    </row>
    <row r="699" spans="1:2" hidden="1">
      <c r="A699" s="5" t="s">
        <v>1278</v>
      </c>
      <c r="B699">
        <v>262.66800000000001</v>
      </c>
    </row>
    <row r="700" spans="1:2" hidden="1">
      <c r="A700" s="5" t="s">
        <v>1167</v>
      </c>
      <c r="B700">
        <v>1125.1479999999999</v>
      </c>
    </row>
    <row r="701" spans="1:2" hidden="1">
      <c r="A701" s="5" t="s">
        <v>2071</v>
      </c>
      <c r="B701">
        <v>1722.2</v>
      </c>
    </row>
    <row r="702" spans="1:2" hidden="1">
      <c r="A702" s="5" t="s">
        <v>6446</v>
      </c>
      <c r="B702">
        <v>571.20000000000005</v>
      </c>
    </row>
    <row r="703" spans="1:2" hidden="1">
      <c r="A703" s="5" t="s">
        <v>2283</v>
      </c>
      <c r="B703">
        <v>217.22399999999999</v>
      </c>
    </row>
    <row r="704" spans="1:2" hidden="1">
      <c r="A704" s="5" t="s">
        <v>4606</v>
      </c>
      <c r="B704">
        <v>62.16</v>
      </c>
    </row>
    <row r="705" spans="1:2" hidden="1">
      <c r="A705" s="5" t="s">
        <v>572</v>
      </c>
      <c r="B705">
        <v>307.43999999999994</v>
      </c>
    </row>
    <row r="706" spans="1:2" hidden="1">
      <c r="A706" s="5" t="s">
        <v>4856</v>
      </c>
      <c r="B706">
        <v>75.492000000000004</v>
      </c>
    </row>
    <row r="707" spans="1:2" hidden="1">
      <c r="A707" s="5" t="s">
        <v>4197</v>
      </c>
      <c r="B707">
        <v>546.36</v>
      </c>
    </row>
    <row r="708" spans="1:2" hidden="1">
      <c r="A708" s="5" t="s">
        <v>424</v>
      </c>
      <c r="B708">
        <v>142.04999999999998</v>
      </c>
    </row>
    <row r="709" spans="1:2" hidden="1">
      <c r="A709" s="5" t="s">
        <v>1083</v>
      </c>
      <c r="B709">
        <v>434.56</v>
      </c>
    </row>
    <row r="710" spans="1:2" hidden="1">
      <c r="A710" s="5" t="s">
        <v>2621</v>
      </c>
      <c r="B710">
        <v>90.744</v>
      </c>
    </row>
    <row r="711" spans="1:2" hidden="1">
      <c r="A711" s="5" t="s">
        <v>2869</v>
      </c>
      <c r="B711">
        <v>62.820000000000007</v>
      </c>
    </row>
    <row r="712" spans="1:2" hidden="1">
      <c r="A712" s="5" t="s">
        <v>5381</v>
      </c>
      <c r="B712">
        <v>81.00800000000001</v>
      </c>
    </row>
    <row r="713" spans="1:2" hidden="1">
      <c r="A713" s="5" t="s">
        <v>3367</v>
      </c>
      <c r="B713">
        <v>137.26999999999998</v>
      </c>
    </row>
    <row r="714" spans="1:2" hidden="1">
      <c r="A714" s="5" t="s">
        <v>1101</v>
      </c>
      <c r="B714">
        <v>136.44</v>
      </c>
    </row>
    <row r="715" spans="1:2" hidden="1">
      <c r="A715" s="5" t="s">
        <v>4267</v>
      </c>
      <c r="B715">
        <v>4209.8</v>
      </c>
    </row>
    <row r="716" spans="1:2" hidden="1">
      <c r="A716" s="5" t="s">
        <v>514</v>
      </c>
      <c r="B716">
        <v>6785.1420000000007</v>
      </c>
    </row>
    <row r="717" spans="1:2" hidden="1">
      <c r="A717" s="5" t="s">
        <v>3264</v>
      </c>
      <c r="B717">
        <v>2954.444</v>
      </c>
    </row>
    <row r="718" spans="1:2" hidden="1">
      <c r="A718" s="5" t="s">
        <v>1230</v>
      </c>
      <c r="B718">
        <v>17965.067999999999</v>
      </c>
    </row>
    <row r="719" spans="1:2" hidden="1">
      <c r="A719" s="5" t="s">
        <v>4464</v>
      </c>
      <c r="B719">
        <v>2264.8919999999994</v>
      </c>
    </row>
    <row r="720" spans="1:2" hidden="1">
      <c r="A720" s="5" t="s">
        <v>4301</v>
      </c>
      <c r="B720">
        <v>4322.8140000000003</v>
      </c>
    </row>
    <row r="721" spans="1:2" hidden="1">
      <c r="A721" s="5" t="s">
        <v>4262</v>
      </c>
      <c r="B721">
        <v>19823.478999999999</v>
      </c>
    </row>
    <row r="722" spans="1:2" hidden="1">
      <c r="A722" s="5" t="s">
        <v>2292</v>
      </c>
      <c r="B722">
        <v>323.14499999999998</v>
      </c>
    </row>
    <row r="723" spans="1:2" hidden="1">
      <c r="A723" s="5" t="s">
        <v>2573</v>
      </c>
      <c r="B723">
        <v>19024.499999999996</v>
      </c>
    </row>
    <row r="724" spans="1:2" hidden="1">
      <c r="A724" s="5" t="s">
        <v>3815</v>
      </c>
      <c r="B724">
        <v>241.56</v>
      </c>
    </row>
    <row r="725" spans="1:2" hidden="1">
      <c r="A725" s="5" t="s">
        <v>885</v>
      </c>
      <c r="B725">
        <v>71.927999999999997</v>
      </c>
    </row>
    <row r="726" spans="1:2" hidden="1">
      <c r="A726" s="5" t="s">
        <v>2348</v>
      </c>
      <c r="B726">
        <v>164.98500000000001</v>
      </c>
    </row>
    <row r="727" spans="1:2" hidden="1">
      <c r="A727" s="5" t="s">
        <v>5026</v>
      </c>
      <c r="B727">
        <v>112.73299999999999</v>
      </c>
    </row>
    <row r="728" spans="1:2" hidden="1">
      <c r="A728" s="5" t="s">
        <v>2179</v>
      </c>
      <c r="B728">
        <v>207.56599999999997</v>
      </c>
    </row>
    <row r="729" spans="1:2" hidden="1">
      <c r="A729" s="5" t="s">
        <v>4412</v>
      </c>
      <c r="B729">
        <v>128.18600000000001</v>
      </c>
    </row>
    <row r="730" spans="1:2" hidden="1">
      <c r="A730" s="5" t="s">
        <v>2888</v>
      </c>
      <c r="B730">
        <v>172.69199999999998</v>
      </c>
    </row>
    <row r="731" spans="1:2" hidden="1">
      <c r="A731" s="5" t="s">
        <v>5134</v>
      </c>
      <c r="B731">
        <v>68.88000000000001</v>
      </c>
    </row>
    <row r="732" spans="1:2" hidden="1">
      <c r="A732" s="5" t="s">
        <v>5719</v>
      </c>
      <c r="B732">
        <v>256.12200000000001</v>
      </c>
    </row>
    <row r="733" spans="1:2" hidden="1">
      <c r="A733" s="5" t="s">
        <v>1173</v>
      </c>
      <c r="B733">
        <v>780.4559999999999</v>
      </c>
    </row>
    <row r="734" spans="1:2" hidden="1">
      <c r="A734" s="5" t="s">
        <v>5034</v>
      </c>
      <c r="B734">
        <v>207.87</v>
      </c>
    </row>
    <row r="735" spans="1:2" hidden="1">
      <c r="A735" s="5" t="s">
        <v>1852</v>
      </c>
      <c r="B735">
        <v>433.78899999999993</v>
      </c>
    </row>
    <row r="736" spans="1:2" hidden="1">
      <c r="A736" s="5" t="s">
        <v>611</v>
      </c>
      <c r="B736">
        <v>970.97300000000018</v>
      </c>
    </row>
    <row r="737" spans="1:2" hidden="1">
      <c r="A737" s="5" t="s">
        <v>1474</v>
      </c>
      <c r="B737">
        <v>3222.9960000000001</v>
      </c>
    </row>
    <row r="738" spans="1:2" hidden="1">
      <c r="A738" s="5" t="s">
        <v>2492</v>
      </c>
      <c r="B738">
        <v>1573.9079999999999</v>
      </c>
    </row>
    <row r="739" spans="1:2" hidden="1">
      <c r="A739" s="5" t="s">
        <v>3983</v>
      </c>
      <c r="B739">
        <v>66.408999999999992</v>
      </c>
    </row>
    <row r="740" spans="1:2" hidden="1">
      <c r="A740" s="5" t="s">
        <v>2455</v>
      </c>
      <c r="B740">
        <v>466.29</v>
      </c>
    </row>
    <row r="741" spans="1:2" hidden="1">
      <c r="A741" s="5" t="s">
        <v>3561</v>
      </c>
      <c r="B741">
        <v>1171.6880000000001</v>
      </c>
    </row>
    <row r="742" spans="1:2" hidden="1">
      <c r="A742" s="5" t="s">
        <v>3044</v>
      </c>
      <c r="B742">
        <v>487.34399999999999</v>
      </c>
    </row>
    <row r="743" spans="1:2" hidden="1">
      <c r="A743" s="5" t="s">
        <v>2276</v>
      </c>
      <c r="B743">
        <v>55.755000000000003</v>
      </c>
    </row>
    <row r="744" spans="1:2" hidden="1">
      <c r="A744" s="5" t="s">
        <v>4949</v>
      </c>
      <c r="B744">
        <v>108.64400000000001</v>
      </c>
    </row>
    <row r="745" spans="1:2" hidden="1">
      <c r="A745" s="5" t="s">
        <v>3061</v>
      </c>
      <c r="B745">
        <v>258.72000000000003</v>
      </c>
    </row>
    <row r="746" spans="1:2" hidden="1">
      <c r="A746" s="5" t="s">
        <v>1682</v>
      </c>
      <c r="B746">
        <v>443.57599999999996</v>
      </c>
    </row>
    <row r="747" spans="1:2" hidden="1">
      <c r="A747" s="5" t="s">
        <v>6019</v>
      </c>
      <c r="B747">
        <v>1180.704</v>
      </c>
    </row>
    <row r="748" spans="1:2" hidden="1">
      <c r="A748" s="5" t="s">
        <v>4324</v>
      </c>
      <c r="B748">
        <v>1041.664</v>
      </c>
    </row>
    <row r="749" spans="1:2" hidden="1">
      <c r="A749" s="5" t="s">
        <v>1309</v>
      </c>
      <c r="B749">
        <v>269.39400000000001</v>
      </c>
    </row>
    <row r="750" spans="1:2" hidden="1">
      <c r="A750" s="5" t="s">
        <v>3955</v>
      </c>
      <c r="B750">
        <v>342.76800000000009</v>
      </c>
    </row>
    <row r="751" spans="1:2" hidden="1">
      <c r="A751" s="5" t="s">
        <v>2976</v>
      </c>
      <c r="B751">
        <v>514.02200000000005</v>
      </c>
    </row>
    <row r="752" spans="1:2" hidden="1">
      <c r="A752" s="5" t="s">
        <v>1050</v>
      </c>
      <c r="B752">
        <v>496.01799999999992</v>
      </c>
    </row>
    <row r="753" spans="1:2" hidden="1">
      <c r="A753" s="5" t="s">
        <v>1461</v>
      </c>
      <c r="B753">
        <v>842.16600000000017</v>
      </c>
    </row>
    <row r="754" spans="1:2" hidden="1">
      <c r="A754" s="5" t="s">
        <v>6246</v>
      </c>
      <c r="B754">
        <v>52.991999999999997</v>
      </c>
    </row>
    <row r="755" spans="1:2" hidden="1">
      <c r="A755" s="5" t="s">
        <v>1873</v>
      </c>
      <c r="B755">
        <v>269.32799999999997</v>
      </c>
    </row>
    <row r="756" spans="1:2" hidden="1">
      <c r="A756" s="5" t="s">
        <v>4806</v>
      </c>
      <c r="B756">
        <v>184.05199999999999</v>
      </c>
    </row>
    <row r="757" spans="1:2" hidden="1">
      <c r="A757" s="5" t="s">
        <v>569</v>
      </c>
      <c r="B757">
        <v>212.65799999999999</v>
      </c>
    </row>
    <row r="758" spans="1:2" hidden="1">
      <c r="A758" s="5" t="s">
        <v>1945</v>
      </c>
      <c r="B758">
        <v>1771.5139999999999</v>
      </c>
    </row>
    <row r="759" spans="1:2" hidden="1">
      <c r="A759" s="5" t="s">
        <v>4116</v>
      </c>
      <c r="B759">
        <v>1159.9000000000001</v>
      </c>
    </row>
    <row r="760" spans="1:2" hidden="1">
      <c r="A760" s="5" t="s">
        <v>195</v>
      </c>
      <c r="B760">
        <v>5291.73</v>
      </c>
    </row>
    <row r="761" spans="1:2" hidden="1">
      <c r="A761" s="5" t="s">
        <v>5199</v>
      </c>
      <c r="B761">
        <v>98.868000000000009</v>
      </c>
    </row>
    <row r="762" spans="1:2" hidden="1">
      <c r="A762" s="5" t="s">
        <v>3897</v>
      </c>
      <c r="B762">
        <v>2699.056</v>
      </c>
    </row>
    <row r="763" spans="1:2" hidden="1">
      <c r="A763" s="5" t="s">
        <v>3233</v>
      </c>
      <c r="B763">
        <v>495.87600000000003</v>
      </c>
    </row>
    <row r="764" spans="1:2" hidden="1">
      <c r="A764" s="5" t="s">
        <v>1517</v>
      </c>
      <c r="B764">
        <v>45.396000000000001</v>
      </c>
    </row>
    <row r="765" spans="1:2" hidden="1">
      <c r="A765" s="5" t="s">
        <v>4957</v>
      </c>
      <c r="B765">
        <v>138.20400000000001</v>
      </c>
    </row>
    <row r="766" spans="1:2" hidden="1">
      <c r="A766" s="5" t="s">
        <v>2653</v>
      </c>
      <c r="B766">
        <v>189.654</v>
      </c>
    </row>
    <row r="767" spans="1:2" hidden="1">
      <c r="A767" s="5" t="s">
        <v>3337</v>
      </c>
      <c r="B767">
        <v>3415.0399999999995</v>
      </c>
    </row>
    <row r="768" spans="1:2" hidden="1">
      <c r="A768" s="5" t="s">
        <v>3156</v>
      </c>
      <c r="B768">
        <v>76.091999999999999</v>
      </c>
    </row>
    <row r="769" spans="1:2" hidden="1">
      <c r="A769" s="5" t="s">
        <v>5032</v>
      </c>
      <c r="B769">
        <v>3447.84</v>
      </c>
    </row>
    <row r="770" spans="1:2" hidden="1">
      <c r="A770" s="5" t="s">
        <v>5952</v>
      </c>
      <c r="B770">
        <v>3540.348</v>
      </c>
    </row>
    <row r="771" spans="1:2" hidden="1">
      <c r="A771" s="5" t="s">
        <v>2477</v>
      </c>
      <c r="B771">
        <v>3472.54</v>
      </c>
    </row>
    <row r="772" spans="1:2" hidden="1">
      <c r="A772" s="5" t="s">
        <v>5509</v>
      </c>
      <c r="B772">
        <v>1396.4419999999998</v>
      </c>
    </row>
    <row r="773" spans="1:2" hidden="1">
      <c r="A773" s="5" t="s">
        <v>3205</v>
      </c>
      <c r="B773">
        <v>815.86399999999992</v>
      </c>
    </row>
    <row r="774" spans="1:2" hidden="1">
      <c r="A774" s="5" t="s">
        <v>2878</v>
      </c>
      <c r="B774">
        <v>6084.1439999999993</v>
      </c>
    </row>
    <row r="775" spans="1:2" hidden="1">
      <c r="A775" s="5" t="s">
        <v>4272</v>
      </c>
      <c r="B775">
        <v>2811.0699999999997</v>
      </c>
    </row>
    <row r="776" spans="1:2" hidden="1">
      <c r="A776" s="5" t="s">
        <v>1753</v>
      </c>
      <c r="B776">
        <v>7979.4399999999987</v>
      </c>
    </row>
    <row r="777" spans="1:2" hidden="1">
      <c r="A777" s="5" t="s">
        <v>4303</v>
      </c>
      <c r="B777">
        <v>4420.0560000000005</v>
      </c>
    </row>
    <row r="778" spans="1:2" hidden="1">
      <c r="A778" s="5" t="s">
        <v>530</v>
      </c>
      <c r="B778">
        <v>8665.1939999999995</v>
      </c>
    </row>
    <row r="779" spans="1:2" hidden="1">
      <c r="A779" s="5" t="s">
        <v>4848</v>
      </c>
      <c r="B779">
        <v>1087.92</v>
      </c>
    </row>
    <row r="780" spans="1:2" hidden="1">
      <c r="A780" s="5" t="s">
        <v>1069</v>
      </c>
      <c r="B780">
        <v>1420.5039999999999</v>
      </c>
    </row>
    <row r="781" spans="1:2" hidden="1">
      <c r="A781" s="5" t="s">
        <v>148</v>
      </c>
      <c r="B781">
        <v>764.69999999999993</v>
      </c>
    </row>
    <row r="782" spans="1:2" hidden="1">
      <c r="A782" s="5" t="s">
        <v>1500</v>
      </c>
      <c r="B782">
        <v>1770.54</v>
      </c>
    </row>
    <row r="783" spans="1:2" hidden="1">
      <c r="A783" s="5" t="s">
        <v>5844</v>
      </c>
      <c r="B783">
        <v>2032.35</v>
      </c>
    </row>
    <row r="784" spans="1:2" hidden="1">
      <c r="A784" s="5" t="s">
        <v>6864</v>
      </c>
      <c r="B784">
        <v>207.184</v>
      </c>
    </row>
    <row r="785" spans="1:2" hidden="1">
      <c r="A785" s="5" t="s">
        <v>1253</v>
      </c>
      <c r="B785">
        <v>6008.5359999999991</v>
      </c>
    </row>
    <row r="786" spans="1:2" hidden="1">
      <c r="A786" s="5" t="s">
        <v>3653</v>
      </c>
      <c r="B786">
        <v>4626.5820000000003</v>
      </c>
    </row>
    <row r="787" spans="1:2" hidden="1">
      <c r="A787" s="5" t="s">
        <v>208</v>
      </c>
      <c r="B787">
        <v>2908.2240000000006</v>
      </c>
    </row>
    <row r="788" spans="1:2" hidden="1">
      <c r="A788" s="5" t="s">
        <v>1545</v>
      </c>
      <c r="B788">
        <v>1757.2660000000001</v>
      </c>
    </row>
    <row r="789" spans="1:2" hidden="1">
      <c r="A789" s="5" t="s">
        <v>5243</v>
      </c>
      <c r="B789">
        <v>2647.8090000000002</v>
      </c>
    </row>
    <row r="790" spans="1:2" hidden="1">
      <c r="A790" s="5" t="s">
        <v>3012</v>
      </c>
      <c r="B790">
        <v>5436.1579999999976</v>
      </c>
    </row>
    <row r="791" spans="1:2" hidden="1">
      <c r="A791" s="5" t="s">
        <v>5049</v>
      </c>
      <c r="B791">
        <v>969.25199999999995</v>
      </c>
    </row>
    <row r="792" spans="1:2" hidden="1">
      <c r="A792" s="5" t="s">
        <v>4740</v>
      </c>
      <c r="B792">
        <v>1327.8320000000001</v>
      </c>
    </row>
    <row r="793" spans="1:2" hidden="1">
      <c r="A793" s="5" t="s">
        <v>5388</v>
      </c>
      <c r="B793">
        <v>6410.8739999999998</v>
      </c>
    </row>
    <row r="794" spans="1:2" hidden="1">
      <c r="A794" s="5" t="s">
        <v>2453</v>
      </c>
      <c r="B794">
        <v>5861.5330000000004</v>
      </c>
    </row>
    <row r="795" spans="1:2" hidden="1">
      <c r="A795" s="5" t="s">
        <v>927</v>
      </c>
      <c r="B795">
        <v>5989.2040000000015</v>
      </c>
    </row>
    <row r="796" spans="1:2" hidden="1">
      <c r="A796" s="5" t="s">
        <v>265</v>
      </c>
      <c r="B796">
        <v>1448.8389999999999</v>
      </c>
    </row>
    <row r="797" spans="1:2" hidden="1">
      <c r="A797" s="5" t="s">
        <v>877</v>
      </c>
      <c r="B797">
        <v>1746.9540000000002</v>
      </c>
    </row>
    <row r="798" spans="1:2" hidden="1">
      <c r="A798" s="5" t="s">
        <v>1997</v>
      </c>
      <c r="B798">
        <v>2959.2080000000001</v>
      </c>
    </row>
    <row r="799" spans="1:2" hidden="1">
      <c r="A799" s="5" t="s">
        <v>879</v>
      </c>
      <c r="B799">
        <v>2185.951</v>
      </c>
    </row>
    <row r="800" spans="1:2" hidden="1">
      <c r="A800" s="5" t="s">
        <v>4151</v>
      </c>
      <c r="B800">
        <v>803.46399999999994</v>
      </c>
    </row>
    <row r="801" spans="1:2" hidden="1">
      <c r="A801" s="5" t="s">
        <v>2940</v>
      </c>
      <c r="B801">
        <v>901.50599999999997</v>
      </c>
    </row>
    <row r="802" spans="1:2" hidden="1">
      <c r="A802" s="5" t="s">
        <v>3610</v>
      </c>
      <c r="B802">
        <v>2389.9020000000005</v>
      </c>
    </row>
    <row r="803" spans="1:2" hidden="1">
      <c r="A803" s="5" t="s">
        <v>545</v>
      </c>
      <c r="B803">
        <v>463.09899999999993</v>
      </c>
    </row>
    <row r="804" spans="1:2" hidden="1">
      <c r="A804" s="5" t="s">
        <v>1684</v>
      </c>
      <c r="B804">
        <v>12975.381999999998</v>
      </c>
    </row>
    <row r="805" spans="1:2" hidden="1">
      <c r="A805" s="5" t="s">
        <v>312</v>
      </c>
      <c r="B805">
        <v>1784.077</v>
      </c>
    </row>
    <row r="806" spans="1:2" hidden="1">
      <c r="A806" s="5" t="s">
        <v>690</v>
      </c>
      <c r="B806">
        <v>2204.8619999999996</v>
      </c>
    </row>
    <row r="807" spans="1:2" hidden="1">
      <c r="A807" s="5" t="s">
        <v>4356</v>
      </c>
      <c r="B807">
        <v>4166.8839999999991</v>
      </c>
    </row>
    <row r="808" spans="1:2" hidden="1">
      <c r="A808" s="5" t="s">
        <v>523</v>
      </c>
      <c r="B808">
        <v>375.73199999999997</v>
      </c>
    </row>
    <row r="809" spans="1:2" hidden="1">
      <c r="A809" s="5" t="s">
        <v>5038</v>
      </c>
      <c r="B809">
        <v>3815.788</v>
      </c>
    </row>
    <row r="810" spans="1:2" hidden="1">
      <c r="A810" s="5" t="s">
        <v>826</v>
      </c>
      <c r="B810">
        <v>2299.75</v>
      </c>
    </row>
    <row r="811" spans="1:2" hidden="1">
      <c r="A811" s="5" t="s">
        <v>243</v>
      </c>
      <c r="B811">
        <v>953.82</v>
      </c>
    </row>
    <row r="812" spans="1:2" hidden="1">
      <c r="A812" s="5" t="s">
        <v>1987</v>
      </c>
      <c r="B812">
        <v>803.69199999999989</v>
      </c>
    </row>
    <row r="813" spans="1:2" hidden="1">
      <c r="A813" s="5" t="s">
        <v>3932</v>
      </c>
      <c r="B813">
        <v>596.62199999999996</v>
      </c>
    </row>
    <row r="814" spans="1:2" hidden="1">
      <c r="A814" s="5" t="s">
        <v>1725</v>
      </c>
      <c r="B814">
        <v>169.83199999999999</v>
      </c>
    </row>
    <row r="815" spans="1:2" hidden="1">
      <c r="A815" s="5" t="s">
        <v>5030</v>
      </c>
      <c r="B815">
        <v>857.37600000000009</v>
      </c>
    </row>
    <row r="816" spans="1:2" hidden="1">
      <c r="A816" s="5" t="s">
        <v>5866</v>
      </c>
      <c r="B816">
        <v>569.24</v>
      </c>
    </row>
    <row r="817" spans="1:2" hidden="1">
      <c r="A817" s="5" t="s">
        <v>6362</v>
      </c>
      <c r="B817">
        <v>395.78</v>
      </c>
    </row>
    <row r="818" spans="1:2" hidden="1">
      <c r="A818" s="5" t="s">
        <v>6564</v>
      </c>
      <c r="B818">
        <v>175.422</v>
      </c>
    </row>
    <row r="819" spans="1:2" hidden="1">
      <c r="A819" s="5" t="s">
        <v>6887</v>
      </c>
      <c r="B819">
        <v>7.0720000000000001</v>
      </c>
    </row>
    <row r="820" spans="1:2" hidden="1">
      <c r="A820" s="5" t="s">
        <v>3196</v>
      </c>
      <c r="B820">
        <v>9070.9439999999995</v>
      </c>
    </row>
    <row r="821" spans="1:2" hidden="1">
      <c r="A821" s="5" t="s">
        <v>5854</v>
      </c>
      <c r="B821">
        <v>29.97</v>
      </c>
    </row>
    <row r="822" spans="1:2" hidden="1">
      <c r="A822" s="5" t="s">
        <v>4971</v>
      </c>
      <c r="B822">
        <v>32.867999999999995</v>
      </c>
    </row>
    <row r="823" spans="1:2" hidden="1">
      <c r="A823" s="5" t="s">
        <v>4279</v>
      </c>
      <c r="B823">
        <v>260.14800000000002</v>
      </c>
    </row>
    <row r="824" spans="1:2" hidden="1">
      <c r="A824" s="5" t="s">
        <v>3475</v>
      </c>
      <c r="B824">
        <v>251.20000000000002</v>
      </c>
    </row>
    <row r="825" spans="1:2" hidden="1">
      <c r="A825" s="5" t="s">
        <v>5253</v>
      </c>
      <c r="B825">
        <v>1501.8979999999999</v>
      </c>
    </row>
    <row r="826" spans="1:2" hidden="1">
      <c r="A826" s="5" t="s">
        <v>3169</v>
      </c>
      <c r="B826">
        <v>2389.125</v>
      </c>
    </row>
    <row r="827" spans="1:2" hidden="1">
      <c r="A827" s="5" t="s">
        <v>4145</v>
      </c>
      <c r="B827">
        <v>1946.6999999999998</v>
      </c>
    </row>
    <row r="828" spans="1:2" hidden="1">
      <c r="A828" s="5" t="s">
        <v>4551</v>
      </c>
      <c r="B828">
        <v>128.69999999999999</v>
      </c>
    </row>
    <row r="829" spans="1:2" hidden="1">
      <c r="A829" s="5" t="s">
        <v>2373</v>
      </c>
      <c r="B829">
        <v>176.74200000000002</v>
      </c>
    </row>
    <row r="830" spans="1:2" hidden="1">
      <c r="A830" s="5" t="s">
        <v>4762</v>
      </c>
      <c r="B830">
        <v>4199.8599999999997</v>
      </c>
    </row>
    <row r="831" spans="1:2" hidden="1">
      <c r="A831" s="5" t="s">
        <v>2300</v>
      </c>
      <c r="B831">
        <v>8899.8220000000001</v>
      </c>
    </row>
    <row r="832" spans="1:2" hidden="1">
      <c r="A832" s="5" t="s">
        <v>1190</v>
      </c>
      <c r="B832">
        <v>18839.686000000002</v>
      </c>
    </row>
    <row r="833" spans="1:2" hidden="1">
      <c r="A833" s="5" t="s">
        <v>6209</v>
      </c>
      <c r="B833">
        <v>131.1</v>
      </c>
    </row>
    <row r="834" spans="1:2" hidden="1">
      <c r="A834" s="5" t="s">
        <v>3632</v>
      </c>
      <c r="B834">
        <v>3040</v>
      </c>
    </row>
    <row r="835" spans="1:2" hidden="1">
      <c r="A835" s="5" t="s">
        <v>4287</v>
      </c>
      <c r="B835">
        <v>597.13199999999995</v>
      </c>
    </row>
    <row r="836" spans="1:2" hidden="1">
      <c r="A836" s="5" t="s">
        <v>5075</v>
      </c>
      <c r="B836">
        <v>1396.21</v>
      </c>
    </row>
    <row r="837" spans="1:2" hidden="1">
      <c r="A837" s="5" t="s">
        <v>5906</v>
      </c>
      <c r="B837">
        <v>447.96800000000002</v>
      </c>
    </row>
    <row r="838" spans="1:2" hidden="1">
      <c r="A838" s="5" t="s">
        <v>6822</v>
      </c>
      <c r="B838">
        <v>101.994</v>
      </c>
    </row>
    <row r="839" spans="1:2" hidden="1">
      <c r="A839" s="5" t="s">
        <v>6694</v>
      </c>
      <c r="B839">
        <v>3404.5</v>
      </c>
    </row>
    <row r="840" spans="1:2" hidden="1">
      <c r="A840" s="5" t="s">
        <v>4888</v>
      </c>
      <c r="B840">
        <v>17030.311999999998</v>
      </c>
    </row>
    <row r="841" spans="1:2" hidden="1">
      <c r="A841" s="5" t="s">
        <v>343</v>
      </c>
      <c r="B841">
        <v>4770.6329999999998</v>
      </c>
    </row>
    <row r="842" spans="1:2" hidden="1">
      <c r="A842" s="5" t="s">
        <v>5934</v>
      </c>
      <c r="B842">
        <v>333.56400000000002</v>
      </c>
    </row>
    <row r="843" spans="1:2" hidden="1">
      <c r="A843" s="5" t="s">
        <v>3437</v>
      </c>
      <c r="B843">
        <v>147.26000000000002</v>
      </c>
    </row>
    <row r="844" spans="1:2" hidden="1">
      <c r="A844" s="5" t="s">
        <v>4955</v>
      </c>
      <c r="B844">
        <v>675.12</v>
      </c>
    </row>
    <row r="845" spans="1:2" hidden="1">
      <c r="A845" s="5" t="s">
        <v>4040</v>
      </c>
      <c r="B845">
        <v>239.57999999999998</v>
      </c>
    </row>
    <row r="846" spans="1:2" hidden="1">
      <c r="A846" s="5" t="s">
        <v>1305</v>
      </c>
      <c r="B846">
        <v>357.61599999999993</v>
      </c>
    </row>
    <row r="847" spans="1:2" hidden="1">
      <c r="A847" s="5" t="s">
        <v>2488</v>
      </c>
      <c r="B847">
        <v>151.06200000000001</v>
      </c>
    </row>
    <row r="848" spans="1:2" hidden="1">
      <c r="A848" s="5" t="s">
        <v>4335</v>
      </c>
      <c r="B848">
        <v>203.94</v>
      </c>
    </row>
    <row r="849" spans="1:2" hidden="1">
      <c r="A849" s="5" t="s">
        <v>106</v>
      </c>
      <c r="B849">
        <v>1383.0809999999999</v>
      </c>
    </row>
    <row r="850" spans="1:2" hidden="1">
      <c r="A850" s="5" t="s">
        <v>5822</v>
      </c>
      <c r="B850">
        <v>47.544000000000004</v>
      </c>
    </row>
    <row r="851" spans="1:2" hidden="1">
      <c r="A851" s="5" t="s">
        <v>284</v>
      </c>
      <c r="B851">
        <v>980.23199999999997</v>
      </c>
    </row>
    <row r="852" spans="1:2" hidden="1">
      <c r="A852" s="5" t="s">
        <v>1169</v>
      </c>
      <c r="B852">
        <v>5282.424</v>
      </c>
    </row>
    <row r="853" spans="1:2" hidden="1">
      <c r="A853" s="5" t="s">
        <v>3720</v>
      </c>
      <c r="B853">
        <v>3140.5499999999997</v>
      </c>
    </row>
    <row r="854" spans="1:2" hidden="1">
      <c r="A854" s="5" t="s">
        <v>4052</v>
      </c>
      <c r="B854">
        <v>2040.0539999999999</v>
      </c>
    </row>
    <row r="855" spans="1:2" hidden="1">
      <c r="A855" s="5" t="s">
        <v>4234</v>
      </c>
      <c r="B855">
        <v>1296.028</v>
      </c>
    </row>
    <row r="856" spans="1:2" hidden="1">
      <c r="A856" s="5" t="s">
        <v>3046</v>
      </c>
      <c r="B856">
        <v>1231.56</v>
      </c>
    </row>
    <row r="857" spans="1:2" hidden="1">
      <c r="A857" s="5" t="s">
        <v>1116</v>
      </c>
      <c r="B857">
        <v>8430.9970000000012</v>
      </c>
    </row>
    <row r="858" spans="1:2" hidden="1">
      <c r="A858" s="5" t="s">
        <v>2341</v>
      </c>
      <c r="B858">
        <v>3980.152</v>
      </c>
    </row>
    <row r="859" spans="1:2" hidden="1">
      <c r="A859" s="5" t="s">
        <v>1547</v>
      </c>
      <c r="B859">
        <v>7582.3740000000007</v>
      </c>
    </row>
    <row r="860" spans="1:2" hidden="1">
      <c r="A860" s="5" t="s">
        <v>5949</v>
      </c>
      <c r="B860">
        <v>1474.308</v>
      </c>
    </row>
    <row r="861" spans="1:2" hidden="1">
      <c r="A861" s="5" t="s">
        <v>1200</v>
      </c>
      <c r="B861">
        <v>5965.09</v>
      </c>
    </row>
    <row r="862" spans="1:2" hidden="1">
      <c r="A862" s="5" t="s">
        <v>1824</v>
      </c>
      <c r="B862">
        <v>21870.575999999997</v>
      </c>
    </row>
    <row r="863" spans="1:2" hidden="1">
      <c r="A863" s="5" t="s">
        <v>3541</v>
      </c>
      <c r="B863">
        <v>582.0329999999999</v>
      </c>
    </row>
    <row r="864" spans="1:2" hidden="1">
      <c r="A864" s="5" t="s">
        <v>4434</v>
      </c>
      <c r="B864">
        <v>7404.5</v>
      </c>
    </row>
    <row r="865" spans="1:2" hidden="1">
      <c r="A865" s="5" t="s">
        <v>6314</v>
      </c>
      <c r="B865">
        <v>1686.904</v>
      </c>
    </row>
    <row r="866" spans="1:2" hidden="1">
      <c r="A866" s="5" t="s">
        <v>3134</v>
      </c>
      <c r="B866">
        <v>2586.1880000000001</v>
      </c>
    </row>
    <row r="867" spans="1:2" hidden="1">
      <c r="A867" s="5" t="s">
        <v>35</v>
      </c>
      <c r="B867">
        <v>10637.527999999998</v>
      </c>
    </row>
    <row r="868" spans="1:2" hidden="1">
      <c r="A868" s="5" t="s">
        <v>5119</v>
      </c>
      <c r="B868">
        <v>1268.6959999999999</v>
      </c>
    </row>
    <row r="869" spans="1:2" hidden="1">
      <c r="A869" s="5" t="s">
        <v>6118</v>
      </c>
      <c r="B869">
        <v>967.84</v>
      </c>
    </row>
    <row r="870" spans="1:2" hidden="1">
      <c r="A870" s="5" t="s">
        <v>1877</v>
      </c>
      <c r="B870">
        <v>6748.4820000000009</v>
      </c>
    </row>
    <row r="871" spans="1:2" hidden="1">
      <c r="A871" s="5" t="s">
        <v>2359</v>
      </c>
      <c r="B871">
        <v>6936.1020000000008</v>
      </c>
    </row>
    <row r="872" spans="1:2" hidden="1">
      <c r="A872" s="5" t="s">
        <v>5557</v>
      </c>
      <c r="B872">
        <v>1570.0775999999998</v>
      </c>
    </row>
    <row r="873" spans="1:2" hidden="1">
      <c r="A873" s="5" t="s">
        <v>5816</v>
      </c>
      <c r="B873">
        <v>851.76</v>
      </c>
    </row>
    <row r="874" spans="1:2" hidden="1">
      <c r="A874" s="5" t="s">
        <v>5499</v>
      </c>
      <c r="B874">
        <v>1320.2280000000001</v>
      </c>
    </row>
    <row r="875" spans="1:2" hidden="1">
      <c r="A875" s="5" t="s">
        <v>4543</v>
      </c>
      <c r="B875">
        <v>2705.7800000000007</v>
      </c>
    </row>
    <row r="876" spans="1:2" hidden="1">
      <c r="A876" s="5" t="s">
        <v>1456</v>
      </c>
      <c r="B876">
        <v>6584.6399999999994</v>
      </c>
    </row>
    <row r="877" spans="1:2" hidden="1">
      <c r="A877" s="5" t="s">
        <v>3275</v>
      </c>
      <c r="B877">
        <v>3775.6469999999999</v>
      </c>
    </row>
    <row r="878" spans="1:2" hidden="1">
      <c r="A878" s="5" t="s">
        <v>6548</v>
      </c>
      <c r="B878">
        <v>5427.9900000000007</v>
      </c>
    </row>
    <row r="879" spans="1:2" hidden="1">
      <c r="A879" s="5" t="s">
        <v>4189</v>
      </c>
      <c r="B879">
        <v>5294.456000000001</v>
      </c>
    </row>
    <row r="880" spans="1:2" hidden="1">
      <c r="A880" s="5" t="s">
        <v>5317</v>
      </c>
      <c r="B880">
        <v>6483.7960000000003</v>
      </c>
    </row>
    <row r="881" spans="1:2" hidden="1">
      <c r="A881" s="5" t="s">
        <v>1327</v>
      </c>
      <c r="B881">
        <v>4334.8275000000003</v>
      </c>
    </row>
    <row r="882" spans="1:2" hidden="1">
      <c r="A882" s="5" t="s">
        <v>510</v>
      </c>
      <c r="B882">
        <v>3963.9009999999994</v>
      </c>
    </row>
    <row r="883" spans="1:2" hidden="1">
      <c r="A883" s="5" t="s">
        <v>4802</v>
      </c>
      <c r="B883">
        <v>3481.5150000000003</v>
      </c>
    </row>
    <row r="884" spans="1:2" hidden="1">
      <c r="A884" s="5" t="s">
        <v>3387</v>
      </c>
      <c r="B884">
        <v>1242.0539999999999</v>
      </c>
    </row>
    <row r="885" spans="1:2" hidden="1">
      <c r="A885" s="5" t="s">
        <v>4149</v>
      </c>
      <c r="B885">
        <v>299.20799999999997</v>
      </c>
    </row>
    <row r="886" spans="1:2" hidden="1">
      <c r="A886" s="5" t="s">
        <v>4814</v>
      </c>
      <c r="B886">
        <v>3855.18</v>
      </c>
    </row>
    <row r="887" spans="1:2" hidden="1">
      <c r="A887" s="5" t="s">
        <v>922</v>
      </c>
      <c r="B887">
        <v>8899.24</v>
      </c>
    </row>
    <row r="888" spans="1:2" hidden="1">
      <c r="A888" s="5" t="s">
        <v>1999</v>
      </c>
      <c r="B888">
        <v>1320.1660000000002</v>
      </c>
    </row>
    <row r="889" spans="1:2" hidden="1">
      <c r="A889" s="5" t="s">
        <v>4185</v>
      </c>
      <c r="B889">
        <v>1761.76</v>
      </c>
    </row>
    <row r="890" spans="1:2" hidden="1">
      <c r="A890" s="5" t="s">
        <v>6580</v>
      </c>
      <c r="B890">
        <v>18.096</v>
      </c>
    </row>
    <row r="891" spans="1:2" hidden="1">
      <c r="A891" s="5" t="s">
        <v>6444</v>
      </c>
      <c r="B891">
        <v>1023.3520000000001</v>
      </c>
    </row>
    <row r="892" spans="1:2" hidden="1">
      <c r="A892" s="5" t="s">
        <v>3777</v>
      </c>
      <c r="B892">
        <v>91.685999999999993</v>
      </c>
    </row>
    <row r="893" spans="1:2" hidden="1">
      <c r="A893" s="5" t="s">
        <v>6668</v>
      </c>
      <c r="B893">
        <v>168.392</v>
      </c>
    </row>
    <row r="894" spans="1:2" hidden="1">
      <c r="A894" s="5" t="s">
        <v>2128</v>
      </c>
      <c r="B894">
        <v>61.823999999999998</v>
      </c>
    </row>
    <row r="895" spans="1:2" hidden="1">
      <c r="A895" s="5" t="s">
        <v>4027</v>
      </c>
      <c r="B895">
        <v>9.7680000000000007</v>
      </c>
    </row>
    <row r="896" spans="1:2" hidden="1">
      <c r="A896" s="5" t="s">
        <v>6024</v>
      </c>
      <c r="B896">
        <v>56.09</v>
      </c>
    </row>
    <row r="897" spans="1:2" hidden="1">
      <c r="A897" s="5" t="s">
        <v>3113</v>
      </c>
      <c r="B897">
        <v>5009.4799999999996</v>
      </c>
    </row>
    <row r="898" spans="1:2" hidden="1">
      <c r="A898" s="5" t="s">
        <v>4906</v>
      </c>
      <c r="B898">
        <v>6832.9079999999994</v>
      </c>
    </row>
    <row r="899" spans="1:2" hidden="1">
      <c r="A899" s="5" t="s">
        <v>3514</v>
      </c>
      <c r="B899">
        <v>3051.3</v>
      </c>
    </row>
    <row r="900" spans="1:2" hidden="1">
      <c r="A900" s="5" t="s">
        <v>1952</v>
      </c>
      <c r="B900">
        <v>8138.2319999999982</v>
      </c>
    </row>
    <row r="901" spans="1:2" hidden="1">
      <c r="A901" s="5" t="s">
        <v>5793</v>
      </c>
      <c r="B901">
        <v>681.45399999999995</v>
      </c>
    </row>
    <row r="902" spans="1:2" hidden="1">
      <c r="A902" s="5" t="s">
        <v>1826</v>
      </c>
      <c r="B902">
        <v>500.30799999999999</v>
      </c>
    </row>
    <row r="903" spans="1:2" hidden="1">
      <c r="A903" s="5" t="s">
        <v>2560</v>
      </c>
      <c r="B903">
        <v>1184.232</v>
      </c>
    </row>
    <row r="904" spans="1:2" hidden="1">
      <c r="A904" s="5" t="s">
        <v>2948</v>
      </c>
      <c r="B904">
        <v>479.33799999999997</v>
      </c>
    </row>
    <row r="905" spans="1:2" hidden="1">
      <c r="A905" s="5" t="s">
        <v>5875</v>
      </c>
      <c r="B905">
        <v>786.9</v>
      </c>
    </row>
    <row r="906" spans="1:2" hidden="1">
      <c r="A906" s="5" t="s">
        <v>1067</v>
      </c>
      <c r="B906">
        <v>1042.068</v>
      </c>
    </row>
    <row r="907" spans="1:2" hidden="1">
      <c r="A907" s="5" t="s">
        <v>2219</v>
      </c>
      <c r="B907">
        <v>764.33199999999988</v>
      </c>
    </row>
    <row r="908" spans="1:2" hidden="1">
      <c r="A908" s="5" t="s">
        <v>2132</v>
      </c>
      <c r="B908">
        <v>949.02599999999995</v>
      </c>
    </row>
    <row r="909" spans="1:2" hidden="1">
      <c r="A909" s="5" t="s">
        <v>172</v>
      </c>
      <c r="B909">
        <v>1324.8</v>
      </c>
    </row>
    <row r="910" spans="1:2" hidden="1">
      <c r="A910" s="5" t="s">
        <v>1671</v>
      </c>
      <c r="B910">
        <v>1636.864</v>
      </c>
    </row>
    <row r="911" spans="1:2" hidden="1">
      <c r="A911" s="5" t="s">
        <v>4556</v>
      </c>
      <c r="B911">
        <v>575.46</v>
      </c>
    </row>
    <row r="912" spans="1:2" hidden="1">
      <c r="A912" s="5" t="s">
        <v>3291</v>
      </c>
      <c r="B912">
        <v>531.94799999999998</v>
      </c>
    </row>
    <row r="913" spans="1:2" hidden="1">
      <c r="A913" s="5" t="s">
        <v>5833</v>
      </c>
      <c r="B913">
        <v>18374.895</v>
      </c>
    </row>
    <row r="914" spans="1:2" hidden="1">
      <c r="A914" s="5" t="s">
        <v>5748</v>
      </c>
      <c r="B914">
        <v>86.84</v>
      </c>
    </row>
    <row r="915" spans="1:2" hidden="1">
      <c r="A915" s="5" t="s">
        <v>3677</v>
      </c>
      <c r="B915">
        <v>106.352</v>
      </c>
    </row>
    <row r="916" spans="1:2" hidden="1">
      <c r="A916" s="5" t="s">
        <v>6289</v>
      </c>
      <c r="B916">
        <v>449.97</v>
      </c>
    </row>
    <row r="917" spans="1:2" hidden="1">
      <c r="A917" s="5" t="s">
        <v>734</v>
      </c>
      <c r="B917">
        <v>275.5</v>
      </c>
    </row>
    <row r="918" spans="1:2" hidden="1">
      <c r="A918" s="5" t="s">
        <v>4601</v>
      </c>
      <c r="B918">
        <v>1119.8879999999999</v>
      </c>
    </row>
    <row r="919" spans="1:2" hidden="1">
      <c r="A919" s="5" t="s">
        <v>4933</v>
      </c>
      <c r="B919">
        <v>2041.0380000000002</v>
      </c>
    </row>
    <row r="920" spans="1:2" hidden="1">
      <c r="A920" s="5" t="s">
        <v>319</v>
      </c>
      <c r="B920">
        <v>1113.0239999999999</v>
      </c>
    </row>
    <row r="921" spans="1:2" hidden="1">
      <c r="A921" s="5" t="s">
        <v>6303</v>
      </c>
      <c r="B921">
        <v>671.80799999999999</v>
      </c>
    </row>
    <row r="922" spans="1:2" hidden="1">
      <c r="A922" s="5" t="s">
        <v>4108</v>
      </c>
      <c r="B922">
        <v>83.951999999999998</v>
      </c>
    </row>
    <row r="923" spans="1:2" hidden="1">
      <c r="A923" s="5" t="s">
        <v>492</v>
      </c>
      <c r="B923">
        <v>1617.9480000000003</v>
      </c>
    </row>
    <row r="924" spans="1:2" hidden="1">
      <c r="A924" s="5" t="s">
        <v>2693</v>
      </c>
      <c r="B924">
        <v>957.59999999999991</v>
      </c>
    </row>
    <row r="925" spans="1:2" hidden="1">
      <c r="A925" s="5" t="s">
        <v>759</v>
      </c>
      <c r="B925">
        <v>542.98400000000004</v>
      </c>
    </row>
    <row r="926" spans="1:2" hidden="1">
      <c r="A926" s="5" t="s">
        <v>5059</v>
      </c>
      <c r="B926">
        <v>350.97300000000001</v>
      </c>
    </row>
    <row r="927" spans="1:2" hidden="1">
      <c r="A927" s="5" t="s">
        <v>1917</v>
      </c>
      <c r="B927">
        <v>413.322</v>
      </c>
    </row>
    <row r="928" spans="1:2" hidden="1">
      <c r="A928" s="5" t="s">
        <v>3726</v>
      </c>
      <c r="B928">
        <v>184</v>
      </c>
    </row>
    <row r="929" spans="1:2" hidden="1">
      <c r="A929" s="5" t="s">
        <v>5708</v>
      </c>
      <c r="B929">
        <v>3234.9130000000005</v>
      </c>
    </row>
    <row r="930" spans="1:2" hidden="1">
      <c r="A930" s="5" t="s">
        <v>5820</v>
      </c>
      <c r="B930">
        <v>15875.915999999999</v>
      </c>
    </row>
    <row r="931" spans="1:2" hidden="1">
      <c r="A931" s="5" t="s">
        <v>2134</v>
      </c>
      <c r="B931">
        <v>5398.3229999999994</v>
      </c>
    </row>
    <row r="932" spans="1:2" hidden="1">
      <c r="A932" s="5" t="s">
        <v>5394</v>
      </c>
      <c r="B932">
        <v>7249.4029999999993</v>
      </c>
    </row>
    <row r="933" spans="1:2" hidden="1">
      <c r="A933" s="5" t="s">
        <v>1073</v>
      </c>
      <c r="B933">
        <v>1100.4000000000001</v>
      </c>
    </row>
    <row r="934" spans="1:2" hidden="1">
      <c r="A934" s="5" t="s">
        <v>2510</v>
      </c>
      <c r="B934">
        <v>208.221</v>
      </c>
    </row>
    <row r="935" spans="1:2" hidden="1">
      <c r="A935" s="5" t="s">
        <v>3636</v>
      </c>
      <c r="B935">
        <v>1100.4799999999998</v>
      </c>
    </row>
    <row r="936" spans="1:2" hidden="1">
      <c r="A936" s="5" t="s">
        <v>5063</v>
      </c>
      <c r="B936">
        <v>72.038000000000011</v>
      </c>
    </row>
    <row r="937" spans="1:2" hidden="1">
      <c r="A937" s="5" t="s">
        <v>1180</v>
      </c>
      <c r="B937">
        <v>86.350000000000009</v>
      </c>
    </row>
    <row r="938" spans="1:2" hidden="1">
      <c r="A938" s="5" t="s">
        <v>6388</v>
      </c>
      <c r="B938">
        <v>312.48</v>
      </c>
    </row>
    <row r="939" spans="1:2" hidden="1">
      <c r="A939" s="5" t="s">
        <v>418</v>
      </c>
      <c r="B939">
        <v>275.21600000000001</v>
      </c>
    </row>
    <row r="940" spans="1:2" hidden="1">
      <c r="A940" s="5" t="s">
        <v>4253</v>
      </c>
      <c r="B940">
        <v>458.50400000000002</v>
      </c>
    </row>
    <row r="941" spans="1:2" hidden="1">
      <c r="A941" s="5" t="s">
        <v>2873</v>
      </c>
      <c r="B941">
        <v>5751.7739999999994</v>
      </c>
    </row>
    <row r="942" spans="1:2" hidden="1">
      <c r="A942" s="5" t="s">
        <v>4811</v>
      </c>
      <c r="B942">
        <v>1589.4059999999999</v>
      </c>
    </row>
    <row r="943" spans="1:2" hidden="1">
      <c r="A943" s="5" t="s">
        <v>3638</v>
      </c>
      <c r="B943">
        <v>3457.442</v>
      </c>
    </row>
    <row r="944" spans="1:2" hidden="1">
      <c r="A944" s="5" t="s">
        <v>567</v>
      </c>
      <c r="B944">
        <v>58.691999999999993</v>
      </c>
    </row>
    <row r="945" spans="1:2" hidden="1">
      <c r="A945" s="5" t="s">
        <v>1630</v>
      </c>
      <c r="B945">
        <v>699.89999999999986</v>
      </c>
    </row>
    <row r="946" spans="1:2" hidden="1">
      <c r="A946" s="5" t="s">
        <v>3715</v>
      </c>
      <c r="B946">
        <v>477.65999999999997</v>
      </c>
    </row>
    <row r="947" spans="1:2" hidden="1">
      <c r="A947" s="5" t="s">
        <v>5549</v>
      </c>
      <c r="B947">
        <v>2098.88</v>
      </c>
    </row>
    <row r="948" spans="1:2" hidden="1">
      <c r="A948" s="5" t="s">
        <v>2167</v>
      </c>
      <c r="B948">
        <v>2659.84</v>
      </c>
    </row>
    <row r="949" spans="1:2" hidden="1">
      <c r="A949" s="5" t="s">
        <v>1742</v>
      </c>
      <c r="B949">
        <v>1007.1519999999998</v>
      </c>
    </row>
    <row r="950" spans="1:2" hidden="1">
      <c r="A950" s="5" t="s">
        <v>6050</v>
      </c>
      <c r="B950">
        <v>154.56</v>
      </c>
    </row>
    <row r="951" spans="1:2" hidden="1">
      <c r="A951" s="5" t="s">
        <v>2018</v>
      </c>
      <c r="B951">
        <v>467.21999999999997</v>
      </c>
    </row>
    <row r="952" spans="1:2" hidden="1">
      <c r="A952" s="5" t="s">
        <v>251</v>
      </c>
      <c r="B952">
        <v>357</v>
      </c>
    </row>
    <row r="953" spans="1:2" hidden="1">
      <c r="A953" s="5" t="s">
        <v>161</v>
      </c>
      <c r="B953">
        <v>350.20400000000001</v>
      </c>
    </row>
    <row r="954" spans="1:2" hidden="1">
      <c r="A954" s="5" t="s">
        <v>4337</v>
      </c>
      <c r="B954">
        <v>443.67999999999995</v>
      </c>
    </row>
    <row r="955" spans="1:2" hidden="1">
      <c r="A955" s="5" t="s">
        <v>4691</v>
      </c>
      <c r="B955">
        <v>888.96600000000012</v>
      </c>
    </row>
    <row r="956" spans="1:2" hidden="1">
      <c r="A956" s="5" t="s">
        <v>723</v>
      </c>
      <c r="B956">
        <v>1926.9360000000001</v>
      </c>
    </row>
    <row r="957" spans="1:2" hidden="1">
      <c r="A957" s="5" t="s">
        <v>5621</v>
      </c>
      <c r="B957">
        <v>54.575999999999993</v>
      </c>
    </row>
    <row r="958" spans="1:2" hidden="1">
      <c r="A958" s="5" t="s">
        <v>1614</v>
      </c>
      <c r="B958">
        <v>30.3</v>
      </c>
    </row>
    <row r="959" spans="1:2" hidden="1">
      <c r="A959" s="5" t="s">
        <v>2946</v>
      </c>
      <c r="B959">
        <v>54.599999999999994</v>
      </c>
    </row>
    <row r="960" spans="1:2" hidden="1">
      <c r="A960" s="5" t="s">
        <v>4120</v>
      </c>
      <c r="B960">
        <v>121.39200000000001</v>
      </c>
    </row>
    <row r="961" spans="1:2" hidden="1">
      <c r="A961" s="5" t="s">
        <v>3027</v>
      </c>
      <c r="B961">
        <v>746.83400000000006</v>
      </c>
    </row>
    <row r="962" spans="1:2" hidden="1">
      <c r="A962" s="5" t="s">
        <v>4719</v>
      </c>
      <c r="B962">
        <v>17.489999999999998</v>
      </c>
    </row>
    <row r="963" spans="1:2" hidden="1">
      <c r="A963" s="5" t="s">
        <v>1485</v>
      </c>
      <c r="B963">
        <v>66.566000000000003</v>
      </c>
    </row>
    <row r="964" spans="1:2" hidden="1">
      <c r="A964" s="5" t="s">
        <v>5962</v>
      </c>
      <c r="B964">
        <v>197.82000000000002</v>
      </c>
    </row>
    <row r="965" spans="1:2" hidden="1">
      <c r="A965" s="5" t="s">
        <v>3066</v>
      </c>
      <c r="B965">
        <v>442.55399999999997</v>
      </c>
    </row>
    <row r="966" spans="1:2" hidden="1">
      <c r="A966" s="5" t="s">
        <v>6216</v>
      </c>
      <c r="B966">
        <v>215.89199999999997</v>
      </c>
    </row>
    <row r="967" spans="1:2" hidden="1">
      <c r="A967" s="5" t="s">
        <v>6441</v>
      </c>
      <c r="B967">
        <v>223.88799999999998</v>
      </c>
    </row>
    <row r="968" spans="1:2" hidden="1">
      <c r="A968" s="5" t="s">
        <v>6297</v>
      </c>
      <c r="B968">
        <v>284.10399999999998</v>
      </c>
    </row>
    <row r="969" spans="1:2" hidden="1">
      <c r="A969" s="5" t="s">
        <v>3153</v>
      </c>
      <c r="B969">
        <v>225.03600000000003</v>
      </c>
    </row>
    <row r="970" spans="1:2" hidden="1">
      <c r="A970" s="5" t="s">
        <v>3490</v>
      </c>
      <c r="B970">
        <v>131.72</v>
      </c>
    </row>
    <row r="971" spans="1:2" hidden="1">
      <c r="A971" s="5" t="s">
        <v>617</v>
      </c>
      <c r="B971">
        <v>1727.0640000000001</v>
      </c>
    </row>
    <row r="972" spans="1:2" hidden="1">
      <c r="A972" s="5" t="s">
        <v>2020</v>
      </c>
      <c r="B972">
        <v>3158.0639999999999</v>
      </c>
    </row>
    <row r="973" spans="1:2" hidden="1">
      <c r="A973" s="5" t="s">
        <v>4221</v>
      </c>
      <c r="B973">
        <v>2018.702</v>
      </c>
    </row>
    <row r="974" spans="1:2" hidden="1">
      <c r="A974" s="5" t="s">
        <v>4361</v>
      </c>
      <c r="B974">
        <v>2159.8200000000002</v>
      </c>
    </row>
    <row r="975" spans="1:2" hidden="1">
      <c r="A975" s="5" t="s">
        <v>5799</v>
      </c>
      <c r="B975">
        <v>467.22</v>
      </c>
    </row>
    <row r="976" spans="1:2" hidden="1">
      <c r="A976" s="5" t="s">
        <v>4869</v>
      </c>
      <c r="B976">
        <v>2022.2719999999999</v>
      </c>
    </row>
    <row r="977" spans="1:2" hidden="1">
      <c r="A977" s="5" t="s">
        <v>3915</v>
      </c>
      <c r="B977">
        <v>2027.3040000000001</v>
      </c>
    </row>
    <row r="978" spans="1:2" hidden="1">
      <c r="A978" s="5" t="s">
        <v>681</v>
      </c>
      <c r="B978">
        <v>779.87</v>
      </c>
    </row>
    <row r="979" spans="1:2" hidden="1">
      <c r="A979" s="5" t="s">
        <v>6002</v>
      </c>
      <c r="B979">
        <v>496.58399999999995</v>
      </c>
    </row>
    <row r="980" spans="1:2" hidden="1">
      <c r="A980" s="5" t="s">
        <v>376</v>
      </c>
      <c r="B980">
        <v>552.70600000000002</v>
      </c>
    </row>
    <row r="981" spans="1:2" hidden="1">
      <c r="A981" s="5" t="s">
        <v>4265</v>
      </c>
      <c r="B981">
        <v>29.808</v>
      </c>
    </row>
    <row r="982" spans="1:2" hidden="1">
      <c r="A982" s="5" t="s">
        <v>2711</v>
      </c>
      <c r="B982">
        <v>204.72399999999999</v>
      </c>
    </row>
    <row r="983" spans="1:2" hidden="1">
      <c r="A983" s="5" t="s">
        <v>2683</v>
      </c>
      <c r="B983">
        <v>2488.3919999999998</v>
      </c>
    </row>
    <row r="984" spans="1:2" hidden="1">
      <c r="A984" s="5" t="s">
        <v>2120</v>
      </c>
      <c r="B984">
        <v>409.6</v>
      </c>
    </row>
    <row r="985" spans="1:2" hidden="1">
      <c r="A985" s="5" t="s">
        <v>4623</v>
      </c>
      <c r="B985">
        <v>812.16000000000008</v>
      </c>
    </row>
    <row r="986" spans="1:2" hidden="1">
      <c r="A986" s="5" t="s">
        <v>6743</v>
      </c>
      <c r="B986">
        <v>147.52799999999999</v>
      </c>
    </row>
    <row r="987" spans="1:2" hidden="1">
      <c r="A987" s="5" t="s">
        <v>696</v>
      </c>
      <c r="B987">
        <v>2491.2799999999997</v>
      </c>
    </row>
    <row r="988" spans="1:2" hidden="1">
      <c r="A988" s="5" t="s">
        <v>679</v>
      </c>
      <c r="B988">
        <v>2883.2759999999998</v>
      </c>
    </row>
    <row r="989" spans="1:2" hidden="1">
      <c r="A989" s="5" t="s">
        <v>5293</v>
      </c>
      <c r="B989">
        <v>1473.1079999999999</v>
      </c>
    </row>
    <row r="990" spans="1:2" hidden="1">
      <c r="A990" s="5" t="s">
        <v>5476</v>
      </c>
      <c r="B990">
        <v>1690.8220000000003</v>
      </c>
    </row>
    <row r="991" spans="1:2" hidden="1">
      <c r="A991" s="5" t="s">
        <v>4850</v>
      </c>
      <c r="B991">
        <v>321.846</v>
      </c>
    </row>
    <row r="992" spans="1:2" hidden="1">
      <c r="A992" s="5" t="s">
        <v>3203</v>
      </c>
      <c r="B992">
        <v>1511.7479999999998</v>
      </c>
    </row>
    <row r="993" spans="1:2" hidden="1">
      <c r="A993" s="5" t="s">
        <v>2428</v>
      </c>
      <c r="B993">
        <v>549.89</v>
      </c>
    </row>
    <row r="994" spans="1:2" hidden="1">
      <c r="A994" s="5" t="s">
        <v>1442</v>
      </c>
      <c r="B994">
        <v>360.71199999999999</v>
      </c>
    </row>
    <row r="995" spans="1:2" hidden="1">
      <c r="A995" s="5" t="s">
        <v>5547</v>
      </c>
      <c r="B995">
        <v>306</v>
      </c>
    </row>
    <row r="996" spans="1:2" hidden="1">
      <c r="A996" s="5" t="s">
        <v>4984</v>
      </c>
      <c r="B996">
        <v>148.03200000000001</v>
      </c>
    </row>
    <row r="997" spans="1:2" hidden="1">
      <c r="A997" s="5" t="s">
        <v>4943</v>
      </c>
      <c r="B997">
        <v>75.099999999999994</v>
      </c>
    </row>
    <row r="998" spans="1:2" hidden="1">
      <c r="A998" s="5" t="s">
        <v>3089</v>
      </c>
      <c r="B998">
        <v>4466.6609999999991</v>
      </c>
    </row>
    <row r="999" spans="1:2" hidden="1">
      <c r="A999" s="5" t="s">
        <v>910</v>
      </c>
      <c r="B999">
        <v>2140.8779999999997</v>
      </c>
    </row>
    <row r="1000" spans="1:2" hidden="1">
      <c r="A1000" s="5" t="s">
        <v>3813</v>
      </c>
      <c r="B1000">
        <v>477.93</v>
      </c>
    </row>
    <row r="1001" spans="1:2" hidden="1">
      <c r="A1001" s="5" t="s">
        <v>2466</v>
      </c>
      <c r="B1001">
        <v>355.95</v>
      </c>
    </row>
    <row r="1002" spans="1:2" hidden="1">
      <c r="A1002" s="5" t="s">
        <v>6244</v>
      </c>
      <c r="B1002">
        <v>202.68</v>
      </c>
    </row>
    <row r="1003" spans="1:2" hidden="1">
      <c r="A1003" s="5" t="s">
        <v>5829</v>
      </c>
      <c r="B1003">
        <v>44.03</v>
      </c>
    </row>
    <row r="1004" spans="1:2" hidden="1">
      <c r="A1004" s="5" t="s">
        <v>525</v>
      </c>
      <c r="B1004">
        <v>126.36</v>
      </c>
    </row>
    <row r="1005" spans="1:2" hidden="1">
      <c r="A1005" s="5" t="s">
        <v>6077</v>
      </c>
      <c r="B1005">
        <v>9.5679999999999996</v>
      </c>
    </row>
    <row r="1006" spans="1:2" hidden="1">
      <c r="A1006" s="5" t="s">
        <v>83</v>
      </c>
      <c r="B1006">
        <v>2221.596</v>
      </c>
    </row>
    <row r="1007" spans="1:2" hidden="1">
      <c r="A1007" s="5" t="s">
        <v>6503</v>
      </c>
      <c r="B1007">
        <v>319.92</v>
      </c>
    </row>
    <row r="1008" spans="1:2" hidden="1">
      <c r="A1008" s="5" t="s">
        <v>2186</v>
      </c>
      <c r="B1008">
        <v>2096.1680000000001</v>
      </c>
    </row>
    <row r="1009" spans="1:2" hidden="1">
      <c r="A1009" s="5" t="s">
        <v>2568</v>
      </c>
      <c r="B1009">
        <v>276.94499999999999</v>
      </c>
    </row>
    <row r="1010" spans="1:2" hidden="1">
      <c r="A1010" s="5" t="s">
        <v>2833</v>
      </c>
      <c r="B1010">
        <v>198.46199999999999</v>
      </c>
    </row>
    <row r="1011" spans="1:2" hidden="1">
      <c r="A1011" s="5" t="s">
        <v>3486</v>
      </c>
      <c r="B1011">
        <v>864.31000000000006</v>
      </c>
    </row>
    <row r="1012" spans="1:2" hidden="1">
      <c r="A1012" s="5" t="s">
        <v>652</v>
      </c>
      <c r="B1012">
        <v>367.09200000000004</v>
      </c>
    </row>
    <row r="1013" spans="1:2" hidden="1">
      <c r="A1013" s="5" t="s">
        <v>3512</v>
      </c>
      <c r="B1013">
        <v>2847.78</v>
      </c>
    </row>
    <row r="1014" spans="1:2" hidden="1">
      <c r="A1014" s="5" t="s">
        <v>2670</v>
      </c>
      <c r="B1014">
        <v>2298.114</v>
      </c>
    </row>
    <row r="1015" spans="1:2" hidden="1">
      <c r="A1015" s="5" t="s">
        <v>5428</v>
      </c>
      <c r="B1015">
        <v>36.707999999999998</v>
      </c>
    </row>
    <row r="1016" spans="1:2" hidden="1">
      <c r="A1016" s="5" t="s">
        <v>1478</v>
      </c>
      <c r="B1016">
        <v>4600.0919999999996</v>
      </c>
    </row>
    <row r="1017" spans="1:2" hidden="1">
      <c r="A1017" s="5" t="s">
        <v>6154</v>
      </c>
      <c r="B1017">
        <v>341.41999999999996</v>
      </c>
    </row>
    <row r="1018" spans="1:2" hidden="1">
      <c r="A1018" s="5" t="s">
        <v>5650</v>
      </c>
      <c r="B1018">
        <v>10.08</v>
      </c>
    </row>
    <row r="1019" spans="1:2" hidden="1">
      <c r="A1019" s="5" t="s">
        <v>4424</v>
      </c>
      <c r="B1019">
        <v>218.416</v>
      </c>
    </row>
    <row r="1020" spans="1:2" hidden="1">
      <c r="A1020" s="5" t="s">
        <v>6824</v>
      </c>
      <c r="B1020">
        <v>600</v>
      </c>
    </row>
    <row r="1021" spans="1:2" hidden="1">
      <c r="A1021" s="5" t="s">
        <v>1333</v>
      </c>
      <c r="B1021">
        <v>723.51</v>
      </c>
    </row>
    <row r="1022" spans="1:2" hidden="1">
      <c r="A1022" s="5" t="s">
        <v>671</v>
      </c>
      <c r="B1022">
        <v>16829.901000000002</v>
      </c>
    </row>
    <row r="1023" spans="1:2" hidden="1">
      <c r="A1023" s="5" t="s">
        <v>4728</v>
      </c>
      <c r="B1023">
        <v>299.97000000000003</v>
      </c>
    </row>
    <row r="1024" spans="1:2" hidden="1">
      <c r="A1024" s="5" t="s">
        <v>3724</v>
      </c>
      <c r="B1024">
        <v>396</v>
      </c>
    </row>
    <row r="1025" spans="1:2" hidden="1">
      <c r="A1025" s="5" t="s">
        <v>253</v>
      </c>
      <c r="B1025">
        <v>261.60000000000002</v>
      </c>
    </row>
    <row r="1026" spans="1:2" hidden="1">
      <c r="A1026" s="5" t="s">
        <v>1800</v>
      </c>
      <c r="B1026">
        <v>499.88399999999996</v>
      </c>
    </row>
    <row r="1027" spans="1:2" hidden="1">
      <c r="A1027" s="5" t="s">
        <v>5717</v>
      </c>
      <c r="B1027">
        <v>1154.3259999999998</v>
      </c>
    </row>
    <row r="1028" spans="1:2" hidden="1">
      <c r="A1028" s="5" t="s">
        <v>6933</v>
      </c>
      <c r="B1028">
        <v>1499.97</v>
      </c>
    </row>
    <row r="1029" spans="1:2" hidden="1">
      <c r="A1029" s="5" t="s">
        <v>5744</v>
      </c>
      <c r="B1029">
        <v>1803.1079999999999</v>
      </c>
    </row>
    <row r="1030" spans="1:2" hidden="1">
      <c r="A1030" s="5" t="s">
        <v>2377</v>
      </c>
      <c r="B1030">
        <v>5212.1120000000001</v>
      </c>
    </row>
    <row r="1031" spans="1:2" hidden="1">
      <c r="A1031" s="5" t="s">
        <v>2522</v>
      </c>
      <c r="B1031">
        <v>253.648</v>
      </c>
    </row>
    <row r="1032" spans="1:2" hidden="1">
      <c r="A1032" s="5" t="s">
        <v>6506</v>
      </c>
      <c r="B1032">
        <v>101.94</v>
      </c>
    </row>
    <row r="1033" spans="1:2" hidden="1">
      <c r="A1033" s="5" t="s">
        <v>2594</v>
      </c>
      <c r="B1033">
        <v>704.69099999999992</v>
      </c>
    </row>
    <row r="1034" spans="1:2" hidden="1">
      <c r="A1034" s="5" t="s">
        <v>1002</v>
      </c>
      <c r="B1034">
        <v>1409.53</v>
      </c>
    </row>
    <row r="1035" spans="1:2" hidden="1">
      <c r="A1035" s="5" t="s">
        <v>2554</v>
      </c>
      <c r="B1035">
        <v>739.8</v>
      </c>
    </row>
    <row r="1036" spans="1:2" hidden="1">
      <c r="A1036" s="5" t="s">
        <v>3052</v>
      </c>
      <c r="B1036">
        <v>533.07799999999997</v>
      </c>
    </row>
    <row r="1037" spans="1:2" hidden="1">
      <c r="A1037" s="5" t="s">
        <v>3506</v>
      </c>
      <c r="B1037">
        <v>778.7360000000001</v>
      </c>
    </row>
    <row r="1038" spans="1:2" hidden="1">
      <c r="A1038" s="5" t="s">
        <v>4640</v>
      </c>
      <c r="B1038">
        <v>7399.7039999999997</v>
      </c>
    </row>
    <row r="1039" spans="1:2" hidden="1">
      <c r="A1039" s="5" t="s">
        <v>3961</v>
      </c>
      <c r="B1039">
        <v>759.93600000000004</v>
      </c>
    </row>
    <row r="1040" spans="1:2" hidden="1">
      <c r="A1040" s="5" t="s">
        <v>3325</v>
      </c>
      <c r="B1040">
        <v>1039.8700000000001</v>
      </c>
    </row>
    <row r="1041" spans="1:2" hidden="1">
      <c r="A1041" s="5" t="s">
        <v>2586</v>
      </c>
      <c r="B1041">
        <v>4389.246000000001</v>
      </c>
    </row>
    <row r="1042" spans="1:2" hidden="1">
      <c r="A1042" s="5" t="s">
        <v>4689</v>
      </c>
      <c r="B1042">
        <v>2157.8340000000003</v>
      </c>
    </row>
    <row r="1043" spans="1:2" hidden="1">
      <c r="A1043" s="5" t="s">
        <v>5714</v>
      </c>
      <c r="B1043">
        <v>1167.854</v>
      </c>
    </row>
    <row r="1044" spans="1:2" hidden="1">
      <c r="A1044" s="5" t="s">
        <v>5425</v>
      </c>
      <c r="B1044">
        <v>1399.8</v>
      </c>
    </row>
    <row r="1045" spans="1:2" hidden="1">
      <c r="A1045" s="5" t="s">
        <v>4020</v>
      </c>
      <c r="B1045">
        <v>1375.828</v>
      </c>
    </row>
    <row r="1046" spans="1:2" hidden="1">
      <c r="A1046" s="5" t="s">
        <v>1620</v>
      </c>
      <c r="B1046">
        <v>1871.7660000000001</v>
      </c>
    </row>
    <row r="1047" spans="1:2" hidden="1">
      <c r="A1047" s="5" t="s">
        <v>1552</v>
      </c>
      <c r="B1047">
        <v>2339.7660000000001</v>
      </c>
    </row>
    <row r="1048" spans="1:2" hidden="1">
      <c r="A1048" s="5" t="s">
        <v>5702</v>
      </c>
      <c r="B1048">
        <v>170.97</v>
      </c>
    </row>
    <row r="1049" spans="1:2" hidden="1">
      <c r="A1049" s="5" t="s">
        <v>459</v>
      </c>
      <c r="B1049">
        <v>1154.664</v>
      </c>
    </row>
    <row r="1050" spans="1:2" hidden="1">
      <c r="A1050" s="5" t="s">
        <v>6081</v>
      </c>
      <c r="B1050">
        <v>174.24</v>
      </c>
    </row>
    <row r="1051" spans="1:2" hidden="1">
      <c r="A1051" s="5" t="s">
        <v>1645</v>
      </c>
      <c r="B1051">
        <v>239.94000000000003</v>
      </c>
    </row>
    <row r="1052" spans="1:2" hidden="1">
      <c r="A1052" s="5" t="s">
        <v>1329</v>
      </c>
      <c r="B1052">
        <v>503.85599999999999</v>
      </c>
    </row>
    <row r="1053" spans="1:2" hidden="1">
      <c r="A1053" s="5" t="s">
        <v>947</v>
      </c>
      <c r="B1053">
        <v>1916.7160000000001</v>
      </c>
    </row>
    <row r="1054" spans="1:2" hidden="1">
      <c r="A1054" s="5" t="s">
        <v>3694</v>
      </c>
      <c r="B1054">
        <v>773.74200000000019</v>
      </c>
    </row>
    <row r="1055" spans="1:2" hidden="1">
      <c r="A1055" s="5" t="s">
        <v>5670</v>
      </c>
      <c r="B1055">
        <v>551.90800000000002</v>
      </c>
    </row>
    <row r="1056" spans="1:2" hidden="1">
      <c r="A1056" s="5" t="s">
        <v>1060</v>
      </c>
      <c r="B1056">
        <v>1983.8760000000002</v>
      </c>
    </row>
    <row r="1057" spans="1:2" hidden="1">
      <c r="A1057" s="5" t="s">
        <v>5340</v>
      </c>
      <c r="B1057">
        <v>386.90999999999997</v>
      </c>
    </row>
    <row r="1058" spans="1:2" hidden="1">
      <c r="A1058" s="5" t="s">
        <v>1156</v>
      </c>
      <c r="B1058">
        <v>2799.72</v>
      </c>
    </row>
    <row r="1059" spans="1:2" hidden="1">
      <c r="A1059" s="5" t="s">
        <v>4123</v>
      </c>
      <c r="B1059">
        <v>1409.7180000000001</v>
      </c>
    </row>
    <row r="1060" spans="1:2" hidden="1">
      <c r="A1060" s="5" t="s">
        <v>2212</v>
      </c>
      <c r="B1060">
        <v>1799.82</v>
      </c>
    </row>
    <row r="1061" spans="1:2" hidden="1">
      <c r="A1061" s="5" t="s">
        <v>2270</v>
      </c>
      <c r="B1061">
        <v>364.85399999999998</v>
      </c>
    </row>
    <row r="1062" spans="1:2" hidden="1">
      <c r="A1062" s="5" t="s">
        <v>482</v>
      </c>
      <c r="B1062">
        <v>2362.7219999999998</v>
      </c>
    </row>
    <row r="1063" spans="1:2" hidden="1">
      <c r="A1063" s="5" t="s">
        <v>2264</v>
      </c>
      <c r="B1063">
        <v>1139.81</v>
      </c>
    </row>
    <row r="1064" spans="1:2" hidden="1">
      <c r="A1064" s="5" t="s">
        <v>394</v>
      </c>
      <c r="B1064">
        <v>207.89600000000002</v>
      </c>
    </row>
    <row r="1065" spans="1:2" hidden="1">
      <c r="A1065" s="5" t="s">
        <v>2550</v>
      </c>
      <c r="B1065">
        <v>749.93200000000002</v>
      </c>
    </row>
    <row r="1066" spans="1:2" hidden="1">
      <c r="A1066" s="5" t="s">
        <v>894</v>
      </c>
      <c r="B1066">
        <v>10196.604000000001</v>
      </c>
    </row>
    <row r="1067" spans="1:2" hidden="1">
      <c r="A1067" s="5" t="s">
        <v>4774</v>
      </c>
      <c r="B1067">
        <v>3743.7920000000004</v>
      </c>
    </row>
    <row r="1068" spans="1:2" hidden="1">
      <c r="A1068" s="5" t="s">
        <v>6410</v>
      </c>
      <c r="B1068">
        <v>383.04</v>
      </c>
    </row>
    <row r="1069" spans="1:2" hidden="1">
      <c r="A1069" s="5" t="s">
        <v>6251</v>
      </c>
      <c r="B1069">
        <v>5609.8300000000008</v>
      </c>
    </row>
    <row r="1070" spans="1:2" hidden="1">
      <c r="A1070" s="5" t="s">
        <v>263</v>
      </c>
      <c r="B1070">
        <v>106.56799999999997</v>
      </c>
    </row>
    <row r="1071" spans="1:2" hidden="1">
      <c r="A1071" s="5" t="s">
        <v>3749</v>
      </c>
      <c r="B1071">
        <v>18.25</v>
      </c>
    </row>
    <row r="1072" spans="1:2" hidden="1">
      <c r="A1072" s="5" t="s">
        <v>181</v>
      </c>
      <c r="B1072">
        <v>171.39</v>
      </c>
    </row>
    <row r="1073" spans="1:2" hidden="1">
      <c r="A1073" s="5" t="s">
        <v>6293</v>
      </c>
      <c r="B1073">
        <v>281.65800000000002</v>
      </c>
    </row>
    <row r="1074" spans="1:2" hidden="1">
      <c r="A1074" s="5" t="s">
        <v>6259</v>
      </c>
      <c r="B1074">
        <v>1545.816</v>
      </c>
    </row>
    <row r="1075" spans="1:2" hidden="1">
      <c r="A1075" s="5" t="s">
        <v>306</v>
      </c>
      <c r="B1075">
        <v>338.98</v>
      </c>
    </row>
    <row r="1076" spans="1:2" hidden="1">
      <c r="A1076" s="5" t="s">
        <v>2761</v>
      </c>
      <c r="B1076">
        <v>818.4</v>
      </c>
    </row>
    <row r="1077" spans="1:2" hidden="1">
      <c r="A1077" s="5" t="s">
        <v>904</v>
      </c>
      <c r="B1077">
        <v>3861.056</v>
      </c>
    </row>
    <row r="1078" spans="1:2" hidden="1">
      <c r="A1078" s="5" t="s">
        <v>2161</v>
      </c>
      <c r="B1078">
        <v>1268.9219999999998</v>
      </c>
    </row>
    <row r="1079" spans="1:2" hidden="1">
      <c r="A1079" s="5" t="s">
        <v>4959</v>
      </c>
      <c r="B1079">
        <v>279.63</v>
      </c>
    </row>
    <row r="1080" spans="1:2" hidden="1">
      <c r="A1080" s="5" t="s">
        <v>2837</v>
      </c>
      <c r="B1080">
        <v>84.832000000000008</v>
      </c>
    </row>
    <row r="1081" spans="1:2" hidden="1">
      <c r="A1081" s="5" t="s">
        <v>487</v>
      </c>
      <c r="B1081">
        <v>251.76000000000002</v>
      </c>
    </row>
    <row r="1082" spans="1:2" hidden="1">
      <c r="A1082" s="5" t="s">
        <v>4604</v>
      </c>
      <c r="B1082">
        <v>88.160000000000011</v>
      </c>
    </row>
    <row r="1083" spans="1:2" hidden="1">
      <c r="A1083" s="5" t="s">
        <v>2246</v>
      </c>
      <c r="B1083">
        <v>125.172</v>
      </c>
    </row>
    <row r="1084" spans="1:2" hidden="1">
      <c r="A1084" s="5" t="s">
        <v>1759</v>
      </c>
      <c r="B1084">
        <v>16656.199999999997</v>
      </c>
    </row>
    <row r="1085" spans="1:2" hidden="1">
      <c r="A1085" s="5" t="s">
        <v>1902</v>
      </c>
      <c r="B1085">
        <v>236.99200000000002</v>
      </c>
    </row>
    <row r="1086" spans="1:2" hidden="1">
      <c r="A1086" s="5" t="s">
        <v>4418</v>
      </c>
      <c r="B1086">
        <v>152.06400000000002</v>
      </c>
    </row>
    <row r="1087" spans="1:2" hidden="1">
      <c r="A1087" s="5" t="s">
        <v>2005</v>
      </c>
      <c r="B1087">
        <v>176.78399999999999</v>
      </c>
    </row>
    <row r="1088" spans="1:2" hidden="1">
      <c r="A1088" s="5" t="s">
        <v>5478</v>
      </c>
      <c r="B1088">
        <v>47.751999999999995</v>
      </c>
    </row>
    <row r="1089" spans="1:2" hidden="1">
      <c r="A1089" s="5" t="s">
        <v>6004</v>
      </c>
      <c r="B1089">
        <v>59.695999999999998</v>
      </c>
    </row>
    <row r="1090" spans="1:2" hidden="1">
      <c r="A1090" s="5" t="s">
        <v>3745</v>
      </c>
      <c r="B1090">
        <v>154.33600000000001</v>
      </c>
    </row>
    <row r="1091" spans="1:2" hidden="1">
      <c r="A1091" s="5" t="s">
        <v>2109</v>
      </c>
      <c r="B1091">
        <v>83.49</v>
      </c>
    </row>
    <row r="1092" spans="1:2" hidden="1">
      <c r="A1092" s="5" t="s">
        <v>5149</v>
      </c>
      <c r="B1092">
        <v>11.682</v>
      </c>
    </row>
    <row r="1093" spans="1:2" hidden="1">
      <c r="A1093" s="5" t="s">
        <v>2928</v>
      </c>
      <c r="B1093">
        <v>264.43799999999999</v>
      </c>
    </row>
    <row r="1094" spans="1:2" hidden="1">
      <c r="A1094" s="5" t="s">
        <v>2679</v>
      </c>
      <c r="B1094">
        <v>1231.692</v>
      </c>
    </row>
    <row r="1095" spans="1:2" hidden="1">
      <c r="A1095" s="5" t="s">
        <v>5132</v>
      </c>
      <c r="B1095">
        <v>19.007999999999996</v>
      </c>
    </row>
    <row r="1096" spans="1:2" hidden="1">
      <c r="A1096" s="5" t="s">
        <v>4910</v>
      </c>
      <c r="B1096">
        <v>146.55599999999998</v>
      </c>
    </row>
    <row r="1097" spans="1:2" hidden="1">
      <c r="A1097" s="5" t="s">
        <v>3333</v>
      </c>
      <c r="B1097">
        <v>230.67</v>
      </c>
    </row>
    <row r="1098" spans="1:2" hidden="1">
      <c r="A1098" s="5" t="s">
        <v>5735</v>
      </c>
      <c r="B1098">
        <v>232.76400000000001</v>
      </c>
    </row>
    <row r="1099" spans="1:2" hidden="1">
      <c r="A1099" s="5" t="s">
        <v>6752</v>
      </c>
      <c r="B1099">
        <v>15.760000000000002</v>
      </c>
    </row>
    <row r="1100" spans="1:2" hidden="1">
      <c r="A1100" s="5" t="s">
        <v>2526</v>
      </c>
      <c r="B1100">
        <v>296.64</v>
      </c>
    </row>
    <row r="1101" spans="1:2" hidden="1">
      <c r="A1101" s="5" t="s">
        <v>5618</v>
      </c>
      <c r="B1101">
        <v>220.24799999999999</v>
      </c>
    </row>
    <row r="1102" spans="1:2" hidden="1">
      <c r="A1102" s="5" t="s">
        <v>2662</v>
      </c>
      <c r="B1102">
        <v>2755.4</v>
      </c>
    </row>
    <row r="1103" spans="1:2" hidden="1">
      <c r="A1103" s="5" t="s">
        <v>4102</v>
      </c>
      <c r="B1103">
        <v>1002.042</v>
      </c>
    </row>
    <row r="1104" spans="1:2" hidden="1">
      <c r="A1104" s="5" t="s">
        <v>5890</v>
      </c>
      <c r="B1104">
        <v>54.474000000000004</v>
      </c>
    </row>
    <row r="1105" spans="1:2" hidden="1">
      <c r="A1105" s="5" t="s">
        <v>4130</v>
      </c>
      <c r="B1105">
        <v>257.74199999999996</v>
      </c>
    </row>
    <row r="1106" spans="1:2" hidden="1">
      <c r="A1106" s="5" t="s">
        <v>3464</v>
      </c>
      <c r="B1106">
        <v>76.835999999999999</v>
      </c>
    </row>
    <row r="1107" spans="1:2" hidden="1">
      <c r="A1107" s="5" t="s">
        <v>5791</v>
      </c>
      <c r="B1107">
        <v>373.78000000000003</v>
      </c>
    </row>
    <row r="1108" spans="1:2" hidden="1">
      <c r="A1108" s="5" t="s">
        <v>5607</v>
      </c>
      <c r="B1108">
        <v>472.85999999999996</v>
      </c>
    </row>
    <row r="1109" spans="1:2" hidden="1">
      <c r="A1109" s="5" t="s">
        <v>3331</v>
      </c>
      <c r="B1109">
        <v>136.27600000000001</v>
      </c>
    </row>
    <row r="1110" spans="1:2" hidden="1">
      <c r="A1110" s="5" t="s">
        <v>3400</v>
      </c>
      <c r="B1110">
        <v>411.79999999999995</v>
      </c>
    </row>
    <row r="1111" spans="1:2" hidden="1">
      <c r="A1111" s="5" t="s">
        <v>3994</v>
      </c>
      <c r="B1111">
        <v>556.452</v>
      </c>
    </row>
    <row r="1112" spans="1:2" hidden="1">
      <c r="A1112" s="5" t="s">
        <v>4726</v>
      </c>
      <c r="B1112">
        <v>379.70400000000001</v>
      </c>
    </row>
    <row r="1113" spans="1:2" hidden="1">
      <c r="A1113" s="5" t="s">
        <v>5916</v>
      </c>
      <c r="B1113">
        <v>103.88000000000001</v>
      </c>
    </row>
    <row r="1114" spans="1:2" hidden="1">
      <c r="A1114" s="5" t="s">
        <v>831</v>
      </c>
      <c r="B1114">
        <v>299</v>
      </c>
    </row>
    <row r="1115" spans="1:2" hidden="1">
      <c r="A1115" s="5" t="s">
        <v>1541</v>
      </c>
      <c r="B1115">
        <v>495.07</v>
      </c>
    </row>
    <row r="1116" spans="1:2" hidden="1">
      <c r="A1116" s="5" t="s">
        <v>6665</v>
      </c>
      <c r="B1116">
        <v>280</v>
      </c>
    </row>
    <row r="1117" spans="1:2" hidden="1">
      <c r="A1117" s="5" t="s">
        <v>3992</v>
      </c>
      <c r="B1117">
        <v>13.616</v>
      </c>
    </row>
    <row r="1118" spans="1:2" hidden="1">
      <c r="A1118" s="5" t="s">
        <v>5464</v>
      </c>
      <c r="B1118">
        <v>507.36</v>
      </c>
    </row>
    <row r="1119" spans="1:2" hidden="1">
      <c r="A1119" s="5" t="s">
        <v>470</v>
      </c>
      <c r="B1119">
        <v>194.54399999999998</v>
      </c>
    </row>
    <row r="1120" spans="1:2" hidden="1">
      <c r="A1120" s="5" t="s">
        <v>4503</v>
      </c>
      <c r="B1120">
        <v>119.21000000000001</v>
      </c>
    </row>
    <row r="1121" spans="1:2" hidden="1">
      <c r="A1121" s="5" t="s">
        <v>2721</v>
      </c>
      <c r="B1121">
        <v>51.36</v>
      </c>
    </row>
    <row r="1122" spans="1:2" hidden="1">
      <c r="A1122" s="5" t="s">
        <v>5521</v>
      </c>
      <c r="B1122">
        <v>152.14400000000001</v>
      </c>
    </row>
    <row r="1123" spans="1:2" hidden="1">
      <c r="A1123" s="5" t="s">
        <v>4572</v>
      </c>
      <c r="B1123">
        <v>685.58799999999997</v>
      </c>
    </row>
    <row r="1124" spans="1:2" hidden="1">
      <c r="A1124" s="5" t="s">
        <v>3899</v>
      </c>
      <c r="B1124">
        <v>440</v>
      </c>
    </row>
    <row r="1125" spans="1:2" hidden="1">
      <c r="A1125" s="5" t="s">
        <v>5737</v>
      </c>
      <c r="B1125">
        <v>107.964</v>
      </c>
    </row>
    <row r="1126" spans="1:2" hidden="1">
      <c r="A1126" s="5" t="s">
        <v>2997</v>
      </c>
      <c r="B1126">
        <v>291.85399999999998</v>
      </c>
    </row>
    <row r="1127" spans="1:2" hidden="1">
      <c r="A1127" s="5" t="s">
        <v>1040</v>
      </c>
      <c r="B1127">
        <v>359.70000000000005</v>
      </c>
    </row>
    <row r="1128" spans="1:2" hidden="1">
      <c r="A1128" s="5" t="s">
        <v>2367</v>
      </c>
      <c r="B1128">
        <v>557.81399999999996</v>
      </c>
    </row>
    <row r="1129" spans="1:2" hidden="1">
      <c r="A1129" s="5" t="s">
        <v>1290</v>
      </c>
      <c r="B1129">
        <v>1497</v>
      </c>
    </row>
    <row r="1130" spans="1:2" hidden="1">
      <c r="A1130" s="5" t="s">
        <v>976</v>
      </c>
      <c r="B1130">
        <v>1414.23</v>
      </c>
    </row>
    <row r="1131" spans="1:2" hidden="1">
      <c r="A1131" s="5" t="s">
        <v>4421</v>
      </c>
      <c r="B1131">
        <v>591.85199999999998</v>
      </c>
    </row>
    <row r="1132" spans="1:2" hidden="1">
      <c r="A1132" s="5" t="s">
        <v>2001</v>
      </c>
      <c r="B1132">
        <v>1465.7439999999999</v>
      </c>
    </row>
    <row r="1133" spans="1:2" hidden="1">
      <c r="A1133" s="5" t="s">
        <v>73</v>
      </c>
      <c r="B1133">
        <v>2116.6880000000001</v>
      </c>
    </row>
    <row r="1134" spans="1:2" hidden="1">
      <c r="A1134" s="5" t="s">
        <v>3285</v>
      </c>
      <c r="B1134">
        <v>7699.72</v>
      </c>
    </row>
    <row r="1135" spans="1:2" hidden="1">
      <c r="A1135" s="5" t="s">
        <v>4480</v>
      </c>
      <c r="B1135">
        <v>449.66399999999999</v>
      </c>
    </row>
    <row r="1136" spans="1:2" hidden="1">
      <c r="A1136" s="5" t="s">
        <v>2423</v>
      </c>
      <c r="B1136">
        <v>402.97599999999994</v>
      </c>
    </row>
    <row r="1137" spans="1:2" hidden="1">
      <c r="A1137" s="5" t="s">
        <v>1943</v>
      </c>
      <c r="B1137">
        <v>1583.8020000000001</v>
      </c>
    </row>
    <row r="1138" spans="1:2" hidden="1">
      <c r="A1138" s="5" t="s">
        <v>4507</v>
      </c>
      <c r="B1138">
        <v>419.23</v>
      </c>
    </row>
    <row r="1139" spans="1:2" hidden="1">
      <c r="A1139" s="5" t="s">
        <v>5469</v>
      </c>
      <c r="B1139">
        <v>2609.826</v>
      </c>
    </row>
    <row r="1140" spans="1:2" hidden="1">
      <c r="A1140" s="5" t="s">
        <v>1741</v>
      </c>
      <c r="B1140">
        <v>832.23800000000006</v>
      </c>
    </row>
    <row r="1141" spans="1:2" hidden="1">
      <c r="A1141" s="5" t="s">
        <v>6571</v>
      </c>
      <c r="B1141">
        <v>4211.7300000000005</v>
      </c>
    </row>
    <row r="1142" spans="1:2" hidden="1">
      <c r="A1142" s="5" t="s">
        <v>1960</v>
      </c>
      <c r="B1142">
        <v>607.0680000000001</v>
      </c>
    </row>
    <row r="1143" spans="1:2" hidden="1">
      <c r="A1143" s="5" t="s">
        <v>4316</v>
      </c>
      <c r="B1143">
        <v>1631.952</v>
      </c>
    </row>
    <row r="1144" spans="1:2" hidden="1">
      <c r="A1144" s="5" t="s">
        <v>3926</v>
      </c>
      <c r="B1144">
        <v>1887.3</v>
      </c>
    </row>
    <row r="1145" spans="1:2" hidden="1">
      <c r="A1145" s="5" t="s">
        <v>5998</v>
      </c>
      <c r="B1145">
        <v>325.86</v>
      </c>
    </row>
    <row r="1146" spans="1:2" hidden="1">
      <c r="A1146" s="5" t="s">
        <v>4201</v>
      </c>
      <c r="B1146">
        <v>368.45599999999996</v>
      </c>
    </row>
    <row r="1147" spans="1:2" hidden="1">
      <c r="A1147" s="5" t="s">
        <v>3754</v>
      </c>
      <c r="B1147">
        <v>276.65800000000002</v>
      </c>
    </row>
    <row r="1148" spans="1:2" hidden="1">
      <c r="A1148" s="5" t="s">
        <v>6573</v>
      </c>
      <c r="B1148">
        <v>479.988</v>
      </c>
    </row>
    <row r="1149" spans="1:2" hidden="1">
      <c r="A1149" s="5" t="s">
        <v>1286</v>
      </c>
      <c r="B1149">
        <v>2623.8360000000002</v>
      </c>
    </row>
    <row r="1150" spans="1:2" hidden="1">
      <c r="A1150" s="5" t="s">
        <v>1145</v>
      </c>
      <c r="B1150">
        <v>1890</v>
      </c>
    </row>
    <row r="1151" spans="1:2" hidden="1">
      <c r="A1151" s="5" t="s">
        <v>6676</v>
      </c>
      <c r="B1151">
        <v>59.975999999999999</v>
      </c>
    </row>
    <row r="1152" spans="1:2" hidden="1">
      <c r="A1152" s="5" t="s">
        <v>321</v>
      </c>
      <c r="B1152">
        <v>1112.7879999999998</v>
      </c>
    </row>
    <row r="1153" spans="1:2" hidden="1">
      <c r="A1153" s="5" t="s">
        <v>3872</v>
      </c>
      <c r="B1153">
        <v>19.292000000000002</v>
      </c>
    </row>
    <row r="1154" spans="1:2" hidden="1">
      <c r="A1154" s="5" t="s">
        <v>4476</v>
      </c>
      <c r="B1154">
        <v>8.4</v>
      </c>
    </row>
    <row r="1155" spans="1:2" hidden="1">
      <c r="A1155" s="5" t="s">
        <v>4257</v>
      </c>
      <c r="B1155">
        <v>196.35</v>
      </c>
    </row>
    <row r="1156" spans="1:2" hidden="1">
      <c r="A1156" s="5" t="s">
        <v>5611</v>
      </c>
      <c r="B1156">
        <v>94.99</v>
      </c>
    </row>
    <row r="1157" spans="1:2" hidden="1">
      <c r="A1157" s="5" t="s">
        <v>3787</v>
      </c>
      <c r="B1157">
        <v>38.720000000000006</v>
      </c>
    </row>
    <row r="1158" spans="1:2" hidden="1">
      <c r="A1158" s="5" t="s">
        <v>632</v>
      </c>
      <c r="B1158">
        <v>61.438000000000009</v>
      </c>
    </row>
    <row r="1159" spans="1:2" hidden="1">
      <c r="A1159" s="5" t="s">
        <v>1926</v>
      </c>
      <c r="B1159">
        <v>234.768</v>
      </c>
    </row>
    <row r="1160" spans="1:2" hidden="1">
      <c r="A1160" s="5" t="s">
        <v>4864</v>
      </c>
      <c r="B1160">
        <v>28.208000000000002</v>
      </c>
    </row>
    <row r="1161" spans="1:2" hidden="1">
      <c r="A1161" s="5" t="s">
        <v>1206</v>
      </c>
      <c r="B1161">
        <v>118.29599999999999</v>
      </c>
    </row>
    <row r="1162" spans="1:2" hidden="1">
      <c r="A1162" s="5" t="s">
        <v>3217</v>
      </c>
      <c r="B1162">
        <v>145.91200000000001</v>
      </c>
    </row>
    <row r="1163" spans="1:2" hidden="1">
      <c r="A1163" s="5" t="s">
        <v>5954</v>
      </c>
      <c r="B1163">
        <v>46.944000000000003</v>
      </c>
    </row>
    <row r="1164" spans="1:2" hidden="1">
      <c r="A1164" s="5" t="s">
        <v>1714</v>
      </c>
      <c r="B1164">
        <v>79.967999999999989</v>
      </c>
    </row>
    <row r="1165" spans="1:2" hidden="1">
      <c r="A1165" s="5" t="s">
        <v>138</v>
      </c>
      <c r="B1165">
        <v>61.716000000000001</v>
      </c>
    </row>
    <row r="1166" spans="1:2" hidden="1">
      <c r="A1166" s="5" t="s">
        <v>3794</v>
      </c>
      <c r="B1166">
        <v>511.87200000000001</v>
      </c>
    </row>
    <row r="1167" spans="1:2" hidden="1">
      <c r="A1167" s="5" t="s">
        <v>2430</v>
      </c>
      <c r="B1167">
        <v>47.231999999999999</v>
      </c>
    </row>
    <row r="1168" spans="1:2" hidden="1">
      <c r="A1168" s="5" t="s">
        <v>3658</v>
      </c>
      <c r="B1168">
        <v>81.320000000000007</v>
      </c>
    </row>
    <row r="1169" spans="1:2" hidden="1">
      <c r="A1169" s="5" t="s">
        <v>4358</v>
      </c>
      <c r="B1169">
        <v>65.599999999999994</v>
      </c>
    </row>
    <row r="1170" spans="1:2" hidden="1">
      <c r="A1170" s="5" t="s">
        <v>69</v>
      </c>
      <c r="B1170">
        <v>30.576000000000001</v>
      </c>
    </row>
    <row r="1171" spans="1:2" hidden="1">
      <c r="A1171" s="5" t="s">
        <v>5881</v>
      </c>
      <c r="B1171">
        <v>21.167999999999999</v>
      </c>
    </row>
    <row r="1172" spans="1:2" hidden="1">
      <c r="A1172" s="5" t="s">
        <v>1288</v>
      </c>
      <c r="B1172">
        <v>228.69</v>
      </c>
    </row>
    <row r="1173" spans="1:2" hidden="1">
      <c r="A1173" s="5" t="s">
        <v>3737</v>
      </c>
      <c r="B1173">
        <v>128.03</v>
      </c>
    </row>
    <row r="1174" spans="1:2" hidden="1">
      <c r="A1174" s="5" t="s">
        <v>3050</v>
      </c>
      <c r="B1174">
        <v>36.608000000000004</v>
      </c>
    </row>
    <row r="1175" spans="1:2" hidden="1">
      <c r="A1175" s="5" t="s">
        <v>1712</v>
      </c>
      <c r="B1175">
        <v>39.78</v>
      </c>
    </row>
    <row r="1176" spans="1:2" hidden="1">
      <c r="A1176" s="5" t="s">
        <v>3001</v>
      </c>
      <c r="B1176">
        <v>75.920000000000016</v>
      </c>
    </row>
    <row r="1177" spans="1:2" hidden="1">
      <c r="A1177" s="5" t="s">
        <v>3518</v>
      </c>
      <c r="B1177">
        <v>24.271999999999998</v>
      </c>
    </row>
    <row r="1178" spans="1:2" hidden="1">
      <c r="A1178" s="5" t="s">
        <v>4523</v>
      </c>
      <c r="B1178">
        <v>47.988</v>
      </c>
    </row>
    <row r="1179" spans="1:2" hidden="1">
      <c r="A1179" s="5" t="s">
        <v>1014</v>
      </c>
      <c r="B1179">
        <v>59.8</v>
      </c>
    </row>
    <row r="1180" spans="1:2" hidden="1">
      <c r="A1180" s="5" t="s">
        <v>2116</v>
      </c>
      <c r="B1180">
        <v>75.305999999999997</v>
      </c>
    </row>
    <row r="1181" spans="1:2" hidden="1">
      <c r="A1181" s="5" t="s">
        <v>1885</v>
      </c>
      <c r="B1181">
        <v>67.031999999999996</v>
      </c>
    </row>
    <row r="1182" spans="1:2" hidden="1">
      <c r="A1182" s="5" t="s">
        <v>1255</v>
      </c>
      <c r="B1182">
        <v>86.736000000000018</v>
      </c>
    </row>
    <row r="1183" spans="1:2" hidden="1">
      <c r="A1183" s="5" t="s">
        <v>4232</v>
      </c>
      <c r="B1183">
        <v>531.71199999999999</v>
      </c>
    </row>
    <row r="1184" spans="1:2" hidden="1">
      <c r="A1184" s="5" t="s">
        <v>2502</v>
      </c>
      <c r="B1184">
        <v>34.56</v>
      </c>
    </row>
    <row r="1185" spans="1:2" hidden="1">
      <c r="A1185" s="5" t="s">
        <v>2920</v>
      </c>
      <c r="B1185">
        <v>68.48</v>
      </c>
    </row>
    <row r="1186" spans="1:2" hidden="1">
      <c r="A1186" s="5" t="s">
        <v>2552</v>
      </c>
      <c r="B1186">
        <v>10.496</v>
      </c>
    </row>
    <row r="1187" spans="1:2" hidden="1">
      <c r="A1187" s="5" t="s">
        <v>5837</v>
      </c>
      <c r="B1187">
        <v>23.52</v>
      </c>
    </row>
    <row r="1188" spans="1:2" hidden="1">
      <c r="A1188" s="5" t="s">
        <v>5320</v>
      </c>
      <c r="B1188">
        <v>26.688000000000002</v>
      </c>
    </row>
    <row r="1189" spans="1:2" hidden="1">
      <c r="A1189" s="5" t="s">
        <v>5402</v>
      </c>
      <c r="B1189">
        <v>460.28800000000001</v>
      </c>
    </row>
    <row r="1190" spans="1:2" hidden="1">
      <c r="A1190" s="5" t="s">
        <v>3667</v>
      </c>
      <c r="B1190">
        <v>25.92</v>
      </c>
    </row>
    <row r="1191" spans="1:2" hidden="1">
      <c r="A1191" s="5" t="s">
        <v>128</v>
      </c>
      <c r="B1191">
        <v>96.728000000000009</v>
      </c>
    </row>
    <row r="1192" spans="1:2" hidden="1">
      <c r="A1192" s="5" t="s">
        <v>1530</v>
      </c>
      <c r="B1192">
        <v>9.84</v>
      </c>
    </row>
    <row r="1193" spans="1:2" hidden="1">
      <c r="A1193" s="5" t="s">
        <v>579</v>
      </c>
      <c r="B1193">
        <v>65.268000000000001</v>
      </c>
    </row>
    <row r="1194" spans="1:2" hidden="1">
      <c r="A1194" s="5" t="s">
        <v>1698</v>
      </c>
      <c r="B1194">
        <v>41.143999999999998</v>
      </c>
    </row>
    <row r="1195" spans="1:2" hidden="1">
      <c r="A1195" s="5" t="s">
        <v>1522</v>
      </c>
      <c r="B1195">
        <v>476.16</v>
      </c>
    </row>
    <row r="1196" spans="1:2" hidden="1">
      <c r="A1196" s="5" t="s">
        <v>3054</v>
      </c>
      <c r="B1196">
        <v>25.343999999999998</v>
      </c>
    </row>
    <row r="1197" spans="1:2" hidden="1">
      <c r="A1197" s="5" t="s">
        <v>3817</v>
      </c>
      <c r="B1197">
        <v>127.54400000000001</v>
      </c>
    </row>
    <row r="1198" spans="1:2" hidden="1">
      <c r="A1198" s="5" t="s">
        <v>5764</v>
      </c>
      <c r="B1198">
        <v>65.599999999999994</v>
      </c>
    </row>
    <row r="1199" spans="1:2" hidden="1">
      <c r="A1199" s="5" t="s">
        <v>4462</v>
      </c>
      <c r="B1199">
        <v>42.64</v>
      </c>
    </row>
    <row r="1200" spans="1:2" hidden="1">
      <c r="A1200" s="5" t="s">
        <v>3466</v>
      </c>
      <c r="B1200">
        <v>93.152000000000001</v>
      </c>
    </row>
    <row r="1201" spans="1:2" hidden="1">
      <c r="A1201" s="5" t="s">
        <v>1095</v>
      </c>
      <c r="B1201">
        <v>62.32</v>
      </c>
    </row>
    <row r="1202" spans="1:2" hidden="1">
      <c r="A1202" s="5" t="s">
        <v>3085</v>
      </c>
      <c r="B1202">
        <v>82.656000000000006</v>
      </c>
    </row>
    <row r="1203" spans="1:2" hidden="1">
      <c r="A1203" s="5" t="s">
        <v>4339</v>
      </c>
      <c r="B1203">
        <v>51.183999999999997</v>
      </c>
    </row>
    <row r="1204" spans="1:2" hidden="1">
      <c r="A1204" s="5" t="s">
        <v>474</v>
      </c>
      <c r="B1204">
        <v>83.426000000000016</v>
      </c>
    </row>
    <row r="1205" spans="1:2" hidden="1">
      <c r="A1205" s="5" t="s">
        <v>6832</v>
      </c>
      <c r="B1205">
        <v>1439.9680000000001</v>
      </c>
    </row>
    <row r="1206" spans="1:2" hidden="1">
      <c r="A1206" s="5" t="s">
        <v>732</v>
      </c>
      <c r="B1206">
        <v>515.82799999999997</v>
      </c>
    </row>
    <row r="1207" spans="1:2" hidden="1">
      <c r="A1207" s="5" t="s">
        <v>5204</v>
      </c>
      <c r="B1207">
        <v>1310.296</v>
      </c>
    </row>
    <row r="1208" spans="1:2" hidden="1">
      <c r="A1208" s="5" t="s">
        <v>4576</v>
      </c>
      <c r="B1208">
        <v>42.94400000000001</v>
      </c>
    </row>
    <row r="1209" spans="1:2" hidden="1">
      <c r="A1209" s="5" t="s">
        <v>816</v>
      </c>
      <c r="B1209">
        <v>1000.7280000000001</v>
      </c>
    </row>
    <row r="1210" spans="1:2" hidden="1">
      <c r="A1210" s="5" t="s">
        <v>1351</v>
      </c>
      <c r="B1210">
        <v>4434.9120000000003</v>
      </c>
    </row>
    <row r="1211" spans="1:2" hidden="1">
      <c r="A1211" s="5" t="s">
        <v>4917</v>
      </c>
      <c r="B1211">
        <v>2744.87</v>
      </c>
    </row>
    <row r="1212" spans="1:2" hidden="1">
      <c r="A1212" s="5" t="s">
        <v>2623</v>
      </c>
      <c r="B1212">
        <v>1876.5240000000001</v>
      </c>
    </row>
    <row r="1213" spans="1:2" hidden="1">
      <c r="A1213" s="5" t="s">
        <v>4416</v>
      </c>
      <c r="B1213">
        <v>1695.2440000000001</v>
      </c>
    </row>
    <row r="1214" spans="1:2" hidden="1">
      <c r="A1214" s="5" t="s">
        <v>1415</v>
      </c>
      <c r="B1214">
        <v>922.74</v>
      </c>
    </row>
    <row r="1215" spans="1:2" hidden="1">
      <c r="A1215" s="5" t="s">
        <v>388</v>
      </c>
      <c r="B1215">
        <v>2385.4840000000004</v>
      </c>
    </row>
    <row r="1216" spans="1:2" hidden="1">
      <c r="A1216" s="5" t="s">
        <v>288</v>
      </c>
      <c r="B1216">
        <v>1341.5220000000002</v>
      </c>
    </row>
    <row r="1217" spans="1:2" hidden="1">
      <c r="A1217" s="5" t="s">
        <v>4712</v>
      </c>
      <c r="B1217">
        <v>409.53599999999994</v>
      </c>
    </row>
    <row r="1218" spans="1:2" hidden="1">
      <c r="A1218" s="5" t="s">
        <v>6541</v>
      </c>
      <c r="B1218">
        <v>19.7</v>
      </c>
    </row>
    <row r="1219" spans="1:2" hidden="1">
      <c r="A1219" s="5" t="s">
        <v>4017</v>
      </c>
      <c r="B1219">
        <v>170.62</v>
      </c>
    </row>
    <row r="1220" spans="1:2" hidden="1">
      <c r="A1220" s="5" t="s">
        <v>2294</v>
      </c>
      <c r="B1220">
        <v>246.64800000000002</v>
      </c>
    </row>
    <row r="1221" spans="1:2" hidden="1">
      <c r="A1221" s="5" t="s">
        <v>6013</v>
      </c>
      <c r="B1221">
        <v>151.65600000000001</v>
      </c>
    </row>
    <row r="1222" spans="1:2" hidden="1">
      <c r="A1222" s="5" t="s">
        <v>1300</v>
      </c>
      <c r="B1222">
        <v>5801.8159999999989</v>
      </c>
    </row>
    <row r="1223" spans="1:2" hidden="1">
      <c r="A1223" s="5" t="s">
        <v>2781</v>
      </c>
      <c r="B1223">
        <v>3178.13</v>
      </c>
    </row>
    <row r="1224" spans="1:2" hidden="1">
      <c r="A1224" s="5" t="s">
        <v>3281</v>
      </c>
      <c r="B1224">
        <v>3989.7339999999999</v>
      </c>
    </row>
    <row r="1225" spans="1:2" hidden="1">
      <c r="A1225" s="5" t="s">
        <v>2381</v>
      </c>
      <c r="B1225">
        <v>1842.268</v>
      </c>
    </row>
    <row r="1226" spans="1:2" hidden="1">
      <c r="A1226" s="5" t="s">
        <v>6271</v>
      </c>
      <c r="B1226">
        <v>694.19399999999996</v>
      </c>
    </row>
    <row r="1227" spans="1:2" hidden="1">
      <c r="A1227" s="5" t="s">
        <v>5687</v>
      </c>
      <c r="B1227">
        <v>3680.538</v>
      </c>
    </row>
    <row r="1228" spans="1:2" hidden="1">
      <c r="A1228" s="5" t="s">
        <v>6039</v>
      </c>
      <c r="B1228">
        <v>2207.9560000000001</v>
      </c>
    </row>
    <row r="1229" spans="1:2" hidden="1">
      <c r="A1229" s="5" t="s">
        <v>1510</v>
      </c>
      <c r="B1229">
        <v>1311.8760000000002</v>
      </c>
    </row>
    <row r="1230" spans="1:2" hidden="1">
      <c r="A1230" s="5" t="s">
        <v>2028</v>
      </c>
      <c r="B1230">
        <v>2200.4639999999999</v>
      </c>
    </row>
    <row r="1231" spans="1:2" hidden="1">
      <c r="A1231" s="5" t="s">
        <v>5662</v>
      </c>
      <c r="B1231">
        <v>4185.4800000000005</v>
      </c>
    </row>
    <row r="1232" spans="1:2" hidden="1">
      <c r="A1232" s="5" t="s">
        <v>4106</v>
      </c>
      <c r="B1232">
        <v>8774.5</v>
      </c>
    </row>
    <row r="1233" spans="1:2" hidden="1">
      <c r="A1233" s="5" t="s">
        <v>6881</v>
      </c>
      <c r="B1233">
        <v>600.46800000000007</v>
      </c>
    </row>
    <row r="1234" spans="1:2" hidden="1">
      <c r="A1234" s="5" t="s">
        <v>6164</v>
      </c>
      <c r="B1234">
        <v>1543.617</v>
      </c>
    </row>
    <row r="1235" spans="1:2" hidden="1">
      <c r="A1235" s="5" t="s">
        <v>3323</v>
      </c>
      <c r="B1235">
        <v>1775.6800000000003</v>
      </c>
    </row>
    <row r="1236" spans="1:2" hidden="1">
      <c r="A1236" s="5" t="s">
        <v>3177</v>
      </c>
      <c r="B1236">
        <v>30.831999999999994</v>
      </c>
    </row>
    <row r="1237" spans="1:2" hidden="1">
      <c r="A1237" s="5" t="s">
        <v>1151</v>
      </c>
      <c r="B1237">
        <v>128.16399999999999</v>
      </c>
    </row>
    <row r="1238" spans="1:2" hidden="1">
      <c r="A1238" s="5" t="s">
        <v>1203</v>
      </c>
      <c r="B1238">
        <v>15.624000000000001</v>
      </c>
    </row>
    <row r="1239" spans="1:2" hidden="1">
      <c r="A1239" s="5" t="s">
        <v>854</v>
      </c>
      <c r="B1239">
        <v>92.13600000000001</v>
      </c>
    </row>
    <row r="1240" spans="1:2" hidden="1">
      <c r="A1240" s="5" t="s">
        <v>500</v>
      </c>
      <c r="B1240">
        <v>139.62</v>
      </c>
    </row>
    <row r="1241" spans="1:2" hidden="1">
      <c r="A1241" s="5" t="s">
        <v>5507</v>
      </c>
      <c r="B1241">
        <v>82.831999999999979</v>
      </c>
    </row>
    <row r="1242" spans="1:2" hidden="1">
      <c r="A1242" s="5" t="s">
        <v>6105</v>
      </c>
      <c r="B1242">
        <v>12.996</v>
      </c>
    </row>
    <row r="1243" spans="1:2" hidden="1">
      <c r="A1243" s="5" t="s">
        <v>6407</v>
      </c>
      <c r="B1243">
        <v>1029.5999999999999</v>
      </c>
    </row>
    <row r="1244" spans="1:2" hidden="1">
      <c r="A1244" s="5" t="s">
        <v>6837</v>
      </c>
      <c r="B1244">
        <v>179.99100000000001</v>
      </c>
    </row>
    <row r="1245" spans="1:2" hidden="1">
      <c r="A1245" s="5" t="s">
        <v>5369</v>
      </c>
      <c r="B1245">
        <v>3210.8</v>
      </c>
    </row>
    <row r="1246" spans="1:2" hidden="1">
      <c r="A1246" s="5" t="s">
        <v>6532</v>
      </c>
      <c r="B1246">
        <v>2011.9</v>
      </c>
    </row>
    <row r="1247" spans="1:2" hidden="1">
      <c r="A1247" s="5" t="s">
        <v>5582</v>
      </c>
      <c r="B1247">
        <v>2844.2999999999997</v>
      </c>
    </row>
    <row r="1248" spans="1:2" hidden="1">
      <c r="A1248" s="5" t="s">
        <v>6715</v>
      </c>
      <c r="B1248">
        <v>7834.4</v>
      </c>
    </row>
    <row r="1249" spans="1:2" hidden="1">
      <c r="A1249" s="5" t="s">
        <v>5575</v>
      </c>
      <c r="B1249">
        <v>2015.8400000000001</v>
      </c>
    </row>
    <row r="1250" spans="1:2" hidden="1">
      <c r="A1250" s="5" t="s">
        <v>837</v>
      </c>
      <c r="B1250">
        <v>4886.46</v>
      </c>
    </row>
    <row r="1251" spans="1:2" hidden="1">
      <c r="A1251" s="5" t="s">
        <v>4318</v>
      </c>
      <c r="B1251">
        <v>723.84199999999998</v>
      </c>
    </row>
    <row r="1252" spans="1:2" hidden="1">
      <c r="A1252" s="5" t="s">
        <v>2504</v>
      </c>
      <c r="B1252">
        <v>1119.1949999999999</v>
      </c>
    </row>
    <row r="1253" spans="1:2" hidden="1">
      <c r="A1253" s="5" t="s">
        <v>1413</v>
      </c>
      <c r="B1253">
        <v>2740.1970000000001</v>
      </c>
    </row>
    <row r="1254" spans="1:2" hidden="1">
      <c r="A1254" s="5" t="s">
        <v>5850</v>
      </c>
      <c r="B1254">
        <v>540.80400000000009</v>
      </c>
    </row>
    <row r="1255" spans="1:2" hidden="1">
      <c r="A1255" s="5" t="s">
        <v>5939</v>
      </c>
      <c r="B1255">
        <v>1072.3440000000001</v>
      </c>
    </row>
    <row r="1256" spans="1:2" hidden="1">
      <c r="A1256" s="5" t="s">
        <v>2266</v>
      </c>
      <c r="B1256">
        <v>424.90000000000003</v>
      </c>
    </row>
    <row r="1257" spans="1:2" hidden="1">
      <c r="A1257" s="5" t="s">
        <v>4387</v>
      </c>
      <c r="B1257">
        <v>1912.3080000000002</v>
      </c>
    </row>
    <row r="1258" spans="1:2" hidden="1">
      <c r="A1258" s="5" t="s">
        <v>1628</v>
      </c>
      <c r="B1258">
        <v>2970.0590000000007</v>
      </c>
    </row>
    <row r="1259" spans="1:2" hidden="1">
      <c r="A1259" s="5" t="s">
        <v>4940</v>
      </c>
      <c r="B1259">
        <v>2220.8289999999997</v>
      </c>
    </row>
    <row r="1260" spans="1:2" hidden="1">
      <c r="A1260" s="5" t="s">
        <v>2199</v>
      </c>
      <c r="B1260">
        <v>3420.7703999999999</v>
      </c>
    </row>
    <row r="1261" spans="1:2" hidden="1">
      <c r="A1261" s="5" t="s">
        <v>4014</v>
      </c>
      <c r="B1261">
        <v>1646.9180000000001</v>
      </c>
    </row>
    <row r="1262" spans="1:2" hidden="1">
      <c r="A1262" s="5" t="s">
        <v>4778</v>
      </c>
      <c r="B1262">
        <v>2946.3668000000007</v>
      </c>
    </row>
    <row r="1263" spans="1:2" hidden="1">
      <c r="A1263" s="5" t="s">
        <v>2681</v>
      </c>
      <c r="B1263">
        <v>285.87</v>
      </c>
    </row>
    <row r="1264" spans="1:2" hidden="1">
      <c r="A1264" s="5" t="s">
        <v>2871</v>
      </c>
      <c r="B1264">
        <v>384.846</v>
      </c>
    </row>
    <row r="1265" spans="1:2" hidden="1">
      <c r="A1265" s="5" t="s">
        <v>3617</v>
      </c>
      <c r="B1265">
        <v>133.12799999999999</v>
      </c>
    </row>
    <row r="1266" spans="1:2" hidden="1">
      <c r="A1266" s="5" t="s">
        <v>3612</v>
      </c>
      <c r="B1266">
        <v>689.7700000000001</v>
      </c>
    </row>
    <row r="1267" spans="1:2" hidden="1">
      <c r="A1267" s="5" t="s">
        <v>708</v>
      </c>
      <c r="B1267">
        <v>1830.1480000000004</v>
      </c>
    </row>
    <row r="1268" spans="1:2" hidden="1">
      <c r="A1268" s="5" t="s">
        <v>6299</v>
      </c>
      <c r="B1268">
        <v>546.05999999999995</v>
      </c>
    </row>
    <row r="1269" spans="1:2" hidden="1">
      <c r="A1269" s="5" t="s">
        <v>3554</v>
      </c>
      <c r="B1269">
        <v>452.88</v>
      </c>
    </row>
    <row r="1270" spans="1:2" hidden="1">
      <c r="A1270" s="5" t="s">
        <v>3428</v>
      </c>
      <c r="B1270">
        <v>197.82</v>
      </c>
    </row>
    <row r="1271" spans="1:2" hidden="1">
      <c r="A1271" s="5" t="s">
        <v>4525</v>
      </c>
      <c r="B1271">
        <v>124.488</v>
      </c>
    </row>
    <row r="1272" spans="1:2" hidden="1">
      <c r="A1272" s="5" t="s">
        <v>3329</v>
      </c>
      <c r="B1272">
        <v>705.20800000000008</v>
      </c>
    </row>
    <row r="1273" spans="1:2" hidden="1">
      <c r="A1273" s="5" t="s">
        <v>3874</v>
      </c>
      <c r="B1273">
        <v>234.24</v>
      </c>
    </row>
    <row r="1274" spans="1:2" hidden="1">
      <c r="A1274" s="5" t="s">
        <v>6466</v>
      </c>
      <c r="B1274">
        <v>247.32</v>
      </c>
    </row>
    <row r="1275" spans="1:2" hidden="1">
      <c r="A1275" s="5" t="s">
        <v>4795</v>
      </c>
      <c r="B1275">
        <v>2396.4</v>
      </c>
    </row>
    <row r="1276" spans="1:2" hidden="1">
      <c r="A1276" s="5" t="s">
        <v>4977</v>
      </c>
      <c r="B1276">
        <v>1619.82</v>
      </c>
    </row>
    <row r="1277" spans="1:2" hidden="1">
      <c r="A1277" s="5" t="s">
        <v>3520</v>
      </c>
      <c r="B1277">
        <v>459.95399999999995</v>
      </c>
    </row>
    <row r="1278" spans="1:2" hidden="1">
      <c r="A1278" s="5" t="s">
        <v>4295</v>
      </c>
      <c r="B1278">
        <v>1259.58</v>
      </c>
    </row>
    <row r="1279" spans="1:2" hidden="1">
      <c r="A1279" s="5" t="s">
        <v>6054</v>
      </c>
      <c r="B1279">
        <v>1185.558</v>
      </c>
    </row>
    <row r="1280" spans="1:2" hidden="1">
      <c r="A1280" s="5" t="s">
        <v>4892</v>
      </c>
      <c r="B1280">
        <v>590.32799999999997</v>
      </c>
    </row>
    <row r="1281" spans="1:2" hidden="1">
      <c r="A1281" s="5" t="s">
        <v>5383</v>
      </c>
      <c r="B1281">
        <v>1665.8040000000001</v>
      </c>
    </row>
    <row r="1282" spans="1:2" hidden="1">
      <c r="A1282" s="5" t="s">
        <v>822</v>
      </c>
      <c r="B1282">
        <v>1135.028</v>
      </c>
    </row>
    <row r="1283" spans="1:2" hidden="1">
      <c r="A1283" s="5" t="s">
        <v>1776</v>
      </c>
      <c r="B1283">
        <v>4978.1460000000006</v>
      </c>
    </row>
    <row r="1284" spans="1:2" hidden="1">
      <c r="A1284" s="5" t="s">
        <v>4783</v>
      </c>
      <c r="B1284">
        <v>3059.7959999999998</v>
      </c>
    </row>
    <row r="1285" spans="1:2" hidden="1">
      <c r="A1285" s="5" t="s">
        <v>217</v>
      </c>
      <c r="B1285">
        <v>846.21600000000012</v>
      </c>
    </row>
    <row r="1286" spans="1:2" hidden="1">
      <c r="A1286" s="5" t="s">
        <v>5868</v>
      </c>
      <c r="B1286">
        <v>62.28</v>
      </c>
    </row>
    <row r="1287" spans="1:2" hidden="1">
      <c r="A1287" s="5" t="s">
        <v>3821</v>
      </c>
      <c r="B1287">
        <v>65.52</v>
      </c>
    </row>
    <row r="1288" spans="1:2" hidden="1">
      <c r="A1288" s="5" t="s">
        <v>5601</v>
      </c>
      <c r="B1288">
        <v>199.8</v>
      </c>
    </row>
    <row r="1289" spans="1:2" hidden="1">
      <c r="A1289" s="5" t="s">
        <v>2884</v>
      </c>
      <c r="B1289">
        <v>62.855999999999995</v>
      </c>
    </row>
    <row r="1290" spans="1:2" hidden="1">
      <c r="A1290" s="5" t="s">
        <v>6196</v>
      </c>
      <c r="B1290">
        <v>264.024</v>
      </c>
    </row>
    <row r="1291" spans="1:2" hidden="1">
      <c r="A1291" s="5" t="s">
        <v>3185</v>
      </c>
      <c r="B1291">
        <v>38.016000000000005</v>
      </c>
    </row>
    <row r="1292" spans="1:2" hidden="1">
      <c r="A1292" s="5" t="s">
        <v>3887</v>
      </c>
      <c r="B1292">
        <v>287.96999999999997</v>
      </c>
    </row>
    <row r="1293" spans="1:2" hidden="1">
      <c r="A1293" s="5" t="s">
        <v>3312</v>
      </c>
      <c r="B1293">
        <v>29.346</v>
      </c>
    </row>
    <row r="1294" spans="1:2" hidden="1">
      <c r="A1294" s="5" t="s">
        <v>6901</v>
      </c>
      <c r="B1294">
        <v>91.474999999999994</v>
      </c>
    </row>
    <row r="1295" spans="1:2" hidden="1">
      <c r="A1295" s="5" t="s">
        <v>3321</v>
      </c>
      <c r="B1295">
        <v>611.05399999999997</v>
      </c>
    </row>
    <row r="1296" spans="1:2" hidden="1">
      <c r="A1296" s="5" t="s">
        <v>5336</v>
      </c>
      <c r="B1296">
        <v>419.88</v>
      </c>
    </row>
    <row r="1297" spans="1:2" hidden="1">
      <c r="A1297" s="5" t="s">
        <v>4326</v>
      </c>
      <c r="B1297">
        <v>180.596</v>
      </c>
    </row>
    <row r="1298" spans="1:2" hidden="1">
      <c r="A1298" s="5" t="s">
        <v>2643</v>
      </c>
      <c r="B1298">
        <v>44.37</v>
      </c>
    </row>
    <row r="1299" spans="1:2" hidden="1">
      <c r="A1299" s="5" t="s">
        <v>5804</v>
      </c>
      <c r="B1299">
        <v>153.72</v>
      </c>
    </row>
    <row r="1300" spans="1:2" hidden="1">
      <c r="A1300" s="5" t="s">
        <v>1871</v>
      </c>
      <c r="B1300">
        <v>321.44</v>
      </c>
    </row>
    <row r="1301" spans="1:2" hidden="1">
      <c r="A1301" s="5" t="s">
        <v>1699</v>
      </c>
      <c r="B1301">
        <v>177.61200000000002</v>
      </c>
    </row>
    <row r="1302" spans="1:2" hidden="1">
      <c r="A1302" s="5" t="s">
        <v>751</v>
      </c>
      <c r="B1302">
        <v>459.09600000000006</v>
      </c>
    </row>
    <row r="1303" spans="1:2" hidden="1">
      <c r="A1303" s="5" t="s">
        <v>2258</v>
      </c>
      <c r="B1303">
        <v>145.73000000000002</v>
      </c>
    </row>
    <row r="1304" spans="1:2" hidden="1">
      <c r="A1304" s="5" t="s">
        <v>3575</v>
      </c>
      <c r="B1304">
        <v>231.85599999999999</v>
      </c>
    </row>
    <row r="1305" spans="1:2" hidden="1">
      <c r="A1305" s="5" t="s">
        <v>1272</v>
      </c>
      <c r="B1305">
        <v>353.29200000000003</v>
      </c>
    </row>
    <row r="1306" spans="1:2" hidden="1">
      <c r="A1306" s="5" t="s">
        <v>2972</v>
      </c>
      <c r="B1306">
        <v>844.67200000000003</v>
      </c>
    </row>
    <row r="1307" spans="1:2" hidden="1">
      <c r="A1307" s="5" t="s">
        <v>4432</v>
      </c>
      <c r="B1307">
        <v>1619.6760000000002</v>
      </c>
    </row>
    <row r="1308" spans="1:2" hidden="1">
      <c r="A1308" s="5" t="s">
        <v>3598</v>
      </c>
      <c r="B1308">
        <v>1913.1299999999999</v>
      </c>
    </row>
    <row r="1309" spans="1:2" hidden="1">
      <c r="A1309" s="5" t="s">
        <v>4969</v>
      </c>
      <c r="B1309">
        <v>2508.672</v>
      </c>
    </row>
    <row r="1310" spans="1:2" hidden="1">
      <c r="A1310" s="5" t="s">
        <v>607</v>
      </c>
      <c r="B1310">
        <v>908.7</v>
      </c>
    </row>
    <row r="1311" spans="1:2" hidden="1">
      <c r="A1311" s="5" t="s">
        <v>4444</v>
      </c>
      <c r="B1311">
        <v>1332.702</v>
      </c>
    </row>
    <row r="1312" spans="1:2" hidden="1">
      <c r="A1312" s="5" t="s">
        <v>2842</v>
      </c>
      <c r="B1312">
        <v>10822.359999999999</v>
      </c>
    </row>
    <row r="1313" spans="1:2" hidden="1">
      <c r="A1313" s="5" t="s">
        <v>5458</v>
      </c>
      <c r="B1313">
        <v>746.17000000000007</v>
      </c>
    </row>
    <row r="1314" spans="1:2" hidden="1">
      <c r="A1314" s="5" t="s">
        <v>210</v>
      </c>
      <c r="B1314">
        <v>2227.0079999999998</v>
      </c>
    </row>
    <row r="1315" spans="1:2" hidden="1">
      <c r="A1315" s="5" t="s">
        <v>4679</v>
      </c>
      <c r="B1315">
        <v>618.48</v>
      </c>
    </row>
    <row r="1316" spans="1:2" hidden="1">
      <c r="A1316" s="5" t="s">
        <v>2327</v>
      </c>
      <c r="B1316">
        <v>2242.0319999999997</v>
      </c>
    </row>
    <row r="1317" spans="1:2" hidden="1">
      <c r="A1317" s="5" t="s">
        <v>3903</v>
      </c>
      <c r="B1317">
        <v>9367.2899999999991</v>
      </c>
    </row>
    <row r="1318" spans="1:2" hidden="1">
      <c r="A1318" s="5" t="s">
        <v>6649</v>
      </c>
      <c r="B1318">
        <v>29.925000000000001</v>
      </c>
    </row>
    <row r="1319" spans="1:2" hidden="1">
      <c r="A1319" s="5" t="s">
        <v>5092</v>
      </c>
      <c r="B1319">
        <v>1221.8119999999999</v>
      </c>
    </row>
    <row r="1320" spans="1:2" hidden="1">
      <c r="A1320" s="5" t="s">
        <v>2829</v>
      </c>
      <c r="B1320">
        <v>1359.5340000000001</v>
      </c>
    </row>
    <row r="1321" spans="1:2" hidden="1">
      <c r="A1321" s="5" t="s">
        <v>292</v>
      </c>
      <c r="B1321">
        <v>269.67</v>
      </c>
    </row>
    <row r="1322" spans="1:2" hidden="1">
      <c r="A1322" s="5" t="s">
        <v>5136</v>
      </c>
      <c r="B1322">
        <v>35.712000000000003</v>
      </c>
    </row>
    <row r="1323" spans="1:2" hidden="1">
      <c r="A1323" s="5" t="s">
        <v>4377</v>
      </c>
      <c r="B1323">
        <v>77.244</v>
      </c>
    </row>
    <row r="1324" spans="1:2" hidden="1">
      <c r="A1324" s="5" t="s">
        <v>6116</v>
      </c>
      <c r="B1324">
        <v>9.5879999999999992</v>
      </c>
    </row>
    <row r="1325" spans="1:2" hidden="1">
      <c r="A1325" s="5" t="s">
        <v>1562</v>
      </c>
      <c r="B1325">
        <v>451.96200000000005</v>
      </c>
    </row>
    <row r="1326" spans="1:2" hidden="1">
      <c r="A1326" s="5" t="s">
        <v>175</v>
      </c>
      <c r="B1326">
        <v>68.13600000000001</v>
      </c>
    </row>
    <row r="1327" spans="1:2" hidden="1">
      <c r="A1327" s="5" t="s">
        <v>5404</v>
      </c>
      <c r="B1327">
        <v>1679.8879999999999</v>
      </c>
    </row>
    <row r="1328" spans="1:2" hidden="1">
      <c r="A1328" s="5" t="s">
        <v>2660</v>
      </c>
      <c r="B1328">
        <v>4619.2299999999996</v>
      </c>
    </row>
    <row r="1329" spans="1:2" hidden="1">
      <c r="A1329" s="5" t="s">
        <v>3450</v>
      </c>
      <c r="B1329">
        <v>3839.6200000000003</v>
      </c>
    </row>
    <row r="1330" spans="1:2" hidden="1">
      <c r="A1330" s="5" t="s">
        <v>4567</v>
      </c>
      <c r="B1330">
        <v>1903.84</v>
      </c>
    </row>
    <row r="1331" spans="1:2" hidden="1">
      <c r="A1331" s="5" t="s">
        <v>4478</v>
      </c>
      <c r="B1331">
        <v>3968.5099999999998</v>
      </c>
    </row>
    <row r="1332" spans="1:2" hidden="1">
      <c r="A1332" s="5" t="s">
        <v>5530</v>
      </c>
      <c r="B1332">
        <v>3657.38</v>
      </c>
    </row>
    <row r="1333" spans="1:2" hidden="1">
      <c r="A1333" s="5" t="s">
        <v>4172</v>
      </c>
      <c r="B1333">
        <v>6227.6540000000005</v>
      </c>
    </row>
    <row r="1334" spans="1:2" hidden="1">
      <c r="A1334" s="5" t="s">
        <v>2835</v>
      </c>
      <c r="B1334">
        <v>224.66399999999999</v>
      </c>
    </row>
    <row r="1335" spans="1:2" hidden="1">
      <c r="A1335" s="5" t="s">
        <v>6305</v>
      </c>
      <c r="B1335">
        <v>99.11999999999999</v>
      </c>
    </row>
    <row r="1336" spans="1:2" hidden="1">
      <c r="A1336" s="5" t="s">
        <v>1019</v>
      </c>
      <c r="B1336">
        <v>62.608000000000004</v>
      </c>
    </row>
    <row r="1337" spans="1:2" hidden="1">
      <c r="A1337" s="5" t="s">
        <v>3143</v>
      </c>
      <c r="B1337">
        <v>127.87200000000001</v>
      </c>
    </row>
    <row r="1338" spans="1:2" hidden="1">
      <c r="A1338" s="5" t="s">
        <v>1608</v>
      </c>
      <c r="B1338">
        <v>90.551999999999992</v>
      </c>
    </row>
    <row r="1339" spans="1:2" hidden="1">
      <c r="A1339" s="5" t="s">
        <v>3868</v>
      </c>
      <c r="B1339">
        <v>100.08</v>
      </c>
    </row>
    <row r="1340" spans="1:2" hidden="1">
      <c r="A1340" s="5" t="s">
        <v>294</v>
      </c>
      <c r="B1340">
        <v>38.975999999999999</v>
      </c>
    </row>
    <row r="1341" spans="1:2" hidden="1">
      <c r="A1341" s="5" t="s">
        <v>1052</v>
      </c>
      <c r="B1341">
        <v>2836.366</v>
      </c>
    </row>
    <row r="1342" spans="1:2" hidden="1">
      <c r="A1342" s="5" t="s">
        <v>1564</v>
      </c>
      <c r="B1342">
        <v>2641.6080000000006</v>
      </c>
    </row>
    <row r="1343" spans="1:2" hidden="1">
      <c r="A1343" s="5" t="s">
        <v>1785</v>
      </c>
      <c r="B1343">
        <v>508.34800000000001</v>
      </c>
    </row>
    <row r="1344" spans="1:2" hidden="1">
      <c r="A1344" s="5" t="s">
        <v>2034</v>
      </c>
      <c r="B1344">
        <v>753.1819999999999</v>
      </c>
    </row>
    <row r="1345" spans="1:2" hidden="1">
      <c r="A1345" s="5" t="s">
        <v>5613</v>
      </c>
      <c r="B1345">
        <v>698.04</v>
      </c>
    </row>
    <row r="1346" spans="1:2" hidden="1">
      <c r="A1346" s="5" t="s">
        <v>370</v>
      </c>
      <c r="B1346">
        <v>81.651999999999987</v>
      </c>
    </row>
    <row r="1347" spans="1:2" hidden="1">
      <c r="A1347" s="5" t="s">
        <v>785</v>
      </c>
      <c r="B1347">
        <v>102.61899999999999</v>
      </c>
    </row>
    <row r="1348" spans="1:2" hidden="1">
      <c r="A1348" s="5" t="s">
        <v>3508</v>
      </c>
      <c r="B1348">
        <v>33.108000000000004</v>
      </c>
    </row>
    <row r="1349" spans="1:2" hidden="1">
      <c r="A1349" s="5" t="s">
        <v>3219</v>
      </c>
      <c r="B1349">
        <v>99.323999999999984</v>
      </c>
    </row>
    <row r="1350" spans="1:2" hidden="1">
      <c r="A1350" s="5" t="s">
        <v>4277</v>
      </c>
      <c r="B1350">
        <v>112.66799999999998</v>
      </c>
    </row>
    <row r="1351" spans="1:2" hidden="1">
      <c r="A1351" s="5" t="s">
        <v>1006</v>
      </c>
      <c r="B1351">
        <v>92.82</v>
      </c>
    </row>
    <row r="1352" spans="1:2" hidden="1">
      <c r="A1352" s="5" t="s">
        <v>1976</v>
      </c>
      <c r="B1352">
        <v>85.72799999999998</v>
      </c>
    </row>
    <row r="1353" spans="1:2" hidden="1">
      <c r="A1353" s="5" t="s">
        <v>5636</v>
      </c>
      <c r="B1353">
        <v>396.80000000000007</v>
      </c>
    </row>
    <row r="1354" spans="1:2" hidden="1">
      <c r="A1354" s="5" t="s">
        <v>2857</v>
      </c>
      <c r="B1354">
        <v>193.61399999999998</v>
      </c>
    </row>
    <row r="1355" spans="1:2" hidden="1">
      <c r="A1355" s="5" t="s">
        <v>908</v>
      </c>
      <c r="B1355">
        <v>571.71400000000006</v>
      </c>
    </row>
    <row r="1356" spans="1:2" hidden="1">
      <c r="A1356" s="5" t="s">
        <v>2481</v>
      </c>
      <c r="B1356">
        <v>3590.0259999999998</v>
      </c>
    </row>
    <row r="1357" spans="1:2" hidden="1">
      <c r="A1357" s="5" t="s">
        <v>3852</v>
      </c>
      <c r="B1357">
        <v>201.56800000000001</v>
      </c>
    </row>
    <row r="1358" spans="1:2" hidden="1">
      <c r="A1358" s="5" t="s">
        <v>4489</v>
      </c>
      <c r="B1358">
        <v>240.76400000000001</v>
      </c>
    </row>
    <row r="1359" spans="1:2" hidden="1">
      <c r="A1359" s="5" t="s">
        <v>2934</v>
      </c>
      <c r="B1359">
        <v>15.469999999999999</v>
      </c>
    </row>
    <row r="1360" spans="1:2" hidden="1">
      <c r="A1360" s="5" t="s">
        <v>981</v>
      </c>
      <c r="B1360">
        <v>80.591999999999985</v>
      </c>
    </row>
    <row r="1361" spans="1:2" hidden="1">
      <c r="A1361" s="5" t="s">
        <v>3965</v>
      </c>
      <c r="B1361">
        <v>79.23</v>
      </c>
    </row>
    <row r="1362" spans="1:2" hidden="1">
      <c r="A1362" s="5" t="s">
        <v>4797</v>
      </c>
      <c r="B1362">
        <v>2299.7699999999995</v>
      </c>
    </row>
    <row r="1363" spans="1:2" hidden="1">
      <c r="A1363" s="5" t="s">
        <v>2462</v>
      </c>
      <c r="B1363">
        <v>2159.73</v>
      </c>
    </row>
    <row r="1364" spans="1:2" hidden="1">
      <c r="A1364" s="5" t="s">
        <v>2439</v>
      </c>
      <c r="B1364">
        <v>5119.7440000000006</v>
      </c>
    </row>
    <row r="1365" spans="1:2" hidden="1">
      <c r="A1365" s="5" t="s">
        <v>6275</v>
      </c>
      <c r="B1365">
        <v>239.97</v>
      </c>
    </row>
    <row r="1366" spans="1:2" hidden="1">
      <c r="A1366" s="5" t="s">
        <v>5760</v>
      </c>
      <c r="B1366">
        <v>159.98400000000001</v>
      </c>
    </row>
    <row r="1367" spans="1:2" hidden="1">
      <c r="A1367" s="5" t="s">
        <v>6908</v>
      </c>
      <c r="B1367">
        <v>323.976</v>
      </c>
    </row>
    <row r="1368" spans="1:2" hidden="1">
      <c r="A1368" s="5" t="s">
        <v>6366</v>
      </c>
      <c r="B1368">
        <v>727.94399999999996</v>
      </c>
    </row>
    <row r="1369" spans="1:2" hidden="1">
      <c r="A1369" s="5" t="s">
        <v>3951</v>
      </c>
      <c r="B1369">
        <v>1085.2380000000001</v>
      </c>
    </row>
    <row r="1370" spans="1:2" hidden="1">
      <c r="A1370" s="5" t="s">
        <v>2232</v>
      </c>
      <c r="B1370">
        <v>1620.1559999999999</v>
      </c>
    </row>
    <row r="1371" spans="1:2" hidden="1">
      <c r="A1371" s="5" t="s">
        <v>1595</v>
      </c>
      <c r="B1371">
        <v>268.5</v>
      </c>
    </row>
    <row r="1372" spans="1:2" hidden="1">
      <c r="A1372" s="5" t="s">
        <v>1985</v>
      </c>
      <c r="B1372">
        <v>308.84399999999999</v>
      </c>
    </row>
    <row r="1373" spans="1:2" hidden="1">
      <c r="A1373" s="5" t="s">
        <v>2163</v>
      </c>
      <c r="B1373">
        <v>235.77600000000001</v>
      </c>
    </row>
    <row r="1374" spans="1:2" hidden="1">
      <c r="A1374" s="5" t="s">
        <v>3064</v>
      </c>
      <c r="B1374">
        <v>68.28</v>
      </c>
    </row>
    <row r="1375" spans="1:2" hidden="1">
      <c r="A1375" s="5" t="s">
        <v>993</v>
      </c>
      <c r="B1375">
        <v>235.10199999999998</v>
      </c>
    </row>
    <row r="1376" spans="1:2" hidden="1">
      <c r="A1376" s="5" t="s">
        <v>4765</v>
      </c>
      <c r="B1376">
        <v>110.01599999999999</v>
      </c>
    </row>
    <row r="1377" spans="1:2" hidden="1">
      <c r="A1377" s="5" t="s">
        <v>1908</v>
      </c>
      <c r="B1377">
        <v>69.768000000000001</v>
      </c>
    </row>
    <row r="1378" spans="1:2" hidden="1">
      <c r="A1378" s="5" t="s">
        <v>4599</v>
      </c>
      <c r="B1378">
        <v>1053.0319999999999</v>
      </c>
    </row>
    <row r="1379" spans="1:2" hidden="1">
      <c r="A1379" s="5" t="s">
        <v>4083</v>
      </c>
      <c r="B1379">
        <v>939.93</v>
      </c>
    </row>
    <row r="1380" spans="1:2" hidden="1">
      <c r="A1380" s="5" t="s">
        <v>4702</v>
      </c>
      <c r="B1380">
        <v>281.89200000000005</v>
      </c>
    </row>
    <row r="1381" spans="1:2" hidden="1">
      <c r="A1381" s="5" t="s">
        <v>3452</v>
      </c>
      <c r="B1381">
        <v>196.98000000000002</v>
      </c>
    </row>
    <row r="1382" spans="1:2" hidden="1">
      <c r="A1382" s="5" t="s">
        <v>1890</v>
      </c>
      <c r="B1382">
        <v>19.920000000000002</v>
      </c>
    </row>
    <row r="1383" spans="1:2" hidden="1">
      <c r="A1383" s="5" t="s">
        <v>4011</v>
      </c>
      <c r="B1383">
        <v>29.204000000000001</v>
      </c>
    </row>
    <row r="1384" spans="1:2" hidden="1">
      <c r="A1384" s="5" t="s">
        <v>3058</v>
      </c>
      <c r="B1384">
        <v>110.01600000000001</v>
      </c>
    </row>
    <row r="1385" spans="1:2" hidden="1">
      <c r="A1385" s="5" t="s">
        <v>502</v>
      </c>
      <c r="B1385">
        <v>93.22</v>
      </c>
    </row>
    <row r="1386" spans="1:2" hidden="1">
      <c r="A1386" s="5" t="s">
        <v>1004</v>
      </c>
      <c r="B1386">
        <v>35.903999999999996</v>
      </c>
    </row>
    <row r="1387" spans="1:2" hidden="1">
      <c r="A1387" s="5" t="s">
        <v>3531</v>
      </c>
      <c r="B1387">
        <v>48.006</v>
      </c>
    </row>
    <row r="1388" spans="1:2" hidden="1">
      <c r="A1388" s="5" t="s">
        <v>6517</v>
      </c>
      <c r="B1388">
        <v>465.64500000000004</v>
      </c>
    </row>
    <row r="1389" spans="1:2" hidden="1">
      <c r="A1389" s="5" t="s">
        <v>5746</v>
      </c>
      <c r="B1389">
        <v>136.816</v>
      </c>
    </row>
    <row r="1390" spans="1:2" hidden="1">
      <c r="A1390" s="5" t="s">
        <v>2738</v>
      </c>
      <c r="B1390">
        <v>4446.1750000000011</v>
      </c>
    </row>
    <row r="1391" spans="1:2" hidden="1">
      <c r="A1391" s="5" t="s">
        <v>5967</v>
      </c>
      <c r="B1391">
        <v>917.92</v>
      </c>
    </row>
    <row r="1392" spans="1:2" hidden="1">
      <c r="A1392" s="5" t="s">
        <v>168</v>
      </c>
      <c r="B1392">
        <v>15610.9656</v>
      </c>
    </row>
    <row r="1393" spans="1:2" hidden="1">
      <c r="A1393" s="5" t="s">
        <v>873</v>
      </c>
      <c r="B1393">
        <v>443.99600000000004</v>
      </c>
    </row>
    <row r="1394" spans="1:2" hidden="1">
      <c r="A1394" s="5" t="s">
        <v>1696</v>
      </c>
      <c r="B1394">
        <v>75.623999999999995</v>
      </c>
    </row>
    <row r="1395" spans="1:2" hidden="1">
      <c r="A1395" s="5" t="s">
        <v>3762</v>
      </c>
      <c r="B1395">
        <v>277.03200000000004</v>
      </c>
    </row>
    <row r="1396" spans="1:2" hidden="1">
      <c r="A1396" s="5" t="s">
        <v>6364</v>
      </c>
      <c r="B1396">
        <v>518.93999999999994</v>
      </c>
    </row>
    <row r="1397" spans="1:2" hidden="1">
      <c r="A1397" s="5" t="s">
        <v>5592</v>
      </c>
      <c r="B1397">
        <v>105.14399999999999</v>
      </c>
    </row>
    <row r="1398" spans="1:2" hidden="1">
      <c r="A1398" s="5" t="s">
        <v>1030</v>
      </c>
      <c r="B1398">
        <v>29.951999999999998</v>
      </c>
    </row>
    <row r="1399" spans="1:2" hidden="1">
      <c r="A1399" s="5" t="s">
        <v>1171</v>
      </c>
      <c r="B1399">
        <v>421.00799999999998</v>
      </c>
    </row>
    <row r="1400" spans="1:2" hidden="1">
      <c r="A1400" s="5" t="s">
        <v>2703</v>
      </c>
      <c r="B1400">
        <v>53.848000000000006</v>
      </c>
    </row>
    <row r="1401" spans="1:2" hidden="1">
      <c r="A1401" s="5" t="s">
        <v>3747</v>
      </c>
      <c r="B1401">
        <v>58.344000000000001</v>
      </c>
    </row>
    <row r="1402" spans="1:2" hidden="1">
      <c r="A1402" s="5" t="s">
        <v>4743</v>
      </c>
      <c r="B1402">
        <v>2064.2279999999996</v>
      </c>
    </row>
    <row r="1403" spans="1:2" hidden="1">
      <c r="A1403" s="5" t="s">
        <v>5491</v>
      </c>
      <c r="B1403">
        <v>2487.759</v>
      </c>
    </row>
    <row r="1404" spans="1:2" hidden="1">
      <c r="A1404" s="5" t="s">
        <v>5826</v>
      </c>
      <c r="B1404">
        <v>489.37919999999997</v>
      </c>
    </row>
    <row r="1405" spans="1:2" hidden="1">
      <c r="A1405" s="5" t="s">
        <v>951</v>
      </c>
      <c r="B1405">
        <v>96.418000000000021</v>
      </c>
    </row>
    <row r="1406" spans="1:2" hidden="1">
      <c r="A1406" s="5" t="s">
        <v>675</v>
      </c>
      <c r="B1406">
        <v>11572.779999999997</v>
      </c>
    </row>
    <row r="1407" spans="1:2" hidden="1">
      <c r="A1407" s="5" t="s">
        <v>1587</v>
      </c>
      <c r="B1407">
        <v>4704.6959999999999</v>
      </c>
    </row>
    <row r="1408" spans="1:2" hidden="1">
      <c r="A1408" s="5" t="s">
        <v>5269</v>
      </c>
      <c r="B1408">
        <v>881.19200000000001</v>
      </c>
    </row>
    <row r="1409" spans="1:2" hidden="1">
      <c r="A1409" s="5" t="s">
        <v>991</v>
      </c>
      <c r="B1409">
        <v>483.70399999999995</v>
      </c>
    </row>
    <row r="1410" spans="1:2" hidden="1">
      <c r="A1410" s="5" t="s">
        <v>3130</v>
      </c>
      <c r="B1410">
        <v>1445.2639999999999</v>
      </c>
    </row>
    <row r="1411" spans="1:2" hidden="1">
      <c r="A1411" s="5" t="s">
        <v>3441</v>
      </c>
      <c r="B1411">
        <v>4199.4560000000001</v>
      </c>
    </row>
    <row r="1412" spans="1:2" hidden="1">
      <c r="A1412" s="5" t="s">
        <v>1765</v>
      </c>
      <c r="B1412">
        <v>5697.7599999999993</v>
      </c>
    </row>
    <row r="1413" spans="1:2" hidden="1">
      <c r="A1413" s="5" t="s">
        <v>4239</v>
      </c>
      <c r="B1413">
        <v>638.81999999999994</v>
      </c>
    </row>
    <row r="1414" spans="1:2" hidden="1">
      <c r="A1414" s="5" t="s">
        <v>5685</v>
      </c>
      <c r="B1414">
        <v>705.32</v>
      </c>
    </row>
    <row r="1415" spans="1:2" hidden="1">
      <c r="A1415" s="5" t="s">
        <v>953</v>
      </c>
      <c r="B1415">
        <v>827.12</v>
      </c>
    </row>
    <row r="1416" spans="1:2" hidden="1">
      <c r="A1416" s="5" t="s">
        <v>382</v>
      </c>
      <c r="B1416">
        <v>1363.058</v>
      </c>
    </row>
    <row r="1417" spans="1:2" hidden="1">
      <c r="A1417" s="5" t="s">
        <v>347</v>
      </c>
      <c r="B1417">
        <v>2511.0480000000002</v>
      </c>
    </row>
    <row r="1418" spans="1:2" hidden="1">
      <c r="A1418" s="5" t="s">
        <v>4862</v>
      </c>
      <c r="B1418">
        <v>1240.04</v>
      </c>
    </row>
    <row r="1419" spans="1:2" hidden="1">
      <c r="A1419" s="5" t="s">
        <v>5008</v>
      </c>
      <c r="B1419">
        <v>245.08799999999997</v>
      </c>
    </row>
    <row r="1420" spans="1:2" hidden="1">
      <c r="A1420" s="5" t="s">
        <v>6283</v>
      </c>
      <c r="B1420">
        <v>2979.0039999999999</v>
      </c>
    </row>
    <row r="1421" spans="1:2" hidden="1">
      <c r="A1421" s="5" t="s">
        <v>4035</v>
      </c>
      <c r="B1421">
        <v>3739.1149999999998</v>
      </c>
    </row>
    <row r="1422" spans="1:2" hidden="1">
      <c r="A1422" s="5" t="s">
        <v>918</v>
      </c>
      <c r="B1422">
        <v>683.55200000000002</v>
      </c>
    </row>
    <row r="1423" spans="1:2" hidden="1">
      <c r="A1423" s="5" t="s">
        <v>2365</v>
      </c>
      <c r="B1423">
        <v>858.85799999999995</v>
      </c>
    </row>
    <row r="1424" spans="1:2" hidden="1">
      <c r="A1424" s="5" t="s">
        <v>5871</v>
      </c>
      <c r="B1424">
        <v>802.07400000000007</v>
      </c>
    </row>
    <row r="1425" spans="1:2" hidden="1">
      <c r="A1425" s="5" t="s">
        <v>3522</v>
      </c>
      <c r="B1425">
        <v>406.78399999999999</v>
      </c>
    </row>
    <row r="1426" spans="1:2" hidden="1">
      <c r="A1426" s="5" t="s">
        <v>6173</v>
      </c>
      <c r="B1426">
        <v>688.13800000000003</v>
      </c>
    </row>
    <row r="1427" spans="1:2" hidden="1">
      <c r="A1427" s="5" t="s">
        <v>5257</v>
      </c>
      <c r="B1427">
        <v>13943.668</v>
      </c>
    </row>
    <row r="1428" spans="1:2" hidden="1">
      <c r="A1428" s="5" t="s">
        <v>3229</v>
      </c>
      <c r="B1428">
        <v>4507.902</v>
      </c>
    </row>
    <row r="1429" spans="1:2" hidden="1">
      <c r="A1429" s="5" t="s">
        <v>1591</v>
      </c>
      <c r="B1429">
        <v>2155.902</v>
      </c>
    </row>
    <row r="1430" spans="1:2" hidden="1">
      <c r="A1430" s="5" t="s">
        <v>2801</v>
      </c>
      <c r="B1430">
        <v>7139.7960000000003</v>
      </c>
    </row>
    <row r="1431" spans="1:2" hidden="1">
      <c r="A1431" s="5" t="s">
        <v>6159</v>
      </c>
      <c r="B1431">
        <v>6134.7019999999993</v>
      </c>
    </row>
    <row r="1432" spans="1:2" hidden="1">
      <c r="A1432" s="5" t="s">
        <v>5654</v>
      </c>
      <c r="B1432">
        <v>3999.92</v>
      </c>
    </row>
    <row r="1433" spans="1:2" hidden="1">
      <c r="A1433" s="5" t="s">
        <v>4161</v>
      </c>
      <c r="B1433">
        <v>6109.8700000000008</v>
      </c>
    </row>
    <row r="1434" spans="1:2" hidden="1">
      <c r="A1434" s="5" t="s">
        <v>5439</v>
      </c>
      <c r="B1434">
        <v>491.68</v>
      </c>
    </row>
    <row r="1435" spans="1:2" hidden="1">
      <c r="A1435" s="5" t="s">
        <v>3261</v>
      </c>
      <c r="B1435">
        <v>104.5</v>
      </c>
    </row>
    <row r="1436" spans="1:2" hidden="1">
      <c r="A1436" s="5" t="s">
        <v>3579</v>
      </c>
      <c r="B1436">
        <v>1385.79</v>
      </c>
    </row>
    <row r="1437" spans="1:2" hidden="1">
      <c r="A1437" s="5" t="s">
        <v>6048</v>
      </c>
      <c r="B1437">
        <v>107.91200000000001</v>
      </c>
    </row>
    <row r="1438" spans="1:2" hidden="1">
      <c r="A1438" s="5" t="s">
        <v>1707</v>
      </c>
      <c r="B1438">
        <v>361.38000000000005</v>
      </c>
    </row>
    <row r="1439" spans="1:2" hidden="1">
      <c r="A1439" s="5" t="s">
        <v>6064</v>
      </c>
      <c r="B1439">
        <v>25.96</v>
      </c>
    </row>
    <row r="1440" spans="1:2" hidden="1">
      <c r="A1440" s="5" t="s">
        <v>1807</v>
      </c>
      <c r="B1440">
        <v>1184.0320000000002</v>
      </c>
    </row>
    <row r="1441" spans="1:2" hidden="1">
      <c r="A1441" s="5" t="s">
        <v>5114</v>
      </c>
      <c r="B1441">
        <v>27.167999999999999</v>
      </c>
    </row>
    <row r="1442" spans="1:2" hidden="1">
      <c r="A1442" s="5" t="s">
        <v>5110</v>
      </c>
      <c r="B1442">
        <v>329.94600000000003</v>
      </c>
    </row>
    <row r="1443" spans="1:2" hidden="1">
      <c r="A1443" s="5" t="s">
        <v>746</v>
      </c>
      <c r="B1443">
        <v>883.99999999999989</v>
      </c>
    </row>
    <row r="1444" spans="1:2" hidden="1">
      <c r="A1444" s="5" t="s">
        <v>445</v>
      </c>
      <c r="B1444">
        <v>927.76799999999992</v>
      </c>
    </row>
    <row r="1445" spans="1:2" hidden="1">
      <c r="A1445" s="5" t="s">
        <v>3259</v>
      </c>
      <c r="B1445">
        <v>565.38599999999997</v>
      </c>
    </row>
    <row r="1446" spans="1:2" hidden="1">
      <c r="A1446" s="5" t="s">
        <v>565</v>
      </c>
      <c r="B1446">
        <v>73.152000000000015</v>
      </c>
    </row>
    <row r="1447" spans="1:2" hidden="1">
      <c r="A1447" s="5" t="s">
        <v>716</v>
      </c>
      <c r="B1447">
        <v>45.919999999999995</v>
      </c>
    </row>
    <row r="1448" spans="1:2" hidden="1">
      <c r="A1448" s="5" t="s">
        <v>4501</v>
      </c>
      <c r="B1448">
        <v>47.080000000000005</v>
      </c>
    </row>
    <row r="1449" spans="1:2" hidden="1">
      <c r="A1449" s="5" t="s">
        <v>6110</v>
      </c>
      <c r="B1449">
        <v>29.4</v>
      </c>
    </row>
    <row r="1450" spans="1:2" hidden="1">
      <c r="A1450" s="5" t="s">
        <v>677</v>
      </c>
      <c r="B1450">
        <v>149.63200000000001</v>
      </c>
    </row>
    <row r="1451" spans="1:2" hidden="1">
      <c r="A1451" s="5" t="s">
        <v>3240</v>
      </c>
      <c r="B1451">
        <v>14.2</v>
      </c>
    </row>
    <row r="1452" spans="1:2" hidden="1">
      <c r="A1452" s="5" t="s">
        <v>5943</v>
      </c>
      <c r="B1452">
        <v>209.56800000000004</v>
      </c>
    </row>
    <row r="1453" spans="1:2" hidden="1">
      <c r="A1453" s="5" t="s">
        <v>3283</v>
      </c>
      <c r="B1453">
        <v>11.2</v>
      </c>
    </row>
    <row r="1454" spans="1:2" hidden="1">
      <c r="A1454" s="5" t="s">
        <v>2699</v>
      </c>
      <c r="B1454">
        <v>209.66399999999999</v>
      </c>
    </row>
    <row r="1455" spans="1:2" hidden="1">
      <c r="A1455" s="5" t="s">
        <v>869</v>
      </c>
      <c r="B1455">
        <v>30.8</v>
      </c>
    </row>
    <row r="1456" spans="1:2" hidden="1">
      <c r="A1456" s="5" t="s">
        <v>1856</v>
      </c>
      <c r="B1456">
        <v>13</v>
      </c>
    </row>
    <row r="1457" spans="1:2" hidden="1">
      <c r="A1457" s="5" t="s">
        <v>3180</v>
      </c>
      <c r="B1457">
        <v>13.86</v>
      </c>
    </row>
    <row r="1458" spans="1:2" hidden="1">
      <c r="A1458" s="5" t="s">
        <v>591</v>
      </c>
      <c r="B1458">
        <v>4476.96</v>
      </c>
    </row>
    <row r="1459" spans="1:2" hidden="1">
      <c r="A1459" s="5" t="s">
        <v>6257</v>
      </c>
      <c r="B1459">
        <v>5906.5199999999995</v>
      </c>
    </row>
    <row r="1460" spans="1:2" hidden="1">
      <c r="A1460" s="5" t="s">
        <v>4721</v>
      </c>
      <c r="B1460">
        <v>1219.8209999999999</v>
      </c>
    </row>
    <row r="1461" spans="1:2" hidden="1">
      <c r="A1461" s="5" t="s">
        <v>1234</v>
      </c>
      <c r="B1461">
        <v>754.73360000000002</v>
      </c>
    </row>
    <row r="1462" spans="1:2" hidden="1">
      <c r="A1462" s="5" t="s">
        <v>4062</v>
      </c>
      <c r="B1462">
        <v>1064.624</v>
      </c>
    </row>
    <row r="1463" spans="1:2" hidden="1">
      <c r="A1463" s="5" t="s">
        <v>4066</v>
      </c>
      <c r="B1463">
        <v>1909.8178</v>
      </c>
    </row>
    <row r="1464" spans="1:2" hidden="1">
      <c r="A1464" s="5" t="s">
        <v>6032</v>
      </c>
      <c r="B1464">
        <v>1368.2620000000002</v>
      </c>
    </row>
    <row r="1465" spans="1:2" hidden="1">
      <c r="A1465" s="5" t="s">
        <v>3376</v>
      </c>
      <c r="B1465">
        <v>322.19199999999995</v>
      </c>
    </row>
    <row r="1466" spans="1:2" hidden="1">
      <c r="A1466" s="5" t="s">
        <v>4022</v>
      </c>
      <c r="B1466">
        <v>1427.683</v>
      </c>
    </row>
    <row r="1467" spans="1:2" hidden="1">
      <c r="A1467" s="5" t="s">
        <v>3209</v>
      </c>
      <c r="B1467">
        <v>1706.508</v>
      </c>
    </row>
    <row r="1468" spans="1:2" hidden="1">
      <c r="A1468" s="5" t="s">
        <v>4214</v>
      </c>
      <c r="B1468">
        <v>1014.174</v>
      </c>
    </row>
    <row r="1469" spans="1:2" hidden="1">
      <c r="A1469" s="5" t="s">
        <v>4845</v>
      </c>
      <c r="B1469">
        <v>1875.0340000000001</v>
      </c>
    </row>
    <row r="1470" spans="1:2" hidden="1">
      <c r="A1470" s="5" t="s">
        <v>3858</v>
      </c>
      <c r="B1470">
        <v>2154.348</v>
      </c>
    </row>
    <row r="1471" spans="1:2" hidden="1">
      <c r="A1471" s="5" t="s">
        <v>1589</v>
      </c>
      <c r="B1471">
        <v>935.19719999999995</v>
      </c>
    </row>
    <row r="1472" spans="1:2" hidden="1">
      <c r="A1472" s="5" t="s">
        <v>2473</v>
      </c>
      <c r="B1472">
        <v>163.49599999999998</v>
      </c>
    </row>
    <row r="1473" spans="1:2" hidden="1">
      <c r="A1473" s="5" t="s">
        <v>5982</v>
      </c>
      <c r="B1473">
        <v>272.88799999999998</v>
      </c>
    </row>
    <row r="1474" spans="1:2" hidden="1">
      <c r="A1474" s="5" t="s">
        <v>46</v>
      </c>
      <c r="B1474">
        <v>153.51</v>
      </c>
    </row>
    <row r="1475" spans="1:2" hidden="1">
      <c r="A1475" s="5" t="s">
        <v>6870</v>
      </c>
      <c r="B1475">
        <v>26.568000000000001</v>
      </c>
    </row>
    <row r="1476" spans="1:2" hidden="1">
      <c r="A1476" s="5" t="s">
        <v>1410</v>
      </c>
      <c r="B1476">
        <v>78.75</v>
      </c>
    </row>
    <row r="1477" spans="1:2" hidden="1">
      <c r="A1477" s="5" t="s">
        <v>2451</v>
      </c>
      <c r="B1477">
        <v>22.88</v>
      </c>
    </row>
    <row r="1478" spans="1:2" hidden="1">
      <c r="A1478" s="5" t="s">
        <v>3806</v>
      </c>
      <c r="B1478">
        <v>2484.3000000000002</v>
      </c>
    </row>
    <row r="1479" spans="1:2" hidden="1">
      <c r="A1479" s="5" t="s">
        <v>5706</v>
      </c>
      <c r="B1479">
        <v>23.864000000000001</v>
      </c>
    </row>
    <row r="1480" spans="1:2" hidden="1">
      <c r="A1480" s="5" t="s">
        <v>3398</v>
      </c>
      <c r="B1480">
        <v>390.66</v>
      </c>
    </row>
    <row r="1481" spans="1:2" hidden="1">
      <c r="A1481" s="5" t="s">
        <v>416</v>
      </c>
      <c r="B1481">
        <v>316.48399999999998</v>
      </c>
    </row>
    <row r="1482" spans="1:2" hidden="1">
      <c r="A1482" s="5" t="s">
        <v>4155</v>
      </c>
      <c r="B1482">
        <v>421.50399999999996</v>
      </c>
    </row>
    <row r="1483" spans="1:2" hidden="1">
      <c r="A1483" s="5" t="s">
        <v>601</v>
      </c>
      <c r="B1483">
        <v>357.94799999999998</v>
      </c>
    </row>
    <row r="1484" spans="1:2" hidden="1">
      <c r="A1484" s="5" t="s">
        <v>2236</v>
      </c>
      <c r="B1484">
        <v>441.72799999999995</v>
      </c>
    </row>
    <row r="1485" spans="1:2" hidden="1">
      <c r="A1485" s="5" t="s">
        <v>5371</v>
      </c>
      <c r="B1485">
        <v>210.91200000000001</v>
      </c>
    </row>
    <row r="1486" spans="1:2" hidden="1">
      <c r="A1486" s="5" t="s">
        <v>5638</v>
      </c>
      <c r="B1486">
        <v>4399.92</v>
      </c>
    </row>
    <row r="1487" spans="1:2" hidden="1">
      <c r="A1487" s="5" t="s">
        <v>1402</v>
      </c>
      <c r="B1487">
        <v>6399.8720000000012</v>
      </c>
    </row>
    <row r="1488" spans="1:2" hidden="1">
      <c r="A1488" s="5" t="s">
        <v>3118</v>
      </c>
      <c r="B1488">
        <v>63.510000000000005</v>
      </c>
    </row>
    <row r="1489" spans="1:2" hidden="1">
      <c r="A1489" s="5" t="s">
        <v>3571</v>
      </c>
      <c r="B1489">
        <v>2906.6280000000002</v>
      </c>
    </row>
    <row r="1490" spans="1:2" hidden="1">
      <c r="A1490" s="5" t="s">
        <v>355</v>
      </c>
      <c r="B1490">
        <v>347.31000000000006</v>
      </c>
    </row>
    <row r="1491" spans="1:2" hidden="1">
      <c r="A1491" s="5" t="s">
        <v>1793</v>
      </c>
      <c r="B1491">
        <v>3641.2740000000003</v>
      </c>
    </row>
    <row r="1492" spans="1:2" hidden="1">
      <c r="A1492" s="5" t="s">
        <v>4269</v>
      </c>
      <c r="B1492">
        <v>56.163999999999994</v>
      </c>
    </row>
    <row r="1493" spans="1:2" hidden="1">
      <c r="A1493" s="5" t="s">
        <v>5306</v>
      </c>
      <c r="B1493">
        <v>117.586</v>
      </c>
    </row>
    <row r="1494" spans="1:2" hidden="1">
      <c r="A1494" s="5" t="s">
        <v>6128</v>
      </c>
      <c r="B1494">
        <v>30.756</v>
      </c>
    </row>
    <row r="1495" spans="1:2" hidden="1">
      <c r="A1495" s="5" t="s">
        <v>3910</v>
      </c>
      <c r="B1495">
        <v>4778.7659999999996</v>
      </c>
    </row>
    <row r="1496" spans="1:2" hidden="1">
      <c r="A1496" s="5" t="s">
        <v>5572</v>
      </c>
      <c r="B1496">
        <v>62.25</v>
      </c>
    </row>
    <row r="1497" spans="1:2" hidden="1">
      <c r="A1497" s="5" t="s">
        <v>2399</v>
      </c>
      <c r="B1497">
        <v>48.047999999999988</v>
      </c>
    </row>
    <row r="1498" spans="1:2" hidden="1">
      <c r="A1498" s="5" t="s">
        <v>327</v>
      </c>
      <c r="B1498">
        <v>1016.7919999999999</v>
      </c>
    </row>
    <row r="1499" spans="1:2" hidden="1">
      <c r="A1499" s="5" t="s">
        <v>6805</v>
      </c>
      <c r="B1499">
        <v>93.248000000000005</v>
      </c>
    </row>
    <row r="1500" spans="1:2" hidden="1">
      <c r="A1500" s="5" t="s">
        <v>6400</v>
      </c>
      <c r="B1500">
        <v>506.28</v>
      </c>
    </row>
    <row r="1501" spans="1:2" hidden="1">
      <c r="A1501" s="5" t="s">
        <v>2076</v>
      </c>
      <c r="B1501">
        <v>190.77200000000002</v>
      </c>
    </row>
    <row r="1502" spans="1:2" hidden="1">
      <c r="A1502" s="5" t="s">
        <v>1320</v>
      </c>
      <c r="B1502">
        <v>251.4</v>
      </c>
    </row>
    <row r="1503" spans="1:2" hidden="1">
      <c r="A1503" s="5" t="s">
        <v>1383</v>
      </c>
      <c r="B1503">
        <v>899.75</v>
      </c>
    </row>
    <row r="1504" spans="1:2" hidden="1">
      <c r="A1504" s="5" t="s">
        <v>6903</v>
      </c>
      <c r="B1504">
        <v>27.192</v>
      </c>
    </row>
    <row r="1505" spans="1:2" hidden="1">
      <c r="A1505" s="5" t="s">
        <v>841</v>
      </c>
      <c r="B1505">
        <v>1489.3340000000001</v>
      </c>
    </row>
    <row r="1506" spans="1:2" hidden="1">
      <c r="A1506" s="5" t="s">
        <v>6428</v>
      </c>
      <c r="B1506">
        <v>250.92</v>
      </c>
    </row>
    <row r="1507" spans="1:2" hidden="1">
      <c r="A1507" s="5" t="s">
        <v>1656</v>
      </c>
      <c r="B1507">
        <v>582.67599999999993</v>
      </c>
    </row>
    <row r="1508" spans="1:2" hidden="1">
      <c r="A1508" s="5" t="s">
        <v>372</v>
      </c>
      <c r="B1508">
        <v>483.41399999999999</v>
      </c>
    </row>
    <row r="1509" spans="1:2" hidden="1">
      <c r="A1509" s="5" t="s">
        <v>2576</v>
      </c>
      <c r="B1509">
        <v>151.536</v>
      </c>
    </row>
    <row r="1510" spans="1:2" hidden="1">
      <c r="A1510" s="5" t="s">
        <v>2122</v>
      </c>
      <c r="B1510">
        <v>262.964</v>
      </c>
    </row>
    <row r="1511" spans="1:2" hidden="1">
      <c r="A1511" s="5" t="s">
        <v>623</v>
      </c>
      <c r="B1511">
        <v>193.48799999999997</v>
      </c>
    </row>
    <row r="1512" spans="1:2" hidden="1">
      <c r="A1512" s="5" t="s">
        <v>2905</v>
      </c>
      <c r="B1512">
        <v>37.932000000000002</v>
      </c>
    </row>
    <row r="1513" spans="1:2" hidden="1">
      <c r="A1513" s="5" t="s">
        <v>793</v>
      </c>
      <c r="B1513">
        <v>166.70400000000001</v>
      </c>
    </row>
    <row r="1514" spans="1:2" hidden="1">
      <c r="A1514" s="5" t="s">
        <v>5993</v>
      </c>
      <c r="B1514">
        <v>527.47199999999998</v>
      </c>
    </row>
    <row r="1515" spans="1:2" hidden="1">
      <c r="A1515" s="5" t="s">
        <v>4398</v>
      </c>
      <c r="B1515">
        <v>70.632000000000005</v>
      </c>
    </row>
    <row r="1516" spans="1:2" hidden="1">
      <c r="A1516" s="5" t="s">
        <v>1313</v>
      </c>
      <c r="B1516">
        <v>72.8</v>
      </c>
    </row>
    <row r="1517" spans="1:2" hidden="1">
      <c r="A1517" s="5" t="s">
        <v>2092</v>
      </c>
      <c r="B1517">
        <v>1823.13</v>
      </c>
    </row>
    <row r="1518" spans="1:2" hidden="1">
      <c r="A1518" s="5" t="s">
        <v>673</v>
      </c>
      <c r="B1518">
        <v>3035.2080000000001</v>
      </c>
    </row>
    <row r="1519" spans="1:2" hidden="1">
      <c r="A1519" s="5" t="s">
        <v>6631</v>
      </c>
      <c r="B1519">
        <v>520.07999999999993</v>
      </c>
    </row>
    <row r="1520" spans="1:2" hidden="1">
      <c r="A1520" s="5" t="s">
        <v>472</v>
      </c>
      <c r="B1520">
        <v>188.946</v>
      </c>
    </row>
    <row r="1521" spans="1:2" hidden="1">
      <c r="A1521" s="5" t="s">
        <v>5534</v>
      </c>
      <c r="B1521">
        <v>160.83600000000001</v>
      </c>
    </row>
    <row r="1522" spans="1:2" hidden="1">
      <c r="A1522" s="5" t="s">
        <v>4517</v>
      </c>
      <c r="B1522">
        <v>234.46200000000002</v>
      </c>
    </row>
    <row r="1523" spans="1:2" hidden="1">
      <c r="A1523" s="5" t="s">
        <v>4735</v>
      </c>
      <c r="B1523">
        <v>110.59399999999999</v>
      </c>
    </row>
    <row r="1524" spans="1:2" hidden="1">
      <c r="A1524" s="5" t="s">
        <v>3854</v>
      </c>
      <c r="B1524">
        <v>60.032000000000004</v>
      </c>
    </row>
    <row r="1525" spans="1:2" hidden="1">
      <c r="A1525" s="5" t="s">
        <v>1643</v>
      </c>
      <c r="B1525">
        <v>173.82600000000002</v>
      </c>
    </row>
    <row r="1526" spans="1:2" hidden="1">
      <c r="A1526" s="5" t="s">
        <v>1208</v>
      </c>
      <c r="B1526">
        <v>197.80199999999999</v>
      </c>
    </row>
    <row r="1527" spans="1:2" hidden="1">
      <c r="A1527" s="5" t="s">
        <v>1315</v>
      </c>
      <c r="B1527">
        <v>334.36800000000005</v>
      </c>
    </row>
    <row r="1528" spans="1:2" hidden="1">
      <c r="A1528" s="5" t="s">
        <v>5010</v>
      </c>
      <c r="B1528">
        <v>65.295999999999992</v>
      </c>
    </row>
    <row r="1529" spans="1:2" hidden="1">
      <c r="A1529" s="5" t="s">
        <v>3908</v>
      </c>
      <c r="B1529">
        <v>46.592000000000006</v>
      </c>
    </row>
    <row r="1530" spans="1:2" hidden="1">
      <c r="A1530" s="5" t="s">
        <v>5285</v>
      </c>
      <c r="B1530">
        <v>72.707999999999998</v>
      </c>
    </row>
    <row r="1531" spans="1:2" hidden="1">
      <c r="A1531" s="5" t="s">
        <v>6242</v>
      </c>
      <c r="B1531">
        <v>211.00799999999998</v>
      </c>
    </row>
    <row r="1532" spans="1:2" hidden="1">
      <c r="A1532" s="5" t="s">
        <v>2728</v>
      </c>
      <c r="B1532">
        <v>6594.9539999999997</v>
      </c>
    </row>
    <row r="1533" spans="1:2" hidden="1">
      <c r="A1533" s="5" t="s">
        <v>862</v>
      </c>
      <c r="B1533">
        <v>275.07600000000002</v>
      </c>
    </row>
    <row r="1534" spans="1:2" hidden="1">
      <c r="A1534" s="5" t="s">
        <v>3029</v>
      </c>
      <c r="B1534">
        <v>293.7</v>
      </c>
    </row>
    <row r="1535" spans="1:2" hidden="1">
      <c r="A1535" s="5" t="s">
        <v>658</v>
      </c>
      <c r="B1535">
        <v>1675.6519999999994</v>
      </c>
    </row>
    <row r="1536" spans="1:2" hidden="1">
      <c r="A1536" s="5" t="s">
        <v>1397</v>
      </c>
      <c r="B1536">
        <v>528.77999999999986</v>
      </c>
    </row>
    <row r="1537" spans="1:2" hidden="1">
      <c r="A1537" s="5" t="s">
        <v>2541</v>
      </c>
      <c r="B1537">
        <v>254.13200000000003</v>
      </c>
    </row>
    <row r="1538" spans="1:2" hidden="1">
      <c r="A1538" s="5" t="s">
        <v>1270</v>
      </c>
      <c r="B1538">
        <v>263.08800000000014</v>
      </c>
    </row>
    <row r="1539" spans="1:2" hidden="1">
      <c r="A1539" s="5" t="s">
        <v>906</v>
      </c>
      <c r="B1539">
        <v>422.28800000000001</v>
      </c>
    </row>
    <row r="1540" spans="1:2" hidden="1">
      <c r="A1540" s="5" t="s">
        <v>3167</v>
      </c>
      <c r="B1540">
        <v>53.754000000000005</v>
      </c>
    </row>
    <row r="1541" spans="1:2" hidden="1">
      <c r="A1541" s="5" t="s">
        <v>555</v>
      </c>
      <c r="B1541">
        <v>755.47000000000014</v>
      </c>
    </row>
    <row r="1542" spans="1:2" hidden="1">
      <c r="A1542" s="5" t="s">
        <v>2876</v>
      </c>
      <c r="B1542">
        <v>459.65999999999991</v>
      </c>
    </row>
    <row r="1543" spans="1:2" hidden="1">
      <c r="A1543" s="5" t="s">
        <v>6772</v>
      </c>
      <c r="B1543">
        <v>1035.8</v>
      </c>
    </row>
    <row r="1544" spans="1:2" hidden="1">
      <c r="A1544" s="5" t="s">
        <v>3109</v>
      </c>
      <c r="B1544">
        <v>1286.8499999999999</v>
      </c>
    </row>
    <row r="1545" spans="1:2" hidden="1">
      <c r="A1545" s="5" t="s">
        <v>3977</v>
      </c>
      <c r="B1545">
        <v>2330.65</v>
      </c>
    </row>
    <row r="1546" spans="1:2" hidden="1">
      <c r="A1546" s="5" t="s">
        <v>3095</v>
      </c>
      <c r="B1546">
        <v>937.46400000000006</v>
      </c>
    </row>
    <row r="1547" spans="1:2" hidden="1">
      <c r="A1547" s="5" t="s">
        <v>1781</v>
      </c>
      <c r="B1547">
        <v>345.84000000000003</v>
      </c>
    </row>
    <row r="1548" spans="1:2" hidden="1">
      <c r="A1548" s="5" t="s">
        <v>5413</v>
      </c>
      <c r="B1548">
        <v>78.143999999999991</v>
      </c>
    </row>
    <row r="1549" spans="1:2" hidden="1">
      <c r="A1549" s="5" t="s">
        <v>6738</v>
      </c>
      <c r="B1549">
        <v>19.782</v>
      </c>
    </row>
    <row r="1550" spans="1:2" hidden="1">
      <c r="A1550" s="5" t="s">
        <v>5430</v>
      </c>
      <c r="B1550">
        <v>136.32</v>
      </c>
    </row>
    <row r="1551" spans="1:2" hidden="1">
      <c r="A1551" s="5" t="s">
        <v>2964</v>
      </c>
      <c r="B1551">
        <v>8.0960000000000001</v>
      </c>
    </row>
    <row r="1552" spans="1:2" hidden="1">
      <c r="A1552" s="5" t="s">
        <v>3107</v>
      </c>
      <c r="B1552">
        <v>69.760000000000005</v>
      </c>
    </row>
    <row r="1553" spans="1:2" hidden="1">
      <c r="A1553" s="5" t="s">
        <v>1187</v>
      </c>
      <c r="B1553">
        <v>278.58600000000007</v>
      </c>
    </row>
    <row r="1554" spans="1:2" hidden="1">
      <c r="A1554" s="5" t="s">
        <v>108</v>
      </c>
      <c r="B1554">
        <v>94.127999999999986</v>
      </c>
    </row>
    <row r="1555" spans="1:2" hidden="1">
      <c r="A1555" s="5" t="s">
        <v>1686</v>
      </c>
      <c r="B1555">
        <v>10.824</v>
      </c>
    </row>
    <row r="1556" spans="1:2" hidden="1">
      <c r="A1556" s="5" t="s">
        <v>1666</v>
      </c>
      <c r="B1556">
        <v>632.52</v>
      </c>
    </row>
    <row r="1557" spans="1:2" hidden="1">
      <c r="A1557" s="5" t="s">
        <v>5366</v>
      </c>
      <c r="B1557">
        <v>116.96000000000001</v>
      </c>
    </row>
    <row r="1558" spans="1:2" hidden="1">
      <c r="A1558" s="5" t="s">
        <v>3590</v>
      </c>
      <c r="B1558">
        <v>245.43600000000001</v>
      </c>
    </row>
    <row r="1559" spans="1:2" hidden="1">
      <c r="A1559" s="5" t="s">
        <v>6586</v>
      </c>
      <c r="B1559">
        <v>17.940000000000001</v>
      </c>
    </row>
    <row r="1560" spans="1:2" hidden="1">
      <c r="A1560" s="5" t="s">
        <v>115</v>
      </c>
      <c r="B1560">
        <v>2552.54</v>
      </c>
    </row>
    <row r="1561" spans="1:2" hidden="1">
      <c r="A1561" s="5" t="s">
        <v>2970</v>
      </c>
      <c r="B1561">
        <v>33.479999999999997</v>
      </c>
    </row>
    <row r="1562" spans="1:2" hidden="1">
      <c r="A1562" s="5" t="s">
        <v>1379</v>
      </c>
      <c r="B1562">
        <v>179.76</v>
      </c>
    </row>
    <row r="1563" spans="1:2" hidden="1">
      <c r="A1563" s="5" t="s">
        <v>3630</v>
      </c>
      <c r="B1563">
        <v>653.98399999999992</v>
      </c>
    </row>
    <row r="1564" spans="1:2" hidden="1">
      <c r="A1564" s="5" t="s">
        <v>860</v>
      </c>
      <c r="B1564">
        <v>2359.9409999999998</v>
      </c>
    </row>
    <row r="1565" spans="1:2" hidden="1">
      <c r="A1565" s="5" t="s">
        <v>5577</v>
      </c>
      <c r="B1565">
        <v>51.120000000000005</v>
      </c>
    </row>
    <row r="1566" spans="1:2" hidden="1">
      <c r="A1566" s="5" t="s">
        <v>337</v>
      </c>
      <c r="B1566">
        <v>99.06</v>
      </c>
    </row>
    <row r="1567" spans="1:2" hidden="1">
      <c r="A1567" s="5" t="s">
        <v>1160</v>
      </c>
      <c r="B1567">
        <v>143.92800000000003</v>
      </c>
    </row>
    <row r="1568" spans="1:2" hidden="1">
      <c r="A1568" s="5" t="s">
        <v>2181</v>
      </c>
      <c r="B1568">
        <v>1469.1600000000003</v>
      </c>
    </row>
    <row r="1569" spans="1:2" hidden="1">
      <c r="A1569" s="5" t="s">
        <v>3866</v>
      </c>
      <c r="B1569">
        <v>2267.9720000000002</v>
      </c>
    </row>
    <row r="1570" spans="1:2" hidden="1">
      <c r="A1570" s="5" t="s">
        <v>4700</v>
      </c>
      <c r="B1570">
        <v>3317.0119999999997</v>
      </c>
    </row>
    <row r="1571" spans="1:2" hidden="1">
      <c r="A1571" s="5" t="s">
        <v>6351</v>
      </c>
      <c r="B1571">
        <v>910.40400000000011</v>
      </c>
    </row>
    <row r="1572" spans="1:2" hidden="1">
      <c r="A1572" s="5" t="s">
        <v>5237</v>
      </c>
      <c r="B1572">
        <v>763.66800000000001</v>
      </c>
    </row>
    <row r="1573" spans="1:2" hidden="1">
      <c r="A1573" s="5" t="s">
        <v>6605</v>
      </c>
      <c r="B1573">
        <v>2058.4960000000001</v>
      </c>
    </row>
    <row r="1574" spans="1:2" hidden="1">
      <c r="A1574" s="5" t="s">
        <v>1770</v>
      </c>
      <c r="B1574">
        <v>175.78</v>
      </c>
    </row>
    <row r="1575" spans="1:2" hidden="1">
      <c r="A1575" s="5" t="s">
        <v>5483</v>
      </c>
      <c r="B1575">
        <v>467.71199999999993</v>
      </c>
    </row>
    <row r="1576" spans="1:2" hidden="1">
      <c r="A1576" s="5" t="s">
        <v>892</v>
      </c>
      <c r="B1576">
        <v>1010.7819999999999</v>
      </c>
    </row>
    <row r="1577" spans="1:2" hidden="1">
      <c r="A1577" s="5" t="s">
        <v>721</v>
      </c>
      <c r="B1577">
        <v>338.11799999999999</v>
      </c>
    </row>
    <row r="1578" spans="1:2" hidden="1">
      <c r="A1578" s="5" t="s">
        <v>5503</v>
      </c>
      <c r="B1578">
        <v>279.18</v>
      </c>
    </row>
    <row r="1579" spans="1:2" hidden="1">
      <c r="A1579" s="5" t="s">
        <v>627</v>
      </c>
      <c r="B1579">
        <v>436.75200000000001</v>
      </c>
    </row>
    <row r="1580" spans="1:2" hidden="1">
      <c r="A1580" s="5" t="s">
        <v>3775</v>
      </c>
      <c r="B1580">
        <v>229.976</v>
      </c>
    </row>
    <row r="1581" spans="1:2" hidden="1">
      <c r="A1581" s="5" t="s">
        <v>5523</v>
      </c>
      <c r="B1581">
        <v>180.46</v>
      </c>
    </row>
    <row r="1582" spans="1:2" hidden="1">
      <c r="A1582" s="5" t="s">
        <v>345</v>
      </c>
      <c r="B1582">
        <v>1322.1699999999998</v>
      </c>
    </row>
    <row r="1583" spans="1:2" hidden="1">
      <c r="A1583" s="5" t="s">
        <v>5255</v>
      </c>
      <c r="B1583">
        <v>468.46799999999996</v>
      </c>
    </row>
    <row r="1584" spans="1:2" hidden="1">
      <c r="A1584" s="5" t="s">
        <v>1835</v>
      </c>
      <c r="B1584">
        <v>7515.5239999999994</v>
      </c>
    </row>
    <row r="1585" spans="1:2" hidden="1">
      <c r="A1585" s="5" t="s">
        <v>4468</v>
      </c>
      <c r="B1585">
        <v>10076.460000000001</v>
      </c>
    </row>
    <row r="1586" spans="1:2" hidden="1">
      <c r="A1586" s="5" t="s">
        <v>5432</v>
      </c>
      <c r="B1586">
        <v>374.25599999999991</v>
      </c>
    </row>
    <row r="1587" spans="1:2" hidden="1">
      <c r="A1587" s="5" t="s">
        <v>3295</v>
      </c>
      <c r="B1587">
        <v>9630.8560000000034</v>
      </c>
    </row>
    <row r="1588" spans="1:2" hidden="1">
      <c r="A1588" s="5" t="s">
        <v>4225</v>
      </c>
      <c r="B1588">
        <v>1281.442</v>
      </c>
    </row>
    <row r="1589" spans="1:2" hidden="1">
      <c r="A1589" s="5" t="s">
        <v>820</v>
      </c>
      <c r="B1589">
        <v>402.81599999999992</v>
      </c>
    </row>
    <row r="1590" spans="1:2" hidden="1">
      <c r="A1590" s="5" t="s">
        <v>4405</v>
      </c>
      <c r="B1590">
        <v>323.09199999999998</v>
      </c>
    </row>
    <row r="1591" spans="1:2" hidden="1">
      <c r="A1591" s="5" t="s">
        <v>2016</v>
      </c>
      <c r="B1591">
        <v>1764.5340000000001</v>
      </c>
    </row>
    <row r="1592" spans="1:2" hidden="1">
      <c r="A1592" s="5" t="s">
        <v>1727</v>
      </c>
      <c r="B1592">
        <v>9158.2960000000021</v>
      </c>
    </row>
    <row r="1593" spans="1:2" hidden="1">
      <c r="A1593" s="5" t="s">
        <v>4897</v>
      </c>
      <c r="B1593">
        <v>6819.3119999999999</v>
      </c>
    </row>
    <row r="1594" spans="1:2" hidden="1">
      <c r="A1594" s="5" t="s">
        <v>1079</v>
      </c>
      <c r="B1594">
        <v>4384.043999999999</v>
      </c>
    </row>
    <row r="1595" spans="1:2" hidden="1">
      <c r="A1595" s="5" t="s">
        <v>6661</v>
      </c>
      <c r="B1595">
        <v>93.527999999999992</v>
      </c>
    </row>
    <row r="1596" spans="1:2" hidden="1">
      <c r="A1596" s="5" t="s">
        <v>6514</v>
      </c>
      <c r="B1596">
        <v>146.114</v>
      </c>
    </row>
    <row r="1597" spans="1:2" hidden="1">
      <c r="A1597" s="5" t="s">
        <v>3448</v>
      </c>
      <c r="B1597">
        <v>491.37</v>
      </c>
    </row>
    <row r="1598" spans="1:2" hidden="1">
      <c r="A1598" s="5" t="s">
        <v>6543</v>
      </c>
      <c r="B1598">
        <v>299.85000000000002</v>
      </c>
    </row>
    <row r="1599" spans="1:2" hidden="1">
      <c r="A1599" s="5" t="s">
        <v>6096</v>
      </c>
      <c r="B1599">
        <v>41.905000000000001</v>
      </c>
    </row>
    <row r="1600" spans="1:2" hidden="1">
      <c r="A1600" s="5" t="s">
        <v>6233</v>
      </c>
      <c r="B1600">
        <v>204.50700000000001</v>
      </c>
    </row>
    <row r="1601" spans="1:2" hidden="1">
      <c r="A1601" s="5" t="s">
        <v>2637</v>
      </c>
      <c r="B1601">
        <v>138.53199999999998</v>
      </c>
    </row>
    <row r="1602" spans="1:2" hidden="1">
      <c r="A1602" s="5" t="s">
        <v>5700</v>
      </c>
      <c r="B1602">
        <v>82.367999999999995</v>
      </c>
    </row>
    <row r="1603" spans="1:2" hidden="1">
      <c r="A1603" s="5" t="s">
        <v>5987</v>
      </c>
      <c r="B1603">
        <v>70.192000000000007</v>
      </c>
    </row>
    <row r="1604" spans="1:2" hidden="1">
      <c r="A1604" s="5" t="s">
        <v>5693</v>
      </c>
      <c r="B1604">
        <v>102.492</v>
      </c>
    </row>
    <row r="1605" spans="1:2" hidden="1">
      <c r="A1605" s="5" t="s">
        <v>4717</v>
      </c>
      <c r="B1605">
        <v>406.464</v>
      </c>
    </row>
    <row r="1606" spans="1:2" hidden="1">
      <c r="A1606" s="5" t="s">
        <v>2226</v>
      </c>
      <c r="B1606">
        <v>342.58</v>
      </c>
    </row>
    <row r="1607" spans="1:2" hidden="1">
      <c r="A1607" s="5" t="s">
        <v>6491</v>
      </c>
      <c r="B1607">
        <v>88.11</v>
      </c>
    </row>
    <row r="1608" spans="1:2" hidden="1">
      <c r="A1608" s="5" t="s">
        <v>5021</v>
      </c>
      <c r="B1608">
        <v>49.503999999999998</v>
      </c>
    </row>
    <row r="1609" spans="1:2" hidden="1">
      <c r="A1609" s="5" t="s">
        <v>4205</v>
      </c>
      <c r="B1609">
        <v>684.74</v>
      </c>
    </row>
    <row r="1610" spans="1:2" hidden="1">
      <c r="A1610" s="5" t="s">
        <v>4090</v>
      </c>
      <c r="B1610">
        <v>73.695999999999998</v>
      </c>
    </row>
    <row r="1611" spans="1:2" hidden="1">
      <c r="A1611" s="5" t="s">
        <v>3194</v>
      </c>
      <c r="B1611">
        <v>3613.7400000000002</v>
      </c>
    </row>
    <row r="1612" spans="1:2" hidden="1">
      <c r="A1612" s="5" t="s">
        <v>4454</v>
      </c>
      <c r="B1612">
        <v>24.552</v>
      </c>
    </row>
    <row r="1613" spans="1:2" hidden="1">
      <c r="A1613" s="5" t="s">
        <v>542</v>
      </c>
      <c r="B1613">
        <v>1193.818</v>
      </c>
    </row>
    <row r="1614" spans="1:2" hidden="1">
      <c r="A1614" s="5" t="s">
        <v>4042</v>
      </c>
      <c r="B1614">
        <v>626.53800000000001</v>
      </c>
    </row>
    <row r="1615" spans="1:2" hidden="1">
      <c r="A1615" s="5" t="s">
        <v>434</v>
      </c>
      <c r="B1615">
        <v>346.35600000000005</v>
      </c>
    </row>
    <row r="1616" spans="1:2" hidden="1">
      <c r="A1616" s="5" t="s">
        <v>4707</v>
      </c>
      <c r="B1616">
        <v>1243.7880000000002</v>
      </c>
    </row>
    <row r="1617" spans="1:2" hidden="1">
      <c r="A1617" s="5" t="s">
        <v>2081</v>
      </c>
      <c r="B1617">
        <v>823.25200000000007</v>
      </c>
    </row>
    <row r="1618" spans="1:2" hidden="1">
      <c r="A1618" s="5" t="s">
        <v>2036</v>
      </c>
      <c r="B1618">
        <v>784.9380000000001</v>
      </c>
    </row>
    <row r="1619" spans="1:2" hidden="1">
      <c r="A1619" s="5" t="s">
        <v>1198</v>
      </c>
      <c r="B1619">
        <v>80.494</v>
      </c>
    </row>
    <row r="1620" spans="1:2" hidden="1">
      <c r="A1620" s="5" t="s">
        <v>1364</v>
      </c>
      <c r="B1620">
        <v>669.49600000000009</v>
      </c>
    </row>
    <row r="1621" spans="1:2" hidden="1">
      <c r="A1621" s="5" t="s">
        <v>406</v>
      </c>
      <c r="B1621">
        <v>37.520000000000003</v>
      </c>
    </row>
    <row r="1622" spans="1:2" hidden="1">
      <c r="A1622" s="5" t="s">
        <v>3101</v>
      </c>
      <c r="B1622">
        <v>610.98</v>
      </c>
    </row>
    <row r="1623" spans="1:2" hidden="1">
      <c r="A1623" s="5" t="s">
        <v>506</v>
      </c>
      <c r="B1623">
        <v>570.78000000000009</v>
      </c>
    </row>
    <row r="1624" spans="1:2" hidden="1">
      <c r="A1624" s="5" t="s">
        <v>6073</v>
      </c>
      <c r="B1624">
        <v>939.09199999999998</v>
      </c>
    </row>
    <row r="1625" spans="1:2" hidden="1">
      <c r="A1625" s="5" t="s">
        <v>940</v>
      </c>
      <c r="B1625">
        <v>1266.72</v>
      </c>
    </row>
    <row r="1626" spans="1:2" hidden="1">
      <c r="A1626" s="5" t="s">
        <v>6448</v>
      </c>
      <c r="B1626">
        <v>63.823999999999998</v>
      </c>
    </row>
    <row r="1627" spans="1:2" hidden="1">
      <c r="A1627" s="5" t="s">
        <v>5777</v>
      </c>
      <c r="B1627">
        <v>158.24</v>
      </c>
    </row>
    <row r="1628" spans="1:2" hidden="1">
      <c r="A1628" s="5" t="s">
        <v>4247</v>
      </c>
      <c r="B1628">
        <v>239.85600000000002</v>
      </c>
    </row>
    <row r="1629" spans="1:2" hidden="1">
      <c r="A1629" s="5" t="s">
        <v>3201</v>
      </c>
      <c r="B1629">
        <v>149.26399999999998</v>
      </c>
    </row>
    <row r="1630" spans="1:2" hidden="1">
      <c r="A1630" s="5" t="s">
        <v>2850</v>
      </c>
      <c r="B1630">
        <v>28.850999999999999</v>
      </c>
    </row>
    <row r="1631" spans="1:2" hidden="1">
      <c r="A1631" s="5" t="s">
        <v>451</v>
      </c>
      <c r="B1631">
        <v>129.16799999999998</v>
      </c>
    </row>
    <row r="1632" spans="1:2" hidden="1">
      <c r="A1632" s="5" t="s">
        <v>5360</v>
      </c>
      <c r="B1632">
        <v>62.933999999999997</v>
      </c>
    </row>
    <row r="1633" spans="1:2" hidden="1">
      <c r="A1633" s="5" t="s">
        <v>2757</v>
      </c>
      <c r="B1633">
        <v>15.552</v>
      </c>
    </row>
    <row r="1634" spans="1:2" hidden="1">
      <c r="A1634" s="5" t="s">
        <v>6262</v>
      </c>
      <c r="B1634">
        <v>18.308</v>
      </c>
    </row>
    <row r="1635" spans="1:2" hidden="1">
      <c r="A1635" s="5" t="s">
        <v>3885</v>
      </c>
      <c r="B1635">
        <v>461.86800000000005</v>
      </c>
    </row>
    <row r="1636" spans="1:2" hidden="1">
      <c r="A1636" s="5" t="s">
        <v>5283</v>
      </c>
      <c r="B1636">
        <v>122.82999999999998</v>
      </c>
    </row>
    <row r="1637" spans="1:2" hidden="1">
      <c r="A1637" s="5" t="s">
        <v>2024</v>
      </c>
      <c r="B1637">
        <v>83.44</v>
      </c>
    </row>
    <row r="1638" spans="1:2" hidden="1">
      <c r="A1638" s="5" t="s">
        <v>2130</v>
      </c>
      <c r="B1638">
        <v>150.67000000000002</v>
      </c>
    </row>
    <row r="1639" spans="1:2" hidden="1">
      <c r="A1639" s="5" t="s">
        <v>234</v>
      </c>
      <c r="B1639">
        <v>248.29199999999997</v>
      </c>
    </row>
    <row r="1640" spans="1:2" hidden="1">
      <c r="A1640" s="5" t="s">
        <v>300</v>
      </c>
      <c r="B1640">
        <v>184.536</v>
      </c>
    </row>
    <row r="1641" spans="1:2" hidden="1">
      <c r="A1641" s="5" t="s">
        <v>5648</v>
      </c>
      <c r="B1641">
        <v>80.78</v>
      </c>
    </row>
    <row r="1642" spans="1:2" hidden="1">
      <c r="A1642" s="5" t="s">
        <v>1075</v>
      </c>
      <c r="B1642">
        <v>296.18400000000003</v>
      </c>
    </row>
    <row r="1643" spans="1:2" hidden="1">
      <c r="A1643" s="5" t="s">
        <v>1680</v>
      </c>
      <c r="B1643">
        <v>810.55000000000007</v>
      </c>
    </row>
    <row r="1644" spans="1:2" hidden="1">
      <c r="A1644" s="5" t="s">
        <v>6344</v>
      </c>
      <c r="B1644">
        <v>71.975999999999999</v>
      </c>
    </row>
    <row r="1645" spans="1:2" hidden="1">
      <c r="A1645" s="5" t="s">
        <v>5351</v>
      </c>
      <c r="B1645">
        <v>2630.1260000000002</v>
      </c>
    </row>
    <row r="1646" spans="1:2" hidden="1">
      <c r="A1646" s="5" t="s">
        <v>3881</v>
      </c>
      <c r="B1646">
        <v>2746.5819999999994</v>
      </c>
    </row>
    <row r="1647" spans="1:2" hidden="1">
      <c r="A1647" s="5" t="s">
        <v>2808</v>
      </c>
      <c r="B1647">
        <v>336.51</v>
      </c>
    </row>
    <row r="1648" spans="1:2" hidden="1">
      <c r="A1648" s="5" t="s">
        <v>4698</v>
      </c>
      <c r="B1648">
        <v>50.231999999999999</v>
      </c>
    </row>
    <row r="1649" spans="1:2" hidden="1">
      <c r="A1649" s="5" t="s">
        <v>5784</v>
      </c>
      <c r="B1649">
        <v>1007.4000000000001</v>
      </c>
    </row>
    <row r="1650" spans="1:2" hidden="1">
      <c r="A1650" s="5" t="s">
        <v>4333</v>
      </c>
      <c r="B1650">
        <v>3998.4</v>
      </c>
    </row>
    <row r="1651" spans="1:2" hidden="1">
      <c r="A1651" s="5" t="s">
        <v>3684</v>
      </c>
      <c r="B1651">
        <v>708</v>
      </c>
    </row>
    <row r="1652" spans="1:2" hidden="1">
      <c r="A1652" s="5" t="s">
        <v>3289</v>
      </c>
      <c r="B1652">
        <v>279.55800000000005</v>
      </c>
    </row>
    <row r="1653" spans="1:2" hidden="1">
      <c r="A1653" s="5" t="s">
        <v>3381</v>
      </c>
      <c r="B1653">
        <v>167.93</v>
      </c>
    </row>
    <row r="1654" spans="1:2" hidden="1">
      <c r="A1654" s="5" t="s">
        <v>1447</v>
      </c>
      <c r="B1654">
        <v>84.84</v>
      </c>
    </row>
    <row r="1655" spans="1:2" hidden="1">
      <c r="A1655" s="5" t="s">
        <v>3919</v>
      </c>
      <c r="B1655">
        <v>155.52000000000001</v>
      </c>
    </row>
    <row r="1656" spans="1:2" hidden="1">
      <c r="A1656" s="5" t="s">
        <v>856</v>
      </c>
      <c r="B1656">
        <v>50.138000000000005</v>
      </c>
    </row>
    <row r="1657" spans="1:2" hidden="1">
      <c r="A1657" s="5" t="s">
        <v>1761</v>
      </c>
      <c r="B1657">
        <v>336.95199999999994</v>
      </c>
    </row>
    <row r="1658" spans="1:2" hidden="1">
      <c r="A1658" s="5" t="s">
        <v>3529</v>
      </c>
      <c r="B1658">
        <v>1279.08</v>
      </c>
    </row>
    <row r="1659" spans="1:2" hidden="1">
      <c r="A1659" s="5" t="s">
        <v>1688</v>
      </c>
      <c r="B1659">
        <v>909.97800000000007</v>
      </c>
    </row>
    <row r="1660" spans="1:2" hidden="1">
      <c r="A1660" s="5" t="s">
        <v>1437</v>
      </c>
      <c r="B1660">
        <v>320.25</v>
      </c>
    </row>
    <row r="1661" spans="1:2" hidden="1">
      <c r="A1661" s="5" t="s">
        <v>4037</v>
      </c>
      <c r="B1661">
        <v>186.49599999999998</v>
      </c>
    </row>
    <row r="1662" spans="1:2" hidden="1">
      <c r="A1662" s="5" t="s">
        <v>4626</v>
      </c>
      <c r="B1662">
        <v>2481.15</v>
      </c>
    </row>
    <row r="1663" spans="1:2" hidden="1">
      <c r="A1663" s="5" t="s">
        <v>4058</v>
      </c>
      <c r="B1663">
        <v>8878.4</v>
      </c>
    </row>
    <row r="1664" spans="1:2" hidden="1">
      <c r="A1664" s="5" t="s">
        <v>1268</v>
      </c>
      <c r="B1664">
        <v>100.92</v>
      </c>
    </row>
    <row r="1665" spans="1:2" hidden="1">
      <c r="A1665" s="5" t="s">
        <v>3947</v>
      </c>
      <c r="B1665">
        <v>115.63199999999999</v>
      </c>
    </row>
    <row r="1666" spans="1:2" hidden="1">
      <c r="A1666" s="5" t="s">
        <v>3468</v>
      </c>
      <c r="B1666">
        <v>100.392</v>
      </c>
    </row>
    <row r="1667" spans="1:2" hidden="1">
      <c r="A1667" s="5" t="s">
        <v>158</v>
      </c>
      <c r="B1667">
        <v>115.02399999999999</v>
      </c>
    </row>
    <row r="1668" spans="1:2" hidden="1">
      <c r="A1668" s="5" t="s">
        <v>1357</v>
      </c>
      <c r="B1668">
        <v>533.78899999999999</v>
      </c>
    </row>
    <row r="1669" spans="1:2" hidden="1">
      <c r="A1669" s="5" t="s">
        <v>5249</v>
      </c>
      <c r="B1669">
        <v>183.27999999999997</v>
      </c>
    </row>
    <row r="1670" spans="1:2" hidden="1">
      <c r="A1670" s="5" t="s">
        <v>1182</v>
      </c>
      <c r="B1670">
        <v>41.344000000000001</v>
      </c>
    </row>
    <row r="1671" spans="1:2" hidden="1">
      <c r="A1671" s="5" t="s">
        <v>4535</v>
      </c>
      <c r="B1671">
        <v>66.662999999999982</v>
      </c>
    </row>
    <row r="1672" spans="1:2" hidden="1">
      <c r="A1672" s="5" t="s">
        <v>3623</v>
      </c>
      <c r="B1672">
        <v>35.774999999999999</v>
      </c>
    </row>
    <row r="1673" spans="1:2" hidden="1">
      <c r="A1673" s="5" t="s">
        <v>2787</v>
      </c>
      <c r="B1673">
        <v>51.47999999999999</v>
      </c>
    </row>
    <row r="1674" spans="1:2" hidden="1">
      <c r="A1674" s="5" t="s">
        <v>4209</v>
      </c>
      <c r="B1674">
        <v>834.6</v>
      </c>
    </row>
    <row r="1675" spans="1:2" hidden="1">
      <c r="A1675" s="5" t="s">
        <v>5411</v>
      </c>
      <c r="B1675">
        <v>62.13</v>
      </c>
    </row>
    <row r="1676" spans="1:2" hidden="1">
      <c r="A1676" s="5" t="s">
        <v>2641</v>
      </c>
      <c r="B1676">
        <v>32.647999999999996</v>
      </c>
    </row>
    <row r="1677" spans="1:2" hidden="1">
      <c r="A1677" s="5" t="s">
        <v>132</v>
      </c>
      <c r="B1677">
        <v>143.41999999999999</v>
      </c>
    </row>
    <row r="1678" spans="1:2" hidden="1">
      <c r="A1678" s="5" t="s">
        <v>3644</v>
      </c>
      <c r="B1678">
        <v>554.2399999999999</v>
      </c>
    </row>
    <row r="1679" spans="1:2" hidden="1">
      <c r="A1679" s="5" t="s">
        <v>5400</v>
      </c>
      <c r="B1679">
        <v>134.68</v>
      </c>
    </row>
    <row r="1680" spans="1:2" hidden="1">
      <c r="A1680" s="5" t="s">
        <v>662</v>
      </c>
      <c r="B1680">
        <v>174.73000000000002</v>
      </c>
    </row>
    <row r="1681" spans="1:2" hidden="1">
      <c r="A1681" s="5" t="s">
        <v>236</v>
      </c>
      <c r="B1681">
        <v>238.32900000000004</v>
      </c>
    </row>
    <row r="1682" spans="1:2" hidden="1">
      <c r="A1682" s="5" t="s">
        <v>2960</v>
      </c>
      <c r="B1682">
        <v>1200.7139999999999</v>
      </c>
    </row>
    <row r="1683" spans="1:2" hidden="1">
      <c r="A1683" s="5" t="s">
        <v>2655</v>
      </c>
      <c r="B1683">
        <v>532.1579999999999</v>
      </c>
    </row>
    <row r="1684" spans="1:2" hidden="1">
      <c r="A1684" s="5" t="s">
        <v>3225</v>
      </c>
      <c r="B1684">
        <v>96.646000000000015</v>
      </c>
    </row>
    <row r="1685" spans="1:2" hidden="1">
      <c r="A1685" s="5" t="s">
        <v>3615</v>
      </c>
      <c r="B1685">
        <v>16.401999999999997</v>
      </c>
    </row>
    <row r="1686" spans="1:2" hidden="1">
      <c r="A1686" s="5" t="s">
        <v>2042</v>
      </c>
      <c r="B1686">
        <v>200.51199999999994</v>
      </c>
    </row>
    <row r="1687" spans="1:2" hidden="1">
      <c r="A1687" s="5" t="s">
        <v>3301</v>
      </c>
      <c r="B1687">
        <v>5327.2599999999993</v>
      </c>
    </row>
    <row r="1688" spans="1:2" hidden="1">
      <c r="A1688" s="5" t="s">
        <v>5067</v>
      </c>
      <c r="B1688">
        <v>119.97000000000003</v>
      </c>
    </row>
    <row r="1689" spans="1:2" hidden="1">
      <c r="A1689" s="5" t="s">
        <v>1404</v>
      </c>
      <c r="B1689">
        <v>184.62</v>
      </c>
    </row>
    <row r="1690" spans="1:2" hidden="1">
      <c r="A1690" s="5" t="s">
        <v>2709</v>
      </c>
      <c r="B1690">
        <v>108.416</v>
      </c>
    </row>
    <row r="1691" spans="1:2" hidden="1">
      <c r="A1691" s="5" t="s">
        <v>787</v>
      </c>
      <c r="B1691">
        <v>72.251999999999995</v>
      </c>
    </row>
    <row r="1692" spans="1:2" hidden="1">
      <c r="A1692" s="5" t="s">
        <v>5216</v>
      </c>
      <c r="B1692">
        <v>115.43399999999998</v>
      </c>
    </row>
    <row r="1693" spans="1:2" hidden="1">
      <c r="A1693" s="5" t="s">
        <v>3891</v>
      </c>
      <c r="B1693">
        <v>218.09399999999999</v>
      </c>
    </row>
    <row r="1694" spans="1:2" hidden="1">
      <c r="A1694" s="5" t="s">
        <v>4629</v>
      </c>
      <c r="B1694">
        <v>200.232</v>
      </c>
    </row>
    <row r="1695" spans="1:2" hidden="1">
      <c r="A1695" s="5" t="s">
        <v>933</v>
      </c>
      <c r="B1695">
        <v>109.58399999999999</v>
      </c>
    </row>
    <row r="1696" spans="1:2" hidden="1">
      <c r="A1696" s="5" t="s">
        <v>6520</v>
      </c>
      <c r="B1696">
        <v>35.948</v>
      </c>
    </row>
    <row r="1697" spans="1:2" hidden="1">
      <c r="A1697" s="5" t="s">
        <v>1408</v>
      </c>
      <c r="B1697">
        <v>125.84</v>
      </c>
    </row>
    <row r="1698" spans="1:2" hidden="1">
      <c r="A1698" s="5" t="s">
        <v>6498</v>
      </c>
      <c r="B1698">
        <v>15.231999999999999</v>
      </c>
    </row>
    <row r="1699" spans="1:2" hidden="1">
      <c r="A1699" s="5" t="s">
        <v>3175</v>
      </c>
      <c r="B1699">
        <v>4044.3860000000004</v>
      </c>
    </row>
    <row r="1700" spans="1:2" hidden="1">
      <c r="A1700" s="5" t="s">
        <v>1476</v>
      </c>
      <c r="B1700">
        <v>69.135999999999996</v>
      </c>
    </row>
    <row r="1701" spans="1:2" hidden="1">
      <c r="A1701" s="5" t="s">
        <v>1809</v>
      </c>
      <c r="B1701">
        <v>604.75199999999995</v>
      </c>
    </row>
    <row r="1702" spans="1:2" hidden="1">
      <c r="A1702" s="5" t="s">
        <v>2793</v>
      </c>
      <c r="B1702">
        <v>201.85200000000003</v>
      </c>
    </row>
    <row r="1703" spans="1:2" hidden="1">
      <c r="A1703" s="5" t="s">
        <v>563</v>
      </c>
      <c r="B1703">
        <v>623.74399999999991</v>
      </c>
    </row>
    <row r="1704" spans="1:2" hidden="1">
      <c r="A1704" s="5" t="s">
        <v>1226</v>
      </c>
      <c r="B1704">
        <v>454.35999999999996</v>
      </c>
    </row>
    <row r="1705" spans="1:2" hidden="1">
      <c r="A1705" s="5" t="s">
        <v>5606</v>
      </c>
      <c r="B1705">
        <v>391.85999999999996</v>
      </c>
    </row>
    <row r="1706" spans="1:2" hidden="1">
      <c r="A1706" s="5" t="s">
        <v>625</v>
      </c>
      <c r="B1706">
        <v>881.09199999999987</v>
      </c>
    </row>
    <row r="1707" spans="1:2" hidden="1">
      <c r="A1707" s="5" t="s">
        <v>2537</v>
      </c>
      <c r="B1707">
        <v>543.45600000000002</v>
      </c>
    </row>
    <row r="1708" spans="1:2" hidden="1">
      <c r="A1708" s="5" t="s">
        <v>5086</v>
      </c>
      <c r="B1708">
        <v>960.8</v>
      </c>
    </row>
    <row r="1709" spans="1:2" hidden="1">
      <c r="A1709" s="5" t="s">
        <v>3839</v>
      </c>
      <c r="B1709">
        <v>651.43999999999994</v>
      </c>
    </row>
    <row r="1710" spans="1:2" hidden="1">
      <c r="A1710" s="5" t="s">
        <v>2397</v>
      </c>
      <c r="B1710">
        <v>417.34</v>
      </c>
    </row>
    <row r="1711" spans="1:2" hidden="1">
      <c r="A1711" s="5" t="s">
        <v>4471</v>
      </c>
      <c r="B1711">
        <v>1231.6559999999999</v>
      </c>
    </row>
    <row r="1712" spans="1:2" hidden="1">
      <c r="A1712" s="5" t="s">
        <v>1954</v>
      </c>
      <c r="B1712">
        <v>516.62400000000002</v>
      </c>
    </row>
    <row r="1713" spans="1:2" hidden="1">
      <c r="A1713" s="5" t="s">
        <v>3551</v>
      </c>
      <c r="B1713">
        <v>1782.4499999999996</v>
      </c>
    </row>
    <row r="1714" spans="1:2" hidden="1">
      <c r="A1714" s="5" t="s">
        <v>5795</v>
      </c>
      <c r="B1714">
        <v>244.7</v>
      </c>
    </row>
    <row r="1715" spans="1:2" hidden="1">
      <c r="A1715" s="5" t="s">
        <v>4285</v>
      </c>
      <c r="B1715">
        <v>1320.57</v>
      </c>
    </row>
    <row r="1716" spans="1:2" hidden="1">
      <c r="A1716" s="5" t="s">
        <v>5976</v>
      </c>
      <c r="B1716">
        <v>116.28</v>
      </c>
    </row>
    <row r="1717" spans="1:2" hidden="1">
      <c r="A1717" s="5" t="s">
        <v>5474</v>
      </c>
      <c r="B1717">
        <v>1434.6500000000003</v>
      </c>
    </row>
    <row r="1718" spans="1:2" hidden="1">
      <c r="A1718" s="5" t="s">
        <v>1921</v>
      </c>
      <c r="B1718">
        <v>169.77599999999998</v>
      </c>
    </row>
    <row r="1719" spans="1:2" hidden="1">
      <c r="A1719" s="5" t="s">
        <v>4871</v>
      </c>
      <c r="B1719">
        <v>191.36</v>
      </c>
    </row>
    <row r="1720" spans="1:2" hidden="1">
      <c r="A1720" s="5" t="s">
        <v>3103</v>
      </c>
      <c r="B1720">
        <v>49.95</v>
      </c>
    </row>
    <row r="1721" spans="1:2" hidden="1">
      <c r="A1721" s="5" t="s">
        <v>1497</v>
      </c>
      <c r="B1721">
        <v>67.728000000000009</v>
      </c>
    </row>
    <row r="1722" spans="1:2" hidden="1">
      <c r="A1722" s="5" t="s">
        <v>1819</v>
      </c>
      <c r="B1722">
        <v>280.56</v>
      </c>
    </row>
    <row r="1723" spans="1:2" hidden="1">
      <c r="A1723" s="5" t="s">
        <v>6687</v>
      </c>
      <c r="B1723">
        <v>69.36</v>
      </c>
    </row>
    <row r="1724" spans="1:2" hidden="1">
      <c r="A1724" s="5" t="s">
        <v>6058</v>
      </c>
      <c r="B1724">
        <v>415.13200000000001</v>
      </c>
    </row>
    <row r="1725" spans="1:2" hidden="1">
      <c r="A1725" s="5" t="s">
        <v>5974</v>
      </c>
      <c r="B1725">
        <v>29.88</v>
      </c>
    </row>
    <row r="1726" spans="1:2" hidden="1">
      <c r="A1726" s="5" t="s">
        <v>5505</v>
      </c>
      <c r="B1726">
        <v>75.328000000000003</v>
      </c>
    </row>
    <row r="1727" spans="1:2" hidden="1">
      <c r="A1727" s="5" t="s">
        <v>3861</v>
      </c>
      <c r="B1727">
        <v>16.896000000000001</v>
      </c>
    </row>
    <row r="1728" spans="1:2" hidden="1">
      <c r="A1728" s="5" t="s">
        <v>6381</v>
      </c>
      <c r="B1728">
        <v>82.22399999999999</v>
      </c>
    </row>
    <row r="1729" spans="1:2" hidden="1">
      <c r="A1729" s="5" t="s">
        <v>4772</v>
      </c>
      <c r="B1729">
        <v>138.73599999999999</v>
      </c>
    </row>
    <row r="1730" spans="1:2" hidden="1">
      <c r="A1730" s="5" t="s">
        <v>3068</v>
      </c>
      <c r="B1730">
        <v>146.44800000000001</v>
      </c>
    </row>
    <row r="1731" spans="1:2" hidden="1">
      <c r="A1731" s="5" t="s">
        <v>6229</v>
      </c>
      <c r="B1731">
        <v>1098.6399999999999</v>
      </c>
    </row>
    <row r="1732" spans="1:2" hidden="1">
      <c r="A1732" s="5" t="s">
        <v>5376</v>
      </c>
      <c r="B1732">
        <v>98.24</v>
      </c>
    </row>
    <row r="1733" spans="1:2" hidden="1">
      <c r="A1733" s="5" t="s">
        <v>1411</v>
      </c>
      <c r="B1733">
        <v>1712.9880000000003</v>
      </c>
    </row>
    <row r="1734" spans="1:2" hidden="1">
      <c r="A1734" s="5" t="s">
        <v>3479</v>
      </c>
      <c r="B1734">
        <v>970.78399999999988</v>
      </c>
    </row>
    <row r="1735" spans="1:2" hidden="1">
      <c r="A1735" s="5" t="s">
        <v>1419</v>
      </c>
      <c r="B1735">
        <v>767.2320000000002</v>
      </c>
    </row>
    <row r="1736" spans="1:2" hidden="1">
      <c r="A1736" s="5" t="s">
        <v>2583</v>
      </c>
      <c r="B1736">
        <v>586.08799999999997</v>
      </c>
    </row>
    <row r="1737" spans="1:2" hidden="1">
      <c r="A1737" s="5" t="s">
        <v>583</v>
      </c>
      <c r="B1737">
        <v>603.54</v>
      </c>
    </row>
    <row r="1738" spans="1:2" hidden="1">
      <c r="A1738" s="5" t="s">
        <v>1597</v>
      </c>
      <c r="B1738">
        <v>201.08199999999999</v>
      </c>
    </row>
    <row r="1739" spans="1:2" hidden="1">
      <c r="A1739" s="5" t="s">
        <v>688</v>
      </c>
      <c r="B1739">
        <v>865.48800000000006</v>
      </c>
    </row>
    <row r="1740" spans="1:2" hidden="1">
      <c r="A1740" s="5" t="s">
        <v>6370</v>
      </c>
      <c r="B1740">
        <v>956.30399999999997</v>
      </c>
    </row>
    <row r="1741" spans="1:2" hidden="1">
      <c r="A1741" s="5" t="s">
        <v>3343</v>
      </c>
      <c r="B1741">
        <v>2579.3099999999995</v>
      </c>
    </row>
    <row r="1742" spans="1:2" hidden="1">
      <c r="A1742" s="5" t="s">
        <v>553</v>
      </c>
      <c r="B1742">
        <v>831.98</v>
      </c>
    </row>
    <row r="1743" spans="1:2" hidden="1">
      <c r="A1743" s="5" t="s">
        <v>6045</v>
      </c>
      <c r="B1743">
        <v>1222.75</v>
      </c>
    </row>
    <row r="1744" spans="1:2" hidden="1">
      <c r="A1744" s="5" t="s">
        <v>4733</v>
      </c>
      <c r="B1744">
        <v>155.04</v>
      </c>
    </row>
    <row r="1745" spans="1:2" hidden="1">
      <c r="A1745" s="5" t="s">
        <v>4088</v>
      </c>
      <c r="B1745">
        <v>1500.2340000000002</v>
      </c>
    </row>
    <row r="1746" spans="1:2" hidden="1">
      <c r="A1746" s="5" t="s">
        <v>3675</v>
      </c>
      <c r="B1746">
        <v>142.56</v>
      </c>
    </row>
    <row r="1747" spans="1:2" hidden="1">
      <c r="A1747" s="5" t="s">
        <v>647</v>
      </c>
      <c r="B1747">
        <v>89.7</v>
      </c>
    </row>
    <row r="1748" spans="1:2" hidden="1">
      <c r="A1748" s="5" t="s">
        <v>504</v>
      </c>
      <c r="B1748">
        <v>55.944000000000003</v>
      </c>
    </row>
    <row r="1749" spans="1:2" hidden="1">
      <c r="A1749" s="5" t="s">
        <v>4410</v>
      </c>
      <c r="B1749">
        <v>11.952</v>
      </c>
    </row>
    <row r="1750" spans="1:2" hidden="1">
      <c r="A1750" s="5" t="s">
        <v>2647</v>
      </c>
      <c r="B1750">
        <v>94.855999999999995</v>
      </c>
    </row>
    <row r="1751" spans="1:2" hidden="1">
      <c r="A1751" s="5" t="s">
        <v>3198</v>
      </c>
      <c r="B1751">
        <v>60.112000000000009</v>
      </c>
    </row>
    <row r="1752" spans="1:2" hidden="1">
      <c r="A1752" s="5" t="s">
        <v>3963</v>
      </c>
      <c r="B1752">
        <v>396.54399999999998</v>
      </c>
    </row>
    <row r="1753" spans="1:2" hidden="1">
      <c r="A1753" s="5" t="s">
        <v>4731</v>
      </c>
      <c r="B1753">
        <v>34.86</v>
      </c>
    </row>
    <row r="1754" spans="1:2" hidden="1">
      <c r="A1754" s="5" t="s">
        <v>2361</v>
      </c>
      <c r="B1754">
        <v>65.055999999999997</v>
      </c>
    </row>
    <row r="1755" spans="1:2" hidden="1">
      <c r="A1755" s="5" t="s">
        <v>5766</v>
      </c>
      <c r="B1755">
        <v>124.608</v>
      </c>
    </row>
    <row r="1756" spans="1:2" hidden="1">
      <c r="A1756" s="5" t="s">
        <v>4134</v>
      </c>
      <c r="B1756">
        <v>351.73599999999999</v>
      </c>
    </row>
    <row r="1757" spans="1:2" hidden="1">
      <c r="A1757" s="5" t="s">
        <v>6434</v>
      </c>
      <c r="B1757">
        <v>77.740000000000009</v>
      </c>
    </row>
    <row r="1758" spans="1:2" hidden="1">
      <c r="A1758" s="5" t="s">
        <v>1276</v>
      </c>
      <c r="B1758">
        <v>138.672</v>
      </c>
    </row>
    <row r="1759" spans="1:2" hidden="1">
      <c r="A1759" s="5" t="s">
        <v>2649</v>
      </c>
      <c r="B1759">
        <v>209.95200000000006</v>
      </c>
    </row>
    <row r="1760" spans="1:2" hidden="1">
      <c r="A1760" s="5" t="s">
        <v>6082</v>
      </c>
      <c r="B1760">
        <v>85.055999999999997</v>
      </c>
    </row>
    <row r="1761" spans="1:2" hidden="1">
      <c r="A1761" s="5" t="s">
        <v>5864</v>
      </c>
      <c r="B1761">
        <v>294.71999999999997</v>
      </c>
    </row>
    <row r="1762" spans="1:2" hidden="1">
      <c r="A1762" s="5" t="s">
        <v>3516</v>
      </c>
      <c r="B1762">
        <v>1097.2080000000001</v>
      </c>
    </row>
    <row r="1763" spans="1:2" hidden="1">
      <c r="A1763" s="5" t="s">
        <v>2894</v>
      </c>
      <c r="B1763">
        <v>538.15199999999993</v>
      </c>
    </row>
    <row r="1764" spans="1:2" hidden="1">
      <c r="A1764" s="5" t="s">
        <v>6471</v>
      </c>
      <c r="B1764">
        <v>155.84399999999999</v>
      </c>
    </row>
    <row r="1765" spans="1:2" hidden="1">
      <c r="A1765" s="5" t="s">
        <v>6027</v>
      </c>
      <c r="B1765">
        <v>499.6160000000001</v>
      </c>
    </row>
    <row r="1766" spans="1:2" hidden="1">
      <c r="A1766" s="5" t="s">
        <v>6671</v>
      </c>
      <c r="B1766">
        <v>268.24</v>
      </c>
    </row>
    <row r="1767" spans="1:2" hidden="1">
      <c r="A1767" s="5" t="s">
        <v>1081</v>
      </c>
      <c r="B1767">
        <v>417.33999999999992</v>
      </c>
    </row>
    <row r="1768" spans="1:2" hidden="1">
      <c r="A1768" s="5" t="s">
        <v>5353</v>
      </c>
      <c r="B1768">
        <v>443.84000000000003</v>
      </c>
    </row>
    <row r="1769" spans="1:2" hidden="1">
      <c r="A1769" s="5" t="s">
        <v>3938</v>
      </c>
      <c r="B1769">
        <v>615.55200000000002</v>
      </c>
    </row>
    <row r="1770" spans="1:2" hidden="1">
      <c r="A1770" s="5" t="s">
        <v>2457</v>
      </c>
      <c r="B1770">
        <v>1740.5100000000002</v>
      </c>
    </row>
    <row r="1771" spans="1:2" hidden="1">
      <c r="A1771" s="5" t="s">
        <v>5177</v>
      </c>
      <c r="B1771">
        <v>597.06799999999998</v>
      </c>
    </row>
    <row r="1772" spans="1:2" hidden="1">
      <c r="A1772" s="5" t="s">
        <v>304</v>
      </c>
      <c r="B1772">
        <v>743.43200000000002</v>
      </c>
    </row>
    <row r="1773" spans="1:2" hidden="1">
      <c r="A1773" s="5" t="s">
        <v>5081</v>
      </c>
      <c r="B1773">
        <v>573.64800000000002</v>
      </c>
    </row>
    <row r="1774" spans="1:2" hidden="1">
      <c r="A1774" s="5" t="s">
        <v>3091</v>
      </c>
      <c r="B1774">
        <v>1492.0360000000003</v>
      </c>
    </row>
    <row r="1775" spans="1:2" hidden="1">
      <c r="A1775" s="5" t="s">
        <v>3655</v>
      </c>
      <c r="B1775">
        <v>79.056000000000012</v>
      </c>
    </row>
    <row r="1776" spans="1:2" hidden="1">
      <c r="A1776" s="5" t="s">
        <v>6416</v>
      </c>
      <c r="B1776">
        <v>136.34399999999999</v>
      </c>
    </row>
    <row r="1777" spans="1:2" hidden="1">
      <c r="A1777" s="5" t="s">
        <v>3601</v>
      </c>
      <c r="B1777">
        <v>149.85000000000002</v>
      </c>
    </row>
    <row r="1778" spans="1:2" hidden="1">
      <c r="A1778" s="5" t="s">
        <v>3834</v>
      </c>
      <c r="B1778">
        <v>110.55600000000003</v>
      </c>
    </row>
    <row r="1779" spans="1:2" hidden="1">
      <c r="A1779" s="5" t="s">
        <v>561</v>
      </c>
      <c r="B1779">
        <v>164.32799999999997</v>
      </c>
    </row>
    <row r="1780" spans="1:2" hidden="1">
      <c r="A1780" s="5" t="s">
        <v>3037</v>
      </c>
      <c r="B1780">
        <v>49.707999999999998</v>
      </c>
    </row>
    <row r="1781" spans="1:2" hidden="1">
      <c r="A1781" s="5" t="s">
        <v>4752</v>
      </c>
      <c r="B1781">
        <v>582.42399999999998</v>
      </c>
    </row>
    <row r="1782" spans="1:2" hidden="1">
      <c r="A1782" s="5" t="s">
        <v>4428</v>
      </c>
      <c r="B1782">
        <v>87.647999999999996</v>
      </c>
    </row>
    <row r="1783" spans="1:2" hidden="1">
      <c r="A1783" s="5" t="s">
        <v>5161</v>
      </c>
      <c r="B1783">
        <v>47.08</v>
      </c>
    </row>
    <row r="1784" spans="1:2" hidden="1">
      <c r="A1784" s="5" t="s">
        <v>5173</v>
      </c>
      <c r="B1784">
        <v>84.480000000000018</v>
      </c>
    </row>
    <row r="1785" spans="1:2" hidden="1">
      <c r="A1785" s="5" t="s">
        <v>6801</v>
      </c>
      <c r="B1785">
        <v>182.72</v>
      </c>
    </row>
    <row r="1786" spans="1:2" hidden="1">
      <c r="A1786" s="5" t="s">
        <v>6011</v>
      </c>
      <c r="B1786">
        <v>89.7</v>
      </c>
    </row>
    <row r="1787" spans="1:2" hidden="1">
      <c r="A1787" s="5" t="s">
        <v>902</v>
      </c>
      <c r="B1787">
        <v>95.904000000000025</v>
      </c>
    </row>
    <row r="1788" spans="1:2" hidden="1">
      <c r="A1788" s="5" t="s">
        <v>1372</v>
      </c>
      <c r="B1788">
        <v>32.400000000000006</v>
      </c>
    </row>
    <row r="1789" spans="1:2" hidden="1">
      <c r="A1789" s="5" t="s">
        <v>4621</v>
      </c>
      <c r="B1789">
        <v>133.6</v>
      </c>
    </row>
    <row r="1790" spans="1:2" hidden="1">
      <c r="A1790" s="5" t="s">
        <v>2281</v>
      </c>
      <c r="B1790">
        <v>92.48</v>
      </c>
    </row>
    <row r="1791" spans="1:2" hidden="1">
      <c r="A1791" s="5" t="s">
        <v>1294</v>
      </c>
      <c r="B1791">
        <v>879.83200000000011</v>
      </c>
    </row>
    <row r="1792" spans="1:2" hidden="1">
      <c r="A1792" s="5" t="s">
        <v>4056</v>
      </c>
      <c r="B1792">
        <v>109.56800000000001</v>
      </c>
    </row>
    <row r="1793" spans="1:2" hidden="1">
      <c r="A1793" s="5" t="s">
        <v>6248</v>
      </c>
      <c r="B1793">
        <v>34.847999999999999</v>
      </c>
    </row>
    <row r="1794" spans="1:2" hidden="1">
      <c r="A1794" s="5" t="s">
        <v>2254</v>
      </c>
      <c r="B1794">
        <v>721.74399999999991</v>
      </c>
    </row>
    <row r="1795" spans="1:2" hidden="1">
      <c r="A1795" s="5" t="s">
        <v>4666</v>
      </c>
      <c r="B1795">
        <v>56.212000000000003</v>
      </c>
    </row>
    <row r="1796" spans="1:2" hidden="1">
      <c r="A1796" s="5" t="s">
        <v>5614</v>
      </c>
      <c r="B1796">
        <v>79.055999999999997</v>
      </c>
    </row>
    <row r="1797" spans="1:2" hidden="1">
      <c r="A1797" s="5" t="s">
        <v>91</v>
      </c>
      <c r="B1797">
        <v>89.424000000000007</v>
      </c>
    </row>
    <row r="1798" spans="1:2" hidden="1">
      <c r="A1798" s="5" t="s">
        <v>2447</v>
      </c>
      <c r="B1798">
        <v>165.66399999999999</v>
      </c>
    </row>
    <row r="1799" spans="1:2" hidden="1">
      <c r="A1799" s="5" t="s">
        <v>5220</v>
      </c>
      <c r="B1799">
        <v>11.56</v>
      </c>
    </row>
    <row r="1800" spans="1:2" hidden="1">
      <c r="A1800" s="5" t="s">
        <v>3713</v>
      </c>
      <c r="B1800">
        <v>501.87600000000003</v>
      </c>
    </row>
    <row r="1801" spans="1:2" hidden="1">
      <c r="A1801" s="5" t="s">
        <v>3741</v>
      </c>
      <c r="B1801">
        <v>101.592</v>
      </c>
    </row>
    <row r="1802" spans="1:2" hidden="1">
      <c r="A1802" s="5" t="s">
        <v>5228</v>
      </c>
      <c r="B1802">
        <v>110.42400000000001</v>
      </c>
    </row>
    <row r="1803" spans="1:2" hidden="1">
      <c r="A1803" s="5" t="s">
        <v>1969</v>
      </c>
      <c r="B1803">
        <v>46.464000000000006</v>
      </c>
    </row>
    <row r="1804" spans="1:2" hidden="1">
      <c r="A1804" s="5" t="s">
        <v>3359</v>
      </c>
      <c r="B1804">
        <v>169.01600000000002</v>
      </c>
    </row>
    <row r="1805" spans="1:2" hidden="1">
      <c r="A1805" s="5" t="s">
        <v>1389</v>
      </c>
      <c r="B1805">
        <v>57.408000000000001</v>
      </c>
    </row>
    <row r="1806" spans="1:2" hidden="1">
      <c r="A1806" s="5" t="s">
        <v>5877</v>
      </c>
      <c r="B1806">
        <v>69.984000000000009</v>
      </c>
    </row>
    <row r="1807" spans="1:2" hidden="1">
      <c r="A1807" s="5" t="s">
        <v>6583</v>
      </c>
      <c r="B1807">
        <v>36.287999999999997</v>
      </c>
    </row>
    <row r="1808" spans="1:2" hidden="1">
      <c r="A1808" s="5" t="s">
        <v>2169</v>
      </c>
      <c r="B1808">
        <v>117.56799999999998</v>
      </c>
    </row>
    <row r="1809" spans="1:2" hidden="1">
      <c r="A1809" s="5" t="s">
        <v>4372</v>
      </c>
      <c r="B1809">
        <v>174.55600000000001</v>
      </c>
    </row>
    <row r="1810" spans="1:2" hidden="1">
      <c r="A1810" s="5" t="s">
        <v>2820</v>
      </c>
      <c r="B1810">
        <v>328.38799999999998</v>
      </c>
    </row>
    <row r="1811" spans="1:2" hidden="1">
      <c r="A1811" s="5" t="s">
        <v>5267</v>
      </c>
      <c r="B1811">
        <v>75.695999999999998</v>
      </c>
    </row>
    <row r="1812" spans="1:2" hidden="1">
      <c r="A1812" s="5" t="s">
        <v>5364</v>
      </c>
      <c r="B1812">
        <v>34.24</v>
      </c>
    </row>
    <row r="1813" spans="1:2" hidden="1">
      <c r="A1813" s="5" t="s">
        <v>4203</v>
      </c>
      <c r="B1813">
        <v>70.751999999999995</v>
      </c>
    </row>
    <row r="1814" spans="1:2" hidden="1">
      <c r="A1814" s="5" t="s">
        <v>4540</v>
      </c>
      <c r="B1814">
        <v>237.536</v>
      </c>
    </row>
    <row r="1815" spans="1:2" hidden="1">
      <c r="A1815" s="5" t="s">
        <v>6600</v>
      </c>
      <c r="B1815">
        <v>29.900000000000002</v>
      </c>
    </row>
    <row r="1816" spans="1:2" hidden="1">
      <c r="A1816" s="5" t="s">
        <v>4648</v>
      </c>
      <c r="B1816">
        <v>12.96</v>
      </c>
    </row>
    <row r="1817" spans="1:2" hidden="1">
      <c r="A1817" s="5" t="s">
        <v>2691</v>
      </c>
      <c r="B1817">
        <v>25.92</v>
      </c>
    </row>
    <row r="1818" spans="1:2" hidden="1">
      <c r="A1818" s="5" t="s">
        <v>3940</v>
      </c>
      <c r="B1818">
        <v>85.503999999999991</v>
      </c>
    </row>
    <row r="1819" spans="1:2" hidden="1">
      <c r="A1819" s="5" t="s">
        <v>1433</v>
      </c>
      <c r="B1819">
        <v>92.48</v>
      </c>
    </row>
    <row r="1820" spans="1:2" hidden="1">
      <c r="A1820" s="5" t="s">
        <v>3751</v>
      </c>
      <c r="B1820">
        <v>1102.8879999999999</v>
      </c>
    </row>
    <row r="1821" spans="1:2" hidden="1">
      <c r="A1821" s="5" t="s">
        <v>4644</v>
      </c>
      <c r="B1821">
        <v>7.968</v>
      </c>
    </row>
    <row r="1822" spans="1:2" hidden="1">
      <c r="A1822" s="5" t="s">
        <v>3681</v>
      </c>
      <c r="B1822">
        <v>57.351999999999997</v>
      </c>
    </row>
    <row r="1823" spans="1:2" hidden="1">
      <c r="A1823" s="5" t="s">
        <v>5857</v>
      </c>
      <c r="B1823">
        <v>36.96</v>
      </c>
    </row>
    <row r="1824" spans="1:2" hidden="1">
      <c r="A1824" s="5" t="s">
        <v>4585</v>
      </c>
      <c r="B1824">
        <v>575.56799999999998</v>
      </c>
    </row>
    <row r="1825" spans="1:2" hidden="1">
      <c r="A1825" s="5" t="s">
        <v>5964</v>
      </c>
      <c r="B1825">
        <v>86.112000000000009</v>
      </c>
    </row>
    <row r="1826" spans="1:2" hidden="1">
      <c r="A1826" s="5" t="s">
        <v>2060</v>
      </c>
      <c r="B1826">
        <v>147.744</v>
      </c>
    </row>
    <row r="1827" spans="1:2" hidden="1">
      <c r="A1827" s="5" t="s">
        <v>4709</v>
      </c>
      <c r="B1827">
        <v>76.463999999999999</v>
      </c>
    </row>
    <row r="1828" spans="1:2" hidden="1">
      <c r="A1828" s="5" t="s">
        <v>408</v>
      </c>
      <c r="B1828">
        <v>95.904000000000011</v>
      </c>
    </row>
    <row r="1829" spans="1:2" hidden="1">
      <c r="A1829" s="5" t="s">
        <v>3151</v>
      </c>
      <c r="B1829">
        <v>176.25600000000003</v>
      </c>
    </row>
    <row r="1830" spans="1:2" hidden="1">
      <c r="A1830" s="5" t="s">
        <v>5273</v>
      </c>
      <c r="B1830">
        <v>165.88800000000001</v>
      </c>
    </row>
    <row r="1831" spans="1:2" hidden="1">
      <c r="A1831" s="5" t="s">
        <v>4177</v>
      </c>
      <c r="B1831">
        <v>46.655999999999999</v>
      </c>
    </row>
    <row r="1832" spans="1:2" hidden="1">
      <c r="A1832" s="5" t="s">
        <v>414</v>
      </c>
      <c r="B1832">
        <v>98.496000000000009</v>
      </c>
    </row>
    <row r="1833" spans="1:2" hidden="1">
      <c r="A1833" s="5" t="s">
        <v>2892</v>
      </c>
      <c r="B1833">
        <v>137.37599999999998</v>
      </c>
    </row>
    <row r="1834" spans="1:2" hidden="1">
      <c r="A1834" s="5" t="s">
        <v>6285</v>
      </c>
      <c r="B1834">
        <v>6.48</v>
      </c>
    </row>
    <row r="1835" spans="1:2" hidden="1">
      <c r="A1835" s="5" t="s">
        <v>5579</v>
      </c>
      <c r="B1835">
        <v>84.24</v>
      </c>
    </row>
    <row r="1836" spans="1:2" hidden="1">
      <c r="A1836" s="5" t="s">
        <v>5028</v>
      </c>
      <c r="B1836">
        <v>84.240000000000009</v>
      </c>
    </row>
    <row r="1837" spans="1:2" hidden="1">
      <c r="A1837" s="5" t="s">
        <v>5183</v>
      </c>
      <c r="B1837">
        <v>110.16</v>
      </c>
    </row>
    <row r="1838" spans="1:2" hidden="1">
      <c r="A1838" s="5" t="s">
        <v>2532</v>
      </c>
      <c r="B1838">
        <v>171.072</v>
      </c>
    </row>
    <row r="1839" spans="1:2" hidden="1">
      <c r="A1839" s="5" t="s">
        <v>3595</v>
      </c>
      <c r="B1839">
        <v>143.85599999999999</v>
      </c>
    </row>
    <row r="1840" spans="1:2" hidden="1">
      <c r="A1840" s="5" t="s">
        <v>5541</v>
      </c>
      <c r="B1840">
        <v>110.16</v>
      </c>
    </row>
    <row r="1841" spans="1:2" hidden="1">
      <c r="A1841" s="5" t="s">
        <v>761</v>
      </c>
      <c r="B1841">
        <v>150.33600000000001</v>
      </c>
    </row>
    <row r="1842" spans="1:2" hidden="1">
      <c r="A1842" s="5" t="s">
        <v>4153</v>
      </c>
      <c r="B1842">
        <v>60.912000000000006</v>
      </c>
    </row>
    <row r="1843" spans="1:2" hidden="1">
      <c r="A1843" s="5" t="s">
        <v>6390</v>
      </c>
      <c r="B1843">
        <v>40.176000000000002</v>
      </c>
    </row>
    <row r="1844" spans="1:2" hidden="1">
      <c r="A1844" s="5" t="s">
        <v>5912</v>
      </c>
      <c r="B1844">
        <v>54.432000000000002</v>
      </c>
    </row>
    <row r="1845" spans="1:2" hidden="1">
      <c r="A1845" s="5" t="s">
        <v>6181</v>
      </c>
      <c r="B1845">
        <v>187.92000000000002</v>
      </c>
    </row>
    <row r="1846" spans="1:2" hidden="1">
      <c r="A1846" s="5" t="s">
        <v>1132</v>
      </c>
      <c r="B1846">
        <v>124.41599999999997</v>
      </c>
    </row>
    <row r="1847" spans="1:2" hidden="1">
      <c r="A1847" s="5" t="s">
        <v>2740</v>
      </c>
      <c r="B1847">
        <v>95.903999999999996</v>
      </c>
    </row>
    <row r="1848" spans="1:2" hidden="1">
      <c r="A1848" s="5" t="s">
        <v>4223</v>
      </c>
      <c r="B1848">
        <v>104.976</v>
      </c>
    </row>
    <row r="1849" spans="1:2" hidden="1">
      <c r="A1849" s="5" t="s">
        <v>2777</v>
      </c>
      <c r="B1849">
        <v>141.26399999999998</v>
      </c>
    </row>
    <row r="1850" spans="1:2" hidden="1">
      <c r="A1850" s="5" t="s">
        <v>2715</v>
      </c>
      <c r="B1850">
        <v>111.45599999999999</v>
      </c>
    </row>
    <row r="1851" spans="1:2" hidden="1">
      <c r="A1851" s="5" t="s">
        <v>4314</v>
      </c>
      <c r="B1851">
        <v>215.13599999999997</v>
      </c>
    </row>
    <row r="1852" spans="1:2" hidden="1">
      <c r="A1852" s="5" t="s">
        <v>5084</v>
      </c>
      <c r="B1852">
        <v>19.440000000000001</v>
      </c>
    </row>
    <row r="1853" spans="1:2" hidden="1">
      <c r="A1853" s="5" t="s">
        <v>1042</v>
      </c>
      <c r="B1853">
        <v>238.46399999999997</v>
      </c>
    </row>
    <row r="1854" spans="1:2" hidden="1">
      <c r="A1854" s="5" t="s">
        <v>3545</v>
      </c>
      <c r="B1854">
        <v>151.63199999999998</v>
      </c>
    </row>
    <row r="1855" spans="1:2" hidden="1">
      <c r="A1855" s="5" t="s">
        <v>2414</v>
      </c>
      <c r="B1855">
        <v>49.247999999999998</v>
      </c>
    </row>
    <row r="1856" spans="1:2" hidden="1">
      <c r="A1856" s="5" t="s">
        <v>4770</v>
      </c>
      <c r="B1856">
        <v>97.2</v>
      </c>
    </row>
    <row r="1857" spans="1:2" hidden="1">
      <c r="A1857" s="5" t="s">
        <v>4624</v>
      </c>
      <c r="B1857">
        <v>75.167999999999992</v>
      </c>
    </row>
    <row r="1858" spans="1:2" hidden="1">
      <c r="A1858" s="5" t="s">
        <v>2192</v>
      </c>
      <c r="B1858">
        <v>145.15199999999999</v>
      </c>
    </row>
    <row r="1859" spans="1:2" hidden="1">
      <c r="A1859" s="5" t="s">
        <v>5454</v>
      </c>
      <c r="B1859">
        <v>73.872</v>
      </c>
    </row>
    <row r="1860" spans="1:2" hidden="1">
      <c r="A1860" s="5" t="s">
        <v>1875</v>
      </c>
      <c r="B1860">
        <v>134.78399999999999</v>
      </c>
    </row>
    <row r="1861" spans="1:2" hidden="1">
      <c r="A1861" s="5" t="s">
        <v>1077</v>
      </c>
      <c r="B1861">
        <v>58.320000000000007</v>
      </c>
    </row>
    <row r="1862" spans="1:2" hidden="1">
      <c r="A1862" s="5" t="s">
        <v>3019</v>
      </c>
      <c r="B1862">
        <v>95.903999999999996</v>
      </c>
    </row>
    <row r="1863" spans="1:2" hidden="1">
      <c r="A1863" s="5" t="s">
        <v>1919</v>
      </c>
      <c r="B1863">
        <v>196.99200000000002</v>
      </c>
    </row>
    <row r="1864" spans="1:2" hidden="1">
      <c r="A1864" s="5" t="s">
        <v>1847</v>
      </c>
      <c r="B1864">
        <v>334.36799999999999</v>
      </c>
    </row>
    <row r="1865" spans="1:2" hidden="1">
      <c r="A1865" s="5" t="s">
        <v>4650</v>
      </c>
      <c r="B1865">
        <v>120.52800000000001</v>
      </c>
    </row>
    <row r="1866" spans="1:2" hidden="1">
      <c r="A1866" s="5" t="s">
        <v>5165</v>
      </c>
      <c r="B1866">
        <v>97.200000000000017</v>
      </c>
    </row>
    <row r="1867" spans="1:2" hidden="1">
      <c r="A1867" s="5" t="s">
        <v>6534</v>
      </c>
      <c r="B1867">
        <v>85.536000000000001</v>
      </c>
    </row>
    <row r="1868" spans="1:2" hidden="1">
      <c r="A1868" s="5" t="s">
        <v>4839</v>
      </c>
      <c r="B1868">
        <v>134.78399999999999</v>
      </c>
    </row>
    <row r="1869" spans="1:2" hidden="1">
      <c r="A1869" s="5" t="s">
        <v>5342</v>
      </c>
      <c r="B1869">
        <v>127.00800000000001</v>
      </c>
    </row>
    <row r="1870" spans="1:2" hidden="1">
      <c r="A1870" s="5" t="s">
        <v>4046</v>
      </c>
      <c r="B1870">
        <v>79.056000000000012</v>
      </c>
    </row>
    <row r="1871" spans="1:2" hidden="1">
      <c r="A1871" s="5" t="s">
        <v>286</v>
      </c>
      <c r="B1871">
        <v>120.52800000000001</v>
      </c>
    </row>
    <row r="1872" spans="1:2" hidden="1">
      <c r="A1872" s="5" t="s">
        <v>898</v>
      </c>
      <c r="B1872">
        <v>139.392</v>
      </c>
    </row>
    <row r="1873" spans="1:2" hidden="1">
      <c r="A1873" s="5" t="s">
        <v>6852</v>
      </c>
      <c r="B1873">
        <v>99.9</v>
      </c>
    </row>
    <row r="1874" spans="1:2" hidden="1">
      <c r="A1874" s="5" t="s">
        <v>1508</v>
      </c>
      <c r="B1874">
        <v>593.83999999999992</v>
      </c>
    </row>
    <row r="1875" spans="1:2" hidden="1">
      <c r="A1875" s="5" t="s">
        <v>965</v>
      </c>
      <c r="B1875">
        <v>2519.9580000000001</v>
      </c>
    </row>
    <row r="1876" spans="1:2" hidden="1">
      <c r="A1876" s="5" t="s">
        <v>6414</v>
      </c>
      <c r="B1876">
        <v>2279.96</v>
      </c>
    </row>
    <row r="1877" spans="1:2" hidden="1">
      <c r="A1877" s="5" t="s">
        <v>3679</v>
      </c>
      <c r="B1877">
        <v>318.37799999999999</v>
      </c>
    </row>
    <row r="1878" spans="1:2" hidden="1">
      <c r="A1878" s="5" t="s">
        <v>3306</v>
      </c>
      <c r="B1878">
        <v>386.08399999999995</v>
      </c>
    </row>
    <row r="1879" spans="1:2" hidden="1">
      <c r="A1879" s="5" t="s">
        <v>1734</v>
      </c>
      <c r="B1879">
        <v>72.912000000000006</v>
      </c>
    </row>
    <row r="1880" spans="1:2" hidden="1">
      <c r="A1880" s="5" t="s">
        <v>6654</v>
      </c>
      <c r="B1880">
        <v>703.71</v>
      </c>
    </row>
    <row r="1881" spans="1:2" hidden="1">
      <c r="A1881" s="5" t="s">
        <v>2490</v>
      </c>
      <c r="B1881">
        <v>5787.3550000000005</v>
      </c>
    </row>
    <row r="1882" spans="1:2" ht="14.25" hidden="1" customHeight="1">
      <c r="A1882" s="5" t="s">
        <v>1839</v>
      </c>
      <c r="B1882">
        <v>100.92799999999998</v>
      </c>
    </row>
    <row r="1883" spans="1:2" ht="12.75" hidden="1" customHeight="1">
      <c r="A1883" s="5" t="s">
        <v>6149</v>
      </c>
      <c r="B1883">
        <v>6965.7000000000007</v>
      </c>
    </row>
    <row r="1884" spans="1:2" hidden="1">
      <c r="A1884" s="5" t="s">
        <v>2767</v>
      </c>
      <c r="B1884">
        <v>81.743999999999986</v>
      </c>
    </row>
    <row r="1888" spans="1:2">
      <c r="A1888" s="15" t="s">
        <v>6952</v>
      </c>
    </row>
    <row r="1890" spans="1:2" ht="14.25">
      <c r="A1890" s="10" t="s">
        <v>1483</v>
      </c>
    </row>
    <row r="1893" spans="1:2">
      <c r="A1893" t="s">
        <v>6953</v>
      </c>
    </row>
    <row r="1895" spans="1:2">
      <c r="A1895" s="4" t="s">
        <v>6990</v>
      </c>
      <c r="B1895" t="s">
        <v>6954</v>
      </c>
    </row>
    <row r="1896" spans="1:2" ht="14.25">
      <c r="A1896" s="6" t="s">
        <v>49</v>
      </c>
      <c r="B1896" s="16">
        <v>5859</v>
      </c>
    </row>
    <row r="1897" spans="1:2">
      <c r="A1897" s="5" t="s">
        <v>21</v>
      </c>
      <c r="B1897">
        <v>1902</v>
      </c>
    </row>
    <row r="1898" spans="1:2">
      <c r="A1898" s="5" t="s">
        <v>190</v>
      </c>
      <c r="B1898">
        <v>1501</v>
      </c>
    </row>
    <row r="1899" spans="1:2">
      <c r="A1899" s="5" t="s">
        <v>1263</v>
      </c>
      <c r="B1899">
        <v>538</v>
      </c>
    </row>
    <row r="1900" spans="1:2">
      <c r="A1900" s="5" t="s">
        <v>6946</v>
      </c>
      <c r="B1900">
        <v>9800</v>
      </c>
    </row>
    <row r="1903" spans="1:2">
      <c r="A1903" s="15" t="s">
        <v>6955</v>
      </c>
    </row>
    <row r="1905" spans="1:4">
      <c r="A1905" s="4" t="s">
        <v>16</v>
      </c>
      <c r="B1905" t="s">
        <v>6947</v>
      </c>
      <c r="C1905" t="s">
        <v>6956</v>
      </c>
      <c r="D1905" t="s">
        <v>6957</v>
      </c>
    </row>
    <row r="1906" spans="1:4" ht="14.25">
      <c r="A1906" s="6" t="s">
        <v>5077</v>
      </c>
      <c r="B1906" s="16">
        <v>22638.48</v>
      </c>
      <c r="C1906" s="16">
        <v>1</v>
      </c>
      <c r="D1906" s="8">
        <v>22638.48</v>
      </c>
    </row>
    <row r="1909" spans="1:4">
      <c r="A1909" s="15" t="s">
        <v>6958</v>
      </c>
    </row>
    <row r="1911" spans="1:4" ht="14.25">
      <c r="A1911" s="10">
        <v>793</v>
      </c>
    </row>
    <row r="1914" spans="1:4">
      <c r="A1914" s="15" t="s">
        <v>6959</v>
      </c>
    </row>
    <row r="1915" spans="1:4">
      <c r="A1915" s="15" t="s">
        <v>6960</v>
      </c>
    </row>
    <row r="1917" spans="1:4">
      <c r="A1917" s="4" t="s">
        <v>6</v>
      </c>
      <c r="B1917" t="s">
        <v>6947</v>
      </c>
    </row>
    <row r="1918" spans="1:4" ht="14.25">
      <c r="A1918" s="6" t="s">
        <v>4642</v>
      </c>
      <c r="B1918" s="16">
        <v>25043.05</v>
      </c>
    </row>
    <row r="1919" spans="1:4" ht="14.25">
      <c r="A1919" s="6" t="s">
        <v>4440</v>
      </c>
      <c r="B1919" s="16">
        <v>19052.217999999997</v>
      </c>
    </row>
    <row r="1920" spans="1:4" ht="14.25">
      <c r="A1920" s="6" t="s">
        <v>1519</v>
      </c>
      <c r="B1920" s="16">
        <v>15117.339</v>
      </c>
    </row>
    <row r="1921" spans="1:2">
      <c r="A1921" s="5" t="s">
        <v>4997</v>
      </c>
      <c r="B1921">
        <v>14595.62</v>
      </c>
    </row>
    <row r="1922" spans="1:2">
      <c r="A1922" s="5" t="s">
        <v>3557</v>
      </c>
      <c r="B1922">
        <v>14473.570999999996</v>
      </c>
    </row>
    <row r="1923" spans="1:2">
      <c r="A1923" s="5" t="s">
        <v>900</v>
      </c>
      <c r="B1923">
        <v>14175.228999999999</v>
      </c>
    </row>
    <row r="1924" spans="1:2" hidden="1">
      <c r="A1924" s="5" t="s">
        <v>1543</v>
      </c>
      <c r="B1924">
        <v>14142.334000000001</v>
      </c>
    </row>
    <row r="1925" spans="1:2" hidden="1">
      <c r="A1925" s="5" t="s">
        <v>2629</v>
      </c>
      <c r="B1925">
        <v>12873.297999999999</v>
      </c>
    </row>
    <row r="1926" spans="1:2" hidden="1">
      <c r="A1926" s="5" t="s">
        <v>2677</v>
      </c>
      <c r="B1926">
        <v>12209.438000000002</v>
      </c>
    </row>
    <row r="1927" spans="1:2" hidden="1">
      <c r="A1927" s="5" t="s">
        <v>5202</v>
      </c>
      <c r="B1927">
        <v>12129.072000000002</v>
      </c>
    </row>
    <row r="1928" spans="1:2" hidden="1">
      <c r="A1928" s="5" t="s">
        <v>3699</v>
      </c>
      <c r="B1928">
        <v>11891.750999999995</v>
      </c>
    </row>
    <row r="1929" spans="1:2" hidden="1">
      <c r="A1929" s="5" t="s">
        <v>1829</v>
      </c>
      <c r="B1929">
        <v>11820.12</v>
      </c>
    </row>
    <row r="1930" spans="1:2" hidden="1">
      <c r="A1930" s="5" t="s">
        <v>665</v>
      </c>
      <c r="B1930">
        <v>11789.630000000003</v>
      </c>
    </row>
    <row r="1931" spans="1:2" hidden="1">
      <c r="A1931" s="5" t="s">
        <v>2216</v>
      </c>
      <c r="B1931">
        <v>11470.95</v>
      </c>
    </row>
    <row r="1932" spans="1:2" hidden="1">
      <c r="A1932" s="5" t="s">
        <v>1421</v>
      </c>
      <c r="B1932">
        <v>11164.973999999998</v>
      </c>
    </row>
    <row r="1933" spans="1:2" hidden="1">
      <c r="A1933" s="5" t="s">
        <v>489</v>
      </c>
      <c r="B1933">
        <v>10880.545999999997</v>
      </c>
    </row>
    <row r="1934" spans="1:2" hidden="1">
      <c r="A1934" s="5" t="s">
        <v>3634</v>
      </c>
      <c r="B1934">
        <v>10663.728000000001</v>
      </c>
    </row>
    <row r="1935" spans="1:2" hidden="1">
      <c r="A1935" s="5" t="s">
        <v>4527</v>
      </c>
      <c r="B1935">
        <v>10604.265999999998</v>
      </c>
    </row>
    <row r="1936" spans="1:2" hidden="1">
      <c r="A1936" s="5" t="s">
        <v>5888</v>
      </c>
      <c r="B1936">
        <v>10501.652999999998</v>
      </c>
    </row>
    <row r="1937" spans="1:2" hidden="1">
      <c r="A1937" s="5" t="s">
        <v>4299</v>
      </c>
      <c r="B1937">
        <v>9940.380000000001</v>
      </c>
    </row>
    <row r="1938" spans="1:2" hidden="1">
      <c r="A1938" s="5" t="s">
        <v>2049</v>
      </c>
      <c r="B1938">
        <v>9576.3430000000008</v>
      </c>
    </row>
    <row r="1939" spans="1:2" hidden="1">
      <c r="A1939" s="5" t="s">
        <v>2144</v>
      </c>
      <c r="B1939">
        <v>9351.2119999999977</v>
      </c>
    </row>
    <row r="1940" spans="1:2" hidden="1">
      <c r="A1940" s="5" t="s">
        <v>3733</v>
      </c>
      <c r="B1940">
        <v>9108.7420000000002</v>
      </c>
    </row>
    <row r="1941" spans="1:2" hidden="1">
      <c r="A1941" s="5" t="s">
        <v>5729</v>
      </c>
      <c r="B1941">
        <v>9062.8639999999941</v>
      </c>
    </row>
    <row r="1942" spans="1:2" hidden="1">
      <c r="A1942" s="5" t="s">
        <v>1693</v>
      </c>
      <c r="B1942">
        <v>8954.02</v>
      </c>
    </row>
    <row r="1943" spans="1:2" hidden="1">
      <c r="A1943" s="5" t="s">
        <v>2045</v>
      </c>
      <c r="B1943">
        <v>8828.0304999999971</v>
      </c>
    </row>
    <row r="1944" spans="1:2" hidden="1">
      <c r="A1944" s="5" t="s">
        <v>4322</v>
      </c>
      <c r="B1944">
        <v>8697.8430000000008</v>
      </c>
    </row>
    <row r="1945" spans="1:2" hidden="1">
      <c r="A1945" s="5" t="s">
        <v>1318</v>
      </c>
      <c r="B1945">
        <v>8673.2220000000016</v>
      </c>
    </row>
    <row r="1946" spans="1:2" hidden="1">
      <c r="A1946" s="5" t="s">
        <v>111</v>
      </c>
      <c r="B1946">
        <v>8646.9339999999975</v>
      </c>
    </row>
    <row r="1947" spans="1:2" hidden="1">
      <c r="A1947" s="5" t="s">
        <v>5169</v>
      </c>
      <c r="B1947">
        <v>8350.8680000000004</v>
      </c>
    </row>
    <row r="1948" spans="1:2" hidden="1">
      <c r="A1948" s="5" t="s">
        <v>323</v>
      </c>
      <c r="B1948">
        <v>8282.3579999999984</v>
      </c>
    </row>
    <row r="1949" spans="1:2" hidden="1">
      <c r="A1949" s="5" t="s">
        <v>5598</v>
      </c>
      <c r="B1949">
        <v>8241.7389999999996</v>
      </c>
    </row>
    <row r="1950" spans="1:2" hidden="1">
      <c r="A1950" s="5" t="s">
        <v>3488</v>
      </c>
      <c r="B1950">
        <v>8236.7648000000008</v>
      </c>
    </row>
    <row r="1951" spans="1:2" hidden="1">
      <c r="A1951" s="5" t="s">
        <v>3649</v>
      </c>
      <c r="B1951">
        <v>8181.2559999999994</v>
      </c>
    </row>
    <row r="1952" spans="1:2" hidden="1">
      <c r="A1952" s="5" t="s">
        <v>1453</v>
      </c>
      <c r="B1952">
        <v>8080.4739999999993</v>
      </c>
    </row>
    <row r="1953" spans="1:2" hidden="1">
      <c r="A1953" s="5" t="s">
        <v>963</v>
      </c>
      <c r="B1953">
        <v>8057.8909999999987</v>
      </c>
    </row>
    <row r="1954" spans="1:2" hidden="1">
      <c r="A1954" s="5" t="s">
        <v>1914</v>
      </c>
      <c r="B1954">
        <v>8025.7070000000012</v>
      </c>
    </row>
    <row r="1955" spans="1:2" hidden="1">
      <c r="A1955" s="5" t="s">
        <v>818</v>
      </c>
      <c r="B1955">
        <v>7954.9979999999996</v>
      </c>
    </row>
    <row r="1956" spans="1:2" hidden="1">
      <c r="A1956" s="5" t="s">
        <v>3272</v>
      </c>
      <c r="B1956">
        <v>7903.1825000000017</v>
      </c>
    </row>
    <row r="1957" spans="1:2" hidden="1">
      <c r="A1957" s="5" t="s">
        <v>5528</v>
      </c>
      <c r="B1957">
        <v>7888.2940000000026</v>
      </c>
    </row>
    <row r="1958" spans="1:2" hidden="1">
      <c r="A1958" s="5" t="s">
        <v>1224</v>
      </c>
      <c r="B1958">
        <v>7755.619999999999</v>
      </c>
    </row>
    <row r="1959" spans="1:2" hidden="1">
      <c r="A1959" s="5" t="s">
        <v>4092</v>
      </c>
      <c r="B1959">
        <v>7754.9759999999987</v>
      </c>
    </row>
    <row r="1960" spans="1:2" hidden="1">
      <c r="A1960" s="5" t="s">
        <v>3703</v>
      </c>
      <c r="B1960">
        <v>7721.713999999999</v>
      </c>
    </row>
    <row r="1961" spans="1:2" hidden="1">
      <c r="A1961" s="5" t="s">
        <v>559</v>
      </c>
      <c r="B1961">
        <v>7663.1260000000002</v>
      </c>
    </row>
    <row r="1962" spans="1:2" hidden="1">
      <c r="A1962" s="5" t="s">
        <v>4874</v>
      </c>
      <c r="B1962">
        <v>7625.0760000000018</v>
      </c>
    </row>
    <row r="1963" spans="1:2" hidden="1">
      <c r="A1963" s="5" t="s">
        <v>574</v>
      </c>
      <c r="B1963">
        <v>7610.8639999999987</v>
      </c>
    </row>
    <row r="1964" spans="1:2" hidden="1">
      <c r="A1964" s="5" t="s">
        <v>1163</v>
      </c>
      <c r="B1964">
        <v>7473.8282000000008</v>
      </c>
    </row>
    <row r="1965" spans="1:2" hidden="1">
      <c r="A1965" s="5" t="s">
        <v>2633</v>
      </c>
      <c r="B1965">
        <v>7443.6900000000023</v>
      </c>
    </row>
    <row r="1966" spans="1:2" hidden="1">
      <c r="A1966" s="5" t="s">
        <v>3573</v>
      </c>
      <c r="B1966">
        <v>7397.4010000000007</v>
      </c>
    </row>
    <row r="1967" spans="1:2" hidden="1">
      <c r="A1967" s="5" t="s">
        <v>2500</v>
      </c>
      <c r="B1967">
        <v>7294.1850000000004</v>
      </c>
    </row>
    <row r="1968" spans="1:2" hidden="1">
      <c r="A1968" s="5" t="s">
        <v>3526</v>
      </c>
      <c r="B1968">
        <v>7252.6080000000002</v>
      </c>
    </row>
    <row r="1969" spans="1:2" hidden="1">
      <c r="A1969" s="5" t="s">
        <v>3912</v>
      </c>
      <c r="B1969">
        <v>7234.0140000000001</v>
      </c>
    </row>
    <row r="1970" spans="1:2" hidden="1">
      <c r="A1970" s="5" t="s">
        <v>5130</v>
      </c>
      <c r="B1970">
        <v>7198.7609999999977</v>
      </c>
    </row>
    <row r="1971" spans="1:2" hidden="1">
      <c r="A1971" s="5" t="s">
        <v>783</v>
      </c>
      <c r="B1971">
        <v>6987.195999999999</v>
      </c>
    </row>
    <row r="1972" spans="1:2" hidden="1">
      <c r="A1972" s="5" t="s">
        <v>4400</v>
      </c>
      <c r="B1972">
        <v>6979.1799999999994</v>
      </c>
    </row>
    <row r="1973" spans="1:2" hidden="1">
      <c r="A1973" s="5" t="s">
        <v>3040</v>
      </c>
      <c r="B1973">
        <v>6843.6339999999991</v>
      </c>
    </row>
    <row r="1974" spans="1:2" hidden="1">
      <c r="A1974" s="5" t="s">
        <v>1495</v>
      </c>
      <c r="B1974">
        <v>6765.7280000000001</v>
      </c>
    </row>
    <row r="1975" spans="1:2" hidden="1">
      <c r="A1975" s="5" t="s">
        <v>339</v>
      </c>
      <c r="B1975">
        <v>6760.8149999999987</v>
      </c>
    </row>
    <row r="1976" spans="1:2" hidden="1">
      <c r="A1976" s="5" t="s">
        <v>3536</v>
      </c>
      <c r="B1976">
        <v>6720.4439999999986</v>
      </c>
    </row>
    <row r="1977" spans="1:2" hidden="1">
      <c r="A1977" s="5" t="s">
        <v>3722</v>
      </c>
      <c r="B1977">
        <v>6608.4479999999994</v>
      </c>
    </row>
    <row r="1978" spans="1:2" hidden="1">
      <c r="A1978" s="5" t="s">
        <v>943</v>
      </c>
      <c r="B1978">
        <v>6528.0339999999978</v>
      </c>
    </row>
    <row r="1979" spans="1:2" hidden="1">
      <c r="A1979" s="5" t="s">
        <v>1154</v>
      </c>
      <c r="B1979">
        <v>6497.27</v>
      </c>
    </row>
    <row r="1980" spans="1:2" hidden="1">
      <c r="A1980" s="5" t="s">
        <v>2753</v>
      </c>
      <c r="B1980">
        <v>6491.0260000000007</v>
      </c>
    </row>
    <row r="1981" spans="1:2" hidden="1">
      <c r="A1981" s="5" t="s">
        <v>1139</v>
      </c>
      <c r="B1981">
        <v>6459.3439999999982</v>
      </c>
    </row>
    <row r="1982" spans="1:2" hidden="1">
      <c r="A1982" s="5" t="s">
        <v>875</v>
      </c>
      <c r="B1982">
        <v>6442.2540000000008</v>
      </c>
    </row>
    <row r="1983" spans="1:2" hidden="1">
      <c r="A1983" s="5" t="s">
        <v>6301</v>
      </c>
      <c r="B1983">
        <v>6410.9960000000001</v>
      </c>
    </row>
    <row r="1984" spans="1:2" hidden="1">
      <c r="A1984" s="5" t="s">
        <v>3902</v>
      </c>
      <c r="B1984">
        <v>6366.3919999999998</v>
      </c>
    </row>
    <row r="1985" spans="1:2" hidden="1">
      <c r="A1985" s="5" t="s">
        <v>5171</v>
      </c>
      <c r="B1985">
        <v>6345.1030000000001</v>
      </c>
    </row>
    <row r="1986" spans="1:2" hidden="1">
      <c r="A1986" s="5" t="s">
        <v>660</v>
      </c>
      <c r="B1986">
        <v>6320.746000000001</v>
      </c>
    </row>
    <row r="1987" spans="1:2" hidden="1">
      <c r="A1987" s="5" t="s">
        <v>63</v>
      </c>
      <c r="B1987">
        <v>6255.3509999999987</v>
      </c>
    </row>
    <row r="1988" spans="1:2" hidden="1">
      <c r="A1988" s="5" t="s">
        <v>1773</v>
      </c>
      <c r="B1988">
        <v>6234.91</v>
      </c>
    </row>
    <row r="1989" spans="1:2" hidden="1">
      <c r="A1989" s="5" t="s">
        <v>833</v>
      </c>
      <c r="B1989">
        <v>6134.0380000000014</v>
      </c>
    </row>
    <row r="1990" spans="1:2" hidden="1">
      <c r="A1990" s="5" t="s">
        <v>4505</v>
      </c>
      <c r="B1990">
        <v>6129.7100000000009</v>
      </c>
    </row>
    <row r="1991" spans="1:2" hidden="1">
      <c r="A1991" s="5" t="s">
        <v>1463</v>
      </c>
      <c r="B1991">
        <v>6121.1139999999987</v>
      </c>
    </row>
    <row r="1992" spans="1:2" hidden="1">
      <c r="A1992" s="5" t="s">
        <v>3369</v>
      </c>
      <c r="B1992">
        <v>6108.3379999999997</v>
      </c>
    </row>
    <row r="1993" spans="1:2" hidden="1">
      <c r="A1993" s="5" t="s">
        <v>528</v>
      </c>
      <c r="B1993">
        <v>6106.8799999999983</v>
      </c>
    </row>
    <row r="1994" spans="1:2" hidden="1">
      <c r="A1994" s="5" t="s">
        <v>4854</v>
      </c>
      <c r="B1994">
        <v>6049.9660000000013</v>
      </c>
    </row>
    <row r="1995" spans="1:2" hidden="1">
      <c r="A1995" s="5" t="s">
        <v>4833</v>
      </c>
      <c r="B1995">
        <v>5992.5360000000001</v>
      </c>
    </row>
    <row r="1996" spans="1:2" hidden="1">
      <c r="A1996" s="5" t="s">
        <v>996</v>
      </c>
      <c r="B1996">
        <v>5990.7989999999991</v>
      </c>
    </row>
    <row r="1997" spans="1:2" hidden="1">
      <c r="A1997" s="5" t="s">
        <v>727</v>
      </c>
      <c r="B1997">
        <v>5979.0959999999995</v>
      </c>
    </row>
    <row r="1998" spans="1:2" hidden="1">
      <c r="A1998" s="5" t="s">
        <v>3231</v>
      </c>
      <c r="B1998">
        <v>5907.9719999999998</v>
      </c>
    </row>
    <row r="1999" spans="1:2" hidden="1">
      <c r="A1999" s="5" t="s">
        <v>3690</v>
      </c>
      <c r="B1999">
        <v>5890.5080000000007</v>
      </c>
    </row>
    <row r="2000" spans="1:2" hidden="1">
      <c r="A2000" s="5" t="s">
        <v>2309</v>
      </c>
      <c r="B2000">
        <v>5817.1869999999999</v>
      </c>
    </row>
    <row r="2001" spans="1:2" hidden="1">
      <c r="A2001" s="5" t="s">
        <v>771</v>
      </c>
      <c r="B2001">
        <v>5730.6689999999999</v>
      </c>
    </row>
    <row r="2002" spans="1:2" hidden="1">
      <c r="A2002" s="5" t="s">
        <v>1822</v>
      </c>
      <c r="B2002">
        <v>5718.5210000000015</v>
      </c>
    </row>
    <row r="2003" spans="1:2" hidden="1">
      <c r="A2003" s="5" t="s">
        <v>3672</v>
      </c>
      <c r="B2003">
        <v>5690.0550000000003</v>
      </c>
    </row>
    <row r="2004" spans="1:2" hidden="1">
      <c r="A2004" s="5" t="s">
        <v>4396</v>
      </c>
      <c r="B2004">
        <v>5664.021999999999</v>
      </c>
    </row>
    <row r="2005" spans="1:2" hidden="1">
      <c r="A2005" s="5" t="s">
        <v>1472</v>
      </c>
      <c r="B2005">
        <v>5633.3159999999989</v>
      </c>
    </row>
    <row r="2006" spans="1:2" hidden="1">
      <c r="A2006" s="5" t="s">
        <v>3547</v>
      </c>
      <c r="B2006">
        <v>5620.1859999999997</v>
      </c>
    </row>
    <row r="2007" spans="1:2" hidden="1">
      <c r="A2007" s="5" t="s">
        <v>3136</v>
      </c>
      <c r="B2007">
        <v>5563.5599999999995</v>
      </c>
    </row>
    <row r="2008" spans="1:2" hidden="1">
      <c r="A2008" s="5" t="s">
        <v>2158</v>
      </c>
      <c r="B2008">
        <v>5529.62</v>
      </c>
    </row>
    <row r="2009" spans="1:2" hidden="1">
      <c r="A2009" s="5" t="s">
        <v>4260</v>
      </c>
      <c r="B2009">
        <v>5527.8459999999995</v>
      </c>
    </row>
    <row r="2010" spans="1:2" hidden="1">
      <c r="A2010" s="5" t="s">
        <v>3287</v>
      </c>
      <c r="B2010">
        <v>5503.092999999998</v>
      </c>
    </row>
    <row r="2011" spans="1:2" hidden="1">
      <c r="A2011" s="5" t="s">
        <v>3856</v>
      </c>
      <c r="B2011">
        <v>5480.7240000000002</v>
      </c>
    </row>
    <row r="2012" spans="1:2" hidden="1">
      <c r="A2012" s="5" t="s">
        <v>1783</v>
      </c>
      <c r="B2012">
        <v>5478.0607999999984</v>
      </c>
    </row>
    <row r="2013" spans="1:2" hidden="1">
      <c r="A2013" s="5" t="s">
        <v>2298</v>
      </c>
      <c r="B2013">
        <v>5454.35</v>
      </c>
    </row>
    <row r="2014" spans="1:2" hidden="1">
      <c r="A2014" s="5" t="s">
        <v>3223</v>
      </c>
      <c r="B2014">
        <v>5440.3190000000013</v>
      </c>
    </row>
    <row r="2015" spans="1:2" hidden="1">
      <c r="A2015" s="5" t="s">
        <v>4384</v>
      </c>
      <c r="B2015">
        <v>5420.5139999999983</v>
      </c>
    </row>
    <row r="2016" spans="1:2" hidden="1">
      <c r="A2016" s="5" t="s">
        <v>3422</v>
      </c>
      <c r="B2016">
        <v>5402.2539999999972</v>
      </c>
    </row>
    <row r="2017" spans="1:2" hidden="1">
      <c r="A2017" s="5" t="s">
        <v>1123</v>
      </c>
      <c r="B2017">
        <v>5371.0899999999992</v>
      </c>
    </row>
    <row r="2018" spans="1:2" hidden="1">
      <c r="A2018" s="5" t="s">
        <v>3832</v>
      </c>
      <c r="B2018">
        <v>5364.808</v>
      </c>
    </row>
    <row r="2019" spans="1:2" hidden="1">
      <c r="A2019" s="5" t="s">
        <v>4634</v>
      </c>
      <c r="B2019">
        <v>5341.9</v>
      </c>
    </row>
    <row r="2020" spans="1:2" hidden="1">
      <c r="A2020" s="5" t="s">
        <v>4646</v>
      </c>
      <c r="B2020">
        <v>5329.0048000000015</v>
      </c>
    </row>
    <row r="2021" spans="1:2" hidden="1">
      <c r="A2021" s="5" t="s">
        <v>613</v>
      </c>
      <c r="B2021">
        <v>5278.8259999999991</v>
      </c>
    </row>
    <row r="2022" spans="1:2" hidden="1">
      <c r="A2022" s="5" t="s">
        <v>915</v>
      </c>
      <c r="B2022">
        <v>5271.6279999999997</v>
      </c>
    </row>
    <row r="2023" spans="1:2" hidden="1">
      <c r="A2023" s="5" t="s">
        <v>2825</v>
      </c>
      <c r="B2023">
        <v>5253.8760000000002</v>
      </c>
    </row>
    <row r="2024" spans="1:2" hidden="1">
      <c r="A2024" s="5" t="s">
        <v>3183</v>
      </c>
      <c r="B2024">
        <v>5248.7869999999994</v>
      </c>
    </row>
    <row r="2025" spans="1:2" hidden="1">
      <c r="A2025" s="5" t="s">
        <v>1400</v>
      </c>
      <c r="B2025">
        <v>5229.6950000000006</v>
      </c>
    </row>
    <row r="2026" spans="1:2" hidden="1">
      <c r="A2026" s="5" t="s">
        <v>516</v>
      </c>
      <c r="B2026">
        <v>5226.2100000000009</v>
      </c>
    </row>
    <row r="2027" spans="1:2" hidden="1">
      <c r="A2027" s="5" t="s">
        <v>2106</v>
      </c>
      <c r="B2027">
        <v>5153.0839999999998</v>
      </c>
    </row>
    <row r="2028" spans="1:2" hidden="1">
      <c r="A2028" s="5" t="s">
        <v>1930</v>
      </c>
      <c r="B2028">
        <v>5142.8919999999998</v>
      </c>
    </row>
    <row r="2029" spans="1:2" hidden="1">
      <c r="A2029" s="5" t="s">
        <v>5797</v>
      </c>
      <c r="B2029">
        <v>5086.9349999999986</v>
      </c>
    </row>
    <row r="2030" spans="1:2" hidden="1">
      <c r="A2030" s="5" t="s">
        <v>4533</v>
      </c>
      <c r="B2030">
        <v>5040.7360000000008</v>
      </c>
    </row>
    <row r="2031" spans="1:2" hidden="1">
      <c r="A2031" s="5" t="s">
        <v>1064</v>
      </c>
      <c r="B2031">
        <v>5016.4880000000012</v>
      </c>
    </row>
    <row r="2032" spans="1:2" hidden="1">
      <c r="A2032" s="5" t="s">
        <v>5450</v>
      </c>
      <c r="B2032">
        <v>4985.6760000000004</v>
      </c>
    </row>
    <row r="2033" spans="1:2" hidden="1">
      <c r="A2033" s="5" t="s">
        <v>93</v>
      </c>
      <c r="B2033">
        <v>4930.4739999999993</v>
      </c>
    </row>
    <row r="2034" spans="1:2" hidden="1">
      <c r="A2034" s="5" t="s">
        <v>645</v>
      </c>
      <c r="B2034">
        <v>4915.6020000000008</v>
      </c>
    </row>
    <row r="2035" spans="1:2" hidden="1">
      <c r="A2035" s="5" t="s">
        <v>298</v>
      </c>
      <c r="B2035">
        <v>4909.4719999999979</v>
      </c>
    </row>
    <row r="2036" spans="1:2" hidden="1">
      <c r="A2036" s="5" t="s">
        <v>1491</v>
      </c>
      <c r="B2036">
        <v>4893.0430000000006</v>
      </c>
    </row>
    <row r="2037" spans="1:2" hidden="1">
      <c r="A2037" s="5" t="s">
        <v>809</v>
      </c>
      <c r="B2037">
        <v>4877.7839999999987</v>
      </c>
    </row>
    <row r="2038" spans="1:2" hidden="1">
      <c r="A2038" s="5" t="s">
        <v>2556</v>
      </c>
      <c r="B2038">
        <v>4867.3440000000001</v>
      </c>
    </row>
    <row r="2039" spans="1:2" hidden="1">
      <c r="A2039" s="5" t="s">
        <v>2403</v>
      </c>
      <c r="B2039">
        <v>4827.9340000000002</v>
      </c>
    </row>
    <row r="2040" spans="1:2" hidden="1">
      <c r="A2040" s="5" t="s">
        <v>973</v>
      </c>
      <c r="B2040">
        <v>4805.3439999999991</v>
      </c>
    </row>
    <row r="2041" spans="1:2" hidden="1">
      <c r="A2041" s="5" t="s">
        <v>1331</v>
      </c>
      <c r="B2041">
        <v>4802.3940000000011</v>
      </c>
    </row>
    <row r="2042" spans="1:2" hidden="1">
      <c r="A2042" s="5" t="s">
        <v>1303</v>
      </c>
      <c r="B2042">
        <v>4793.5429999999997</v>
      </c>
    </row>
    <row r="2043" spans="1:2" hidden="1">
      <c r="A2043" s="5" t="s">
        <v>2384</v>
      </c>
      <c r="B2043">
        <v>4769.8999999999987</v>
      </c>
    </row>
    <row r="2044" spans="1:2" hidden="1">
      <c r="A2044" s="5" t="s">
        <v>1635</v>
      </c>
      <c r="B2044">
        <v>4767.3414999999995</v>
      </c>
    </row>
    <row r="2045" spans="1:2" hidden="1">
      <c r="A2045" s="5" t="s">
        <v>714</v>
      </c>
      <c r="B2045">
        <v>4760.4340000000002</v>
      </c>
    </row>
    <row r="2046" spans="1:2" hidden="1">
      <c r="A2046" s="5" t="s">
        <v>3758</v>
      </c>
      <c r="B2046">
        <v>4757.3320000000003</v>
      </c>
    </row>
    <row r="2047" spans="1:2" hidden="1">
      <c r="A2047" s="5" t="s">
        <v>2443</v>
      </c>
      <c r="B2047">
        <v>4750.3580000000002</v>
      </c>
    </row>
    <row r="2048" spans="1:2" hidden="1">
      <c r="A2048" s="5" t="s">
        <v>166</v>
      </c>
      <c r="B2048">
        <v>4737.4860000000008</v>
      </c>
    </row>
    <row r="2049" spans="1:2" hidden="1">
      <c r="A2049" s="5" t="s">
        <v>5271</v>
      </c>
      <c r="B2049">
        <v>4716.2880000000005</v>
      </c>
    </row>
    <row r="2050" spans="1:2" hidden="1">
      <c r="A2050" s="5" t="s">
        <v>441</v>
      </c>
      <c r="B2050">
        <v>4715.4659999999985</v>
      </c>
    </row>
    <row r="2051" spans="1:2" hidden="1">
      <c r="A2051" s="5" t="s">
        <v>226</v>
      </c>
      <c r="B2051">
        <v>4657.9239999999991</v>
      </c>
    </row>
    <row r="2052" spans="1:2" hidden="1">
      <c r="A2052" s="5" t="s">
        <v>3771</v>
      </c>
      <c r="B2052">
        <v>4655.896999999999</v>
      </c>
    </row>
    <row r="2053" spans="1:2" hidden="1">
      <c r="A2053" s="5" t="s">
        <v>3242</v>
      </c>
      <c r="B2053">
        <v>4642.0883999999996</v>
      </c>
    </row>
    <row r="2054" spans="1:2" hidden="1">
      <c r="A2054" s="5" t="s">
        <v>2666</v>
      </c>
      <c r="B2054">
        <v>4624.5720000000001</v>
      </c>
    </row>
    <row r="2055" spans="1:2" hidden="1">
      <c r="A2055" s="5" t="s">
        <v>5251</v>
      </c>
      <c r="B2055">
        <v>4588.4359999999988</v>
      </c>
    </row>
    <row r="2056" spans="1:2" hidden="1">
      <c r="A2056" s="5" t="s">
        <v>2069</v>
      </c>
      <c r="B2056">
        <v>4523.3360000000002</v>
      </c>
    </row>
    <row r="2057" spans="1:2" hidden="1">
      <c r="A2057" s="5" t="s">
        <v>1283</v>
      </c>
      <c r="B2057">
        <v>4510.7970000000005</v>
      </c>
    </row>
    <row r="2058" spans="1:2" hidden="1">
      <c r="A2058" s="5" t="s">
        <v>2334</v>
      </c>
      <c r="B2058">
        <v>4501.3909999999996</v>
      </c>
    </row>
    <row r="2059" spans="1:2" hidden="1">
      <c r="A2059" s="5" t="s">
        <v>213</v>
      </c>
      <c r="B2059">
        <v>4492.9459999999999</v>
      </c>
    </row>
    <row r="2060" spans="1:2" hidden="1">
      <c r="A2060" s="5" t="s">
        <v>360</v>
      </c>
      <c r="B2060">
        <v>4492.6569999999983</v>
      </c>
    </row>
    <row r="2061" spans="1:2" hidden="1">
      <c r="A2061" s="5" t="s">
        <v>3303</v>
      </c>
      <c r="B2061">
        <v>4464.862000000001</v>
      </c>
    </row>
    <row r="2062" spans="1:2" hidden="1">
      <c r="A2062" s="5" t="s">
        <v>1936</v>
      </c>
      <c r="B2062">
        <v>4454.0559999999996</v>
      </c>
    </row>
    <row r="2063" spans="1:2" hidden="1">
      <c r="A2063" s="5" t="s">
        <v>3627</v>
      </c>
      <c r="B2063">
        <v>4432.137999999999</v>
      </c>
    </row>
    <row r="2064" spans="1:2" hidden="1">
      <c r="A2064" s="5" t="s">
        <v>1251</v>
      </c>
      <c r="B2064">
        <v>4416.5200000000004</v>
      </c>
    </row>
    <row r="2065" spans="1:2" hidden="1">
      <c r="A2065" s="5" t="s">
        <v>1795</v>
      </c>
      <c r="B2065">
        <v>4411.2429999999995</v>
      </c>
    </row>
    <row r="2066" spans="1:2" hidden="1">
      <c r="A2066" s="5" t="s">
        <v>3729</v>
      </c>
      <c r="B2066">
        <v>4375.7860000000001</v>
      </c>
    </row>
    <row r="2067" spans="1:2" hidden="1">
      <c r="A2067" s="5" t="s">
        <v>4306</v>
      </c>
      <c r="B2067">
        <v>4371.9580000000005</v>
      </c>
    </row>
    <row r="2068" spans="1:2" hidden="1">
      <c r="A2068" s="5" t="s">
        <v>449</v>
      </c>
      <c r="B2068">
        <v>4355.1499999999996</v>
      </c>
    </row>
    <row r="2069" spans="1:2" hidden="1">
      <c r="A2069" s="5" t="s">
        <v>2073</v>
      </c>
      <c r="B2069">
        <v>4345.8859999999995</v>
      </c>
    </row>
    <row r="2070" spans="1:2" hidden="1">
      <c r="A2070" s="5" t="s">
        <v>3477</v>
      </c>
      <c r="B2070">
        <v>4326.1390000000001</v>
      </c>
    </row>
    <row r="2071" spans="1:2" hidden="1">
      <c r="A2071" s="5" t="s">
        <v>185</v>
      </c>
      <c r="B2071">
        <v>4299.1609999999991</v>
      </c>
    </row>
    <row r="2072" spans="1:2" hidden="1">
      <c r="A2072" s="5" t="s">
        <v>1134</v>
      </c>
      <c r="B2072">
        <v>4282.9399999999996</v>
      </c>
    </row>
    <row r="2073" spans="1:2" hidden="1">
      <c r="A2073" s="5" t="s">
        <v>5780</v>
      </c>
      <c r="B2073">
        <v>4282.1759999999986</v>
      </c>
    </row>
    <row r="2074" spans="1:2" hidden="1">
      <c r="A2074" s="5" t="s">
        <v>3850</v>
      </c>
      <c r="B2074">
        <v>4272.9299999999994</v>
      </c>
    </row>
    <row r="2075" spans="1:2" hidden="1">
      <c r="A2075" s="5" t="s">
        <v>5053</v>
      </c>
      <c r="B2075">
        <v>4266.8119999999999</v>
      </c>
    </row>
    <row r="2076" spans="1:2" hidden="1">
      <c r="A2076" s="5" t="s">
        <v>4004</v>
      </c>
      <c r="B2076">
        <v>4262.2919999999995</v>
      </c>
    </row>
    <row r="2077" spans="1:2" hidden="1">
      <c r="A2077" s="5" t="s">
        <v>1090</v>
      </c>
      <c r="B2077">
        <v>4260.7839999999987</v>
      </c>
    </row>
    <row r="2078" spans="1:2" hidden="1">
      <c r="A2078" s="5" t="s">
        <v>3098</v>
      </c>
      <c r="B2078">
        <v>4256.2719999999999</v>
      </c>
    </row>
    <row r="2079" spans="1:2" hidden="1">
      <c r="A2079" s="5" t="s">
        <v>979</v>
      </c>
      <c r="B2079">
        <v>4246.4554999999991</v>
      </c>
    </row>
    <row r="2080" spans="1:2" hidden="1">
      <c r="A2080" s="5" t="s">
        <v>2201</v>
      </c>
      <c r="B2080">
        <v>4234.0959999999995</v>
      </c>
    </row>
    <row r="2081" spans="1:2" hidden="1">
      <c r="A2081" s="5" t="s">
        <v>2658</v>
      </c>
      <c r="B2081">
        <v>4204.6759999999995</v>
      </c>
    </row>
    <row r="2082" spans="1:2" hidden="1">
      <c r="A2082" s="5" t="s">
        <v>4118</v>
      </c>
      <c r="B2082">
        <v>4198.3319999999994</v>
      </c>
    </row>
    <row r="2083" spans="1:2" hidden="1">
      <c r="A2083" s="5" t="s">
        <v>3739</v>
      </c>
      <c r="B2083">
        <v>4172.8459999999995</v>
      </c>
    </row>
    <row r="2084" spans="1:2" hidden="1">
      <c r="A2084" s="5" t="s">
        <v>2208</v>
      </c>
      <c r="B2084">
        <v>4159.7699999999995</v>
      </c>
    </row>
    <row r="2085" spans="1:2" hidden="1">
      <c r="A2085" s="5" t="s">
        <v>634</v>
      </c>
      <c r="B2085">
        <v>4151.51</v>
      </c>
    </row>
    <row r="2086" spans="1:2" hidden="1">
      <c r="A2086" s="5" t="s">
        <v>2598</v>
      </c>
      <c r="B2086">
        <v>4115.6619999999994</v>
      </c>
    </row>
    <row r="2087" spans="1:2" hidden="1">
      <c r="A2087" s="5" t="s">
        <v>5055</v>
      </c>
      <c r="B2087">
        <v>4105.3050000000003</v>
      </c>
    </row>
    <row r="2088" spans="1:2" hidden="1">
      <c r="A2088" s="5" t="s">
        <v>5193</v>
      </c>
      <c r="B2088">
        <v>4074.4720000000007</v>
      </c>
    </row>
    <row r="2089" spans="1:2" hidden="1">
      <c r="A2089" s="5" t="s">
        <v>1864</v>
      </c>
      <c r="B2089">
        <v>4046.7460000000001</v>
      </c>
    </row>
    <row r="2090" spans="1:2" hidden="1">
      <c r="A2090" s="5" t="s">
        <v>5768</v>
      </c>
      <c r="B2090">
        <v>3990.6890000000008</v>
      </c>
    </row>
    <row r="2091" spans="1:2" hidden="1">
      <c r="A2091" s="5" t="s">
        <v>6640</v>
      </c>
      <c r="B2091">
        <v>3984.452400000001</v>
      </c>
    </row>
    <row r="2092" spans="1:2" hidden="1">
      <c r="A2092" s="5" t="s">
        <v>1444</v>
      </c>
      <c r="B2092">
        <v>3983.6419999999998</v>
      </c>
    </row>
    <row r="2093" spans="1:2" hidden="1">
      <c r="A2093" s="5" t="s">
        <v>2543</v>
      </c>
      <c r="B2093">
        <v>3949.6560000000004</v>
      </c>
    </row>
    <row r="2094" spans="1:2" hidden="1">
      <c r="A2094" s="5" t="s">
        <v>1386</v>
      </c>
      <c r="B2094">
        <v>3930.5090000000005</v>
      </c>
    </row>
    <row r="2095" spans="1:2" hidden="1">
      <c r="A2095" s="5" t="s">
        <v>4817</v>
      </c>
      <c r="B2095">
        <v>3922.4149999999995</v>
      </c>
    </row>
    <row r="2096" spans="1:2" hidden="1">
      <c r="A2096" s="5" t="s">
        <v>1468</v>
      </c>
      <c r="B2096">
        <v>3918.9659999999999</v>
      </c>
    </row>
    <row r="2097" spans="1:2" hidden="1">
      <c r="A2097" s="5" t="s">
        <v>4574</v>
      </c>
      <c r="B2097">
        <v>3908.8027999999995</v>
      </c>
    </row>
    <row r="2098" spans="1:2" hidden="1">
      <c r="A2098" s="5" t="s">
        <v>638</v>
      </c>
      <c r="B2098">
        <v>3908.4020000000005</v>
      </c>
    </row>
    <row r="2099" spans="1:2" hidden="1">
      <c r="A2099" s="5" t="s">
        <v>930</v>
      </c>
      <c r="B2099">
        <v>3908.2619999999997</v>
      </c>
    </row>
    <row r="2100" spans="1:2" hidden="1">
      <c r="A2100" s="5" t="s">
        <v>5584</v>
      </c>
      <c r="B2100">
        <v>3889.3659999999995</v>
      </c>
    </row>
    <row r="2101" spans="1:2" hidden="1">
      <c r="A2101" s="5" t="s">
        <v>3921</v>
      </c>
      <c r="B2101">
        <v>3887.8339999999994</v>
      </c>
    </row>
    <row r="2102" spans="1:2" hidden="1">
      <c r="A2102" s="5" t="s">
        <v>2861</v>
      </c>
      <c r="B2102">
        <v>3868.02</v>
      </c>
    </row>
    <row r="2103" spans="1:2" hidden="1">
      <c r="A2103" s="5" t="s">
        <v>2008</v>
      </c>
      <c r="B2103">
        <v>3831.864</v>
      </c>
    </row>
    <row r="2104" spans="1:2" hidden="1">
      <c r="A2104" s="5" t="s">
        <v>1841</v>
      </c>
      <c r="B2104">
        <v>3818.6239999999998</v>
      </c>
    </row>
    <row r="2105" spans="1:2" hidden="1">
      <c r="A2105" s="5" t="s">
        <v>1658</v>
      </c>
      <c r="B2105">
        <v>3815.4780000000001</v>
      </c>
    </row>
    <row r="2106" spans="1:2" hidden="1">
      <c r="A2106" s="5" t="s">
        <v>2149</v>
      </c>
      <c r="B2106">
        <v>3805.7140000000009</v>
      </c>
    </row>
    <row r="2107" spans="1:2" hidden="1">
      <c r="A2107" s="5" t="s">
        <v>5125</v>
      </c>
      <c r="B2107">
        <v>3797.2320000000004</v>
      </c>
    </row>
    <row r="2108" spans="1:2" hidden="1">
      <c r="A2108" s="5" t="s">
        <v>5181</v>
      </c>
      <c r="B2108">
        <v>3789.7227999999996</v>
      </c>
    </row>
    <row r="2109" spans="1:2" hidden="1">
      <c r="A2109" s="5" t="s">
        <v>2962</v>
      </c>
      <c r="B2109">
        <v>3785.2759999999998</v>
      </c>
    </row>
    <row r="2110" spans="1:2" hidden="1">
      <c r="A2110" s="5" t="s">
        <v>4661</v>
      </c>
      <c r="B2110">
        <v>3760.0280000000002</v>
      </c>
    </row>
    <row r="2111" spans="1:2" hidden="1">
      <c r="A2111" s="5" t="s">
        <v>6281</v>
      </c>
      <c r="B2111">
        <v>3747.6680000000006</v>
      </c>
    </row>
    <row r="2112" spans="1:2" hidden="1">
      <c r="A2112" s="5" t="s">
        <v>744</v>
      </c>
      <c r="B2112">
        <v>3736.1980000000003</v>
      </c>
    </row>
    <row r="2113" spans="1:2" hidden="1">
      <c r="A2113" s="5" t="s">
        <v>4724</v>
      </c>
      <c r="B2113">
        <v>3729.7929999999997</v>
      </c>
    </row>
    <row r="2114" spans="1:2" hidden="1">
      <c r="A2114" s="5" t="s">
        <v>5042</v>
      </c>
      <c r="B2114">
        <v>3690.2840000000006</v>
      </c>
    </row>
    <row r="2115" spans="1:2" hidden="1">
      <c r="A2115" s="5" t="s">
        <v>1112</v>
      </c>
      <c r="B2115">
        <v>3675.8609999999999</v>
      </c>
    </row>
    <row r="2116" spans="1:2" hidden="1">
      <c r="A2116" s="5" t="s">
        <v>3308</v>
      </c>
      <c r="B2116">
        <v>3670.2579999999998</v>
      </c>
    </row>
    <row r="2117" spans="1:2" hidden="1">
      <c r="A2117" s="5" t="s">
        <v>380</v>
      </c>
      <c r="B2117">
        <v>3651.8585000000007</v>
      </c>
    </row>
    <row r="2118" spans="1:2" hidden="1">
      <c r="A2118" s="5" t="s">
        <v>2055</v>
      </c>
      <c r="B2118">
        <v>3650.4730000000004</v>
      </c>
    </row>
    <row r="2119" spans="1:2" hidden="1">
      <c r="A2119" s="5" t="s">
        <v>1536</v>
      </c>
      <c r="B2119">
        <v>3644.978000000001</v>
      </c>
    </row>
    <row r="2120" spans="1:2" hidden="1">
      <c r="A2120" s="5" t="s">
        <v>3604</v>
      </c>
      <c r="B2120">
        <v>3640.2560000000003</v>
      </c>
    </row>
    <row r="2121" spans="1:2" hidden="1">
      <c r="A2121" s="5" t="s">
        <v>1585</v>
      </c>
      <c r="B2121">
        <v>3635.5940000000005</v>
      </c>
    </row>
    <row r="2122" spans="1:2" hidden="1">
      <c r="A2122" s="5" t="s">
        <v>3501</v>
      </c>
      <c r="B2122">
        <v>3625.3290000000006</v>
      </c>
    </row>
    <row r="2123" spans="1:2" hidden="1">
      <c r="A2123" s="5" t="s">
        <v>2395</v>
      </c>
      <c r="B2123">
        <v>3621.3759999999997</v>
      </c>
    </row>
    <row r="2124" spans="1:2" hidden="1">
      <c r="A2124" s="5" t="s">
        <v>3845</v>
      </c>
      <c r="B2124">
        <v>3601.88</v>
      </c>
    </row>
    <row r="2125" spans="1:2" hidden="1">
      <c r="A2125" s="5" t="s">
        <v>4110</v>
      </c>
      <c r="B2125">
        <v>3589.2959999999998</v>
      </c>
    </row>
    <row r="2126" spans="1:2" hidden="1">
      <c r="A2126" s="5" t="s">
        <v>2418</v>
      </c>
      <c r="B2126">
        <v>3582.82</v>
      </c>
    </row>
    <row r="2127" spans="1:2" hidden="1">
      <c r="A2127" s="5" t="s">
        <v>220</v>
      </c>
      <c r="B2127">
        <v>3546.2240000000002</v>
      </c>
    </row>
    <row r="2128" spans="1:2" hidden="1">
      <c r="A2128" s="5" t="s">
        <v>3074</v>
      </c>
      <c r="B2128">
        <v>3539.3220000000006</v>
      </c>
    </row>
    <row r="2129" spans="1:2" hidden="1">
      <c r="A2129" s="5" t="s">
        <v>2390</v>
      </c>
      <c r="B2129">
        <v>3510.4579999999996</v>
      </c>
    </row>
    <row r="2130" spans="1:2" hidden="1">
      <c r="A2130" s="5" t="s">
        <v>2791</v>
      </c>
      <c r="B2130">
        <v>3495.6460000000002</v>
      </c>
    </row>
    <row r="2131" spans="1:2" hidden="1">
      <c r="A2131" s="5" t="s">
        <v>1377</v>
      </c>
      <c r="B2131">
        <v>3489.0395999999996</v>
      </c>
    </row>
    <row r="2132" spans="1:2" hidden="1">
      <c r="A2132" s="5" t="s">
        <v>5514</v>
      </c>
      <c r="B2132">
        <v>3487.1979999999999</v>
      </c>
    </row>
    <row r="2133" spans="1:2" hidden="1">
      <c r="A2133" s="5" t="s">
        <v>4044</v>
      </c>
      <c r="B2133">
        <v>3484.920000000001</v>
      </c>
    </row>
    <row r="2134" spans="1:2" hidden="1">
      <c r="A2134" s="5" t="s">
        <v>3606</v>
      </c>
      <c r="B2134">
        <v>3454.9160000000011</v>
      </c>
    </row>
    <row r="2135" spans="1:2" hidden="1">
      <c r="A2135" s="5" t="s">
        <v>1883</v>
      </c>
      <c r="B2135">
        <v>3422.7859999999991</v>
      </c>
    </row>
    <row r="2136" spans="1:2" hidden="1">
      <c r="A2136" s="5" t="s">
        <v>6255</v>
      </c>
      <c r="B2136">
        <v>3418.7420000000002</v>
      </c>
    </row>
    <row r="2137" spans="1:2" hidden="1">
      <c r="A2137" s="5" t="s">
        <v>587</v>
      </c>
      <c r="B2137">
        <v>3406.5809999999997</v>
      </c>
    </row>
    <row r="2138" spans="1:2" hidden="1">
      <c r="A2138" s="5" t="s">
        <v>6403</v>
      </c>
      <c r="B2138">
        <v>3368.0939999999996</v>
      </c>
    </row>
    <row r="2139" spans="1:2" hidden="1">
      <c r="A2139" s="5" t="s">
        <v>5555</v>
      </c>
      <c r="B2139">
        <v>3362.9635999999996</v>
      </c>
    </row>
    <row r="2140" spans="1:2" hidden="1">
      <c r="A2140" s="5" t="s">
        <v>6509</v>
      </c>
      <c r="B2140">
        <v>3360.5259999999998</v>
      </c>
    </row>
    <row r="2141" spans="1:2" hidden="1">
      <c r="A2141" s="5" t="s">
        <v>2137</v>
      </c>
      <c r="B2141">
        <v>3356.3979999999997</v>
      </c>
    </row>
    <row r="2142" spans="1:2" hidden="1">
      <c r="A2142" s="5" t="s">
        <v>1995</v>
      </c>
      <c r="B2142">
        <v>3336.5350000000012</v>
      </c>
    </row>
    <row r="2143" spans="1:2" hidden="1">
      <c r="A2143" s="5" t="s">
        <v>3315</v>
      </c>
      <c r="B2143">
        <v>3336.1679999999997</v>
      </c>
    </row>
    <row r="2144" spans="1:2" hidden="1">
      <c r="A2144" s="5" t="s">
        <v>2203</v>
      </c>
      <c r="B2144">
        <v>3323.5560000000005</v>
      </c>
    </row>
    <row r="2145" spans="1:2" hidden="1">
      <c r="A2145" s="5" t="s">
        <v>4581</v>
      </c>
      <c r="B2145">
        <v>3318.4859999999994</v>
      </c>
    </row>
    <row r="2146" spans="1:2" hidden="1">
      <c r="A2146" s="5" t="s">
        <v>4187</v>
      </c>
      <c r="B2146">
        <v>3312.8639999999996</v>
      </c>
    </row>
    <row r="2147" spans="1:2" hidden="1">
      <c r="A2147" s="5" t="s">
        <v>4497</v>
      </c>
      <c r="B2147">
        <v>3309.15</v>
      </c>
    </row>
    <row r="2148" spans="1:2" hidden="1">
      <c r="A2148" s="5" t="s">
        <v>5047</v>
      </c>
      <c r="B2148">
        <v>3302.2620000000002</v>
      </c>
    </row>
    <row r="2149" spans="1:2" hidden="1">
      <c r="A2149" s="5" t="s">
        <v>4493</v>
      </c>
      <c r="B2149">
        <v>3288.11</v>
      </c>
    </row>
    <row r="2150" spans="1:2" hidden="1">
      <c r="A2150" s="5" t="s">
        <v>2672</v>
      </c>
      <c r="B2150">
        <v>3279.7460000000001</v>
      </c>
    </row>
    <row r="2151" spans="1:2" hidden="1">
      <c r="A2151" s="5" t="s">
        <v>2759</v>
      </c>
      <c r="B2151">
        <v>3272.2</v>
      </c>
    </row>
    <row r="2152" spans="1:2" hidden="1">
      <c r="A2152" s="5" t="s">
        <v>3581</v>
      </c>
      <c r="B2152">
        <v>3256.4800000000014</v>
      </c>
    </row>
    <row r="2153" spans="1:2" hidden="1">
      <c r="A2153" s="5" t="s">
        <v>4255</v>
      </c>
      <c r="B2153">
        <v>3255.31</v>
      </c>
    </row>
    <row r="2154" spans="1:2" hidden="1">
      <c r="A2154" s="5" t="s">
        <v>5526</v>
      </c>
      <c r="B2154">
        <v>3254.9490000000005</v>
      </c>
    </row>
    <row r="2155" spans="1:2" hidden="1">
      <c r="A2155" s="5" t="s">
        <v>1904</v>
      </c>
      <c r="B2155">
        <v>3254.4869999999996</v>
      </c>
    </row>
    <row r="2156" spans="1:2" hidden="1">
      <c r="A2156" s="5" t="s">
        <v>2687</v>
      </c>
      <c r="B2156">
        <v>3250.3369999999991</v>
      </c>
    </row>
    <row r="2157" spans="1:2" hidden="1">
      <c r="A2157" s="5" t="s">
        <v>3394</v>
      </c>
      <c r="B2157">
        <v>3247.6420000000003</v>
      </c>
    </row>
    <row r="2158" spans="1:2" hidden="1">
      <c r="A2158" s="5" t="s">
        <v>6712</v>
      </c>
      <c r="B2158">
        <v>3246.6260000000007</v>
      </c>
    </row>
    <row r="2159" spans="1:2" hidden="1">
      <c r="A2159" s="5" t="s">
        <v>4407</v>
      </c>
      <c r="B2159">
        <v>3241.8980000000006</v>
      </c>
    </row>
    <row r="2160" spans="1:2" hidden="1">
      <c r="A2160" s="5" t="s">
        <v>3797</v>
      </c>
      <c r="B2160">
        <v>3236.3139999999994</v>
      </c>
    </row>
    <row r="2161" spans="1:2" hidden="1">
      <c r="A2161" s="5" t="s">
        <v>5299</v>
      </c>
      <c r="B2161">
        <v>3233.4810000000002</v>
      </c>
    </row>
    <row r="2162" spans="1:2" hidden="1">
      <c r="A2162" s="5" t="s">
        <v>2763</v>
      </c>
      <c r="B2162">
        <v>3230.308</v>
      </c>
    </row>
    <row r="2163" spans="1:2" hidden="1">
      <c r="A2163" s="5" t="s">
        <v>4672</v>
      </c>
      <c r="B2163">
        <v>3221.29</v>
      </c>
    </row>
    <row r="2164" spans="1:2" hidden="1">
      <c r="A2164" s="5" t="s">
        <v>1311</v>
      </c>
      <c r="B2164">
        <v>3214.2359999999999</v>
      </c>
    </row>
    <row r="2165" spans="1:2" hidden="1">
      <c r="A2165" s="5" t="s">
        <v>3077</v>
      </c>
      <c r="B2165">
        <v>3202.1619999999998</v>
      </c>
    </row>
    <row r="2166" spans="1:2" hidden="1">
      <c r="A2166" s="5" t="s">
        <v>4137</v>
      </c>
      <c r="B2166">
        <v>3196.7520000000004</v>
      </c>
    </row>
    <row r="2167" spans="1:2" hidden="1">
      <c r="A2167" s="5" t="s">
        <v>2942</v>
      </c>
      <c r="B2167">
        <v>3195.8179999999998</v>
      </c>
    </row>
    <row r="2168" spans="1:2" hidden="1">
      <c r="A2168" s="5" t="s">
        <v>1232</v>
      </c>
      <c r="B2168">
        <v>3173.8740000000012</v>
      </c>
    </row>
    <row r="2169" spans="1:2" hidden="1">
      <c r="A2169" s="5" t="s">
        <v>3255</v>
      </c>
      <c r="B2169">
        <v>3163.6280000000002</v>
      </c>
    </row>
    <row r="2170" spans="1:2" hidden="1">
      <c r="A2170" s="5" t="s">
        <v>467</v>
      </c>
      <c r="B2170">
        <v>3159.1220000000012</v>
      </c>
    </row>
    <row r="2171" spans="1:2" hidden="1">
      <c r="A2171" s="5" t="s">
        <v>1941</v>
      </c>
      <c r="B2171">
        <v>3154.8550000000005</v>
      </c>
    </row>
    <row r="2172" spans="1:2" hidden="1">
      <c r="A2172" s="5" t="s">
        <v>1763</v>
      </c>
      <c r="B2172">
        <v>3152.6150000000002</v>
      </c>
    </row>
    <row r="2173" spans="1:2" hidden="1">
      <c r="A2173" s="5" t="s">
        <v>3687</v>
      </c>
      <c r="B2173">
        <v>3144.6779999999999</v>
      </c>
    </row>
    <row r="2174" spans="1:2" hidden="1">
      <c r="A2174" s="5" t="s">
        <v>655</v>
      </c>
      <c r="B2174">
        <v>3133.9239999999986</v>
      </c>
    </row>
    <row r="2175" spans="1:2" hidden="1">
      <c r="A2175" s="5" t="s">
        <v>1558</v>
      </c>
      <c r="B2175">
        <v>3130.2210000000005</v>
      </c>
    </row>
    <row r="2176" spans="1:2" hidden="1">
      <c r="A2176" s="5" t="s">
        <v>202</v>
      </c>
      <c r="B2176">
        <v>3127.9592000000007</v>
      </c>
    </row>
    <row r="2177" spans="1:2" hidden="1">
      <c r="A2177" s="5" t="s">
        <v>4768</v>
      </c>
      <c r="B2177">
        <v>3118.8920000000007</v>
      </c>
    </row>
    <row r="2178" spans="1:2" hidden="1">
      <c r="A2178" s="5" t="s">
        <v>3408</v>
      </c>
      <c r="B2178">
        <v>3104.4389999999999</v>
      </c>
    </row>
    <row r="2179" spans="1:2" hidden="1">
      <c r="A2179" s="5" t="s">
        <v>2742</v>
      </c>
      <c r="B2179">
        <v>3100.6119999999996</v>
      </c>
    </row>
    <row r="2180" spans="1:2" hidden="1">
      <c r="A2180" s="5" t="s">
        <v>2464</v>
      </c>
      <c r="B2180">
        <v>3086.9070000000011</v>
      </c>
    </row>
    <row r="2181" spans="1:2" hidden="1">
      <c r="A2181" s="5" t="s">
        <v>2087</v>
      </c>
      <c r="B2181">
        <v>3082.6529999999993</v>
      </c>
    </row>
    <row r="2182" spans="1:2" hidden="1">
      <c r="A2182" s="5" t="s">
        <v>398</v>
      </c>
      <c r="B2182">
        <v>3078.6239999999998</v>
      </c>
    </row>
    <row r="2183" spans="1:2" hidden="1">
      <c r="A2183" s="5" t="s">
        <v>5373</v>
      </c>
      <c r="B2183">
        <v>3071.1260000000002</v>
      </c>
    </row>
    <row r="2184" spans="1:2" hidden="1">
      <c r="A2184" s="5" t="s">
        <v>1755</v>
      </c>
      <c r="B2184">
        <v>3061.5430000000006</v>
      </c>
    </row>
    <row r="2185" spans="1:2" hidden="1">
      <c r="A2185" s="5" t="s">
        <v>4611</v>
      </c>
      <c r="B2185">
        <v>3058.3720000000003</v>
      </c>
    </row>
    <row r="2186" spans="1:2" hidden="1">
      <c r="A2186" s="5" t="s">
        <v>3484</v>
      </c>
      <c r="B2186">
        <v>3057.1</v>
      </c>
    </row>
    <row r="2187" spans="1:2" hidden="1">
      <c r="A2187" s="5" t="s">
        <v>6161</v>
      </c>
      <c r="B2187">
        <v>3056.8069999999993</v>
      </c>
    </row>
    <row r="2188" spans="1:2" hidden="1">
      <c r="A2188" s="5" t="s">
        <v>3454</v>
      </c>
      <c r="B2188">
        <v>3050.692</v>
      </c>
    </row>
    <row r="2189" spans="1:2" hidden="1">
      <c r="A2189" s="5" t="s">
        <v>2817</v>
      </c>
      <c r="B2189">
        <v>3046.5320000000011</v>
      </c>
    </row>
    <row r="2190" spans="1:2" hidden="1">
      <c r="A2190" s="5" t="s">
        <v>1854</v>
      </c>
      <c r="B2190">
        <v>3041.5659999999998</v>
      </c>
    </row>
    <row r="2191" spans="1:2" hidden="1">
      <c r="A2191" s="5" t="s">
        <v>1895</v>
      </c>
      <c r="B2191">
        <v>3036.5469999999991</v>
      </c>
    </row>
    <row r="2192" spans="1:2" hidden="1">
      <c r="A2192" s="5" t="s">
        <v>544</v>
      </c>
      <c r="B2192">
        <v>2988.674</v>
      </c>
    </row>
    <row r="2193" spans="1:2" hidden="1">
      <c r="A2193" s="5" t="s">
        <v>5163</v>
      </c>
      <c r="B2193">
        <v>2984.9480000000008</v>
      </c>
    </row>
    <row r="2194" spans="1:2" hidden="1">
      <c r="A2194" s="5" t="s">
        <v>1148</v>
      </c>
      <c r="B2194">
        <v>2984.0539999999992</v>
      </c>
    </row>
    <row r="2195" spans="1:2" hidden="1">
      <c r="A2195" s="5" t="s">
        <v>896</v>
      </c>
      <c r="B2195">
        <v>2973.0940000000005</v>
      </c>
    </row>
    <row r="2196" spans="1:2" hidden="1">
      <c r="A2196" s="5" t="s">
        <v>755</v>
      </c>
      <c r="B2196">
        <v>2945.822000000001</v>
      </c>
    </row>
    <row r="2197" spans="1:2" hidden="1">
      <c r="A2197" s="5" t="s">
        <v>2221</v>
      </c>
      <c r="B2197">
        <v>2945.3209999999999</v>
      </c>
    </row>
    <row r="2198" spans="1:2" hidden="1">
      <c r="A2198" s="5" t="s">
        <v>6274</v>
      </c>
      <c r="B2198">
        <v>2942.7719999999999</v>
      </c>
    </row>
    <row r="2199" spans="1:2" hidden="1">
      <c r="A2199" s="5" t="s">
        <v>2375</v>
      </c>
      <c r="B2199">
        <v>2936.2519999999995</v>
      </c>
    </row>
    <row r="2200" spans="1:2" hidden="1">
      <c r="A2200" s="5" t="s">
        <v>4685</v>
      </c>
      <c r="B2200">
        <v>2933.6759999999995</v>
      </c>
    </row>
    <row r="2201" spans="1:2" hidden="1">
      <c r="A2201" s="5" t="s">
        <v>3524</v>
      </c>
      <c r="B2201">
        <v>2932.4839999999999</v>
      </c>
    </row>
    <row r="2202" spans="1:2" hidden="1">
      <c r="A2202" s="5" t="s">
        <v>4163</v>
      </c>
      <c r="B2202">
        <v>2893.4549999999999</v>
      </c>
    </row>
    <row r="2203" spans="1:2" hidden="1">
      <c r="A2203" s="5" t="s">
        <v>2848</v>
      </c>
      <c r="B2203">
        <v>2890.1389999999997</v>
      </c>
    </row>
    <row r="2204" spans="1:2" hidden="1">
      <c r="A2204" s="5" t="s">
        <v>2312</v>
      </c>
      <c r="B2204">
        <v>2888.5059999999999</v>
      </c>
    </row>
    <row r="2205" spans="1:2" hidden="1">
      <c r="A2205" s="5" t="s">
        <v>4565</v>
      </c>
      <c r="B2205">
        <v>2885.2599999999998</v>
      </c>
    </row>
    <row r="2206" spans="1:2" hidden="1">
      <c r="A2206" s="5" t="s">
        <v>866</v>
      </c>
      <c r="B2206">
        <v>2881.8128000000002</v>
      </c>
    </row>
    <row r="2207" spans="1:2" hidden="1">
      <c r="A2207" s="5" t="s">
        <v>3048</v>
      </c>
      <c r="B2207">
        <v>2876.0459999999998</v>
      </c>
    </row>
    <row r="2208" spans="1:2" hidden="1">
      <c r="A2208" s="5" t="s">
        <v>2062</v>
      </c>
      <c r="B2208">
        <v>2870.0500000000006</v>
      </c>
    </row>
    <row r="2209" spans="1:2" hidden="1">
      <c r="A2209" s="5" t="s">
        <v>2932</v>
      </c>
      <c r="B2209">
        <v>2857.7529999999997</v>
      </c>
    </row>
    <row r="2210" spans="1:2" hidden="1">
      <c r="A2210" s="5" t="s">
        <v>4075</v>
      </c>
      <c r="B2210">
        <v>2854.1150000000007</v>
      </c>
    </row>
    <row r="2211" spans="1:2" hidden="1">
      <c r="A2211" s="5" t="s">
        <v>4561</v>
      </c>
      <c r="B2211">
        <v>2852.9679999999998</v>
      </c>
    </row>
    <row r="2212" spans="1:2" hidden="1">
      <c r="A2212" s="5" t="s">
        <v>2562</v>
      </c>
      <c r="B2212">
        <v>2845.27</v>
      </c>
    </row>
    <row r="2213" spans="1:2" hidden="1">
      <c r="A2213" s="5" t="s">
        <v>3971</v>
      </c>
      <c r="B2213">
        <v>2835.5639999999999</v>
      </c>
    </row>
    <row r="2214" spans="1:2" hidden="1">
      <c r="A2214" s="5" t="s">
        <v>4619</v>
      </c>
      <c r="B2214">
        <v>2833.9259999999999</v>
      </c>
    </row>
    <row r="2215" spans="1:2" hidden="1">
      <c r="A2215" s="5" t="s">
        <v>2831</v>
      </c>
      <c r="B2215">
        <v>2832.904</v>
      </c>
    </row>
    <row r="2216" spans="1:2" hidden="1">
      <c r="A2216" s="5" t="s">
        <v>4755</v>
      </c>
      <c r="B2216">
        <v>2830.6279999999997</v>
      </c>
    </row>
    <row r="2217" spans="1:2" hidden="1">
      <c r="A2217" s="5" t="s">
        <v>537</v>
      </c>
      <c r="B2217">
        <v>2820.4240000000004</v>
      </c>
    </row>
    <row r="2218" spans="1:2" hidden="1">
      <c r="A2218" s="5" t="s">
        <v>5396</v>
      </c>
      <c r="B2218">
        <v>2819.4670000000006</v>
      </c>
    </row>
    <row r="2219" spans="1:2" hidden="1">
      <c r="A2219" s="5" t="s">
        <v>4781</v>
      </c>
      <c r="B2219">
        <v>2819.0259999999994</v>
      </c>
    </row>
    <row r="2220" spans="1:2" hidden="1">
      <c r="A2220" s="5" t="s">
        <v>6307</v>
      </c>
      <c r="B2220">
        <v>2798.9479999999994</v>
      </c>
    </row>
    <row r="2221" spans="1:2" hidden="1">
      <c r="A2221" s="5" t="s">
        <v>4509</v>
      </c>
      <c r="B2221">
        <v>2797.6680000000001</v>
      </c>
    </row>
    <row r="2222" spans="1:2" hidden="1">
      <c r="A2222" s="5" t="s">
        <v>1745</v>
      </c>
      <c r="B2222">
        <v>2783.1890000000003</v>
      </c>
    </row>
    <row r="2223" spans="1:2" hidden="1">
      <c r="A2223" s="5" t="s">
        <v>4241</v>
      </c>
      <c r="B2223">
        <v>2772.0550000000003</v>
      </c>
    </row>
    <row r="2224" spans="1:2" hidden="1">
      <c r="A2224" s="5" t="s">
        <v>533</v>
      </c>
      <c r="B2224">
        <v>2769.9999999999995</v>
      </c>
    </row>
    <row r="2225" spans="1:2" hidden="1">
      <c r="A2225" s="5" t="s">
        <v>153</v>
      </c>
      <c r="B2225">
        <v>2767.2189999999996</v>
      </c>
    </row>
    <row r="2226" spans="1:2" hidden="1">
      <c r="A2226" s="5" t="s">
        <v>2322</v>
      </c>
      <c r="B2226">
        <v>2754.2160000000003</v>
      </c>
    </row>
    <row r="2227" spans="1:2" hidden="1">
      <c r="A2227" s="5" t="s">
        <v>883</v>
      </c>
      <c r="B2227">
        <v>2752.4410000000012</v>
      </c>
    </row>
    <row r="2228" spans="1:2" hidden="1">
      <c r="A2228" s="5" t="s">
        <v>3953</v>
      </c>
      <c r="B2228">
        <v>2749.8809999999994</v>
      </c>
    </row>
    <row r="2229" spans="1:2" hidden="1">
      <c r="A2229" s="5" t="s">
        <v>2923</v>
      </c>
      <c r="B2229">
        <v>2745.8919999999998</v>
      </c>
    </row>
    <row r="2230" spans="1:2" hidden="1">
      <c r="A2230" s="5" t="s">
        <v>135</v>
      </c>
      <c r="B2230">
        <v>2744.7420000000006</v>
      </c>
    </row>
    <row r="2231" spans="1:2" hidden="1">
      <c r="A2231" s="5" t="s">
        <v>3905</v>
      </c>
      <c r="B2231">
        <v>2725.9820000000004</v>
      </c>
    </row>
    <row r="2232" spans="1:2" hidden="1">
      <c r="A2232" s="5" t="s">
        <v>1176</v>
      </c>
      <c r="B2232">
        <v>2725.2560000000008</v>
      </c>
    </row>
    <row r="2233" spans="1:2" hidden="1">
      <c r="A2233" s="5" t="s">
        <v>3879</v>
      </c>
      <c r="B2233">
        <v>2722.8429999999994</v>
      </c>
    </row>
    <row r="2234" spans="1:2" hidden="1">
      <c r="A2234" s="5" t="s">
        <v>1662</v>
      </c>
      <c r="B2234">
        <v>2716.4120000000007</v>
      </c>
    </row>
    <row r="2235" spans="1:2" hidden="1">
      <c r="A2235" s="5" t="s">
        <v>604</v>
      </c>
      <c r="B2235">
        <v>2697.248</v>
      </c>
    </row>
    <row r="2236" spans="1:2" hidden="1">
      <c r="A2236" s="5" t="s">
        <v>3192</v>
      </c>
      <c r="B2236">
        <v>2684.4920000000002</v>
      </c>
    </row>
    <row r="2237" spans="1:2" hidden="1">
      <c r="A2237" s="5" t="s">
        <v>4986</v>
      </c>
      <c r="B2237">
        <v>2682.7280000000001</v>
      </c>
    </row>
    <row r="2238" spans="1:2" hidden="1">
      <c r="A2238" s="5" t="s">
        <v>2989</v>
      </c>
      <c r="B2238">
        <v>2678.4380000000001</v>
      </c>
    </row>
    <row r="2239" spans="1:2" hidden="1">
      <c r="A2239" s="5" t="s">
        <v>3266</v>
      </c>
      <c r="B2239">
        <v>2656.6910000000003</v>
      </c>
    </row>
    <row r="2240" spans="1:2" hidden="1">
      <c r="A2240" s="5" t="s">
        <v>508</v>
      </c>
      <c r="B2240">
        <v>2650.5569999999998</v>
      </c>
    </row>
    <row r="2241" spans="1:2" hidden="1">
      <c r="A2241" s="5" t="s">
        <v>1990</v>
      </c>
      <c r="B2241">
        <v>2638.3271999999997</v>
      </c>
    </row>
    <row r="2242" spans="1:2" hidden="1">
      <c r="A2242" s="5" t="s">
        <v>804</v>
      </c>
      <c r="B2242">
        <v>2633.5820000000008</v>
      </c>
    </row>
    <row r="2243" spans="1:2" hidden="1">
      <c r="A2243" s="5" t="s">
        <v>2153</v>
      </c>
      <c r="B2243">
        <v>2617.9059999999999</v>
      </c>
    </row>
    <row r="2244" spans="1:2" hidden="1">
      <c r="A2244" s="5" t="s">
        <v>51</v>
      </c>
      <c r="B2244">
        <v>2602.5755000000004</v>
      </c>
    </row>
    <row r="2245" spans="1:2" hidden="1">
      <c r="A2245" s="5" t="s">
        <v>5564</v>
      </c>
      <c r="B2245">
        <v>2595.3640000000009</v>
      </c>
    </row>
    <row r="2246" spans="1:2" hidden="1">
      <c r="A2246" s="5" t="s">
        <v>594</v>
      </c>
      <c r="B2246">
        <v>2584.1579999999999</v>
      </c>
    </row>
    <row r="2247" spans="1:2" hidden="1">
      <c r="A2247" s="5" t="s">
        <v>119</v>
      </c>
      <c r="B2247">
        <v>2582.8979999999992</v>
      </c>
    </row>
    <row r="2248" spans="1:2" hidden="1">
      <c r="A2248" s="5" t="s">
        <v>455</v>
      </c>
      <c r="B2248">
        <v>2580.7040000000006</v>
      </c>
    </row>
    <row r="2249" spans="1:2" hidden="1">
      <c r="A2249" s="5" t="s">
        <v>2238</v>
      </c>
      <c r="B2249">
        <v>2576.4079999999999</v>
      </c>
    </row>
    <row r="2250" spans="1:2" hidden="1">
      <c r="A2250" s="5" t="s">
        <v>3957</v>
      </c>
      <c r="B2250">
        <v>2575.8629999999998</v>
      </c>
    </row>
    <row r="2251" spans="1:2" hidden="1">
      <c r="A2251" s="5" t="s">
        <v>3564</v>
      </c>
      <c r="B2251">
        <v>2567.6559999999999</v>
      </c>
    </row>
    <row r="2252" spans="1:2" hidden="1">
      <c r="A2252" s="5" t="s">
        <v>4785</v>
      </c>
      <c r="B2252">
        <v>2567.0099999999998</v>
      </c>
    </row>
    <row r="2253" spans="1:2" hidden="1">
      <c r="A2253" s="5" t="s">
        <v>766</v>
      </c>
      <c r="B2253">
        <v>2564.9060000000004</v>
      </c>
    </row>
    <row r="2254" spans="1:2" hidden="1">
      <c r="A2254" s="5" t="s">
        <v>795</v>
      </c>
      <c r="B2254">
        <v>2562.3820000000005</v>
      </c>
    </row>
    <row r="2255" spans="1:2" hidden="1">
      <c r="A2255" s="5" t="s">
        <v>2890</v>
      </c>
      <c r="B2255">
        <v>2550.8739999999998</v>
      </c>
    </row>
    <row r="2256" spans="1:2" hidden="1">
      <c r="A2256" s="5" t="s">
        <v>4436</v>
      </c>
      <c r="B2256">
        <v>2540.6309999999999</v>
      </c>
    </row>
    <row r="2257" spans="1:2" hidden="1">
      <c r="A2257" s="5" t="s">
        <v>4329</v>
      </c>
      <c r="B2257">
        <v>2537.6860000000001</v>
      </c>
    </row>
    <row r="2258" spans="1:2" hidden="1">
      <c r="A2258" s="5" t="s">
        <v>2981</v>
      </c>
      <c r="B2258">
        <v>2533.3139999999999</v>
      </c>
    </row>
    <row r="2259" spans="1:2" hidden="1">
      <c r="A2259" s="5" t="s">
        <v>3986</v>
      </c>
      <c r="B2259">
        <v>2533.1640000000002</v>
      </c>
    </row>
    <row r="2260" spans="1:2" hidden="1">
      <c r="A2260" s="5" t="s">
        <v>2014</v>
      </c>
      <c r="B2260">
        <v>2523.2660000000001</v>
      </c>
    </row>
    <row r="2261" spans="1:2" hidden="1">
      <c r="A2261" s="5" t="s">
        <v>3640</v>
      </c>
      <c r="B2261">
        <v>2518.6660000000006</v>
      </c>
    </row>
    <row r="2262" spans="1:2" hidden="1">
      <c r="A2262" s="5" t="s">
        <v>5277</v>
      </c>
      <c r="B2262">
        <v>2518.1150000000002</v>
      </c>
    </row>
    <row r="2263" spans="1:2" hidden="1">
      <c r="A2263" s="5" t="s">
        <v>4379</v>
      </c>
      <c r="B2263">
        <v>2516.4939999999997</v>
      </c>
    </row>
    <row r="2264" spans="1:2" hidden="1">
      <c r="A2264" s="5" t="s">
        <v>1158</v>
      </c>
      <c r="B2264">
        <v>2501.6880000000001</v>
      </c>
    </row>
    <row r="2265" spans="1:2" hidden="1">
      <c r="A2265" s="5" t="s">
        <v>5839</v>
      </c>
      <c r="B2265">
        <v>2495.3916000000004</v>
      </c>
    </row>
    <row r="2266" spans="1:2" hidden="1">
      <c r="A2266" s="5" t="s">
        <v>239</v>
      </c>
      <c r="B2266">
        <v>2493.2140000000004</v>
      </c>
    </row>
    <row r="2267" spans="1:2" hidden="1">
      <c r="A2267" s="5" t="s">
        <v>1054</v>
      </c>
      <c r="B2267">
        <v>2488.31</v>
      </c>
    </row>
    <row r="2268" spans="1:2" hidden="1">
      <c r="A2268" s="5" t="s">
        <v>3435</v>
      </c>
      <c r="B2268">
        <v>2477.9459999999999</v>
      </c>
    </row>
    <row r="2269" spans="1:2" hidden="1">
      <c r="A2269" s="5" t="s">
        <v>3472</v>
      </c>
      <c r="B2269">
        <v>2475.1570000000006</v>
      </c>
    </row>
    <row r="2270" spans="1:2" hidden="1">
      <c r="A2270" s="5" t="s">
        <v>1900</v>
      </c>
      <c r="B2270">
        <v>2471.6500000000005</v>
      </c>
    </row>
    <row r="2271" spans="1:2" hidden="1">
      <c r="A2271" s="5" t="s">
        <v>5604</v>
      </c>
      <c r="B2271">
        <v>2469.6671999999999</v>
      </c>
    </row>
    <row r="2272" spans="1:2" hidden="1">
      <c r="A2272" s="5" t="s">
        <v>577</v>
      </c>
      <c r="B2272">
        <v>2465.6594999999998</v>
      </c>
    </row>
    <row r="2273" spans="1:2" hidden="1">
      <c r="A2273" s="5" t="s">
        <v>3111</v>
      </c>
      <c r="B2273">
        <v>2461.4040000000005</v>
      </c>
    </row>
    <row r="2274" spans="1:2" hidden="1">
      <c r="A2274" s="5" t="s">
        <v>4033</v>
      </c>
      <c r="B2274">
        <v>2456.6379999999995</v>
      </c>
    </row>
    <row r="2275" spans="1:2" hidden="1">
      <c r="A2275" s="5" t="s">
        <v>315</v>
      </c>
      <c r="B2275">
        <v>2454.9279999999999</v>
      </c>
    </row>
    <row r="2276" spans="1:2" hidden="1">
      <c r="A2276" s="5" t="s">
        <v>777</v>
      </c>
      <c r="B2276">
        <v>2454.8660000000004</v>
      </c>
    </row>
    <row r="2277" spans="1:2" hidden="1">
      <c r="A2277" s="5" t="s">
        <v>3417</v>
      </c>
      <c r="B2277">
        <v>2454.6219999999998</v>
      </c>
    </row>
    <row r="2278" spans="1:2" hidden="1">
      <c r="A2278" s="5" t="s">
        <v>2600</v>
      </c>
      <c r="B2278">
        <v>2454.5540000000005</v>
      </c>
    </row>
    <row r="2279" spans="1:2" hidden="1">
      <c r="A2279" s="5" t="s">
        <v>5259</v>
      </c>
      <c r="B2279">
        <v>2453.2840000000001</v>
      </c>
    </row>
    <row r="2280" spans="1:2" hidden="1">
      <c r="A2280" s="5" t="s">
        <v>1355</v>
      </c>
      <c r="B2280">
        <v>2442.0440000000003</v>
      </c>
    </row>
    <row r="2281" spans="1:2" hidden="1">
      <c r="A2281" s="5" t="s">
        <v>4414</v>
      </c>
      <c r="B2281">
        <v>2426.0669999999996</v>
      </c>
    </row>
    <row r="2282" spans="1:2" hidden="1">
      <c r="A2282" s="5" t="s">
        <v>3949</v>
      </c>
      <c r="B2282">
        <v>2422.8240000000001</v>
      </c>
    </row>
    <row r="2283" spans="1:2" hidden="1">
      <c r="A2283" s="5" t="s">
        <v>5099</v>
      </c>
      <c r="B2283">
        <v>2390.5340000000001</v>
      </c>
    </row>
    <row r="2284" spans="1:2" hidden="1">
      <c r="A2284" s="5" t="s">
        <v>1612</v>
      </c>
      <c r="B2284">
        <v>2374.6579999999999</v>
      </c>
    </row>
    <row r="2285" spans="1:2" hidden="1">
      <c r="A2285" s="5" t="s">
        <v>1974</v>
      </c>
      <c r="B2285">
        <v>2372.75</v>
      </c>
    </row>
    <row r="2286" spans="1:2" hidden="1">
      <c r="A2286" s="5" t="s">
        <v>485</v>
      </c>
      <c r="B2286">
        <v>2370.3136</v>
      </c>
    </row>
    <row r="2287" spans="1:2" hidden="1">
      <c r="A2287" s="5" t="s">
        <v>6060</v>
      </c>
      <c r="B2287">
        <v>2367.277</v>
      </c>
    </row>
    <row r="2288" spans="1:2" hidden="1">
      <c r="A2288" s="5" t="s">
        <v>1348</v>
      </c>
      <c r="B2288">
        <v>2358.6759999999999</v>
      </c>
    </row>
    <row r="2289" spans="1:2" hidden="1">
      <c r="A2289" s="5" t="s">
        <v>598</v>
      </c>
      <c r="B2289">
        <v>2350.1880000000001</v>
      </c>
    </row>
    <row r="2290" spans="1:2" hidden="1">
      <c r="A2290" s="5" t="s">
        <v>2290</v>
      </c>
      <c r="B2290">
        <v>2341.2960000000003</v>
      </c>
    </row>
    <row r="2291" spans="1:2" hidden="1">
      <c r="A2291" s="5" t="s">
        <v>4687</v>
      </c>
      <c r="B2291">
        <v>2339.5979999999995</v>
      </c>
    </row>
    <row r="2292" spans="1:2" hidden="1">
      <c r="A2292" s="5" t="s">
        <v>5040</v>
      </c>
      <c r="B2292">
        <v>2335.5860000000007</v>
      </c>
    </row>
    <row r="2293" spans="1:2" hidden="1">
      <c r="A2293" s="5" t="s">
        <v>1730</v>
      </c>
      <c r="B2293">
        <v>2332.5769999999998</v>
      </c>
    </row>
    <row r="2294" spans="1:2" hidden="1">
      <c r="A2294" s="5" t="s">
        <v>1879</v>
      </c>
      <c r="B2294">
        <v>2309.4320000000002</v>
      </c>
    </row>
    <row r="2295" spans="1:2" hidden="1">
      <c r="A2295" s="5" t="s">
        <v>4953</v>
      </c>
      <c r="B2295">
        <v>2305.712</v>
      </c>
    </row>
    <row r="2296" spans="1:2" hidden="1">
      <c r="A2296" s="5" t="s">
        <v>1265</v>
      </c>
      <c r="B2296">
        <v>2302.3679999999999</v>
      </c>
    </row>
    <row r="2297" spans="1:2" hidden="1">
      <c r="A2297" s="5" t="s">
        <v>247</v>
      </c>
      <c r="B2297">
        <v>2295.3320000000003</v>
      </c>
    </row>
    <row r="2298" spans="1:2" hidden="1">
      <c r="A2298" s="5" t="s">
        <v>5103</v>
      </c>
      <c r="B2298">
        <v>2271.2840000000001</v>
      </c>
    </row>
    <row r="2299" spans="1:2" hidden="1">
      <c r="A2299" s="5" t="s">
        <v>949</v>
      </c>
      <c r="B2299">
        <v>2269.7014999999997</v>
      </c>
    </row>
    <row r="2300" spans="1:2" hidden="1">
      <c r="A2300" s="5" t="s">
        <v>5071</v>
      </c>
      <c r="B2300">
        <v>2261.4379999999996</v>
      </c>
    </row>
    <row r="2301" spans="1:2" hidden="1">
      <c r="A2301" s="5" t="s">
        <v>2867</v>
      </c>
      <c r="B2301">
        <v>2260.9580000000001</v>
      </c>
    </row>
    <row r="2302" spans="1:2" hidden="1">
      <c r="A2302" s="5" t="s">
        <v>1737</v>
      </c>
      <c r="B2302">
        <v>2258.192</v>
      </c>
    </row>
    <row r="2303" spans="1:2" hidden="1">
      <c r="A2303" s="5" t="s">
        <v>3363</v>
      </c>
      <c r="B2303">
        <v>2256.3940000000002</v>
      </c>
    </row>
    <row r="2304" spans="1:2" hidden="1">
      <c r="A2304" s="5" t="s">
        <v>1677</v>
      </c>
      <c r="B2304">
        <v>2254.2850000000003</v>
      </c>
    </row>
    <row r="2305" spans="1:2" hidden="1">
      <c r="A2305" s="5" t="s">
        <v>5472</v>
      </c>
      <c r="B2305">
        <v>2243.2740000000003</v>
      </c>
    </row>
    <row r="2306" spans="1:2" hidden="1">
      <c r="A2306" s="5" t="s">
        <v>5356</v>
      </c>
      <c r="B2306">
        <v>2240.5800000000004</v>
      </c>
    </row>
    <row r="2307" spans="1:2" hidden="1">
      <c r="A2307" s="5" t="s">
        <v>3443</v>
      </c>
      <c r="B2307">
        <v>2239.6060000000007</v>
      </c>
    </row>
    <row r="2308" spans="1:2" hidden="1">
      <c r="A2308" s="5" t="s">
        <v>3403</v>
      </c>
      <c r="B2308">
        <v>2238.0610000000006</v>
      </c>
    </row>
    <row r="2309" spans="1:2" hidden="1">
      <c r="A2309" s="5" t="s">
        <v>1298</v>
      </c>
      <c r="B2309">
        <v>2236.1280000000006</v>
      </c>
    </row>
    <row r="2310" spans="1:2" hidden="1">
      <c r="A2310" s="5" t="s">
        <v>3660</v>
      </c>
      <c r="B2310">
        <v>2224.0859999999998</v>
      </c>
    </row>
    <row r="2311" spans="1:2" hidden="1">
      <c r="A2311" s="5" t="s">
        <v>512</v>
      </c>
      <c r="B2311">
        <v>2224.0000000000009</v>
      </c>
    </row>
    <row r="2312" spans="1:2" hidden="1">
      <c r="A2312" s="5" t="s">
        <v>5683</v>
      </c>
      <c r="B2312">
        <v>2218.9900000000002</v>
      </c>
    </row>
    <row r="2313" spans="1:2" hidden="1">
      <c r="A2313" s="5" t="s">
        <v>3827</v>
      </c>
      <c r="B2313">
        <v>2218.9799999999991</v>
      </c>
    </row>
    <row r="2314" spans="1:2" hidden="1">
      <c r="A2314" s="5" t="s">
        <v>2528</v>
      </c>
      <c r="B2314">
        <v>2215.002</v>
      </c>
    </row>
    <row r="2315" spans="1:2" hidden="1">
      <c r="A2315" s="5" t="s">
        <v>3310</v>
      </c>
      <c r="B2315">
        <v>2206.1280000000002</v>
      </c>
    </row>
    <row r="2316" spans="1:2" hidden="1">
      <c r="A2316" s="5" t="s">
        <v>1581</v>
      </c>
      <c r="B2316">
        <v>2203.7779999999998</v>
      </c>
    </row>
    <row r="2317" spans="1:2" hidden="1">
      <c r="A2317" s="5" t="s">
        <v>4143</v>
      </c>
      <c r="B2317">
        <v>2203.6999999999998</v>
      </c>
    </row>
    <row r="2318" spans="1:2" hidden="1">
      <c r="A2318" s="5" t="s">
        <v>2639</v>
      </c>
      <c r="B2318">
        <v>2201.6860000000001</v>
      </c>
    </row>
    <row r="2319" spans="1:2" hidden="1">
      <c r="A2319" s="5" t="s">
        <v>4975</v>
      </c>
      <c r="B2319">
        <v>2199.3659999999995</v>
      </c>
    </row>
    <row r="2320" spans="1:2" hidden="1">
      <c r="A2320" s="5" t="s">
        <v>3917</v>
      </c>
      <c r="B2320">
        <v>2198.4499999999998</v>
      </c>
    </row>
    <row r="2321" spans="1:2" hidden="1">
      <c r="A2321" s="5" t="s">
        <v>4193</v>
      </c>
      <c r="B2321">
        <v>2189.0190000000002</v>
      </c>
    </row>
    <row r="2322" spans="1:2" hidden="1">
      <c r="A2322" s="5" t="s">
        <v>3009</v>
      </c>
      <c r="B2322">
        <v>2186.6129999999998</v>
      </c>
    </row>
    <row r="2323" spans="1:2" hidden="1">
      <c r="A2323" s="5" t="s">
        <v>3979</v>
      </c>
      <c r="B2323">
        <v>2181.4790000000003</v>
      </c>
    </row>
    <row r="2324" spans="1:2" hidden="1">
      <c r="A2324" s="5" t="s">
        <v>1106</v>
      </c>
      <c r="B2324">
        <v>2180.7179999999998</v>
      </c>
    </row>
    <row r="2325" spans="1:2" hidden="1">
      <c r="A2325" s="5" t="s">
        <v>4979</v>
      </c>
      <c r="B2325">
        <v>2171.962</v>
      </c>
    </row>
    <row r="2326" spans="1:2" hidden="1">
      <c r="A2326" s="5" t="s">
        <v>4899</v>
      </c>
      <c r="B2326">
        <v>2171.5989999999993</v>
      </c>
    </row>
    <row r="2327" spans="1:2" hidden="1">
      <c r="A2327" s="5" t="s">
        <v>2968</v>
      </c>
      <c r="B2327">
        <v>2163.6239999999998</v>
      </c>
    </row>
    <row r="2328" spans="1:2" hidden="1">
      <c r="A2328" s="5" t="s">
        <v>3559</v>
      </c>
      <c r="B2328">
        <v>2163.3000000000006</v>
      </c>
    </row>
    <row r="2329" spans="1:2" hidden="1">
      <c r="A2329" s="5" t="s">
        <v>5676</v>
      </c>
      <c r="B2329">
        <v>2162.1740000000004</v>
      </c>
    </row>
    <row r="2330" spans="1:2" hidden="1">
      <c r="A2330" s="5" t="s">
        <v>3056</v>
      </c>
      <c r="B2330">
        <v>2161.9790000000007</v>
      </c>
    </row>
    <row r="2331" spans="1:2" hidden="1">
      <c r="A2331" s="5" t="s">
        <v>3706</v>
      </c>
      <c r="B2331">
        <v>2152.3520000000003</v>
      </c>
    </row>
    <row r="2332" spans="1:2" hidden="1">
      <c r="A2332" s="5" t="s">
        <v>4799</v>
      </c>
      <c r="B2332">
        <v>2148.8519999999999</v>
      </c>
    </row>
    <row r="2333" spans="1:2" hidden="1">
      <c r="A2333" s="5" t="s">
        <v>5539</v>
      </c>
      <c r="B2333">
        <v>2146.6940000000004</v>
      </c>
    </row>
    <row r="2334" spans="1:2" hidden="1">
      <c r="A2334" s="5" t="s">
        <v>368</v>
      </c>
      <c r="B2334">
        <v>2139.79</v>
      </c>
    </row>
    <row r="2335" spans="1:2" hidden="1">
      <c r="A2335" s="5" t="s">
        <v>2184</v>
      </c>
      <c r="B2335">
        <v>2136.4580000000001</v>
      </c>
    </row>
    <row r="2336" spans="1:2" hidden="1">
      <c r="A2336" s="5" t="s">
        <v>2719</v>
      </c>
      <c r="B2336">
        <v>2120.9540000000002</v>
      </c>
    </row>
    <row r="2337" spans="1:2" hidden="1">
      <c r="A2337" s="5" t="s">
        <v>5893</v>
      </c>
      <c r="B2337">
        <v>2096.3919999999998</v>
      </c>
    </row>
    <row r="2338" spans="1:2" hidden="1">
      <c r="A2338" s="5" t="s">
        <v>5497</v>
      </c>
      <c r="B2338">
        <v>2095.0640000000003</v>
      </c>
    </row>
    <row r="2339" spans="1:2" hidden="1">
      <c r="A2339" s="5" t="s">
        <v>4545</v>
      </c>
      <c r="B2339">
        <v>2085.7400000000002</v>
      </c>
    </row>
    <row r="2340" spans="1:2" hidden="1">
      <c r="A2340" s="5" t="s">
        <v>1888</v>
      </c>
      <c r="B2340">
        <v>2074.6610000000001</v>
      </c>
    </row>
    <row r="2341" spans="1:2" hidden="1">
      <c r="A2341" s="5" t="s">
        <v>4068</v>
      </c>
      <c r="B2341">
        <v>2071.9140000000002</v>
      </c>
    </row>
    <row r="2342" spans="1:2" hidden="1">
      <c r="A2342" s="5" t="s">
        <v>420</v>
      </c>
      <c r="B2342">
        <v>2067.4499999999998</v>
      </c>
    </row>
    <row r="2343" spans="1:2" hidden="1">
      <c r="A2343" s="5" t="s">
        <v>4099</v>
      </c>
      <c r="B2343">
        <v>2055.3560000000007</v>
      </c>
    </row>
    <row r="2344" spans="1:2" hidden="1">
      <c r="A2344" s="5" t="s">
        <v>6015</v>
      </c>
      <c r="B2344">
        <v>2054.14</v>
      </c>
    </row>
    <row r="2345" spans="1:2" hidden="1">
      <c r="A2345" s="5" t="s">
        <v>4519</v>
      </c>
      <c r="B2345">
        <v>2052.9080000000004</v>
      </c>
    </row>
    <row r="2346" spans="1:2" hidden="1">
      <c r="A2346" s="5" t="s">
        <v>2401</v>
      </c>
      <c r="B2346">
        <v>2033.9680000000003</v>
      </c>
    </row>
    <row r="2347" spans="1:2" hidden="1">
      <c r="A2347" s="5" t="s">
        <v>2950</v>
      </c>
      <c r="B2347">
        <v>2031.4720000000004</v>
      </c>
    </row>
    <row r="2348" spans="1:2" hidden="1">
      <c r="A2348" s="5" t="s">
        <v>2026</v>
      </c>
      <c r="B2348">
        <v>2012.5200000000002</v>
      </c>
    </row>
    <row r="2349" spans="1:2" hidden="1">
      <c r="A2349" s="5" t="s">
        <v>1243</v>
      </c>
      <c r="B2349">
        <v>2005.5959999999998</v>
      </c>
    </row>
    <row r="2350" spans="1:2" hidden="1">
      <c r="A2350" s="5" t="s">
        <v>3022</v>
      </c>
      <c r="B2350">
        <v>2004.0820000000001</v>
      </c>
    </row>
    <row r="2351" spans="1:2" hidden="1">
      <c r="A2351" s="5" t="s">
        <v>4695</v>
      </c>
      <c r="B2351">
        <v>2003.01</v>
      </c>
    </row>
    <row r="2352" spans="1:2" hidden="1">
      <c r="A2352" s="5" t="s">
        <v>100</v>
      </c>
      <c r="B2352">
        <v>1990.3140000000003</v>
      </c>
    </row>
    <row r="2353" spans="1:2" hidden="1">
      <c r="A2353" s="5" t="s">
        <v>1185</v>
      </c>
      <c r="B2353">
        <v>1989.05</v>
      </c>
    </row>
    <row r="2354" spans="1:2" hidden="1">
      <c r="A2354" s="5" t="s">
        <v>391</v>
      </c>
      <c r="B2354">
        <v>1987.1640000000002</v>
      </c>
    </row>
    <row r="2355" spans="1:2" hidden="1">
      <c r="A2355" s="5" t="s">
        <v>1962</v>
      </c>
      <c r="B2355">
        <v>1972.5990000000002</v>
      </c>
    </row>
    <row r="2356" spans="1:2" hidden="1">
      <c r="A2356" s="5" t="s">
        <v>2749</v>
      </c>
      <c r="B2356">
        <v>1966.6500000000003</v>
      </c>
    </row>
    <row r="2357" spans="1:2" hidden="1">
      <c r="A2357" s="5" t="s">
        <v>3431</v>
      </c>
      <c r="B2357">
        <v>1961.934</v>
      </c>
    </row>
    <row r="2358" spans="1:2" hidden="1">
      <c r="A2358" s="5" t="s">
        <v>4364</v>
      </c>
      <c r="B2358">
        <v>1949.2</v>
      </c>
    </row>
    <row r="2359" spans="1:2" hidden="1">
      <c r="A2359" s="5" t="s">
        <v>5842</v>
      </c>
      <c r="B2359">
        <v>1936.64</v>
      </c>
    </row>
    <row r="2360" spans="1:2" hidden="1">
      <c r="A2360" s="5" t="s">
        <v>1035</v>
      </c>
      <c r="B2360">
        <v>1934.2720000000002</v>
      </c>
    </row>
    <row r="2361" spans="1:2" hidden="1">
      <c r="A2361" s="5" t="s">
        <v>2244</v>
      </c>
      <c r="B2361">
        <v>1911.8440000000001</v>
      </c>
    </row>
    <row r="2362" spans="1:2" hidden="1">
      <c r="A2362" s="5" t="s">
        <v>2032</v>
      </c>
      <c r="B2362">
        <v>1908.4532000000002</v>
      </c>
    </row>
    <row r="2363" spans="1:2" hidden="1">
      <c r="A2363" s="5" t="s">
        <v>4683</v>
      </c>
      <c r="B2363">
        <v>1903.4909999999995</v>
      </c>
    </row>
    <row r="2364" spans="1:2" hidden="1">
      <c r="A2364" s="5" t="s">
        <v>432</v>
      </c>
      <c r="B2364">
        <v>1888.9639999999999</v>
      </c>
    </row>
    <row r="2365" spans="1:2" hidden="1">
      <c r="A2365" s="5" t="s">
        <v>1967</v>
      </c>
      <c r="B2365">
        <v>1888.0700000000002</v>
      </c>
    </row>
    <row r="2366" spans="1:2" hidden="1">
      <c r="A2366" s="5" t="s">
        <v>3802</v>
      </c>
      <c r="B2366">
        <v>1884.7980000000002</v>
      </c>
    </row>
    <row r="2367" spans="1:2" hidden="1">
      <c r="A2367" s="5" t="s">
        <v>6152</v>
      </c>
      <c r="B2367">
        <v>1879.306</v>
      </c>
    </row>
    <row r="2368" spans="1:2" hidden="1">
      <c r="A2368" s="5" t="s">
        <v>3608</v>
      </c>
      <c r="B2368">
        <v>1874.998</v>
      </c>
    </row>
    <row r="2369" spans="1:2" hidden="1">
      <c r="A2369" s="5" t="s">
        <v>3247</v>
      </c>
      <c r="B2369">
        <v>1874.172</v>
      </c>
    </row>
    <row r="2370" spans="1:2" hidden="1">
      <c r="A2370" s="5" t="s">
        <v>620</v>
      </c>
      <c r="B2370">
        <v>1872.4360000000001</v>
      </c>
    </row>
    <row r="2371" spans="1:2" hidden="1">
      <c r="A2371" s="5" t="s">
        <v>1979</v>
      </c>
      <c r="B2371">
        <v>1869.58</v>
      </c>
    </row>
    <row r="2372" spans="1:2" hidden="1">
      <c r="A2372" s="5" t="s">
        <v>4521</v>
      </c>
      <c r="B2372">
        <v>1864.1559999999999</v>
      </c>
    </row>
    <row r="2373" spans="1:2" hidden="1">
      <c r="A2373" s="5" t="s">
        <v>4001</v>
      </c>
      <c r="B2373">
        <v>1860.732</v>
      </c>
    </row>
    <row r="2374" spans="1:2" hidden="1">
      <c r="A2374" s="5" t="s">
        <v>2985</v>
      </c>
      <c r="B2374">
        <v>1860.4180000000001</v>
      </c>
    </row>
    <row r="2375" spans="1:2" hidden="1">
      <c r="A2375" s="5" t="s">
        <v>5481</v>
      </c>
      <c r="B2375">
        <v>1840.1779999999997</v>
      </c>
    </row>
    <row r="2376" spans="1:2" hidden="1">
      <c r="A2376" s="5" t="s">
        <v>2625</v>
      </c>
      <c r="B2376">
        <v>1832.0640000000001</v>
      </c>
    </row>
    <row r="2377" spans="1:2" hidden="1">
      <c r="A2377" s="5" t="s">
        <v>2251</v>
      </c>
      <c r="B2377">
        <v>1832.0200000000002</v>
      </c>
    </row>
    <row r="2378" spans="1:2" hidden="1">
      <c r="A2378" s="5" t="s">
        <v>1837</v>
      </c>
      <c r="B2378">
        <v>1829.8960000000002</v>
      </c>
    </row>
    <row r="2379" spans="1:2" hidden="1">
      <c r="A2379" s="5" t="s">
        <v>4217</v>
      </c>
      <c r="B2379">
        <v>1821.742</v>
      </c>
    </row>
    <row r="2380" spans="1:2" hidden="1">
      <c r="A2380" s="5" t="s">
        <v>269</v>
      </c>
      <c r="B2380">
        <v>1804.1460000000002</v>
      </c>
    </row>
    <row r="2381" spans="1:2" hidden="1">
      <c r="A2381" s="5" t="s">
        <v>694</v>
      </c>
      <c r="B2381">
        <v>1791.6049999999998</v>
      </c>
    </row>
    <row r="2382" spans="1:2" hidden="1">
      <c r="A2382" s="5" t="s">
        <v>86</v>
      </c>
      <c r="B2382">
        <v>1790.5120000000002</v>
      </c>
    </row>
    <row r="2383" spans="1:2" hidden="1">
      <c r="A2383" s="5" t="s">
        <v>2262</v>
      </c>
      <c r="B2383">
        <v>1762.2130000000002</v>
      </c>
    </row>
    <row r="2384" spans="1:2" hidden="1">
      <c r="A2384" s="5" t="s">
        <v>6084</v>
      </c>
      <c r="B2384">
        <v>1758.3000000000002</v>
      </c>
    </row>
    <row r="2385" spans="1:2" hidden="1">
      <c r="A2385" s="5" t="s">
        <v>5421</v>
      </c>
      <c r="B2385">
        <v>1744.6999999999998</v>
      </c>
    </row>
    <row r="2386" spans="1:2" hidden="1">
      <c r="A2386" s="5" t="s">
        <v>925</v>
      </c>
      <c r="B2386">
        <v>1739.6890000000001</v>
      </c>
    </row>
    <row r="2387" spans="1:2" hidden="1">
      <c r="A2387" s="5" t="s">
        <v>4473</v>
      </c>
      <c r="B2387">
        <v>1738.4060000000002</v>
      </c>
    </row>
    <row r="2388" spans="1:2" hidden="1">
      <c r="A2388" s="5" t="s">
        <v>5740</v>
      </c>
      <c r="B2388">
        <v>1736.5960000000002</v>
      </c>
    </row>
    <row r="2389" spans="1:2" hidden="1">
      <c r="A2389" s="5" t="s">
        <v>4470</v>
      </c>
      <c r="B2389">
        <v>1735.5140000000001</v>
      </c>
    </row>
    <row r="2390" spans="1:2" hidden="1">
      <c r="A2390" s="5" t="s">
        <v>1342</v>
      </c>
      <c r="B2390">
        <v>1734.5740000000001</v>
      </c>
    </row>
    <row r="2391" spans="1:2" hidden="1">
      <c r="A2391" s="5" t="s">
        <v>2689</v>
      </c>
      <c r="B2391">
        <v>1733.443</v>
      </c>
    </row>
    <row r="2392" spans="1:2" hidden="1">
      <c r="A2392" s="5" t="s">
        <v>4595</v>
      </c>
      <c r="B2392">
        <v>1711.6919999999998</v>
      </c>
    </row>
    <row r="2393" spans="1:2" hidden="1">
      <c r="A2393" s="5" t="s">
        <v>5128</v>
      </c>
      <c r="B2393">
        <v>1707.71</v>
      </c>
    </row>
    <row r="2394" spans="1:2" hidden="1">
      <c r="A2394" s="5" t="s">
        <v>2797</v>
      </c>
      <c r="B2394">
        <v>1707.2860000000003</v>
      </c>
    </row>
    <row r="2395" spans="1:2" hidden="1">
      <c r="A2395" s="5" t="s">
        <v>5239</v>
      </c>
      <c r="B2395">
        <v>1697.8609999999999</v>
      </c>
    </row>
    <row r="2396" spans="1:2" hidden="1">
      <c r="A2396" s="5" t="s">
        <v>6253</v>
      </c>
      <c r="B2396">
        <v>1691.5050000000001</v>
      </c>
    </row>
    <row r="2397" spans="1:2" hidden="1">
      <c r="A2397" s="5" t="s">
        <v>1789</v>
      </c>
      <c r="B2397">
        <v>1687.0400000000002</v>
      </c>
    </row>
    <row r="2398" spans="1:2" hidden="1">
      <c r="A2398" s="5" t="s">
        <v>2003</v>
      </c>
      <c r="B2398">
        <v>1687.027</v>
      </c>
    </row>
    <row r="2399" spans="1:2" hidden="1">
      <c r="A2399" s="5" t="s">
        <v>2844</v>
      </c>
      <c r="B2399">
        <v>1686.9225000000004</v>
      </c>
    </row>
    <row r="2400" spans="1:2" hidden="1">
      <c r="A2400" s="5" t="s">
        <v>2999</v>
      </c>
      <c r="B2400">
        <v>1685.8890000000001</v>
      </c>
    </row>
    <row r="2401" spans="1:2" hidden="1">
      <c r="A2401" s="5" t="s">
        <v>3172</v>
      </c>
      <c r="B2401">
        <v>1679.7239999999997</v>
      </c>
    </row>
    <row r="2402" spans="1:2" hidden="1">
      <c r="A2402" s="5" t="s">
        <v>2436</v>
      </c>
      <c r="B2402">
        <v>1677.5360000000001</v>
      </c>
    </row>
    <row r="2403" spans="1:2" hidden="1">
      <c r="A2403" s="5" t="s">
        <v>5452</v>
      </c>
      <c r="B2403">
        <v>1673.8880000000004</v>
      </c>
    </row>
    <row r="2404" spans="1:2" hidden="1">
      <c r="A2404" s="5" t="s">
        <v>5379</v>
      </c>
      <c r="B2404">
        <v>1669.1349999999998</v>
      </c>
    </row>
    <row r="2405" spans="1:2" hidden="1">
      <c r="A2405" s="5" t="s">
        <v>3446</v>
      </c>
      <c r="B2405">
        <v>1661.6100000000001</v>
      </c>
    </row>
    <row r="2406" spans="1:2" hidden="1">
      <c r="A2406" s="5" t="s">
        <v>5434</v>
      </c>
      <c r="B2406">
        <v>1659.4380000000006</v>
      </c>
    </row>
    <row r="2407" spans="1:2" hidden="1">
      <c r="A2407" s="5" t="s">
        <v>3366</v>
      </c>
      <c r="B2407">
        <v>1643.2549999999999</v>
      </c>
    </row>
    <row r="2408" spans="1:2" hidden="1">
      <c r="A2408" s="5" t="s">
        <v>4809</v>
      </c>
      <c r="B2408">
        <v>1622.0180000000003</v>
      </c>
    </row>
    <row r="2409" spans="1:2" hidden="1">
      <c r="A2409" s="5" t="s">
        <v>2993</v>
      </c>
      <c r="B2409">
        <v>1613.402</v>
      </c>
    </row>
    <row r="2410" spans="1:2" hidden="1">
      <c r="A2410" s="5" t="s">
        <v>4867</v>
      </c>
      <c r="B2410">
        <v>1602.376</v>
      </c>
    </row>
    <row r="2411" spans="1:2" hidden="1">
      <c r="A2411" s="5" t="s">
        <v>2079</v>
      </c>
      <c r="B2411">
        <v>1600.5499999999997</v>
      </c>
    </row>
    <row r="2412" spans="1:2" hidden="1">
      <c r="A2412" s="5" t="s">
        <v>1047</v>
      </c>
      <c r="B2412">
        <v>1587.452</v>
      </c>
    </row>
    <row r="2413" spans="1:2" hidden="1">
      <c r="A2413" s="5" t="s">
        <v>5338</v>
      </c>
      <c r="B2413">
        <v>1585.1619999999998</v>
      </c>
    </row>
    <row r="2414" spans="1:2" hidden="1">
      <c r="A2414" s="5" t="s">
        <v>2524</v>
      </c>
      <c r="B2414">
        <v>1582.1090000000004</v>
      </c>
    </row>
    <row r="2415" spans="1:2" hidden="1">
      <c r="A2415" s="5" t="s">
        <v>2412</v>
      </c>
      <c r="B2415">
        <v>1581.9980000000003</v>
      </c>
    </row>
    <row r="2416" spans="1:2" hidden="1">
      <c r="A2416" s="5" t="s">
        <v>2494</v>
      </c>
      <c r="B2416">
        <v>1571.5229999999999</v>
      </c>
    </row>
    <row r="2417" spans="1:2" hidden="1">
      <c r="A2417" s="5" t="s">
        <v>411</v>
      </c>
      <c r="B2417">
        <v>1569.4639999999999</v>
      </c>
    </row>
    <row r="2418" spans="1:2" hidden="1">
      <c r="A2418" s="5" t="s">
        <v>2635</v>
      </c>
      <c r="B2418">
        <v>1568.4400000000007</v>
      </c>
    </row>
    <row r="2419" spans="1:2" hidden="1">
      <c r="A2419" s="5" t="s">
        <v>231</v>
      </c>
      <c r="B2419">
        <v>1567.52</v>
      </c>
    </row>
    <row r="2420" spans="1:2" hidden="1">
      <c r="A2420" s="5" t="s">
        <v>4636</v>
      </c>
      <c r="B2420">
        <v>1560.0500000000002</v>
      </c>
    </row>
    <row r="2421" spans="1:2" hidden="1">
      <c r="A2421" s="5" t="s">
        <v>790</v>
      </c>
      <c r="B2421">
        <v>1548.7019999999995</v>
      </c>
    </row>
    <row r="2422" spans="1:2" hidden="1">
      <c r="A2422" s="5" t="s">
        <v>2978</v>
      </c>
      <c r="B2422">
        <v>1538.11</v>
      </c>
    </row>
    <row r="2423" spans="1:2" hidden="1">
      <c r="A2423" s="5" t="s">
        <v>4158</v>
      </c>
      <c r="B2423">
        <v>1537.2360000000003</v>
      </c>
    </row>
    <row r="2424" spans="1:2" hidden="1">
      <c r="A2424" s="5" t="s">
        <v>1910</v>
      </c>
      <c r="B2424">
        <v>1526.5000000000002</v>
      </c>
    </row>
    <row r="2425" spans="1:2" hidden="1">
      <c r="A2425" s="5" t="s">
        <v>2344</v>
      </c>
      <c r="B2425">
        <v>1523.2729999999999</v>
      </c>
    </row>
    <row r="2426" spans="1:2" hidden="1">
      <c r="A2426" s="5" t="s">
        <v>4438</v>
      </c>
      <c r="B2426">
        <v>1519.5060000000003</v>
      </c>
    </row>
    <row r="2427" spans="1:2" hidden="1">
      <c r="A2427" s="5" t="s">
        <v>3495</v>
      </c>
      <c r="B2427">
        <v>1515.8619999999999</v>
      </c>
    </row>
    <row r="2428" spans="1:2" hidden="1">
      <c r="A2428" s="5" t="s">
        <v>1606</v>
      </c>
      <c r="B2428">
        <v>1507.0180000000003</v>
      </c>
    </row>
    <row r="2429" spans="1:2" hidden="1">
      <c r="A2429" s="5" t="s">
        <v>125</v>
      </c>
      <c r="B2429">
        <v>1493.944</v>
      </c>
    </row>
    <row r="2430" spans="1:2" hidden="1">
      <c r="A2430" s="5" t="s">
        <v>3804</v>
      </c>
      <c r="B2430">
        <v>1475.1440000000002</v>
      </c>
    </row>
    <row r="2431" spans="1:2" hidden="1">
      <c r="A2431" s="5" t="s">
        <v>814</v>
      </c>
      <c r="B2431">
        <v>1469.4500000000003</v>
      </c>
    </row>
    <row r="2432" spans="1:2" hidden="1">
      <c r="A2432" s="5" t="s">
        <v>426</v>
      </c>
      <c r="B2432">
        <v>1467.1520000000003</v>
      </c>
    </row>
    <row r="2433" spans="1:2" hidden="1">
      <c r="A2433" s="5" t="s">
        <v>2701</v>
      </c>
      <c r="B2433">
        <v>1460.1920000000002</v>
      </c>
    </row>
    <row r="2434" spans="1:2" hidden="1">
      <c r="A2434" s="5" t="s">
        <v>1710</v>
      </c>
      <c r="B2434">
        <v>1459.3440000000005</v>
      </c>
    </row>
    <row r="2435" spans="1:2" hidden="1">
      <c r="A2435" s="5" t="s">
        <v>936</v>
      </c>
      <c r="B2435">
        <v>1458.258</v>
      </c>
    </row>
    <row r="2436" spans="1:2" hidden="1">
      <c r="A2436" s="5" t="s">
        <v>1428</v>
      </c>
      <c r="B2436">
        <v>1456.95</v>
      </c>
    </row>
    <row r="2437" spans="1:2" hidden="1">
      <c r="A2437" s="5" t="s">
        <v>1128</v>
      </c>
      <c r="B2437">
        <v>1455.0379999999998</v>
      </c>
    </row>
    <row r="2438" spans="1:2" hidden="1">
      <c r="A2438" s="5" t="s">
        <v>4060</v>
      </c>
      <c r="B2438">
        <v>1453.4740000000002</v>
      </c>
    </row>
    <row r="2439" spans="1:2" hidden="1">
      <c r="A2439" s="5" t="s">
        <v>5704</v>
      </c>
      <c r="B2439">
        <v>1453.2811999999999</v>
      </c>
    </row>
    <row r="2440" spans="1:2" hidden="1">
      <c r="A2440" s="5" t="s">
        <v>281</v>
      </c>
      <c r="B2440">
        <v>1451.3610000000003</v>
      </c>
    </row>
    <row r="2441" spans="1:2" hidden="1">
      <c r="A2441" s="5" t="s">
        <v>2571</v>
      </c>
      <c r="B2441">
        <v>1441.152</v>
      </c>
    </row>
    <row r="2442" spans="1:2" hidden="1">
      <c r="A2442" s="5" t="s">
        <v>1217</v>
      </c>
      <c r="B2442">
        <v>1434.548</v>
      </c>
    </row>
    <row r="2443" spans="1:2" hidden="1">
      <c r="A2443" s="5" t="s">
        <v>3791</v>
      </c>
      <c r="B2443">
        <v>1428.731</v>
      </c>
    </row>
    <row r="2444" spans="1:2" hidden="1">
      <c r="A2444" s="5" t="s">
        <v>3647</v>
      </c>
      <c r="B2444">
        <v>1428.231</v>
      </c>
    </row>
    <row r="2445" spans="1:2" hidden="1">
      <c r="A2445" s="5" t="s">
        <v>4908</v>
      </c>
      <c r="B2445">
        <v>1427.0439999999999</v>
      </c>
    </row>
    <row r="2446" spans="1:2" hidden="1">
      <c r="A2446" s="5" t="s">
        <v>989</v>
      </c>
      <c r="B2446">
        <v>1421.954</v>
      </c>
    </row>
    <row r="2447" spans="1:2" hidden="1">
      <c r="A2447" s="5" t="s">
        <v>5914</v>
      </c>
      <c r="B2447">
        <v>1419.7370000000001</v>
      </c>
    </row>
    <row r="2448" spans="1:2" hidden="1">
      <c r="A2448" s="5" t="s">
        <v>1017</v>
      </c>
      <c r="B2448">
        <v>1419.2469999999998</v>
      </c>
    </row>
    <row r="2449" spans="1:2" hidden="1">
      <c r="A2449" s="5" t="s">
        <v>5044</v>
      </c>
      <c r="B2449">
        <v>1418.0900000000001</v>
      </c>
    </row>
    <row r="2450" spans="1:2" hidden="1">
      <c r="A2450" s="5" t="s">
        <v>2605</v>
      </c>
      <c r="B2450">
        <v>1417.654</v>
      </c>
    </row>
    <row r="2451" spans="1:2" hidden="1">
      <c r="A2451" s="5" t="s">
        <v>3147</v>
      </c>
      <c r="B2451">
        <v>1405.402</v>
      </c>
    </row>
    <row r="2452" spans="1:2" hidden="1">
      <c r="A2452" s="5" t="s">
        <v>2519</v>
      </c>
      <c r="B2452">
        <v>1398.3820000000007</v>
      </c>
    </row>
    <row r="2453" spans="1:2" hidden="1">
      <c r="A2453" s="5" t="s">
        <v>5848</v>
      </c>
      <c r="B2453">
        <v>1397.8724</v>
      </c>
    </row>
    <row r="2454" spans="1:2" hidden="1">
      <c r="A2454" s="5" t="s">
        <v>1337</v>
      </c>
      <c r="B2454">
        <v>1395.9380000000003</v>
      </c>
    </row>
    <row r="2455" spans="1:2" hidden="1">
      <c r="A2455" s="5" t="s">
        <v>1602</v>
      </c>
      <c r="B2455">
        <v>1388.682</v>
      </c>
    </row>
    <row r="2456" spans="1:2" hidden="1">
      <c r="A2456" s="5" t="s">
        <v>3426</v>
      </c>
      <c r="B2456">
        <v>1383.1440000000005</v>
      </c>
    </row>
    <row r="2457" spans="1:2" hidden="1">
      <c r="A2457" s="5" t="s">
        <v>6235</v>
      </c>
      <c r="B2457">
        <v>1376.7919999999999</v>
      </c>
    </row>
    <row r="2458" spans="1:2" hidden="1">
      <c r="A2458" s="5" t="s">
        <v>192</v>
      </c>
      <c r="B2458">
        <v>1361.2440000000001</v>
      </c>
    </row>
    <row r="2459" spans="1:2" hidden="1">
      <c r="A2459" s="5" t="s">
        <v>5019</v>
      </c>
      <c r="B2459">
        <v>1348.0199999999998</v>
      </c>
    </row>
    <row r="2460" spans="1:2" hidden="1">
      <c r="A2460" s="5" t="s">
        <v>1805</v>
      </c>
      <c r="B2460">
        <v>1346.7739999999999</v>
      </c>
    </row>
    <row r="2461" spans="1:2" hidden="1">
      <c r="A2461" s="5" t="s">
        <v>5758</v>
      </c>
      <c r="B2461">
        <v>1342.2819999999997</v>
      </c>
    </row>
    <row r="2462" spans="1:2" hidden="1">
      <c r="A2462" s="5" t="s">
        <v>5442</v>
      </c>
      <c r="B2462">
        <v>1341.0360000000001</v>
      </c>
    </row>
    <row r="2463" spans="1:2" hidden="1">
      <c r="A2463" s="5" t="s">
        <v>2363</v>
      </c>
      <c r="B2463">
        <v>1338.8419999999996</v>
      </c>
    </row>
    <row r="2464" spans="1:2" hidden="1">
      <c r="A2464" s="5" t="s">
        <v>4616</v>
      </c>
      <c r="B2464">
        <v>1333.8799999999999</v>
      </c>
    </row>
    <row r="2465" spans="1:2" hidden="1">
      <c r="A2465" s="5" t="s">
        <v>1366</v>
      </c>
      <c r="B2465">
        <v>1324.0280000000002</v>
      </c>
    </row>
    <row r="2466" spans="1:2" hidden="1">
      <c r="A2466" s="5" t="s">
        <v>5308</v>
      </c>
      <c r="B2466">
        <v>1322.0340000000003</v>
      </c>
    </row>
    <row r="2467" spans="1:2" hidden="1">
      <c r="A2467" s="5" t="s">
        <v>1624</v>
      </c>
      <c r="B2467">
        <v>1319.4497999999996</v>
      </c>
    </row>
    <row r="2468" spans="1:2" hidden="1">
      <c r="A2468" s="5" t="s">
        <v>702</v>
      </c>
      <c r="B2468">
        <v>1318.7759999999998</v>
      </c>
    </row>
    <row r="2469" spans="1:2" hidden="1">
      <c r="A2469" s="5" t="s">
        <v>4459</v>
      </c>
      <c r="B2469">
        <v>1314.0230000000001</v>
      </c>
    </row>
    <row r="2470" spans="1:2" hidden="1">
      <c r="A2470" s="5" t="s">
        <v>2097</v>
      </c>
      <c r="B2470">
        <v>1306.0859999999998</v>
      </c>
    </row>
    <row r="2471" spans="1:2" hidden="1">
      <c r="A2471" s="5" t="s">
        <v>3406</v>
      </c>
      <c r="B2471">
        <v>1303.893</v>
      </c>
    </row>
    <row r="2472" spans="1:2" hidden="1">
      <c r="A2472" s="5" t="s">
        <v>5846</v>
      </c>
      <c r="B2472">
        <v>1303.4779999999998</v>
      </c>
    </row>
    <row r="2473" spans="1:2" hidden="1">
      <c r="A2473" s="5" t="s">
        <v>3697</v>
      </c>
      <c r="B2473">
        <v>1300.0759999999998</v>
      </c>
    </row>
    <row r="2474" spans="1:2" hidden="1">
      <c r="A2474" s="5" t="s">
        <v>1324</v>
      </c>
      <c r="B2474">
        <v>1300.0315000000001</v>
      </c>
    </row>
    <row r="2475" spans="1:2" hidden="1">
      <c r="A2475" s="5" t="s">
        <v>5980</v>
      </c>
      <c r="B2475">
        <v>1284.3800000000001</v>
      </c>
    </row>
    <row r="2476" spans="1:2" hidden="1">
      <c r="A2476" s="5" t="s">
        <v>5386</v>
      </c>
      <c r="B2476">
        <v>1278.954</v>
      </c>
    </row>
    <row r="2477" spans="1:2" hidden="1">
      <c r="A2477" s="5" t="s">
        <v>309</v>
      </c>
      <c r="B2477">
        <v>1278.6389999999999</v>
      </c>
    </row>
    <row r="2478" spans="1:2" hidden="1">
      <c r="A2478" s="5" t="s">
        <v>3569</v>
      </c>
      <c r="B2478">
        <v>1271.0900000000004</v>
      </c>
    </row>
    <row r="2479" spans="1:2" hidden="1">
      <c r="A2479" s="5" t="s">
        <v>6360</v>
      </c>
      <c r="B2479">
        <v>1267.316</v>
      </c>
    </row>
    <row r="2480" spans="1:2" hidden="1">
      <c r="A2480" s="5" t="s">
        <v>3767</v>
      </c>
      <c r="B2480">
        <v>1262.0139999999999</v>
      </c>
    </row>
    <row r="2481" spans="1:2" hidden="1">
      <c r="A2481" s="5" t="s">
        <v>6094</v>
      </c>
      <c r="B2481">
        <v>1259.04</v>
      </c>
    </row>
    <row r="2482" spans="1:2" hidden="1">
      <c r="A2482" s="5" t="s">
        <v>4230</v>
      </c>
      <c r="B2482">
        <v>1256.9439999999997</v>
      </c>
    </row>
    <row r="2483" spans="1:2" hidden="1">
      <c r="A2483" s="5" t="s">
        <v>3347</v>
      </c>
      <c r="B2483">
        <v>1255.682</v>
      </c>
    </row>
    <row r="2484" spans="1:2" hidden="1">
      <c r="A2484" s="5" t="s">
        <v>5095</v>
      </c>
      <c r="B2484">
        <v>1254.6399999999999</v>
      </c>
    </row>
    <row r="2485" spans="1:2" hidden="1">
      <c r="A2485" s="5" t="s">
        <v>4579</v>
      </c>
      <c r="B2485">
        <v>1252.8</v>
      </c>
    </row>
    <row r="2486" spans="1:2" hidden="1">
      <c r="A2486" s="5" t="s">
        <v>436</v>
      </c>
      <c r="B2486">
        <v>1245.788</v>
      </c>
    </row>
    <row r="2487" spans="1:2" hidden="1">
      <c r="A2487" s="5" t="s">
        <v>5323</v>
      </c>
      <c r="B2487">
        <v>1244.9760000000001</v>
      </c>
    </row>
    <row r="2488" spans="1:2" hidden="1">
      <c r="A2488" s="5" t="s">
        <v>5291</v>
      </c>
      <c r="B2488">
        <v>1242.8330000000001</v>
      </c>
    </row>
    <row r="2489" spans="1:2" hidden="1">
      <c r="A2489" s="5" t="s">
        <v>1515</v>
      </c>
      <c r="B2489">
        <v>1240.8710000000003</v>
      </c>
    </row>
    <row r="2490" spans="1:2" hidden="1">
      <c r="A2490" s="5" t="s">
        <v>4664</v>
      </c>
      <c r="B2490">
        <v>1220.0900000000001</v>
      </c>
    </row>
    <row r="2491" spans="1:2" hidden="1">
      <c r="A2491" s="5" t="s">
        <v>2987</v>
      </c>
      <c r="B2491">
        <v>1219.5300000000002</v>
      </c>
    </row>
    <row r="2492" spans="1:2" hidden="1">
      <c r="A2492" s="5" t="s">
        <v>5415</v>
      </c>
      <c r="B2492">
        <v>1214.9559999999997</v>
      </c>
    </row>
    <row r="2493" spans="1:2" hidden="1">
      <c r="A2493" s="5" t="s">
        <v>3943</v>
      </c>
      <c r="B2493">
        <v>1205.5840000000003</v>
      </c>
    </row>
    <row r="2494" spans="1:2" hidden="1">
      <c r="A2494" s="5" t="s">
        <v>4275</v>
      </c>
      <c r="B2494">
        <v>1204.9099999999999</v>
      </c>
    </row>
    <row r="2495" spans="1:2" hidden="1">
      <c r="A2495" s="5" t="s">
        <v>549</v>
      </c>
      <c r="B2495">
        <v>1204.854</v>
      </c>
    </row>
    <row r="2496" spans="1:2" hidden="1">
      <c r="A2496" s="5" t="s">
        <v>3412</v>
      </c>
      <c r="B2496">
        <v>1186.3259999999998</v>
      </c>
    </row>
    <row r="2497" spans="1:2" hidden="1">
      <c r="A2497" s="5" t="s">
        <v>4237</v>
      </c>
      <c r="B2497">
        <v>1181.4900000000002</v>
      </c>
    </row>
    <row r="2498" spans="1:2" hidden="1">
      <c r="A2498" s="5" t="s">
        <v>2306</v>
      </c>
      <c r="B2498">
        <v>1174.6179999999997</v>
      </c>
    </row>
    <row r="2499" spans="1:2" hidden="1">
      <c r="A2499" s="5" t="s">
        <v>3165</v>
      </c>
      <c r="B2499">
        <v>1166.0719999999999</v>
      </c>
    </row>
    <row r="2500" spans="1:2" hidden="1">
      <c r="A2500" s="5" t="s">
        <v>3665</v>
      </c>
      <c r="B2500">
        <v>1164.73</v>
      </c>
    </row>
    <row r="2501" spans="1:2" hidden="1">
      <c r="A2501" s="5" t="s">
        <v>3439</v>
      </c>
      <c r="B2501">
        <v>1156.6579999999999</v>
      </c>
    </row>
    <row r="2502" spans="1:2" hidden="1">
      <c r="A2502" s="5" t="s">
        <v>4281</v>
      </c>
      <c r="B2502">
        <v>1155.202</v>
      </c>
    </row>
    <row r="2503" spans="1:2" hidden="1">
      <c r="A2503" s="5" t="s">
        <v>23</v>
      </c>
      <c r="B2503">
        <v>1148.7800000000002</v>
      </c>
    </row>
    <row r="2504" spans="1:2" hidden="1">
      <c r="A2504" s="5" t="s">
        <v>1417</v>
      </c>
      <c r="B2504">
        <v>1146.0500000000002</v>
      </c>
    </row>
    <row r="2505" spans="1:2" hidden="1">
      <c r="A2505" s="5" t="s">
        <v>2224</v>
      </c>
      <c r="B2505">
        <v>1137.616</v>
      </c>
    </row>
    <row r="2506" spans="1:2" hidden="1">
      <c r="A2506" s="5" t="s">
        <v>1640</v>
      </c>
      <c r="B2506">
        <v>1136.5919999999996</v>
      </c>
    </row>
    <row r="2507" spans="1:2" hidden="1">
      <c r="A2507" s="5" t="s">
        <v>38</v>
      </c>
      <c r="B2507">
        <v>1119.4829999999999</v>
      </c>
    </row>
    <row r="2508" spans="1:2" hidden="1">
      <c r="A2508" s="5" t="s">
        <v>2165</v>
      </c>
      <c r="B2508">
        <v>1113.8380000000004</v>
      </c>
    </row>
    <row r="2509" spans="1:2" hidden="1">
      <c r="A2509" s="5" t="s">
        <v>5996</v>
      </c>
      <c r="B2509">
        <v>1094.6780000000001</v>
      </c>
    </row>
    <row r="2510" spans="1:2" hidden="1">
      <c r="A2510" s="5" t="s">
        <v>2171</v>
      </c>
      <c r="B2510">
        <v>1090.838</v>
      </c>
    </row>
    <row r="2511" spans="1:2" hidden="1">
      <c r="A2511" s="5" t="s">
        <v>4484</v>
      </c>
      <c r="B2511">
        <v>1085.078</v>
      </c>
    </row>
    <row r="2512" spans="1:2" hidden="1">
      <c r="A2512" s="5" t="s">
        <v>6043</v>
      </c>
      <c r="B2512">
        <v>1081.4660000000001</v>
      </c>
    </row>
    <row r="2513" spans="1:2" hidden="1">
      <c r="A2513" s="5" t="s">
        <v>5437</v>
      </c>
      <c r="B2513">
        <v>1080.751</v>
      </c>
    </row>
    <row r="2514" spans="1:2" hidden="1">
      <c r="A2514" s="5" t="s">
        <v>3718</v>
      </c>
      <c r="B2514">
        <v>1061.4880000000001</v>
      </c>
    </row>
    <row r="2515" spans="1:2" hidden="1">
      <c r="A2515" s="5" t="s">
        <v>2197</v>
      </c>
      <c r="B2515">
        <v>1058.616</v>
      </c>
    </row>
    <row r="2516" spans="1:2" hidden="1">
      <c r="A2516" s="5" t="s">
        <v>3894</v>
      </c>
      <c r="B2516">
        <v>1058.1079999999999</v>
      </c>
    </row>
    <row r="2517" spans="1:2" hidden="1">
      <c r="A2517" s="5" t="s">
        <v>2272</v>
      </c>
      <c r="B2517">
        <v>1056.8580000000002</v>
      </c>
    </row>
    <row r="2518" spans="1:2" hidden="1">
      <c r="A2518" s="5" t="s">
        <v>1778</v>
      </c>
      <c r="B2518">
        <v>1056.3900000000003</v>
      </c>
    </row>
    <row r="2519" spans="1:2" hidden="1">
      <c r="A2519" s="5" t="s">
        <v>5984</v>
      </c>
      <c r="B2519">
        <v>1055.981</v>
      </c>
    </row>
    <row r="2520" spans="1:2" hidden="1">
      <c r="A2520" s="5" t="s">
        <v>6122</v>
      </c>
      <c r="B2520">
        <v>1055.6940000000002</v>
      </c>
    </row>
    <row r="2521" spans="1:2" hidden="1">
      <c r="A2521" s="5" t="s">
        <v>4054</v>
      </c>
      <c r="B2521">
        <v>1049.2379999999998</v>
      </c>
    </row>
    <row r="2522" spans="1:2" hidden="1">
      <c r="A2522" s="5" t="s">
        <v>5710</v>
      </c>
      <c r="B2522">
        <v>1043.0959999999998</v>
      </c>
    </row>
    <row r="2523" spans="1:2" hidden="1">
      <c r="A2523" s="5" t="s">
        <v>6915</v>
      </c>
      <c r="B2523">
        <v>1043.0409999999999</v>
      </c>
    </row>
    <row r="2524" spans="1:2" hidden="1">
      <c r="A2524" s="5" t="s">
        <v>2506</v>
      </c>
      <c r="B2524">
        <v>1041.0419999999999</v>
      </c>
    </row>
    <row r="2525" spans="1:2" hidden="1">
      <c r="A2525" s="5" t="s">
        <v>6529</v>
      </c>
      <c r="B2525">
        <v>1038.2600000000002</v>
      </c>
    </row>
    <row r="2526" spans="1:2" hidden="1">
      <c r="A2526" s="5" t="s">
        <v>1482</v>
      </c>
      <c r="B2526">
        <v>1031.6019999999999</v>
      </c>
    </row>
    <row r="2527" spans="1:2" hidden="1">
      <c r="A2527" s="5" t="s">
        <v>2100</v>
      </c>
      <c r="B2527">
        <v>1022.2010000000001</v>
      </c>
    </row>
    <row r="2528" spans="1:2" hidden="1">
      <c r="A2528" s="5" t="s">
        <v>5328</v>
      </c>
      <c r="B2528">
        <v>1019.0439999999999</v>
      </c>
    </row>
    <row r="2529" spans="1:2" hidden="1">
      <c r="A2529" s="5" t="s">
        <v>4883</v>
      </c>
      <c r="B2529">
        <v>1010.2560000000001</v>
      </c>
    </row>
    <row r="2530" spans="1:2" hidden="1">
      <c r="A2530" s="5" t="s">
        <v>5595</v>
      </c>
      <c r="B2530">
        <v>1008.1960000000001</v>
      </c>
    </row>
    <row r="2531" spans="1:2" hidden="1">
      <c r="A2531" s="5" t="s">
        <v>1703</v>
      </c>
      <c r="B2531">
        <v>1008.1359999999997</v>
      </c>
    </row>
    <row r="2532" spans="1:2" hidden="1">
      <c r="A2532" s="5" t="s">
        <v>5448</v>
      </c>
      <c r="B2532">
        <v>1006.356</v>
      </c>
    </row>
    <row r="2533" spans="1:2" hidden="1">
      <c r="A2533" s="5" t="s">
        <v>1360</v>
      </c>
      <c r="B2533">
        <v>993.90199999999993</v>
      </c>
    </row>
    <row r="2534" spans="1:2" hidden="1">
      <c r="A2534" s="5" t="s">
        <v>404</v>
      </c>
      <c r="B2534">
        <v>990.19599999999991</v>
      </c>
    </row>
    <row r="2535" spans="1:2" hidden="1">
      <c r="A2535" s="5" t="s">
        <v>349</v>
      </c>
      <c r="B2535">
        <v>983.92200000000014</v>
      </c>
    </row>
    <row r="2536" spans="1:2" hidden="1">
      <c r="A2536" s="5" t="s">
        <v>6379</v>
      </c>
      <c r="B2536">
        <v>983.41999999999985</v>
      </c>
    </row>
    <row r="2537" spans="1:2" hidden="1">
      <c r="A2537" s="5" t="s">
        <v>2810</v>
      </c>
      <c r="B2537">
        <v>974.78199999999993</v>
      </c>
    </row>
    <row r="2538" spans="1:2" hidden="1">
      <c r="A2538" s="5" t="s">
        <v>5552</v>
      </c>
      <c r="B2538">
        <v>970.94200000000001</v>
      </c>
    </row>
    <row r="2539" spans="1:2" hidden="1">
      <c r="A2539" s="5" t="s">
        <v>5502</v>
      </c>
      <c r="B2539">
        <v>970.11050000000012</v>
      </c>
    </row>
    <row r="2540" spans="1:2" hidden="1">
      <c r="A2540" s="5" t="s">
        <v>3789</v>
      </c>
      <c r="B2540">
        <v>966.70999999999992</v>
      </c>
    </row>
    <row r="2541" spans="1:2" hidden="1">
      <c r="A2541" s="5" t="s">
        <v>969</v>
      </c>
      <c r="B2541">
        <v>966.40899999999988</v>
      </c>
    </row>
    <row r="2542" spans="1:2" hidden="1">
      <c r="A2542" s="5" t="s">
        <v>2279</v>
      </c>
      <c r="B2542">
        <v>964.63599999999997</v>
      </c>
    </row>
    <row r="2543" spans="1:2" hidden="1">
      <c r="A2543" s="5" t="s">
        <v>1869</v>
      </c>
      <c r="B2543">
        <v>964.44799999999998</v>
      </c>
    </row>
    <row r="2544" spans="1:2" hidden="1">
      <c r="A2544" s="5" t="s">
        <v>845</v>
      </c>
      <c r="B2544">
        <v>959.4770000000002</v>
      </c>
    </row>
    <row r="2545" spans="1:2" hidden="1">
      <c r="A2545" s="5" t="s">
        <v>5006</v>
      </c>
      <c r="B2545">
        <v>955.12400000000014</v>
      </c>
    </row>
    <row r="2546" spans="1:2" hidden="1">
      <c r="A2546" s="5" t="s">
        <v>2713</v>
      </c>
      <c r="B2546">
        <v>954.64520000000005</v>
      </c>
    </row>
    <row r="2547" spans="1:2" hidden="1">
      <c r="A2547" s="5" t="s">
        <v>2773</v>
      </c>
      <c r="B2547">
        <v>949.43000000000006</v>
      </c>
    </row>
    <row r="2548" spans="1:2" hidden="1">
      <c r="A2548" s="5" t="s">
        <v>3973</v>
      </c>
      <c r="B2548">
        <v>944.60000000000014</v>
      </c>
    </row>
    <row r="2549" spans="1:2" hidden="1">
      <c r="A2549" s="5" t="s">
        <v>2886</v>
      </c>
      <c r="B2549">
        <v>940.58799999999997</v>
      </c>
    </row>
    <row r="2550" spans="1:2" hidden="1">
      <c r="A2550" s="5" t="s">
        <v>1395</v>
      </c>
      <c r="B2550">
        <v>938.86199999999985</v>
      </c>
    </row>
    <row r="2551" spans="1:2" hidden="1">
      <c r="A2551" s="5" t="s">
        <v>5644</v>
      </c>
      <c r="B2551">
        <v>937.03899999999999</v>
      </c>
    </row>
    <row r="2552" spans="1:2" hidden="1">
      <c r="A2552" s="5" t="s">
        <v>650</v>
      </c>
      <c r="B2552">
        <v>933.70399999999995</v>
      </c>
    </row>
    <row r="2553" spans="1:2" hidden="1">
      <c r="A2553" s="5" t="s">
        <v>1196</v>
      </c>
      <c r="B2553">
        <v>925.8</v>
      </c>
    </row>
    <row r="2554" spans="1:2" hidden="1">
      <c r="A2554" s="5" t="s">
        <v>5456</v>
      </c>
      <c r="B2554">
        <v>923.88400000000001</v>
      </c>
    </row>
    <row r="2555" spans="1:2" hidden="1">
      <c r="A2555" s="5" t="s">
        <v>2926</v>
      </c>
      <c r="B2555">
        <v>922.48699999999997</v>
      </c>
    </row>
    <row r="2556" spans="1:2" hidden="1">
      <c r="A2556" s="5" t="s">
        <v>3433</v>
      </c>
      <c r="B2556">
        <v>914.53199999999993</v>
      </c>
    </row>
    <row r="2557" spans="1:2" hidden="1">
      <c r="A2557" s="5" t="s">
        <v>5348</v>
      </c>
      <c r="B2557">
        <v>908.82100000000003</v>
      </c>
    </row>
    <row r="2558" spans="1:2" hidden="1">
      <c r="A2558" s="5" t="s">
        <v>4921</v>
      </c>
      <c r="B2558">
        <v>907.15800000000002</v>
      </c>
    </row>
    <row r="2559" spans="1:2" hidden="1">
      <c r="A2559" s="5" t="s">
        <v>2707</v>
      </c>
      <c r="B2559">
        <v>904.46799999999996</v>
      </c>
    </row>
    <row r="2560" spans="1:2" hidden="1">
      <c r="A2560" s="5" t="s">
        <v>851</v>
      </c>
      <c r="B2560">
        <v>900.55199999999991</v>
      </c>
    </row>
    <row r="2561" spans="1:2" hidden="1">
      <c r="A2561" s="5" t="s">
        <v>256</v>
      </c>
      <c r="B2561">
        <v>897.52400000000011</v>
      </c>
    </row>
    <row r="2562" spans="1:2" hidden="1">
      <c r="A2562" s="5" t="s">
        <v>1860</v>
      </c>
      <c r="B2562">
        <v>890.95000000000016</v>
      </c>
    </row>
    <row r="2563" spans="1:2" hidden="1">
      <c r="A2563" s="5" t="s">
        <v>3989</v>
      </c>
      <c r="B2563">
        <v>886.51999999999987</v>
      </c>
    </row>
    <row r="2564" spans="1:2" hidden="1">
      <c r="A2564" s="5" t="s">
        <v>6134</v>
      </c>
      <c r="B2564">
        <v>886.15600000000006</v>
      </c>
    </row>
    <row r="2565" spans="1:2" hidden="1">
      <c r="A2565" s="5" t="s">
        <v>684</v>
      </c>
      <c r="B2565">
        <v>884.6400000000001</v>
      </c>
    </row>
    <row r="2566" spans="1:2" hidden="1">
      <c r="A2566" s="5" t="s">
        <v>737</v>
      </c>
      <c r="B2566">
        <v>883.40899999999988</v>
      </c>
    </row>
    <row r="2567" spans="1:2" hidden="1">
      <c r="A2567" s="5" t="s">
        <v>3760</v>
      </c>
      <c r="B2567">
        <v>864.94700000000012</v>
      </c>
    </row>
    <row r="2568" spans="1:2" hidden="1">
      <c r="A2568" s="5" t="s">
        <v>3299</v>
      </c>
      <c r="B2568">
        <v>863.88</v>
      </c>
    </row>
    <row r="2569" spans="1:2" hidden="1">
      <c r="A2569" s="5" t="s">
        <v>2517</v>
      </c>
      <c r="B2569">
        <v>861.56500000000005</v>
      </c>
    </row>
    <row r="2570" spans="1:2" hidden="1">
      <c r="A2570" s="5" t="s">
        <v>374</v>
      </c>
      <c r="B2570">
        <v>858.57599999999991</v>
      </c>
    </row>
    <row r="2571" spans="1:2" hidden="1">
      <c r="A2571" s="5" t="s">
        <v>829</v>
      </c>
      <c r="B2571">
        <v>855.11599999999999</v>
      </c>
    </row>
    <row r="2572" spans="1:2" hidden="1">
      <c r="A2572" s="5" t="s">
        <v>5197</v>
      </c>
      <c r="B2572">
        <v>847.94399999999996</v>
      </c>
    </row>
    <row r="2573" spans="1:2" hidden="1">
      <c r="A2573" s="5" t="s">
        <v>2853</v>
      </c>
      <c r="B2573">
        <v>846.01000000000022</v>
      </c>
    </row>
    <row r="2574" spans="1:2" hidden="1">
      <c r="A2574" s="5" t="s">
        <v>5775</v>
      </c>
      <c r="B2574">
        <v>844.45800000000008</v>
      </c>
    </row>
    <row r="2575" spans="1:2" hidden="1">
      <c r="A2575" s="5" t="s">
        <v>3353</v>
      </c>
      <c r="B2575">
        <v>834.32799999999997</v>
      </c>
    </row>
    <row r="2576" spans="1:2" hidden="1">
      <c r="A2576" s="5" t="s">
        <v>2804</v>
      </c>
      <c r="B2576">
        <v>833.3979999999998</v>
      </c>
    </row>
    <row r="2577" spans="1:2" hidden="1">
      <c r="A2577" s="5" t="s">
        <v>4289</v>
      </c>
      <c r="B2577">
        <v>825.94999999999993</v>
      </c>
    </row>
    <row r="2578" spans="1:2" hidden="1">
      <c r="A2578" s="5" t="s">
        <v>2765</v>
      </c>
      <c r="B2578">
        <v>816.17399999999998</v>
      </c>
    </row>
    <row r="2579" spans="1:2" hidden="1">
      <c r="A2579" s="5" t="s">
        <v>748</v>
      </c>
      <c r="B2579">
        <v>814.01200000000006</v>
      </c>
    </row>
    <row r="2580" spans="1:2" hidden="1">
      <c r="A2580" s="5" t="s">
        <v>4693</v>
      </c>
      <c r="B2580">
        <v>808.16200000000003</v>
      </c>
    </row>
    <row r="2581" spans="1:2" hidden="1">
      <c r="A2581" s="5" t="s">
        <v>4878</v>
      </c>
      <c r="B2581">
        <v>799.79800000000012</v>
      </c>
    </row>
    <row r="2582" spans="1:2" hidden="1">
      <c r="A2582" s="5" t="s">
        <v>719</v>
      </c>
      <c r="B2582">
        <v>797.83199999999999</v>
      </c>
    </row>
    <row r="2583" spans="1:2" hidden="1">
      <c r="A2583" s="5" t="s">
        <v>4994</v>
      </c>
      <c r="B2583">
        <v>795.154</v>
      </c>
    </row>
    <row r="2584" spans="1:2" hidden="1">
      <c r="A2584" s="5" t="s">
        <v>5211</v>
      </c>
      <c r="B2584">
        <v>791.9899999999999</v>
      </c>
    </row>
    <row r="2585" spans="1:2" hidden="1">
      <c r="A2585" s="5" t="s">
        <v>5218</v>
      </c>
      <c r="B2585">
        <v>785.62800000000004</v>
      </c>
    </row>
    <row r="2586" spans="1:2" hidden="1">
      <c r="A2586" s="5" t="s">
        <v>3504</v>
      </c>
      <c r="B2586">
        <v>776.3839999999999</v>
      </c>
    </row>
    <row r="2587" spans="1:2" hidden="1">
      <c r="A2587" s="5" t="s">
        <v>1292</v>
      </c>
      <c r="B2587">
        <v>775.41400000000021</v>
      </c>
    </row>
    <row r="2588" spans="1:2" hidden="1">
      <c r="A2588" s="5" t="s">
        <v>143</v>
      </c>
      <c r="B2588">
        <v>763.54599999999982</v>
      </c>
    </row>
    <row r="2589" spans="1:2" hidden="1">
      <c r="A2589" s="5" t="s">
        <v>3215</v>
      </c>
      <c r="B2589">
        <v>758.69600000000003</v>
      </c>
    </row>
    <row r="2590" spans="1:2" hidden="1">
      <c r="A2590" s="5" t="s">
        <v>1850</v>
      </c>
      <c r="B2590">
        <v>756.60600000000011</v>
      </c>
    </row>
    <row r="2591" spans="1:2" hidden="1">
      <c r="A2591" s="5" t="s">
        <v>957</v>
      </c>
      <c r="B2591">
        <v>755.60199999999998</v>
      </c>
    </row>
    <row r="2592" spans="1:2" hidden="1">
      <c r="A2592" s="5" t="s">
        <v>6731</v>
      </c>
      <c r="B2592">
        <v>755.46199999999999</v>
      </c>
    </row>
    <row r="2593" spans="1:2" hidden="1">
      <c r="A2593" s="5" t="s">
        <v>4112</v>
      </c>
      <c r="B2593">
        <v>748.02599999999995</v>
      </c>
    </row>
    <row r="2594" spans="1:2" hidden="1">
      <c r="A2594" s="5" t="s">
        <v>3779</v>
      </c>
      <c r="B2594">
        <v>744.57400000000018</v>
      </c>
    </row>
    <row r="2595" spans="1:2" hidden="1">
      <c r="A2595" s="5" t="s">
        <v>1009</v>
      </c>
      <c r="B2595">
        <v>744.33999999999992</v>
      </c>
    </row>
    <row r="2596" spans="1:2" hidden="1">
      <c r="A2596" s="5" t="s">
        <v>3374</v>
      </c>
      <c r="B2596">
        <v>742.55800000000011</v>
      </c>
    </row>
    <row r="2597" spans="1:2" hidden="1">
      <c r="A2597" s="5" t="s">
        <v>4790</v>
      </c>
      <c r="B2597">
        <v>742.08199999999999</v>
      </c>
    </row>
    <row r="2598" spans="1:2" hidden="1">
      <c r="A2598" s="5" t="s">
        <v>5116</v>
      </c>
      <c r="B2598">
        <v>740.38199999999995</v>
      </c>
    </row>
    <row r="2599" spans="1:2" hidden="1">
      <c r="A2599" s="5" t="s">
        <v>4538</v>
      </c>
      <c r="B2599">
        <v>740.35600000000011</v>
      </c>
    </row>
    <row r="2600" spans="1:2" hidden="1">
      <c r="A2600" s="5" t="s">
        <v>5862</v>
      </c>
      <c r="B2600">
        <v>738.50400000000002</v>
      </c>
    </row>
    <row r="2601" spans="1:2" hidden="1">
      <c r="A2601" s="5" t="s">
        <v>330</v>
      </c>
      <c r="B2601">
        <v>736.27599999999984</v>
      </c>
    </row>
    <row r="2602" spans="1:2" hidden="1">
      <c r="A2602" s="5" t="s">
        <v>1750</v>
      </c>
      <c r="B2602">
        <v>729.64800000000002</v>
      </c>
    </row>
    <row r="2603" spans="1:2" hidden="1">
      <c r="A2603" s="5" t="s">
        <v>479</v>
      </c>
      <c r="B2603">
        <v>729.4079999999999</v>
      </c>
    </row>
    <row r="2604" spans="1:2" hidden="1">
      <c r="A2604" s="5" t="s">
        <v>2913</v>
      </c>
      <c r="B2604">
        <v>709.17800000000011</v>
      </c>
    </row>
    <row r="2605" spans="1:2" hidden="1">
      <c r="A2605" s="5" t="s">
        <v>1260</v>
      </c>
      <c r="B2605">
        <v>695.44200000000012</v>
      </c>
    </row>
    <row r="2606" spans="1:2" hidden="1">
      <c r="A2606" s="5" t="s">
        <v>2286</v>
      </c>
      <c r="B2606">
        <v>688.32399999999996</v>
      </c>
    </row>
    <row r="2607" spans="1:2" hidden="1">
      <c r="A2607" s="5" t="s">
        <v>156</v>
      </c>
      <c r="B2607">
        <v>684.17100000000005</v>
      </c>
    </row>
    <row r="2608" spans="1:2" hidden="1">
      <c r="A2608" s="5" t="s">
        <v>2460</v>
      </c>
      <c r="B2608">
        <v>675.94200000000012</v>
      </c>
    </row>
    <row r="2609" spans="1:2" hidden="1">
      <c r="A2609" s="5" t="s">
        <v>5332</v>
      </c>
      <c r="B2609">
        <v>666.52</v>
      </c>
    </row>
    <row r="2610" spans="1:2" hidden="1">
      <c r="A2610" s="5" t="s">
        <v>5924</v>
      </c>
      <c r="B2610">
        <v>660.97200000000009</v>
      </c>
    </row>
    <row r="2611" spans="1:2" hidden="1">
      <c r="A2611" s="5" t="s">
        <v>2535</v>
      </c>
      <c r="B2611">
        <v>659.13800000000003</v>
      </c>
    </row>
    <row r="2612" spans="1:2" hidden="1">
      <c r="A2612" s="5" t="s">
        <v>3327</v>
      </c>
      <c r="B2612">
        <v>658.46600000000001</v>
      </c>
    </row>
    <row r="2613" spans="1:2" hidden="1">
      <c r="A2613" s="5" t="s">
        <v>5186</v>
      </c>
      <c r="B2613">
        <v>657.31599999999992</v>
      </c>
    </row>
    <row r="2614" spans="1:2" hidden="1">
      <c r="A2614" s="5" t="s">
        <v>496</v>
      </c>
      <c r="B2614">
        <v>652.64400000000001</v>
      </c>
    </row>
    <row r="2615" spans="1:2" hidden="1">
      <c r="A2615" s="5" t="s">
        <v>3811</v>
      </c>
      <c r="B2615">
        <v>649.37599999999998</v>
      </c>
    </row>
    <row r="2616" spans="1:2" hidden="1">
      <c r="A2616" s="5" t="s">
        <v>4914</v>
      </c>
      <c r="B2616">
        <v>644.34999999999991</v>
      </c>
    </row>
    <row r="2617" spans="1:2" hidden="1">
      <c r="A2617" s="5" t="s">
        <v>5304</v>
      </c>
      <c r="B2617">
        <v>644.11880000000008</v>
      </c>
    </row>
    <row r="2618" spans="1:2" hidden="1">
      <c r="A2618" s="5" t="s">
        <v>2126</v>
      </c>
      <c r="B2618">
        <v>639.76599999999996</v>
      </c>
    </row>
    <row r="2619" spans="1:2" hidden="1">
      <c r="A2619" s="5" t="s">
        <v>2234</v>
      </c>
      <c r="B2619">
        <v>639.178</v>
      </c>
    </row>
    <row r="2620" spans="1:2" hidden="1">
      <c r="A2620" s="5" t="s">
        <v>1648</v>
      </c>
      <c r="B2620">
        <v>629.24799999999993</v>
      </c>
    </row>
    <row r="2621" spans="1:2" hidden="1">
      <c r="A2621" s="5" t="s">
        <v>4885</v>
      </c>
      <c r="B2621">
        <v>615.93200000000013</v>
      </c>
    </row>
    <row r="2622" spans="1:2" hidden="1">
      <c r="A2622" s="5" t="s">
        <v>6484</v>
      </c>
      <c r="B2622">
        <v>613.40000000000009</v>
      </c>
    </row>
    <row r="2623" spans="1:2" hidden="1">
      <c r="A2623" s="5" t="s">
        <v>4587</v>
      </c>
      <c r="B2623">
        <v>603.87599999999998</v>
      </c>
    </row>
    <row r="2624" spans="1:2" hidden="1">
      <c r="A2624" s="5" t="s">
        <v>4183</v>
      </c>
      <c r="B2624">
        <v>599.79800000000012</v>
      </c>
    </row>
    <row r="2625" spans="1:2" hidden="1">
      <c r="A2625" s="5" t="s">
        <v>4632</v>
      </c>
      <c r="B2625">
        <v>593.60600000000011</v>
      </c>
    </row>
    <row r="2626" spans="1:2" hidden="1">
      <c r="A2626" s="5" t="s">
        <v>5159</v>
      </c>
      <c r="B2626">
        <v>585.02</v>
      </c>
    </row>
    <row r="2627" spans="1:2" hidden="1">
      <c r="A2627" s="5" t="s">
        <v>4945</v>
      </c>
      <c r="B2627">
        <v>582.64599999999996</v>
      </c>
    </row>
    <row r="2628" spans="1:2" hidden="1">
      <c r="A2628" s="5" t="s">
        <v>630</v>
      </c>
      <c r="B2628">
        <v>572.04799999999989</v>
      </c>
    </row>
    <row r="2629" spans="1:2" hidden="1">
      <c r="A2629" s="5" t="s">
        <v>4842</v>
      </c>
      <c r="B2629">
        <v>565.39200000000005</v>
      </c>
    </row>
    <row r="2630" spans="1:2" hidden="1">
      <c r="A2630" s="5" t="s">
        <v>3379</v>
      </c>
      <c r="B2630">
        <v>550.64400000000001</v>
      </c>
    </row>
    <row r="2631" spans="1:2" hidden="1">
      <c r="A2631" s="5" t="s">
        <v>3141</v>
      </c>
      <c r="B2631">
        <v>545.93200000000002</v>
      </c>
    </row>
    <row r="2632" spans="1:2" hidden="1">
      <c r="A2632" s="5" t="s">
        <v>6075</v>
      </c>
      <c r="B2632">
        <v>537.63200000000006</v>
      </c>
    </row>
    <row r="2633" spans="1:2" hidden="1">
      <c r="A2633" s="5" t="s">
        <v>4531</v>
      </c>
      <c r="B2633">
        <v>528.91</v>
      </c>
    </row>
    <row r="2634" spans="1:2" hidden="1">
      <c r="A2634" s="5" t="s">
        <v>2118</v>
      </c>
      <c r="B2634">
        <v>528.54599999999994</v>
      </c>
    </row>
    <row r="2635" spans="1:2" hidden="1">
      <c r="A2635" s="5" t="s">
        <v>1950</v>
      </c>
      <c r="B2635">
        <v>503.96800000000002</v>
      </c>
    </row>
    <row r="2636" spans="1:2" hidden="1">
      <c r="A2636" s="5" t="s">
        <v>5263</v>
      </c>
      <c r="B2636">
        <v>497.01400000000001</v>
      </c>
    </row>
    <row r="2637" spans="1:2" hidden="1">
      <c r="A2637" s="5" t="s">
        <v>1098</v>
      </c>
      <c r="B2637">
        <v>475.90000000000003</v>
      </c>
    </row>
    <row r="2638" spans="1:2" hidden="1">
      <c r="A2638" s="5" t="s">
        <v>5112</v>
      </c>
      <c r="B2638">
        <v>475.65600000000001</v>
      </c>
    </row>
    <row r="2639" spans="1:2" hidden="1">
      <c r="A2639" s="5" t="s">
        <v>1571</v>
      </c>
      <c r="B2639">
        <v>469.16899999999998</v>
      </c>
    </row>
    <row r="2640" spans="1:2" hidden="1">
      <c r="A2640" s="5" t="s">
        <v>5362</v>
      </c>
      <c r="B2640">
        <v>461.91399999999993</v>
      </c>
    </row>
    <row r="2641" spans="1:2" hidden="1">
      <c r="A2641" s="5" t="s">
        <v>5789</v>
      </c>
      <c r="B2641">
        <v>453.53799999999995</v>
      </c>
    </row>
    <row r="2642" spans="1:2" hidden="1">
      <c r="A2642" s="5" t="s">
        <v>4704</v>
      </c>
      <c r="B2642">
        <v>449.096</v>
      </c>
    </row>
    <row r="2643" spans="1:2" hidden="1">
      <c r="A2643" s="5" t="s">
        <v>2354</v>
      </c>
      <c r="B2643">
        <v>444.024</v>
      </c>
    </row>
    <row r="2644" spans="1:2" hidden="1">
      <c r="A2644" s="5" t="s">
        <v>5015</v>
      </c>
      <c r="B2644">
        <v>439.5</v>
      </c>
    </row>
    <row r="2645" spans="1:2" hidden="1">
      <c r="A2645" s="5" t="s">
        <v>3592</v>
      </c>
      <c r="B2645">
        <v>433.34</v>
      </c>
    </row>
    <row r="2646" spans="1:2" hidden="1">
      <c r="A2646" s="5" t="s">
        <v>1654</v>
      </c>
      <c r="B2646">
        <v>418.49</v>
      </c>
    </row>
    <row r="2647" spans="1:2" hidden="1">
      <c r="A2647" s="5" t="s">
        <v>3843</v>
      </c>
      <c r="B2647">
        <v>418.43199999999996</v>
      </c>
    </row>
    <row r="2648" spans="1:2" hidden="1">
      <c r="A2648" s="5" t="s">
        <v>3034</v>
      </c>
      <c r="B2648">
        <v>415.19599999999997</v>
      </c>
    </row>
    <row r="2649" spans="1:2" hidden="1">
      <c r="A2649" s="5" t="s">
        <v>6430</v>
      </c>
      <c r="B2649">
        <v>400.01599999999996</v>
      </c>
    </row>
    <row r="2650" spans="1:2" hidden="1">
      <c r="A2650" s="5" t="s">
        <v>6337</v>
      </c>
      <c r="B2650">
        <v>385.51600000000002</v>
      </c>
    </row>
    <row r="2651" spans="1:2" hidden="1">
      <c r="A2651" s="5" t="s">
        <v>4346</v>
      </c>
      <c r="B2651">
        <v>385.43</v>
      </c>
    </row>
    <row r="2652" spans="1:2" hidden="1">
      <c r="A2652" s="5" t="s">
        <v>6225</v>
      </c>
      <c r="B2652">
        <v>383.81200000000001</v>
      </c>
    </row>
    <row r="2653" spans="1:2" hidden="1">
      <c r="A2653" s="5" t="s">
        <v>5660</v>
      </c>
      <c r="B2653">
        <v>380.69000000000005</v>
      </c>
    </row>
    <row r="2654" spans="1:2" hidden="1">
      <c r="A2654" s="5" t="s">
        <v>5879</v>
      </c>
      <c r="B2654">
        <v>377.16199999999998</v>
      </c>
    </row>
    <row r="2655" spans="1:2" hidden="1">
      <c r="A2655" s="5" t="s">
        <v>1924</v>
      </c>
      <c r="B2655">
        <v>370.34800000000001</v>
      </c>
    </row>
    <row r="2656" spans="1:2" hidden="1">
      <c r="A2656" s="5" t="s">
        <v>5696</v>
      </c>
      <c r="B2656">
        <v>368.88</v>
      </c>
    </row>
    <row r="2657" spans="1:2" hidden="1">
      <c r="A2657" s="5" t="s">
        <v>4990</v>
      </c>
      <c r="B2657">
        <v>367.548</v>
      </c>
    </row>
    <row r="2658" spans="1:2" hidden="1">
      <c r="A2658" s="5" t="s">
        <v>6419</v>
      </c>
      <c r="B2658">
        <v>366.822</v>
      </c>
    </row>
    <row r="2659" spans="1:2" hidden="1">
      <c r="A2659" s="5" t="s">
        <v>5537</v>
      </c>
      <c r="B2659">
        <v>358.09999999999997</v>
      </c>
    </row>
    <row r="2660" spans="1:2" hidden="1">
      <c r="A2660" s="5" t="s">
        <v>3004</v>
      </c>
      <c r="B2660">
        <v>344.08</v>
      </c>
    </row>
    <row r="2661" spans="1:2" hidden="1">
      <c r="A2661" s="5" t="s">
        <v>3139</v>
      </c>
      <c r="B2661">
        <v>329.87600000000003</v>
      </c>
    </row>
    <row r="2662" spans="1:2" hidden="1">
      <c r="A2662" s="5" t="s">
        <v>6774</v>
      </c>
      <c r="B2662">
        <v>320.54000000000002</v>
      </c>
    </row>
    <row r="2663" spans="1:2" hidden="1">
      <c r="A2663" s="5" t="s">
        <v>2318</v>
      </c>
      <c r="B2663">
        <v>318.23900000000003</v>
      </c>
    </row>
    <row r="2664" spans="1:2" hidden="1">
      <c r="A2664" s="5" t="s">
        <v>2918</v>
      </c>
      <c r="B2664">
        <v>309.28100000000006</v>
      </c>
    </row>
    <row r="2665" spans="1:2" hidden="1">
      <c r="A2665" s="5" t="s">
        <v>6171</v>
      </c>
      <c r="B2665">
        <v>303.94800000000004</v>
      </c>
    </row>
    <row r="2666" spans="1:2" hidden="1">
      <c r="A2666" s="5" t="s">
        <v>2546</v>
      </c>
      <c r="B2666">
        <v>287.99</v>
      </c>
    </row>
    <row r="2667" spans="1:2" hidden="1">
      <c r="A2667" s="5" t="s">
        <v>3212</v>
      </c>
      <c r="B2667">
        <v>287.42599999999999</v>
      </c>
    </row>
    <row r="2668" spans="1:2" hidden="1">
      <c r="A2668" s="5" t="s">
        <v>4392</v>
      </c>
      <c r="B2668">
        <v>279.25599999999997</v>
      </c>
    </row>
    <row r="2669" spans="1:2" hidden="1">
      <c r="A2669" s="5" t="s">
        <v>4924</v>
      </c>
      <c r="B2669">
        <v>273.87199999999996</v>
      </c>
    </row>
    <row r="2670" spans="1:2" hidden="1">
      <c r="A2670" s="5" t="s">
        <v>4447</v>
      </c>
      <c r="B2670">
        <v>272.95</v>
      </c>
    </row>
    <row r="2671" spans="1:2" hidden="1">
      <c r="A2671" s="5" t="s">
        <v>5824</v>
      </c>
      <c r="B2671">
        <v>269.54199999999997</v>
      </c>
    </row>
    <row r="2672" spans="1:2" hidden="1">
      <c r="A2672" s="5" t="s">
        <v>2189</v>
      </c>
      <c r="B2672">
        <v>265.29600000000005</v>
      </c>
    </row>
    <row r="2673" spans="1:2" hidden="1">
      <c r="A2673" s="5" t="s">
        <v>1956</v>
      </c>
      <c r="B2673">
        <v>264.86399999999998</v>
      </c>
    </row>
    <row r="2674" spans="1:2" hidden="1">
      <c r="A2674" s="5" t="s">
        <v>6779</v>
      </c>
      <c r="B2674">
        <v>251.36</v>
      </c>
    </row>
    <row r="2675" spans="1:2" hidden="1">
      <c r="A2675" s="5" t="s">
        <v>2580</v>
      </c>
      <c r="B2675">
        <v>244.49400000000003</v>
      </c>
    </row>
    <row r="2676" spans="1:2" hidden="1">
      <c r="A2676" s="5" t="s">
        <v>3735</v>
      </c>
      <c r="B2676">
        <v>239.48100000000002</v>
      </c>
    </row>
    <row r="2677" spans="1:2" hidden="1">
      <c r="A2677" s="5" t="s">
        <v>2566</v>
      </c>
      <c r="B2677">
        <v>236.52999999999997</v>
      </c>
    </row>
    <row r="2678" spans="1:2" hidden="1">
      <c r="A2678" s="5" t="s">
        <v>1618</v>
      </c>
      <c r="B2678">
        <v>228.98999999999998</v>
      </c>
    </row>
    <row r="2679" spans="1:2" hidden="1">
      <c r="A2679" s="5" t="s">
        <v>1274</v>
      </c>
      <c r="B2679">
        <v>226.43600000000004</v>
      </c>
    </row>
    <row r="2680" spans="1:2" hidden="1">
      <c r="A2680" s="5" t="s">
        <v>3969</v>
      </c>
      <c r="B2680">
        <v>221.084</v>
      </c>
    </row>
    <row r="2681" spans="1:2" hidden="1">
      <c r="A2681" s="5" t="s">
        <v>3936</v>
      </c>
      <c r="B2681">
        <v>218.66800000000003</v>
      </c>
    </row>
    <row r="2682" spans="1:2" hidden="1">
      <c r="A2682" s="5" t="s">
        <v>2903</v>
      </c>
      <c r="B2682">
        <v>200.94499999999999</v>
      </c>
    </row>
    <row r="2683" spans="1:2" hidden="1">
      <c r="A2683" s="5" t="s">
        <v>2695</v>
      </c>
      <c r="B2683">
        <v>195</v>
      </c>
    </row>
    <row r="2684" spans="1:2" hidden="1">
      <c r="A2684" s="5" t="s">
        <v>2588</v>
      </c>
      <c r="B2684">
        <v>170.58399999999997</v>
      </c>
    </row>
    <row r="2685" spans="1:2" hidden="1">
      <c r="A2685" s="5" t="s">
        <v>6240</v>
      </c>
      <c r="B2685">
        <v>162.232</v>
      </c>
    </row>
    <row r="2686" spans="1:2" hidden="1">
      <c r="A2686" s="5" t="s">
        <v>6424</v>
      </c>
      <c r="B2686">
        <v>161.28</v>
      </c>
    </row>
    <row r="2687" spans="1:2" hidden="1">
      <c r="A2687" s="5" t="s">
        <v>5398</v>
      </c>
      <c r="B2687">
        <v>158.46</v>
      </c>
    </row>
    <row r="2688" spans="1:2" hidden="1">
      <c r="A2688" s="5" t="s">
        <v>4050</v>
      </c>
      <c r="B2688">
        <v>156.76</v>
      </c>
    </row>
    <row r="2689" spans="1:2" hidden="1">
      <c r="A2689" s="5" t="s">
        <v>5143</v>
      </c>
      <c r="B2689">
        <v>154.28800000000001</v>
      </c>
    </row>
    <row r="2690" spans="1:2" hidden="1">
      <c r="A2690" s="5" t="s">
        <v>2746</v>
      </c>
      <c r="B2690">
        <v>146.9408</v>
      </c>
    </row>
    <row r="2691" spans="1:2" hidden="1">
      <c r="A2691" s="5" t="s">
        <v>4127</v>
      </c>
      <c r="B2691">
        <v>132.738</v>
      </c>
    </row>
    <row r="2692" spans="1:2" hidden="1">
      <c r="A2692" s="5" t="s">
        <v>3785</v>
      </c>
      <c r="B2692">
        <v>130.83000000000001</v>
      </c>
    </row>
    <row r="2693" spans="1:2" hidden="1">
      <c r="A2693" s="5" t="s">
        <v>2613</v>
      </c>
      <c r="B2693">
        <v>124.28</v>
      </c>
    </row>
    <row r="2694" spans="1:2" hidden="1">
      <c r="A2694" s="5" t="s">
        <v>1215</v>
      </c>
      <c r="B2694">
        <v>113.83199999999999</v>
      </c>
    </row>
    <row r="2695" spans="1:2" hidden="1">
      <c r="A2695" s="5" t="s">
        <v>5657</v>
      </c>
      <c r="B2695">
        <v>98.35</v>
      </c>
    </row>
    <row r="2696" spans="1:2" hidden="1">
      <c r="A2696" s="5" t="s">
        <v>6125</v>
      </c>
      <c r="B2696">
        <v>88.472000000000008</v>
      </c>
    </row>
    <row r="2697" spans="1:2" hidden="1">
      <c r="A2697" s="5" t="s">
        <v>6577</v>
      </c>
      <c r="B2697">
        <v>88.15</v>
      </c>
    </row>
    <row r="2698" spans="1:2" hidden="1">
      <c r="A2698" s="5" t="s">
        <v>6658</v>
      </c>
      <c r="B2698">
        <v>79.75</v>
      </c>
    </row>
    <row r="2699" spans="1:2" hidden="1">
      <c r="A2699" s="5" t="s">
        <v>1768</v>
      </c>
      <c r="B2699">
        <v>71.263000000000005</v>
      </c>
    </row>
    <row r="2700" spans="1:2" hidden="1">
      <c r="A2700" s="5" t="s">
        <v>1815</v>
      </c>
      <c r="B2700">
        <v>58.82</v>
      </c>
    </row>
    <row r="2701" spans="1:2" hidden="1">
      <c r="A2701" s="5" t="s">
        <v>3482</v>
      </c>
      <c r="B2701">
        <v>50.188000000000002</v>
      </c>
    </row>
    <row r="2702" spans="1:2" hidden="1">
      <c r="A2702" s="5" t="s">
        <v>6539</v>
      </c>
      <c r="B2702">
        <v>48.4</v>
      </c>
    </row>
    <row r="2703" spans="1:2" hidden="1">
      <c r="A2703" s="5" t="s">
        <v>6899</v>
      </c>
      <c r="B2703">
        <v>48.36</v>
      </c>
    </row>
    <row r="2704" spans="1:2" hidden="1">
      <c r="A2704" s="5" t="s">
        <v>5852</v>
      </c>
      <c r="B2704">
        <v>47.946000000000005</v>
      </c>
    </row>
    <row r="2705" spans="1:2" hidden="1">
      <c r="A2705" s="5" t="s">
        <v>6868</v>
      </c>
      <c r="B2705">
        <v>22.328000000000003</v>
      </c>
    </row>
    <row r="2706" spans="1:2" hidden="1">
      <c r="A2706" s="5" t="s">
        <v>6348</v>
      </c>
      <c r="B2706">
        <v>16.739000000000001</v>
      </c>
    </row>
    <row r="2707" spans="1:2" hidden="1">
      <c r="A2707" s="5" t="s">
        <v>6795</v>
      </c>
      <c r="B2707">
        <v>16.52</v>
      </c>
    </row>
    <row r="2708" spans="1:2" hidden="1">
      <c r="A2708" s="5" t="s">
        <v>6892</v>
      </c>
      <c r="B2708">
        <v>14.112</v>
      </c>
    </row>
    <row r="2709" spans="1:2" hidden="1">
      <c r="A2709" s="5" t="s">
        <v>6488</v>
      </c>
      <c r="B2709">
        <v>5.3040000000000003</v>
      </c>
    </row>
    <row r="2710" spans="1:2" hidden="1">
      <c r="A2710" s="5" t="s">
        <v>3621</v>
      </c>
      <c r="B2710">
        <v>4.8330000000000002</v>
      </c>
    </row>
    <row r="2714" spans="1:2">
      <c r="A2714" s="15" t="s">
        <v>6961</v>
      </c>
    </row>
    <row r="2715" spans="1:2">
      <c r="A2715" s="15" t="s">
        <v>6962</v>
      </c>
    </row>
    <row r="2716" spans="1:2">
      <c r="A2716" s="15" t="s">
        <v>6963</v>
      </c>
    </row>
    <row r="2718" spans="1:2">
      <c r="A2718" s="4" t="s">
        <v>6991</v>
      </c>
      <c r="B2718" t="s">
        <v>6947</v>
      </c>
    </row>
    <row r="2719" spans="1:2">
      <c r="A2719" s="5" t="s">
        <v>24</v>
      </c>
      <c r="B2719" s="27">
        <v>63024.90800000001</v>
      </c>
    </row>
    <row r="2720" spans="1:2">
      <c r="A2720" s="5" t="s">
        <v>39</v>
      </c>
      <c r="B2720" s="27">
        <v>36161.027999999991</v>
      </c>
    </row>
    <row r="2721" spans="1:2">
      <c r="A2721" s="5" t="s">
        <v>101</v>
      </c>
      <c r="B2721" s="27">
        <v>15922.321999999996</v>
      </c>
    </row>
    <row r="2722" spans="1:2">
      <c r="A2722" s="5" t="s">
        <v>6946</v>
      </c>
      <c r="B2722" s="27">
        <v>115108.258</v>
      </c>
    </row>
    <row r="2730" spans="1:2">
      <c r="A2730" s="15" t="s">
        <v>6964</v>
      </c>
    </row>
    <row r="2731" spans="1:2">
      <c r="A2731" s="15" t="s">
        <v>6965</v>
      </c>
    </row>
    <row r="2733" spans="1:2">
      <c r="A2733" s="4" t="s">
        <v>6991</v>
      </c>
      <c r="B2733" t="s">
        <v>6967</v>
      </c>
    </row>
    <row r="2734" spans="1:2">
      <c r="A2734" s="5" t="s">
        <v>24</v>
      </c>
      <c r="B2734" s="12">
        <v>0.55662188099808063</v>
      </c>
    </row>
    <row r="2735" spans="1:2">
      <c r="A2735" s="5" t="s">
        <v>39</v>
      </c>
      <c r="B2735" s="12">
        <v>0.28790786948176583</v>
      </c>
    </row>
    <row r="2736" spans="1:2">
      <c r="A2736" s="5" t="s">
        <v>101</v>
      </c>
      <c r="B2736" s="12">
        <v>0.15547024952015356</v>
      </c>
    </row>
    <row r="2740" spans="1:2">
      <c r="A2740" s="15" t="s">
        <v>6966</v>
      </c>
    </row>
    <row r="2742" spans="1:2">
      <c r="A2742" s="4" t="s">
        <v>6968</v>
      </c>
      <c r="B2742" t="s">
        <v>6947</v>
      </c>
    </row>
    <row r="2743" spans="1:2">
      <c r="A2743" s="5" t="s">
        <v>5421</v>
      </c>
      <c r="B2743" s="12">
        <v>2.2392138016718134E-3</v>
      </c>
    </row>
    <row r="2744" spans="1:2">
      <c r="A2744" s="5" t="s">
        <v>2687</v>
      </c>
      <c r="B2744" s="12">
        <v>2.6131921829622331E-5</v>
      </c>
    </row>
    <row r="2745" spans="1:2">
      <c r="A2745" s="5" t="s">
        <v>3789</v>
      </c>
      <c r="B2745" s="12">
        <v>6.1295515392127626E-3</v>
      </c>
    </row>
    <row r="2746" spans="1:2">
      <c r="A2746" s="5" t="s">
        <v>528</v>
      </c>
      <c r="B2746" s="12">
        <v>1.4754805862842609E-3</v>
      </c>
    </row>
    <row r="2747" spans="1:2" hidden="1">
      <c r="A2747" s="5" t="s">
        <v>1047</v>
      </c>
      <c r="B2747" s="12">
        <v>1.154912795222737E-3</v>
      </c>
    </row>
    <row r="2748" spans="1:2" hidden="1">
      <c r="A2748" s="5" t="s">
        <v>1090</v>
      </c>
      <c r="B2748" s="12">
        <v>2.3282430353519895E-4</v>
      </c>
    </row>
    <row r="2749" spans="1:2" hidden="1">
      <c r="A2749" s="5" t="s">
        <v>1950</v>
      </c>
      <c r="B2749" s="12">
        <v>5.1408996216413929E-4</v>
      </c>
    </row>
    <row r="2750" spans="1:2" hidden="1">
      <c r="A2750" s="5" t="s">
        <v>119</v>
      </c>
      <c r="B2750" s="12">
        <v>1.3038160997971141E-4</v>
      </c>
    </row>
    <row r="2751" spans="1:2" hidden="1">
      <c r="A2751" s="5" t="s">
        <v>6122</v>
      </c>
      <c r="B2751" s="12">
        <v>6.7391168407743588E-3</v>
      </c>
    </row>
    <row r="2752" spans="1:2" hidden="1">
      <c r="A2752" s="5" t="s">
        <v>3722</v>
      </c>
      <c r="B2752" s="12">
        <v>4.6008862370239316E-4</v>
      </c>
    </row>
    <row r="2753" spans="1:2" hidden="1">
      <c r="A2753" s="5" t="s">
        <v>4396</v>
      </c>
      <c r="B2753" s="12">
        <v>1.8387090872316037E-2</v>
      </c>
    </row>
    <row r="2754" spans="1:2" hidden="1">
      <c r="A2754" s="5" t="s">
        <v>2008</v>
      </c>
      <c r="B2754" s="12">
        <v>2.2961515063497872E-2</v>
      </c>
    </row>
    <row r="2755" spans="1:2" hidden="1">
      <c r="A2755" s="5" t="s">
        <v>4809</v>
      </c>
      <c r="B2755" s="12">
        <v>3.1822217307814692E-4</v>
      </c>
    </row>
    <row r="2756" spans="1:2" hidden="1">
      <c r="A2756" s="5" t="s">
        <v>2556</v>
      </c>
      <c r="B2756" s="12">
        <v>1.2350669054517354E-2</v>
      </c>
    </row>
    <row r="2757" spans="1:2" hidden="1">
      <c r="A2757" s="5" t="s">
        <v>2069</v>
      </c>
      <c r="B2757" s="12">
        <v>3.3411330054182549E-3</v>
      </c>
    </row>
    <row r="2758" spans="1:2" hidden="1">
      <c r="A2758" s="5" t="s">
        <v>2517</v>
      </c>
      <c r="B2758" s="12">
        <v>3.7006988673219249E-3</v>
      </c>
    </row>
    <row r="2759" spans="1:2" hidden="1">
      <c r="A2759" s="5" t="s">
        <v>4183</v>
      </c>
      <c r="B2759" s="12">
        <v>1.5585328378438319E-4</v>
      </c>
    </row>
    <row r="2760" spans="1:2" hidden="1">
      <c r="A2760" s="5" t="s">
        <v>1009</v>
      </c>
      <c r="B2760" s="12">
        <v>1.5185704573862977E-4</v>
      </c>
    </row>
    <row r="2761" spans="1:2" hidden="1">
      <c r="A2761" s="5" t="s">
        <v>4447</v>
      </c>
      <c r="B2761" s="12">
        <v>2.8381977598861753E-4</v>
      </c>
    </row>
    <row r="2762" spans="1:2" hidden="1">
      <c r="A2762" s="5" t="s">
        <v>4685</v>
      </c>
      <c r="B2762" s="12">
        <v>4.548883017585062E-3</v>
      </c>
    </row>
    <row r="2763" spans="1:2" hidden="1">
      <c r="A2763" s="5" t="s">
        <v>5239</v>
      </c>
      <c r="B2763" s="12">
        <v>4.1340213835917823E-3</v>
      </c>
    </row>
    <row r="2764" spans="1:2" hidden="1">
      <c r="A2764" s="5" t="s">
        <v>4237</v>
      </c>
      <c r="B2764" s="12">
        <v>8.8870252905747186E-3</v>
      </c>
    </row>
    <row r="2765" spans="1:2" hidden="1">
      <c r="A2765" s="5" t="s">
        <v>1822</v>
      </c>
      <c r="B2765" s="12">
        <v>6.0516943971126709E-4</v>
      </c>
    </row>
    <row r="2766" spans="1:2" hidden="1">
      <c r="A2766" s="5" t="s">
        <v>4112</v>
      </c>
      <c r="B2766" s="12">
        <v>3.8938127271459528E-3</v>
      </c>
    </row>
    <row r="2767" spans="1:2" hidden="1">
      <c r="A2767" s="5" t="s">
        <v>1710</v>
      </c>
      <c r="B2767" s="12">
        <v>9.9819076403710304E-4</v>
      </c>
    </row>
    <row r="2768" spans="1:2" hidden="1">
      <c r="A2768" s="5" t="s">
        <v>4693</v>
      </c>
      <c r="B2768" s="12">
        <v>1.2094353821252336E-3</v>
      </c>
    </row>
    <row r="2769" spans="1:2" hidden="1">
      <c r="A2769" s="5" t="s">
        <v>2978</v>
      </c>
      <c r="B2769" s="12">
        <v>2.9162112765184915E-4</v>
      </c>
    </row>
    <row r="2770" spans="1:2" hidden="1">
      <c r="A2770" s="5" t="s">
        <v>4945</v>
      </c>
      <c r="B2770" s="12">
        <v>4.444911328603373E-3</v>
      </c>
    </row>
    <row r="2771" spans="1:2" hidden="1">
      <c r="A2771" s="5" t="s">
        <v>2500</v>
      </c>
      <c r="B2771" s="12">
        <v>2.8351779939194275E-2</v>
      </c>
    </row>
    <row r="2772" spans="1:2" hidden="1">
      <c r="A2772" s="5" t="s">
        <v>1910</v>
      </c>
      <c r="B2772" s="12">
        <v>4.0587878586434683E-4</v>
      </c>
    </row>
    <row r="2773" spans="1:2" hidden="1">
      <c r="A2773" s="5" t="s">
        <v>2363</v>
      </c>
      <c r="B2773" s="12">
        <v>1.2122848736013359E-3</v>
      </c>
    </row>
    <row r="2774" spans="1:2" hidden="1">
      <c r="A2774" s="5" t="s">
        <v>3767</v>
      </c>
      <c r="B2774" s="12">
        <v>9.397153764589156E-3</v>
      </c>
    </row>
    <row r="2775" spans="1:2" hidden="1">
      <c r="A2775" s="5" t="s">
        <v>1640</v>
      </c>
      <c r="B2775" s="12">
        <v>7.8171628659344291E-3</v>
      </c>
    </row>
    <row r="2776" spans="1:2" hidden="1">
      <c r="A2776" s="5" t="s">
        <v>1895</v>
      </c>
      <c r="B2776" s="12">
        <v>2.7171464969958964E-3</v>
      </c>
    </row>
    <row r="2777" spans="1:2" hidden="1">
      <c r="A2777" s="5" t="s">
        <v>5181</v>
      </c>
      <c r="B2777" s="12">
        <v>1.7374600526054346E-2</v>
      </c>
    </row>
    <row r="2778" spans="1:2" hidden="1">
      <c r="A2778" s="5" t="s">
        <v>3446</v>
      </c>
      <c r="B2778" s="12">
        <v>6.7970796673858091E-3</v>
      </c>
    </row>
    <row r="2779" spans="1:2" hidden="1">
      <c r="A2779" s="5" t="s">
        <v>1941</v>
      </c>
      <c r="B2779" s="12">
        <v>1.6318551185093944E-4</v>
      </c>
    </row>
    <row r="2780" spans="1:2" hidden="1">
      <c r="A2780" s="5" t="s">
        <v>2322</v>
      </c>
      <c r="B2780" s="12">
        <v>5.6433831185248215E-4</v>
      </c>
    </row>
    <row r="2781" spans="1:2" hidden="1">
      <c r="A2781" s="5" t="s">
        <v>3943</v>
      </c>
      <c r="B2781" s="12">
        <v>6.9155420630203591E-3</v>
      </c>
    </row>
    <row r="2782" spans="1:2" hidden="1">
      <c r="A2782" s="5" t="s">
        <v>3077</v>
      </c>
      <c r="B2782" s="12">
        <v>4.5291624515766708E-3</v>
      </c>
    </row>
    <row r="2783" spans="1:2" hidden="1">
      <c r="A2783" s="5" t="s">
        <v>380</v>
      </c>
      <c r="B2783" s="12">
        <v>6.4633764156173737E-3</v>
      </c>
    </row>
    <row r="2784" spans="1:2" hidden="1">
      <c r="A2784" s="5" t="s">
        <v>2062</v>
      </c>
      <c r="B2784" s="12">
        <v>4.0181304802649337E-3</v>
      </c>
    </row>
    <row r="2785" spans="1:2" hidden="1">
      <c r="A2785" s="5" t="s">
        <v>5434</v>
      </c>
      <c r="B2785" s="12">
        <v>1.432390715182224E-3</v>
      </c>
    </row>
    <row r="2786" spans="1:2" hidden="1">
      <c r="A2786" s="5" t="s">
        <v>979</v>
      </c>
      <c r="B2786" s="12">
        <v>1.0025345010433566E-3</v>
      </c>
    </row>
    <row r="2787" spans="1:2" hidden="1">
      <c r="A2787" s="5" t="s">
        <v>489</v>
      </c>
      <c r="B2787" s="12">
        <v>2.6402971018812563E-3</v>
      </c>
    </row>
    <row r="2788" spans="1:2" hidden="1">
      <c r="A2788" s="5" t="s">
        <v>4799</v>
      </c>
      <c r="B2788" s="12">
        <v>9.1461726403678159E-5</v>
      </c>
    </row>
    <row r="2789" spans="1:2" hidden="1">
      <c r="A2789" s="5" t="s">
        <v>1974</v>
      </c>
      <c r="B2789" s="12">
        <v>1.3285580257847353E-3</v>
      </c>
    </row>
    <row r="2790" spans="1:2" hidden="1">
      <c r="A2790" s="5" t="s">
        <v>4436</v>
      </c>
      <c r="B2790" s="12">
        <v>1.6862387058276911E-5</v>
      </c>
    </row>
    <row r="2791" spans="1:2" hidden="1">
      <c r="A2791" s="5" t="s">
        <v>949</v>
      </c>
      <c r="B2791" s="12">
        <v>2.2538782578049258E-3</v>
      </c>
    </row>
    <row r="2792" spans="1:2" hidden="1">
      <c r="A2792" s="5" t="s">
        <v>2524</v>
      </c>
      <c r="B2792" s="12">
        <v>2.9867535655000527E-4</v>
      </c>
    </row>
    <row r="2793" spans="1:2" hidden="1">
      <c r="A2793" s="5" t="s">
        <v>1854</v>
      </c>
      <c r="B2793" s="12">
        <v>1.3327453882587641E-3</v>
      </c>
    </row>
    <row r="2794" spans="1:2" hidden="1">
      <c r="A2794" s="5" t="s">
        <v>485</v>
      </c>
      <c r="B2794" s="12">
        <v>1.8056567236036179E-3</v>
      </c>
    </row>
    <row r="2795" spans="1:2" hidden="1">
      <c r="A2795" s="5" t="s">
        <v>3581</v>
      </c>
      <c r="B2795" s="12">
        <v>5.1707845322444183E-4</v>
      </c>
    </row>
    <row r="2796" spans="1:2" hidden="1">
      <c r="A2796" s="5" t="s">
        <v>3315</v>
      </c>
      <c r="B2796" s="12">
        <v>2.781086305727952E-3</v>
      </c>
    </row>
    <row r="2797" spans="1:2" hidden="1">
      <c r="A2797" s="5" t="s">
        <v>5604</v>
      </c>
      <c r="B2797" s="12">
        <v>2.2045681553099338E-3</v>
      </c>
    </row>
    <row r="2798" spans="1:2" hidden="1">
      <c r="A2798" s="5" t="s">
        <v>5171</v>
      </c>
      <c r="B2798" s="12">
        <v>5.7045429355728752E-3</v>
      </c>
    </row>
    <row r="2799" spans="1:2" hidden="1">
      <c r="A2799" s="5" t="s">
        <v>5099</v>
      </c>
      <c r="B2799" s="12">
        <v>1.8473044740195785E-3</v>
      </c>
    </row>
    <row r="2800" spans="1:2" hidden="1">
      <c r="A2800" s="5" t="s">
        <v>1331</v>
      </c>
      <c r="B2800" s="12">
        <v>2.7207083613410249E-3</v>
      </c>
    </row>
    <row r="2801" spans="1:2" hidden="1">
      <c r="A2801" s="5" t="s">
        <v>2890</v>
      </c>
      <c r="B2801" s="12">
        <v>8.5453469376628021E-4</v>
      </c>
    </row>
    <row r="2802" spans="1:2" hidden="1">
      <c r="A2802" s="5" t="s">
        <v>3771</v>
      </c>
      <c r="B2802" s="12">
        <v>3.2414703035467694E-4</v>
      </c>
    </row>
    <row r="2803" spans="1:2" hidden="1">
      <c r="A2803" s="5" t="s">
        <v>936</v>
      </c>
      <c r="B2803" s="12">
        <v>6.3743819318332461E-3</v>
      </c>
    </row>
    <row r="2804" spans="1:2" hidden="1">
      <c r="A2804" s="5" t="s">
        <v>5159</v>
      </c>
      <c r="B2804" s="12">
        <v>1.078984272353422E-4</v>
      </c>
    </row>
    <row r="2805" spans="1:2" hidden="1">
      <c r="A2805" s="5" t="s">
        <v>5193</v>
      </c>
      <c r="B2805" s="12">
        <v>5.0039850312042755E-5</v>
      </c>
    </row>
    <row r="2806" spans="1:2" hidden="1">
      <c r="A2806" s="5" t="s">
        <v>4581</v>
      </c>
      <c r="B2806" s="12">
        <v>1.9201402561404408E-3</v>
      </c>
    </row>
    <row r="2807" spans="1:2" hidden="1">
      <c r="A2807" s="5" t="s">
        <v>4595</v>
      </c>
      <c r="B2807" s="12">
        <v>9.5394893388100772E-3</v>
      </c>
    </row>
    <row r="2808" spans="1:2" hidden="1">
      <c r="A2808" s="5" t="s">
        <v>4050</v>
      </c>
      <c r="B2808" s="12">
        <v>6.7553797921257716E-4</v>
      </c>
    </row>
    <row r="2809" spans="1:2" hidden="1">
      <c r="A2809" s="5" t="s">
        <v>1904</v>
      </c>
      <c r="B2809" s="12">
        <v>1.017059957592269E-2</v>
      </c>
    </row>
    <row r="2810" spans="1:2" hidden="1">
      <c r="A2810" s="5" t="s">
        <v>3074</v>
      </c>
      <c r="B2810" s="12">
        <v>1.6198594543929242E-2</v>
      </c>
    </row>
    <row r="2811" spans="1:2" hidden="1">
      <c r="A2811" s="5" t="s">
        <v>6235</v>
      </c>
      <c r="B2811" s="12">
        <v>9.4011500026349084E-3</v>
      </c>
    </row>
    <row r="2812" spans="1:2" hidden="1">
      <c r="A2812" s="5" t="s">
        <v>549</v>
      </c>
      <c r="B2812" s="12">
        <v>4.3306362954428504E-3</v>
      </c>
    </row>
    <row r="2813" spans="1:2" hidden="1">
      <c r="A2813" s="5" t="s">
        <v>368</v>
      </c>
      <c r="B2813" s="12">
        <v>1.0765517796299199E-3</v>
      </c>
    </row>
    <row r="2814" spans="1:2" hidden="1">
      <c r="A2814" s="5" t="s">
        <v>1536</v>
      </c>
      <c r="B2814" s="12">
        <v>4.0111978760029527E-3</v>
      </c>
    </row>
    <row r="2815" spans="1:2" hidden="1">
      <c r="A2815" s="5" t="s">
        <v>4687</v>
      </c>
      <c r="B2815" s="12">
        <v>2.9994372775583129E-3</v>
      </c>
    </row>
    <row r="2816" spans="1:2" hidden="1">
      <c r="A2816" s="5" t="s">
        <v>156</v>
      </c>
      <c r="B2816" s="12">
        <v>6.8421676575107222E-4</v>
      </c>
    </row>
    <row r="2817" spans="1:2" hidden="1">
      <c r="A2817" s="5" t="s">
        <v>650</v>
      </c>
      <c r="B2817" s="12">
        <v>4.7245958669620372E-4</v>
      </c>
    </row>
    <row r="2818" spans="1:2" hidden="1">
      <c r="A2818" s="5" t="s">
        <v>2390</v>
      </c>
      <c r="B2818" s="12">
        <v>2.0847331387814066E-3</v>
      </c>
    </row>
    <row r="2819" spans="1:2" hidden="1">
      <c r="A2819" s="5" t="s">
        <v>2506</v>
      </c>
      <c r="B2819" s="12">
        <v>5.6572830769448343E-4</v>
      </c>
    </row>
    <row r="2820" spans="1:2" hidden="1">
      <c r="A2820" s="5" t="s">
        <v>5373</v>
      </c>
      <c r="B2820" s="12">
        <v>1.4148507051509716E-2</v>
      </c>
    </row>
    <row r="2821" spans="1:2" hidden="1">
      <c r="A2821" s="5" t="s">
        <v>3266</v>
      </c>
      <c r="B2821" s="12">
        <v>1.3179323763200374E-2</v>
      </c>
    </row>
    <row r="2822" spans="1:2" hidden="1">
      <c r="A2822" s="5" t="s">
        <v>5456</v>
      </c>
      <c r="B2822" s="12">
        <v>1.784754661129525E-4</v>
      </c>
    </row>
    <row r="2823" spans="1:2" hidden="1">
      <c r="A2823" s="5" t="s">
        <v>4033</v>
      </c>
      <c r="B2823" s="12">
        <v>9.107513381012157E-3</v>
      </c>
    </row>
    <row r="2824" spans="1:2" hidden="1">
      <c r="A2824" s="5" t="s">
        <v>6255</v>
      </c>
      <c r="B2824" s="12">
        <v>2.9745911018825418E-5</v>
      </c>
    </row>
    <row r="2825" spans="1:2" hidden="1">
      <c r="A2825" s="5" t="s">
        <v>3426</v>
      </c>
      <c r="B2825" s="12">
        <v>2.9919660499075563E-4</v>
      </c>
    </row>
    <row r="2826" spans="1:2" hidden="1">
      <c r="A2826" s="5" t="s">
        <v>3098</v>
      </c>
      <c r="B2826" s="12">
        <v>6.4947555717505501E-5</v>
      </c>
    </row>
    <row r="2827" spans="1:2" hidden="1">
      <c r="A2827" s="5" t="s">
        <v>2014</v>
      </c>
      <c r="B2827" s="12">
        <v>3.5392769126955242E-4</v>
      </c>
    </row>
    <row r="2828" spans="1:2" hidden="1">
      <c r="A2828" s="5" t="s">
        <v>2418</v>
      </c>
      <c r="B2828" s="12">
        <v>5.2229093763194628E-4</v>
      </c>
    </row>
    <row r="2829" spans="1:2" hidden="1">
      <c r="A2829" s="5" t="s">
        <v>3347</v>
      </c>
      <c r="B2829" s="12">
        <v>4.9351802370252169E-4</v>
      </c>
    </row>
    <row r="2830" spans="1:2" hidden="1">
      <c r="A2830" s="5" t="s">
        <v>5125</v>
      </c>
      <c r="B2830" s="12">
        <v>3.9046199448175118E-3</v>
      </c>
    </row>
    <row r="2831" spans="1:2" hidden="1">
      <c r="A2831" s="5" t="s">
        <v>2635</v>
      </c>
      <c r="B2831" s="12">
        <v>2.2493607713184221E-3</v>
      </c>
    </row>
    <row r="2832" spans="1:2" hidden="1">
      <c r="A2832" s="5" t="s">
        <v>1967</v>
      </c>
      <c r="B2832" s="12">
        <v>6.4060912119788989E-3</v>
      </c>
    </row>
    <row r="2833" spans="1:2" hidden="1">
      <c r="A2833" s="5" t="s">
        <v>4193</v>
      </c>
      <c r="B2833" s="12">
        <v>2.4312764771403277E-3</v>
      </c>
    </row>
    <row r="2834" spans="1:2" hidden="1">
      <c r="A2834" s="5" t="s">
        <v>1829</v>
      </c>
      <c r="B2834" s="12">
        <v>2.9162112765184915E-4</v>
      </c>
    </row>
    <row r="2835" spans="1:2" hidden="1">
      <c r="A2835" s="5" t="s">
        <v>6779</v>
      </c>
      <c r="B2835" s="12">
        <v>6.6945674740382212E-4</v>
      </c>
    </row>
    <row r="2836" spans="1:2" hidden="1">
      <c r="A2836" s="5" t="s">
        <v>100</v>
      </c>
      <c r="B2836" s="12">
        <v>1.2996739121879507E-2</v>
      </c>
    </row>
    <row r="2837" spans="1:2" hidden="1">
      <c r="A2837" s="5" t="s">
        <v>3183</v>
      </c>
      <c r="B2837" s="12">
        <v>4.242962307708626E-4</v>
      </c>
    </row>
    <row r="2838" spans="1:2" hidden="1">
      <c r="A2838" s="5" t="s">
        <v>2403</v>
      </c>
      <c r="B2838" s="12">
        <v>3.0868332661241377E-3</v>
      </c>
    </row>
    <row r="2839" spans="1:2" hidden="1">
      <c r="A2839" s="5" t="s">
        <v>3986</v>
      </c>
      <c r="B2839" s="12">
        <v>3.7437800509499491E-3</v>
      </c>
    </row>
    <row r="2840" spans="1:2" hidden="1">
      <c r="A2840" s="5" t="s">
        <v>2629</v>
      </c>
      <c r="B2840" s="12">
        <v>1.961631632024176E-4</v>
      </c>
    </row>
    <row r="2841" spans="1:2" hidden="1">
      <c r="A2841" s="5" t="s">
        <v>3902</v>
      </c>
      <c r="B2841" s="12">
        <v>4.0412391611382038E-3</v>
      </c>
    </row>
    <row r="2842" spans="1:2" hidden="1">
      <c r="A2842" s="5" t="s">
        <v>5356</v>
      </c>
      <c r="B2842" s="12">
        <v>7.9589424418185506E-3</v>
      </c>
    </row>
    <row r="2843" spans="1:2" hidden="1">
      <c r="A2843" s="5" t="s">
        <v>6225</v>
      </c>
      <c r="B2843" s="12">
        <v>2.0293939293217341E-4</v>
      </c>
    </row>
    <row r="2844" spans="1:2" hidden="1">
      <c r="A2844" s="5" t="s">
        <v>694</v>
      </c>
      <c r="B2844" s="12">
        <v>1.0453637479250183E-3</v>
      </c>
    </row>
    <row r="2845" spans="1:2" hidden="1">
      <c r="A2845" s="5" t="s">
        <v>2913</v>
      </c>
      <c r="B2845" s="12">
        <v>5.2255156185232153E-3</v>
      </c>
    </row>
    <row r="2846" spans="1:2" hidden="1">
      <c r="A2846" s="5" t="s">
        <v>4092</v>
      </c>
      <c r="B2846" s="12">
        <v>2.5438661403424235E-3</v>
      </c>
    </row>
    <row r="2847" spans="1:2" hidden="1">
      <c r="A2847" s="5" t="s">
        <v>714</v>
      </c>
      <c r="B2847" s="12">
        <v>2.214263376307892E-4</v>
      </c>
    </row>
    <row r="2848" spans="1:2" hidden="1">
      <c r="A2848" s="5" t="s">
        <v>2384</v>
      </c>
      <c r="B2848" s="12">
        <v>1.4022660302964533E-2</v>
      </c>
    </row>
    <row r="2849" spans="1:2" hidden="1">
      <c r="A2849" s="5" t="s">
        <v>339</v>
      </c>
      <c r="B2849" s="12">
        <v>3.5851641504295885E-3</v>
      </c>
    </row>
    <row r="2850" spans="1:2" hidden="1">
      <c r="A2850" s="5" t="s">
        <v>4241</v>
      </c>
      <c r="B2850" s="12">
        <v>4.1447243515751915E-3</v>
      </c>
    </row>
    <row r="2851" spans="1:2" hidden="1">
      <c r="A2851" s="5" t="s">
        <v>4531</v>
      </c>
      <c r="B2851" s="12">
        <v>1.8842609884687851E-3</v>
      </c>
    </row>
    <row r="2852" spans="1:2" hidden="1">
      <c r="A2852" s="5" t="s">
        <v>1176</v>
      </c>
      <c r="B2852" s="12">
        <v>9.418959324360549E-4</v>
      </c>
    </row>
    <row r="2853" spans="1:2" hidden="1">
      <c r="A2853" s="5" t="s">
        <v>574</v>
      </c>
      <c r="B2853" s="12">
        <v>1.3422564348076569E-2</v>
      </c>
    </row>
    <row r="2854" spans="1:2" hidden="1">
      <c r="A2854" s="5" t="s">
        <v>1571</v>
      </c>
      <c r="B2854" s="12">
        <v>4.5307783217429966E-4</v>
      </c>
    </row>
    <row r="2855" spans="1:2" hidden="1">
      <c r="A2855" s="5" t="s">
        <v>2753</v>
      </c>
      <c r="B2855" s="12">
        <v>4.1259654889399845E-2</v>
      </c>
    </row>
    <row r="2856" spans="1:2" hidden="1">
      <c r="A2856" s="5" t="s">
        <v>4346</v>
      </c>
      <c r="B2856" s="12">
        <v>1.1519590540584844E-3</v>
      </c>
    </row>
    <row r="2857" spans="1:2" hidden="1">
      <c r="A2857" s="5" t="s">
        <v>5277</v>
      </c>
      <c r="B2857" s="12">
        <v>9.1948224948378563E-5</v>
      </c>
    </row>
    <row r="2858" spans="1:2" hidden="1">
      <c r="A2858" s="5" t="s">
        <v>3524</v>
      </c>
      <c r="B2858" s="12">
        <v>7.8194216091776823E-3</v>
      </c>
    </row>
    <row r="2859" spans="1:2" hidden="1">
      <c r="A2859" s="5" t="s">
        <v>3363</v>
      </c>
      <c r="B2859" s="12">
        <v>2.8457037374329821E-3</v>
      </c>
    </row>
    <row r="2860" spans="1:2" hidden="1">
      <c r="A2860" s="5" t="s">
        <v>411</v>
      </c>
      <c r="B2860" s="12">
        <v>2.6106901904466308E-3</v>
      </c>
    </row>
    <row r="2861" spans="1:2" hidden="1">
      <c r="A2861" s="5" t="s">
        <v>4187</v>
      </c>
      <c r="B2861" s="12">
        <v>1.3423519970217944E-2</v>
      </c>
    </row>
    <row r="2862" spans="1:2" hidden="1">
      <c r="A2862" s="5" t="s">
        <v>3660</v>
      </c>
      <c r="B2862" s="12">
        <v>2.3714197811941515E-3</v>
      </c>
    </row>
    <row r="2863" spans="1:2" hidden="1">
      <c r="A2863" s="5" t="s">
        <v>5348</v>
      </c>
      <c r="B2863" s="12">
        <v>6.0597303105742401E-3</v>
      </c>
    </row>
    <row r="2864" spans="1:2" hidden="1">
      <c r="A2864" s="5" t="s">
        <v>3242</v>
      </c>
      <c r="B2864" s="12">
        <v>7.188015997948642E-4</v>
      </c>
    </row>
    <row r="2865" spans="1:2" hidden="1">
      <c r="A2865" s="5" t="s">
        <v>4438</v>
      </c>
      <c r="B2865" s="12">
        <v>3.437720341489313E-3</v>
      </c>
    </row>
    <row r="2866" spans="1:2" hidden="1">
      <c r="A2866" s="5" t="s">
        <v>5789</v>
      </c>
      <c r="B2866" s="12">
        <v>1.6777249812954337E-4</v>
      </c>
    </row>
    <row r="2867" spans="1:2" hidden="1">
      <c r="A2867" s="5" t="s">
        <v>3139</v>
      </c>
      <c r="B2867" s="12">
        <v>6.4593106777795196E-4</v>
      </c>
    </row>
    <row r="2868" spans="1:2" hidden="1">
      <c r="A2868" s="5" t="s">
        <v>1318</v>
      </c>
      <c r="B2868" s="12">
        <v>1.8049096008385423E-3</v>
      </c>
    </row>
    <row r="2869" spans="1:2" hidden="1">
      <c r="A2869" s="5" t="s">
        <v>247</v>
      </c>
      <c r="B2869" s="12">
        <v>2.1736059979293572E-5</v>
      </c>
    </row>
    <row r="2870" spans="1:2" hidden="1">
      <c r="A2870" s="5" t="s">
        <v>3431</v>
      </c>
      <c r="B2870" s="12">
        <v>1.3980925677808446E-2</v>
      </c>
    </row>
    <row r="2871" spans="1:2" hidden="1">
      <c r="A2871" s="5" t="s">
        <v>804</v>
      </c>
      <c r="B2871" s="12">
        <v>1.1435443667299698E-2</v>
      </c>
    </row>
    <row r="2872" spans="1:2" hidden="1">
      <c r="A2872" s="5" t="s">
        <v>4914</v>
      </c>
      <c r="B2872" s="12">
        <v>2.5664535727749432E-3</v>
      </c>
    </row>
    <row r="2873" spans="1:2" hidden="1">
      <c r="A2873" s="5" t="s">
        <v>4384</v>
      </c>
      <c r="B2873" s="12">
        <v>3.2884625879752251E-2</v>
      </c>
    </row>
    <row r="2874" spans="1:2" hidden="1">
      <c r="A2874" s="5" t="s">
        <v>1662</v>
      </c>
      <c r="B2874" s="12">
        <v>4.318022083176689E-4</v>
      </c>
    </row>
    <row r="2875" spans="1:2" hidden="1">
      <c r="A2875" s="5" t="s">
        <v>2633</v>
      </c>
      <c r="B2875" s="12">
        <v>1.9128636279075645E-2</v>
      </c>
    </row>
    <row r="2876" spans="1:2" hidden="1">
      <c r="A2876" s="5" t="s">
        <v>3879</v>
      </c>
      <c r="B2876" s="12">
        <v>2.3014856153934669E-3</v>
      </c>
    </row>
    <row r="2877" spans="1:2" hidden="1">
      <c r="A2877" s="5" t="s">
        <v>4565</v>
      </c>
      <c r="B2877" s="12">
        <v>7.6165690909856323E-3</v>
      </c>
    </row>
    <row r="2878" spans="1:2" hidden="1">
      <c r="A2878" s="5" t="s">
        <v>6430</v>
      </c>
      <c r="B2878" s="12">
        <v>3.2810851850438035E-4</v>
      </c>
    </row>
    <row r="2879" spans="1:2" hidden="1">
      <c r="A2879" s="5" t="s">
        <v>5539</v>
      </c>
      <c r="B2879" s="12">
        <v>1.1346014809814945E-3</v>
      </c>
    </row>
    <row r="2880" spans="1:2" hidden="1">
      <c r="A2880" s="5" t="s">
        <v>2926</v>
      </c>
      <c r="B2880" s="12">
        <v>6.7020387016889773E-3</v>
      </c>
    </row>
    <row r="2881" spans="1:2" hidden="1">
      <c r="A2881" s="5" t="s">
        <v>766</v>
      </c>
      <c r="B2881" s="12">
        <v>3.0195922172673302E-3</v>
      </c>
    </row>
    <row r="2882" spans="1:2" hidden="1">
      <c r="A2882" s="5" t="s">
        <v>5112</v>
      </c>
      <c r="B2882" s="12">
        <v>1.8587719397160883E-4</v>
      </c>
    </row>
    <row r="2883" spans="1:2" hidden="1">
      <c r="A2883" s="5" t="s">
        <v>185</v>
      </c>
      <c r="B2883" s="12">
        <v>1.0172319695777168E-2</v>
      </c>
    </row>
    <row r="2884" spans="1:2" hidden="1">
      <c r="A2884" s="5" t="s">
        <v>3406</v>
      </c>
      <c r="B2884" s="12">
        <v>2.3454616088447794E-3</v>
      </c>
    </row>
    <row r="2885" spans="1:2" hidden="1">
      <c r="A2885" s="5" t="s">
        <v>2962</v>
      </c>
      <c r="B2885" s="12">
        <v>3.8697484241313066E-3</v>
      </c>
    </row>
    <row r="2886" spans="1:2" hidden="1">
      <c r="A2886" s="5" t="s">
        <v>5644</v>
      </c>
      <c r="B2886" s="12">
        <v>1.317716058217126E-4</v>
      </c>
    </row>
    <row r="2887" spans="1:2" hidden="1">
      <c r="A2887" s="5" t="s">
        <v>2993</v>
      </c>
      <c r="B2887" s="12">
        <v>4.0778829265229596E-3</v>
      </c>
    </row>
    <row r="2888" spans="1:2" hidden="1">
      <c r="A2888" s="5" t="s">
        <v>3687</v>
      </c>
      <c r="B2888" s="12">
        <v>7.4677526611513804E-4</v>
      </c>
    </row>
    <row r="2889" spans="1:2" hidden="1">
      <c r="A2889" s="5" t="s">
        <v>1924</v>
      </c>
      <c r="B2889" s="12">
        <v>9.1322726819478034E-5</v>
      </c>
    </row>
    <row r="2890" spans="1:2" hidden="1">
      <c r="A2890" s="5" t="s">
        <v>4275</v>
      </c>
      <c r="B2890" s="12">
        <v>8.1731755509669834E-5</v>
      </c>
    </row>
    <row r="2891" spans="1:2" hidden="1">
      <c r="A2891" s="5" t="s">
        <v>3435</v>
      </c>
      <c r="B2891" s="12">
        <v>9.8210329966074168E-3</v>
      </c>
    </row>
    <row r="2892" spans="1:2" hidden="1">
      <c r="A2892" s="5" t="s">
        <v>1444</v>
      </c>
      <c r="B2892" s="12">
        <v>9.3561488872501205E-3</v>
      </c>
    </row>
    <row r="2893" spans="1:2" hidden="1">
      <c r="A2893" s="5" t="s">
        <v>3953</v>
      </c>
      <c r="B2893" s="12">
        <v>6.3366087948268646E-3</v>
      </c>
    </row>
    <row r="2894" spans="1:2" hidden="1">
      <c r="A2894" s="5" t="s">
        <v>2412</v>
      </c>
      <c r="B2894" s="12">
        <v>2.908566299387485E-4</v>
      </c>
    </row>
    <row r="2895" spans="1:2" hidden="1">
      <c r="A2895" s="5" t="s">
        <v>3758</v>
      </c>
      <c r="B2895" s="12">
        <v>1.2109226776761748E-2</v>
      </c>
    </row>
    <row r="2896" spans="1:2" hidden="1">
      <c r="A2896" s="5" t="s">
        <v>4634</v>
      </c>
      <c r="B2896" s="12">
        <v>3.4749896050029693E-4</v>
      </c>
    </row>
    <row r="2897" spans="1:2" hidden="1">
      <c r="A2897" s="5" t="s">
        <v>1292</v>
      </c>
      <c r="B2897" s="12">
        <v>1.2275400779672991E-4</v>
      </c>
    </row>
    <row r="2898" spans="1:2" hidden="1">
      <c r="A2898" s="5" t="s">
        <v>1979</v>
      </c>
      <c r="B2898" s="12">
        <v>2.4652792504252815E-3</v>
      </c>
    </row>
    <row r="2899" spans="1:2" hidden="1">
      <c r="A2899" s="5" t="s">
        <v>3477</v>
      </c>
      <c r="B2899" s="12">
        <v>1.6964968751416596E-2</v>
      </c>
    </row>
    <row r="2900" spans="1:2" hidden="1">
      <c r="A2900" s="5" t="s">
        <v>3957</v>
      </c>
      <c r="B2900" s="12">
        <v>1.190648719573186E-2</v>
      </c>
    </row>
    <row r="2901" spans="1:2" hidden="1">
      <c r="A2901" s="5" t="s">
        <v>1054</v>
      </c>
      <c r="B2901" s="12">
        <v>3.3059834855636498E-3</v>
      </c>
    </row>
    <row r="2902" spans="1:2" hidden="1">
      <c r="A2902" s="5" t="s">
        <v>4924</v>
      </c>
      <c r="B2902" s="12">
        <v>1.2505792590484686E-3</v>
      </c>
    </row>
    <row r="2903" spans="1:2" hidden="1">
      <c r="A2903" s="5" t="s">
        <v>1962</v>
      </c>
      <c r="B2903" s="12">
        <v>6.710204927260733E-4</v>
      </c>
    </row>
    <row r="2904" spans="1:2" hidden="1">
      <c r="A2904" s="5" t="s">
        <v>3272</v>
      </c>
      <c r="B2904" s="12">
        <v>1.5638912718147463E-2</v>
      </c>
    </row>
    <row r="2905" spans="1:2" hidden="1">
      <c r="A2905" s="5" t="s">
        <v>231</v>
      </c>
      <c r="B2905" s="12">
        <v>5.9491822037650837E-5</v>
      </c>
    </row>
    <row r="2906" spans="1:2" hidden="1">
      <c r="A2906" s="5" t="s">
        <v>2625</v>
      </c>
      <c r="B2906" s="12">
        <v>1.3669636108992281E-2</v>
      </c>
    </row>
    <row r="2907" spans="1:2" hidden="1">
      <c r="A2907" s="5" t="s">
        <v>426</v>
      </c>
      <c r="B2907" s="12">
        <v>1.4134520218349576E-3</v>
      </c>
    </row>
    <row r="2908" spans="1:2" hidden="1">
      <c r="A2908" s="5" t="s">
        <v>2436</v>
      </c>
      <c r="B2908" s="12">
        <v>8.6754852983701638E-4</v>
      </c>
    </row>
    <row r="2909" spans="1:2" hidden="1">
      <c r="A2909" s="5" t="s">
        <v>3606</v>
      </c>
      <c r="B2909" s="12">
        <v>2.55698422610131E-3</v>
      </c>
    </row>
    <row r="2910" spans="1:2" hidden="1">
      <c r="A2910" s="5" t="s">
        <v>2598</v>
      </c>
      <c r="B2910" s="12">
        <v>2.8955125009362918E-2</v>
      </c>
    </row>
    <row r="2911" spans="1:2" hidden="1">
      <c r="A2911" s="5" t="s">
        <v>2272</v>
      </c>
      <c r="B2911" s="12">
        <v>3.6497989570826437E-3</v>
      </c>
    </row>
    <row r="2912" spans="1:2" hidden="1">
      <c r="A2912" s="5" t="s">
        <v>4817</v>
      </c>
      <c r="B2912" s="12">
        <v>3.6542990686211224E-3</v>
      </c>
    </row>
    <row r="2913" spans="1:2" hidden="1">
      <c r="A2913" s="5" t="s">
        <v>3369</v>
      </c>
      <c r="B2913" s="12">
        <v>1.1000427093597399E-3</v>
      </c>
    </row>
    <row r="2914" spans="1:2" hidden="1">
      <c r="A2914" s="5" t="s">
        <v>2701</v>
      </c>
      <c r="B2914" s="12">
        <v>1.8215026762024313E-3</v>
      </c>
    </row>
    <row r="2915" spans="1:2" hidden="1">
      <c r="A2915" s="5" t="s">
        <v>4497</v>
      </c>
      <c r="B2915" s="12">
        <v>1.8387907494873215E-3</v>
      </c>
    </row>
    <row r="2916" spans="1:2" hidden="1">
      <c r="A2916" s="5" t="s">
        <v>1519</v>
      </c>
      <c r="B2916" s="12">
        <v>6.0060677835989821E-3</v>
      </c>
    </row>
    <row r="2917" spans="1:2" hidden="1">
      <c r="A2917" s="5" t="s">
        <v>2106</v>
      </c>
      <c r="B2917" s="12">
        <v>9.939686516670244E-4</v>
      </c>
    </row>
    <row r="2918" spans="1:2" hidden="1">
      <c r="A2918" s="5" t="s">
        <v>6899</v>
      </c>
      <c r="B2918" s="12">
        <v>4.2012624324485898E-4</v>
      </c>
    </row>
    <row r="2919" spans="1:2" hidden="1">
      <c r="A2919" s="5" t="s">
        <v>4672</v>
      </c>
      <c r="B2919" s="12">
        <v>1.0689328649209507E-2</v>
      </c>
    </row>
    <row r="2920" spans="1:2" hidden="1">
      <c r="A2920" s="5" t="s">
        <v>5332</v>
      </c>
      <c r="B2920" s="12">
        <v>2.5723610551034481E-4</v>
      </c>
    </row>
    <row r="2921" spans="1:2" hidden="1">
      <c r="A2921" s="5" t="s">
        <v>441</v>
      </c>
      <c r="B2921" s="12">
        <v>7.0828280626052025E-3</v>
      </c>
    </row>
    <row r="2922" spans="1:2" hidden="1">
      <c r="A2922" s="5" t="s">
        <v>5047</v>
      </c>
      <c r="B2922" s="12">
        <v>2.0019154490201731E-2</v>
      </c>
    </row>
    <row r="2923" spans="1:2" hidden="1">
      <c r="A2923" s="5" t="s">
        <v>727</v>
      </c>
      <c r="B2923" s="12">
        <v>2.9053519340028577E-3</v>
      </c>
    </row>
    <row r="2924" spans="1:2" hidden="1">
      <c r="A2924" s="5" t="s">
        <v>2290</v>
      </c>
      <c r="B2924" s="12">
        <v>1.9051630509428778E-4</v>
      </c>
    </row>
    <row r="2925" spans="1:2" hidden="1">
      <c r="A2925" s="5" t="s">
        <v>5657</v>
      </c>
      <c r="B2925" s="12">
        <v>8.5441306913010501E-4</v>
      </c>
    </row>
    <row r="2926" spans="1:2" hidden="1">
      <c r="A2926" s="5" t="s">
        <v>2208</v>
      </c>
      <c r="B2926" s="12">
        <v>1.0149749638292674E-3</v>
      </c>
    </row>
    <row r="2927" spans="1:2" hidden="1">
      <c r="A2927" s="5" t="s">
        <v>496</v>
      </c>
      <c r="B2927" s="12">
        <v>1.7310313218361791E-3</v>
      </c>
    </row>
    <row r="2928" spans="1:2" hidden="1">
      <c r="A2928" s="5" t="s">
        <v>2580</v>
      </c>
      <c r="B2928" s="12">
        <v>2.2439745374306673E-4</v>
      </c>
    </row>
    <row r="2929" spans="1:2" hidden="1">
      <c r="A2929" s="5" t="s">
        <v>3501</v>
      </c>
      <c r="B2929" s="12">
        <v>2.4238399993856212E-3</v>
      </c>
    </row>
    <row r="2930" spans="1:2" hidden="1">
      <c r="A2930" s="5" t="s">
        <v>143</v>
      </c>
      <c r="B2930" s="12">
        <v>2.6241557751660173E-3</v>
      </c>
    </row>
    <row r="2931" spans="1:2" hidden="1">
      <c r="A2931" s="5" t="s">
        <v>1366</v>
      </c>
      <c r="B2931" s="12">
        <v>5.4661586486696708E-4</v>
      </c>
    </row>
    <row r="2932" spans="1:2" hidden="1">
      <c r="A2932" s="5" t="s">
        <v>6301</v>
      </c>
      <c r="B2932" s="12">
        <v>3.4818005846287753E-3</v>
      </c>
    </row>
    <row r="2933" spans="1:2" hidden="1">
      <c r="A2933" s="5" t="s">
        <v>1883</v>
      </c>
      <c r="B2933" s="12">
        <v>1.4507907851407146E-3</v>
      </c>
    </row>
    <row r="2934" spans="1:2" hidden="1">
      <c r="A2934" s="5" t="s">
        <v>4306</v>
      </c>
      <c r="B2934" s="12">
        <v>9.1670225779978329E-4</v>
      </c>
    </row>
    <row r="2935" spans="1:2" hidden="1">
      <c r="A2935" s="5" t="s">
        <v>4484</v>
      </c>
      <c r="B2935" s="12">
        <v>6.4329007567814976E-4</v>
      </c>
    </row>
    <row r="2936" spans="1:2" hidden="1">
      <c r="A2936" s="5" t="s">
        <v>2216</v>
      </c>
      <c r="B2936" s="12">
        <v>6.6835517569903613E-3</v>
      </c>
    </row>
    <row r="2937" spans="1:2" hidden="1">
      <c r="A2937" s="5" t="s">
        <v>4833</v>
      </c>
      <c r="B2937" s="12">
        <v>1.2953023752648569E-4</v>
      </c>
    </row>
    <row r="2938" spans="1:2" hidden="1">
      <c r="A2938" s="5" t="s">
        <v>1106</v>
      </c>
      <c r="B2938" s="12">
        <v>2.9679886216330361E-4</v>
      </c>
    </row>
    <row r="2939" spans="1:2" hidden="1">
      <c r="A2939" s="5" t="s">
        <v>5299</v>
      </c>
      <c r="B2939" s="12">
        <v>2.3045436062458695E-3</v>
      </c>
    </row>
    <row r="2940" spans="1:2" hidden="1">
      <c r="A2940" s="5" t="s">
        <v>3608</v>
      </c>
      <c r="B2940" s="12">
        <v>3.4902795592649824E-4</v>
      </c>
    </row>
    <row r="2941" spans="1:2" hidden="1">
      <c r="A2941" s="5" t="s">
        <v>3802</v>
      </c>
      <c r="B2941" s="12">
        <v>2.3299805301544909E-4</v>
      </c>
    </row>
    <row r="2942" spans="1:2" hidden="1">
      <c r="A2942" s="5" t="s">
        <v>1463</v>
      </c>
      <c r="B2942" s="12">
        <v>4.6365048804752125E-4</v>
      </c>
    </row>
    <row r="2943" spans="1:2" hidden="1">
      <c r="A2943" s="5" t="s">
        <v>702</v>
      </c>
      <c r="B2943" s="12">
        <v>7.2974781705062355E-3</v>
      </c>
    </row>
    <row r="2944" spans="1:2" hidden="1">
      <c r="A2944" s="5" t="s">
        <v>3592</v>
      </c>
      <c r="B2944" s="12">
        <v>1.2113813763040351E-3</v>
      </c>
    </row>
    <row r="2945" spans="1:2" hidden="1">
      <c r="A2945" s="5" t="s">
        <v>2097</v>
      </c>
      <c r="B2945" s="12">
        <v>3.0577128532342131E-3</v>
      </c>
    </row>
    <row r="2946" spans="1:2" hidden="1">
      <c r="A2946" s="5" t="s">
        <v>3223</v>
      </c>
      <c r="B2946" s="12">
        <v>1.7248979651833488E-3</v>
      </c>
    </row>
    <row r="2947" spans="1:2" hidden="1">
      <c r="A2947" s="5" t="s">
        <v>3215</v>
      </c>
      <c r="B2947" s="12">
        <v>5.7681699952404786E-3</v>
      </c>
    </row>
    <row r="2948" spans="1:2" hidden="1">
      <c r="A2948" s="5" t="s">
        <v>360</v>
      </c>
      <c r="B2948" s="12">
        <v>2.6198476568032147E-2</v>
      </c>
    </row>
    <row r="2949" spans="1:2" hidden="1">
      <c r="A2949" s="5" t="s">
        <v>5055</v>
      </c>
      <c r="B2949" s="12">
        <v>6.2132814137453099E-3</v>
      </c>
    </row>
    <row r="2950" spans="1:2" hidden="1">
      <c r="A2950" s="5" t="s">
        <v>4683</v>
      </c>
      <c r="B2950" s="12">
        <v>3.0666783264151205E-4</v>
      </c>
    </row>
    <row r="2951" spans="1:2" hidden="1">
      <c r="A2951" s="5" t="s">
        <v>3303</v>
      </c>
      <c r="B2951" s="12">
        <v>1.6696108805677517E-3</v>
      </c>
    </row>
    <row r="2952" spans="1:2" hidden="1">
      <c r="A2952" s="5" t="s">
        <v>1995</v>
      </c>
      <c r="B2952" s="12">
        <v>6.7371360966995064E-4</v>
      </c>
    </row>
    <row r="2953" spans="1:2" hidden="1">
      <c r="A2953" s="5" t="s">
        <v>281</v>
      </c>
      <c r="B2953" s="12">
        <v>6.9175836194132981E-3</v>
      </c>
    </row>
    <row r="2954" spans="1:2" hidden="1">
      <c r="A2954" s="5" t="s">
        <v>645</v>
      </c>
      <c r="B2954" s="12">
        <v>1.4348927076978262E-3</v>
      </c>
    </row>
    <row r="2955" spans="1:2" hidden="1">
      <c r="A2955" s="5" t="s">
        <v>4867</v>
      </c>
      <c r="B2955" s="12">
        <v>5.6979404553233687E-3</v>
      </c>
    </row>
    <row r="2956" spans="1:2" hidden="1">
      <c r="A2956" s="5" t="s">
        <v>4646</v>
      </c>
      <c r="B2956" s="12">
        <v>3.8365396859710958E-2</v>
      </c>
    </row>
    <row r="2957" spans="1:2" hidden="1">
      <c r="A2957" s="5" t="s">
        <v>6015</v>
      </c>
      <c r="B2957" s="12">
        <v>4.7427353127001528E-3</v>
      </c>
    </row>
    <row r="2958" spans="1:2" hidden="1">
      <c r="A2958" s="5" t="s">
        <v>5323</v>
      </c>
      <c r="B2958" s="12">
        <v>2.9467911850425182E-4</v>
      </c>
    </row>
    <row r="2959" spans="1:2" hidden="1">
      <c r="A2959" s="5" t="s">
        <v>3374</v>
      </c>
      <c r="B2959" s="12">
        <v>5.7094079210198787E-4</v>
      </c>
    </row>
    <row r="2960" spans="1:2" hidden="1">
      <c r="A2960" s="5" t="s">
        <v>537</v>
      </c>
      <c r="B2960" s="12">
        <v>2.5662798232946927E-3</v>
      </c>
    </row>
    <row r="2961" spans="1:2" hidden="1">
      <c r="A2961" s="5" t="s">
        <v>4509</v>
      </c>
      <c r="B2961" s="12">
        <v>3.8051136174782515E-4</v>
      </c>
    </row>
    <row r="2962" spans="1:2" hidden="1">
      <c r="A2962" s="5" t="s">
        <v>833</v>
      </c>
      <c r="B2962" s="12">
        <v>1.0838840076964763E-2</v>
      </c>
    </row>
    <row r="2963" spans="1:2" hidden="1">
      <c r="A2963" s="5" t="s">
        <v>5660</v>
      </c>
      <c r="B2963" s="12">
        <v>1.2874836486536002E-4</v>
      </c>
    </row>
    <row r="2964" spans="1:2" hidden="1">
      <c r="A2964" s="5" t="s">
        <v>1914</v>
      </c>
      <c r="B2964" s="12">
        <v>3.8155385862932603E-4</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A2832-A909-44E5-AE95-5559B41FFC76}">
  <dimension ref="A1:D42"/>
  <sheetViews>
    <sheetView topLeftCell="A19" workbookViewId="0">
      <selection activeCell="A10" sqref="A10"/>
    </sheetView>
  </sheetViews>
  <sheetFormatPr defaultRowHeight="12.75"/>
  <cols>
    <col min="1" max="1" width="13.140625" bestFit="1" customWidth="1"/>
    <col min="2" max="2" width="13" bestFit="1" customWidth="1"/>
    <col min="3" max="3" width="14.85546875" bestFit="1" customWidth="1"/>
    <col min="4" max="4" width="11.5703125" bestFit="1" customWidth="1"/>
    <col min="5" max="5" width="12.7109375" bestFit="1" customWidth="1"/>
    <col min="6" max="6" width="10.5703125" bestFit="1" customWidth="1"/>
    <col min="7" max="7" width="14.85546875" bestFit="1" customWidth="1"/>
    <col min="8" max="8" width="11.5703125" bestFit="1" customWidth="1"/>
    <col min="9" max="10" width="10.5703125" bestFit="1" customWidth="1"/>
    <col min="11" max="11" width="14.85546875" bestFit="1" customWidth="1"/>
    <col min="12" max="12" width="11.5703125" bestFit="1" customWidth="1"/>
    <col min="13" max="13" width="11.42578125" bestFit="1" customWidth="1"/>
    <col min="14" max="14" width="10.5703125" bestFit="1" customWidth="1"/>
    <col min="15" max="15" width="14.85546875" bestFit="1" customWidth="1"/>
    <col min="16" max="16" width="11.5703125" bestFit="1" customWidth="1"/>
    <col min="17" max="17" width="10.5703125" bestFit="1" customWidth="1"/>
  </cols>
  <sheetData>
    <row r="1" spans="1:3">
      <c r="A1" s="15" t="s">
        <v>6977</v>
      </c>
    </row>
    <row r="3" spans="1:3">
      <c r="A3" s="4" t="s">
        <v>6979</v>
      </c>
      <c r="B3" t="s">
        <v>6947</v>
      </c>
    </row>
    <row r="4" spans="1:3">
      <c r="A4" s="5" t="s">
        <v>104</v>
      </c>
      <c r="B4" s="12">
        <v>0.21783723217264828</v>
      </c>
    </row>
    <row r="5" spans="1:3">
      <c r="A5" s="5" t="s">
        <v>146</v>
      </c>
      <c r="B5" s="12">
        <v>0.29604591493783805</v>
      </c>
    </row>
    <row r="6" spans="1:3">
      <c r="A6" s="5" t="s">
        <v>28</v>
      </c>
      <c r="B6" s="12">
        <v>0.17207390212570528</v>
      </c>
    </row>
    <row r="7" spans="1:3">
      <c r="A7" s="5" t="s">
        <v>42</v>
      </c>
      <c r="B7" s="12">
        <v>0.31404295076380845</v>
      </c>
    </row>
    <row r="10" spans="1:3">
      <c r="A10" s="15" t="s">
        <v>6978</v>
      </c>
    </row>
    <row r="12" spans="1:3">
      <c r="A12" s="4" t="s">
        <v>6979</v>
      </c>
      <c r="B12" t="s">
        <v>6972</v>
      </c>
      <c r="C12" t="s">
        <v>6980</v>
      </c>
    </row>
    <row r="13" spans="1:3">
      <c r="A13" s="5" t="s">
        <v>104</v>
      </c>
      <c r="B13" s="7">
        <v>216.35788897672452</v>
      </c>
      <c r="C13" s="7">
        <v>2277</v>
      </c>
    </row>
    <row r="14" spans="1:3">
      <c r="A14" s="5" t="s">
        <v>146</v>
      </c>
      <c r="B14" s="7">
        <v>240.40169694793292</v>
      </c>
      <c r="C14" s="7">
        <v>2785</v>
      </c>
    </row>
    <row r="15" spans="1:3">
      <c r="A15" s="5" t="s">
        <v>28</v>
      </c>
      <c r="B15" s="7">
        <v>243.52406695869868</v>
      </c>
      <c r="C15" s="7">
        <v>1598</v>
      </c>
    </row>
    <row r="16" spans="1:3">
      <c r="A16" s="5" t="s">
        <v>42</v>
      </c>
      <c r="B16" s="7">
        <v>226.18461289808749</v>
      </c>
      <c r="C16" s="7">
        <v>3140</v>
      </c>
    </row>
    <row r="20" spans="1:4">
      <c r="A20" s="15" t="s">
        <v>6981</v>
      </c>
    </row>
    <row r="22" spans="1:4">
      <c r="A22" s="4" t="s">
        <v>6947</v>
      </c>
      <c r="B22" s="4" t="s">
        <v>6968</v>
      </c>
    </row>
    <row r="23" spans="1:4">
      <c r="A23" s="4" t="s">
        <v>6979</v>
      </c>
      <c r="B23" t="s">
        <v>30</v>
      </c>
      <c r="C23" t="s">
        <v>44</v>
      </c>
      <c r="D23" t="s">
        <v>71</v>
      </c>
    </row>
    <row r="24" spans="1:4">
      <c r="A24" s="5" t="s">
        <v>104</v>
      </c>
      <c r="B24" s="7">
        <v>160317.46220000013</v>
      </c>
      <c r="C24" s="7">
        <v>163590.24299999993</v>
      </c>
      <c r="D24" s="7">
        <v>168739.20799999978</v>
      </c>
    </row>
    <row r="25" spans="1:4">
      <c r="A25" s="5" t="s">
        <v>146</v>
      </c>
      <c r="B25" s="7">
        <v>206461.38800000027</v>
      </c>
      <c r="C25" s="7">
        <v>199940.8109999997</v>
      </c>
      <c r="D25" s="7">
        <v>263116.52700000035</v>
      </c>
    </row>
    <row r="26" spans="1:4">
      <c r="A26" s="5" t="s">
        <v>28</v>
      </c>
      <c r="B26" s="7">
        <v>116531.48000000016</v>
      </c>
      <c r="C26" s="7">
        <v>124424.77099999995</v>
      </c>
      <c r="D26" s="7">
        <v>148195.20800000019</v>
      </c>
    </row>
    <row r="27" spans="1:4">
      <c r="A27" s="5" t="s">
        <v>42</v>
      </c>
      <c r="B27" s="7">
        <v>245348.24550000063</v>
      </c>
      <c r="C27" s="7">
        <v>217466.5089999997</v>
      </c>
      <c r="D27" s="7">
        <v>247404.92999999973</v>
      </c>
    </row>
    <row r="30" spans="1:4">
      <c r="A30" s="15" t="s">
        <v>6982</v>
      </c>
    </row>
    <row r="32" spans="1:4" ht="14.25">
      <c r="A32" s="10">
        <v>4</v>
      </c>
    </row>
    <row r="35" spans="1:2">
      <c r="A35" t="s">
        <v>6984</v>
      </c>
    </row>
    <row r="36" spans="1:2">
      <c r="A36" t="s">
        <v>6985</v>
      </c>
    </row>
    <row r="37" spans="1:2" ht="14.25">
      <c r="A37" s="13" t="s">
        <v>6986</v>
      </c>
      <c r="B37" s="13"/>
    </row>
    <row r="38" spans="1:2">
      <c r="A38" s="1" t="s">
        <v>104</v>
      </c>
    </row>
    <row r="39" spans="1:2">
      <c r="A39" s="1" t="s">
        <v>42</v>
      </c>
    </row>
    <row r="40" spans="1:2">
      <c r="A40" s="1" t="s">
        <v>146</v>
      </c>
    </row>
    <row r="42" spans="1:2" ht="14.25">
      <c r="A42" s="13" t="s">
        <v>6987</v>
      </c>
      <c r="B42">
        <v>53199.847999999998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DF9B-C143-49AF-B1EF-057068F65549}">
  <dimension ref="A1:ADO1928"/>
  <sheetViews>
    <sheetView tabSelected="1" workbookViewId="0">
      <selection activeCell="E1882" sqref="E1882"/>
    </sheetView>
  </sheetViews>
  <sheetFormatPr defaultRowHeight="12.75"/>
  <cols>
    <col min="1" max="1" width="14.85546875" bestFit="1" customWidth="1"/>
    <col min="2" max="2" width="15.42578125" bestFit="1" customWidth="1"/>
    <col min="3" max="3" width="14.7109375" bestFit="1" customWidth="1"/>
    <col min="4" max="4" width="15.7109375" bestFit="1" customWidth="1"/>
    <col min="5" max="5" width="17.28515625" bestFit="1" customWidth="1"/>
    <col min="6" max="6" width="10.5703125" bestFit="1" customWidth="1"/>
    <col min="7" max="7" width="19.140625" bestFit="1" customWidth="1"/>
    <col min="8" max="8" width="13.7109375" bestFit="1" customWidth="1"/>
    <col min="9" max="9" width="12.28515625" bestFit="1" customWidth="1"/>
    <col min="10" max="10" width="13.5703125" bestFit="1" customWidth="1"/>
    <col min="11" max="11" width="12.5703125" bestFit="1" customWidth="1"/>
    <col min="12" max="12" width="12" bestFit="1" customWidth="1"/>
    <col min="13" max="13" width="16.140625" bestFit="1" customWidth="1"/>
    <col min="14" max="14" width="11.85546875" bestFit="1" customWidth="1"/>
    <col min="15" max="15" width="12" bestFit="1" customWidth="1"/>
    <col min="16" max="16" width="18.85546875" bestFit="1" customWidth="1"/>
    <col min="17" max="17" width="13.28515625" bestFit="1" customWidth="1"/>
    <col min="18" max="18" width="20" bestFit="1" customWidth="1"/>
    <col min="19" max="19" width="16" bestFit="1" customWidth="1"/>
    <col min="20" max="20" width="16.7109375" bestFit="1" customWidth="1"/>
    <col min="21" max="21" width="21.85546875" bestFit="1" customWidth="1"/>
    <col min="22" max="22" width="10.28515625" bestFit="1" customWidth="1"/>
    <col min="23" max="23" width="13.28515625" bestFit="1" customWidth="1"/>
    <col min="24" max="24" width="12.140625" bestFit="1" customWidth="1"/>
    <col min="25" max="25" width="14.7109375" bestFit="1" customWidth="1"/>
    <col min="26" max="26" width="12.85546875" bestFit="1" customWidth="1"/>
    <col min="27" max="27" width="15.28515625" bestFit="1" customWidth="1"/>
    <col min="28" max="28" width="16" bestFit="1" customWidth="1"/>
    <col min="29" max="29" width="13.7109375" bestFit="1" customWidth="1"/>
    <col min="30" max="30" width="11.28515625" bestFit="1" customWidth="1"/>
    <col min="32" max="32" width="9.7109375" bestFit="1" customWidth="1"/>
    <col min="33" max="33" width="13.42578125" bestFit="1" customWidth="1"/>
    <col min="34" max="34" width="16.28515625" bestFit="1" customWidth="1"/>
    <col min="35" max="35" width="15.5703125" bestFit="1" customWidth="1"/>
    <col min="36" max="36" width="14.140625" bestFit="1" customWidth="1"/>
    <col min="37" max="37" width="11.5703125" bestFit="1" customWidth="1"/>
    <col min="38" max="38" width="11.140625" bestFit="1" customWidth="1"/>
    <col min="39" max="39" width="16.42578125" bestFit="1" customWidth="1"/>
    <col min="40" max="40" width="12.7109375" bestFit="1" customWidth="1"/>
    <col min="41" max="43" width="11" bestFit="1" customWidth="1"/>
    <col min="44" max="44" width="14.7109375" bestFit="1" customWidth="1"/>
    <col min="45" max="45" width="12.140625" bestFit="1" customWidth="1"/>
    <col min="46" max="46" width="14" bestFit="1" customWidth="1"/>
    <col min="47" max="47" width="14.140625" bestFit="1" customWidth="1"/>
    <col min="48" max="48" width="16" bestFit="1" customWidth="1"/>
    <col min="49" max="49" width="11.140625" bestFit="1" customWidth="1"/>
    <col min="50" max="50" width="15.140625" bestFit="1" customWidth="1"/>
    <col min="51" max="51" width="13.140625" bestFit="1" customWidth="1"/>
    <col min="52" max="52" width="18" bestFit="1" customWidth="1"/>
    <col min="53" max="53" width="15.42578125" bestFit="1" customWidth="1"/>
    <col min="54" max="54" width="16.7109375" bestFit="1" customWidth="1"/>
    <col min="55" max="55" width="18.140625" bestFit="1" customWidth="1"/>
    <col min="56" max="56" width="15.7109375" bestFit="1" customWidth="1"/>
    <col min="57" max="57" width="12.5703125" bestFit="1" customWidth="1"/>
    <col min="58" max="58" width="14" bestFit="1" customWidth="1"/>
    <col min="59" max="59" width="12.5703125" bestFit="1" customWidth="1"/>
    <col min="60" max="60" width="9.7109375" bestFit="1" customWidth="1"/>
    <col min="61" max="61" width="13.42578125" bestFit="1" customWidth="1"/>
    <col min="62" max="62" width="14.28515625" bestFit="1" customWidth="1"/>
    <col min="63" max="63" width="15.5703125" bestFit="1" customWidth="1"/>
    <col min="64" max="64" width="14" bestFit="1" customWidth="1"/>
    <col min="65" max="65" width="12.5703125" bestFit="1" customWidth="1"/>
    <col min="66" max="66" width="14.5703125" bestFit="1" customWidth="1"/>
    <col min="67" max="67" width="15.5703125" bestFit="1" customWidth="1"/>
    <col min="68" max="68" width="11.5703125" bestFit="1" customWidth="1"/>
    <col min="69" max="69" width="17.42578125" bestFit="1" customWidth="1"/>
    <col min="70" max="70" width="15.140625" bestFit="1" customWidth="1"/>
    <col min="71" max="71" width="11.140625" bestFit="1" customWidth="1"/>
    <col min="72" max="72" width="13.5703125" bestFit="1" customWidth="1"/>
    <col min="74" max="74" width="11.42578125" bestFit="1" customWidth="1"/>
    <col min="75" max="75" width="12.140625" bestFit="1" customWidth="1"/>
    <col min="76" max="76" width="13.28515625" bestFit="1" customWidth="1"/>
    <col min="77" max="77" width="12.7109375" bestFit="1" customWidth="1"/>
    <col min="78" max="78" width="10.42578125" bestFit="1" customWidth="1"/>
    <col min="79" max="79" width="10.7109375" bestFit="1" customWidth="1"/>
    <col min="80" max="80" width="14.140625" bestFit="1" customWidth="1"/>
    <col min="81" max="81" width="12.5703125" bestFit="1" customWidth="1"/>
    <col min="82" max="82" width="16.28515625" bestFit="1" customWidth="1"/>
    <col min="83" max="83" width="19.140625" bestFit="1" customWidth="1"/>
    <col min="84" max="84" width="16.42578125" bestFit="1" customWidth="1"/>
    <col min="85" max="85" width="16.28515625" bestFit="1" customWidth="1"/>
    <col min="86" max="86" width="12.140625" bestFit="1" customWidth="1"/>
    <col min="87" max="87" width="11" bestFit="1" customWidth="1"/>
    <col min="88" max="88" width="15.28515625" bestFit="1" customWidth="1"/>
    <col min="89" max="89" width="12.7109375" bestFit="1" customWidth="1"/>
    <col min="90" max="90" width="9.7109375" bestFit="1" customWidth="1"/>
    <col min="91" max="91" width="11.7109375" bestFit="1" customWidth="1"/>
    <col min="92" max="92" width="12" bestFit="1" customWidth="1"/>
    <col min="93" max="93" width="11.5703125" bestFit="1" customWidth="1"/>
    <col min="95" max="95" width="11.5703125" bestFit="1" customWidth="1"/>
    <col min="96" max="96" width="15.28515625" bestFit="1" customWidth="1"/>
    <col min="97" max="97" width="13.85546875" bestFit="1" customWidth="1"/>
    <col min="98" max="98" width="11.28515625" bestFit="1" customWidth="1"/>
    <col min="99" max="99" width="12.28515625" bestFit="1" customWidth="1"/>
    <col min="100" max="100" width="13.140625" bestFit="1" customWidth="1"/>
    <col min="101" max="101" width="15.7109375" bestFit="1" customWidth="1"/>
    <col min="102" max="102" width="15.5703125" bestFit="1" customWidth="1"/>
    <col min="103" max="103" width="15" bestFit="1" customWidth="1"/>
    <col min="104" max="104" width="16.28515625" bestFit="1" customWidth="1"/>
    <col min="105" max="105" width="16.140625" bestFit="1" customWidth="1"/>
    <col min="106" max="106" width="14.5703125" bestFit="1" customWidth="1"/>
    <col min="107" max="107" width="15.7109375" bestFit="1" customWidth="1"/>
    <col min="108" max="108" width="12.85546875" bestFit="1" customWidth="1"/>
    <col min="109" max="109" width="16.5703125" bestFit="1" customWidth="1"/>
    <col min="110" max="110" width="10.28515625" bestFit="1" customWidth="1"/>
    <col min="111" max="111" width="10.85546875" bestFit="1" customWidth="1"/>
    <col min="112" max="112" width="13.140625" bestFit="1" customWidth="1"/>
    <col min="113" max="113" width="16" bestFit="1" customWidth="1"/>
    <col min="114" max="114" width="18.28515625" bestFit="1" customWidth="1"/>
    <col min="115" max="115" width="16.140625" bestFit="1" customWidth="1"/>
    <col min="116" max="116" width="17.7109375" bestFit="1" customWidth="1"/>
    <col min="117" max="117" width="11.140625" bestFit="1" customWidth="1"/>
    <col min="118" max="118" width="14" bestFit="1" customWidth="1"/>
    <col min="119" max="119" width="11.7109375" bestFit="1" customWidth="1"/>
    <col min="120" max="120" width="11" bestFit="1" customWidth="1"/>
    <col min="121" max="121" width="13.5703125" bestFit="1" customWidth="1"/>
    <col min="122" max="122" width="18.5703125" bestFit="1" customWidth="1"/>
    <col min="123" max="123" width="10.5703125" bestFit="1" customWidth="1"/>
    <col min="124" max="124" width="15.140625" bestFit="1" customWidth="1"/>
    <col min="125" max="125" width="12.5703125" bestFit="1" customWidth="1"/>
    <col min="126" max="126" width="12" bestFit="1" customWidth="1"/>
    <col min="127" max="127" width="10.5703125" bestFit="1" customWidth="1"/>
    <col min="128" max="128" width="11.28515625" bestFit="1" customWidth="1"/>
    <col min="129" max="129" width="14.28515625" bestFit="1" customWidth="1"/>
    <col min="130" max="130" width="14" bestFit="1" customWidth="1"/>
    <col min="131" max="131" width="12.5703125" bestFit="1" customWidth="1"/>
    <col min="132" max="132" width="12.28515625" bestFit="1" customWidth="1"/>
    <col min="133" max="133" width="12" bestFit="1" customWidth="1"/>
    <col min="134" max="134" width="16.28515625" bestFit="1" customWidth="1"/>
    <col min="135" max="135" width="19.42578125" bestFit="1" customWidth="1"/>
    <col min="136" max="136" width="19.85546875" bestFit="1" customWidth="1"/>
    <col min="137" max="137" width="16.140625" bestFit="1" customWidth="1"/>
    <col min="138" max="138" width="13.140625" bestFit="1" customWidth="1"/>
    <col min="139" max="139" width="14.140625" bestFit="1" customWidth="1"/>
    <col min="140" max="140" width="18.140625" bestFit="1" customWidth="1"/>
    <col min="141" max="141" width="14" bestFit="1" customWidth="1"/>
    <col min="142" max="142" width="12.7109375" bestFit="1" customWidth="1"/>
    <col min="143" max="143" width="16" bestFit="1" customWidth="1"/>
    <col min="144" max="144" width="17.85546875" bestFit="1" customWidth="1"/>
    <col min="145" max="146" width="16.140625" bestFit="1" customWidth="1"/>
    <col min="147" max="147" width="19.140625" bestFit="1" customWidth="1"/>
    <col min="148" max="148" width="11.85546875" bestFit="1" customWidth="1"/>
    <col min="149" max="149" width="12.85546875" bestFit="1" customWidth="1"/>
    <col min="150" max="150" width="15" bestFit="1" customWidth="1"/>
    <col min="151" max="151" width="18.42578125" bestFit="1" customWidth="1"/>
    <col min="152" max="152" width="16.5703125" bestFit="1" customWidth="1"/>
    <col min="153" max="153" width="23.28515625" bestFit="1" customWidth="1"/>
    <col min="154" max="154" width="18" bestFit="1" customWidth="1"/>
    <col min="155" max="155" width="17.28515625" bestFit="1" customWidth="1"/>
    <col min="156" max="156" width="14.42578125" bestFit="1" customWidth="1"/>
    <col min="157" max="157" width="21.42578125" bestFit="1" customWidth="1"/>
    <col min="158" max="158" width="18.7109375" bestFit="1" customWidth="1"/>
    <col min="159" max="159" width="20.140625" bestFit="1" customWidth="1"/>
    <col min="160" max="160" width="18" bestFit="1" customWidth="1"/>
    <col min="161" max="161" width="14.42578125" bestFit="1" customWidth="1"/>
    <col min="162" max="162" width="11.85546875" bestFit="1" customWidth="1"/>
    <col min="163" max="163" width="13.42578125" bestFit="1" customWidth="1"/>
    <col min="164" max="164" width="12.5703125" bestFit="1" customWidth="1"/>
    <col min="165" max="165" width="15.5703125" bestFit="1" customWidth="1"/>
    <col min="166" max="166" width="16.5703125" bestFit="1" customWidth="1"/>
    <col min="167" max="167" width="13.85546875" bestFit="1" customWidth="1"/>
    <col min="168" max="168" width="11.28515625" bestFit="1" customWidth="1"/>
    <col min="169" max="169" width="18.28515625" bestFit="1" customWidth="1"/>
    <col min="170" max="170" width="15" bestFit="1" customWidth="1"/>
    <col min="171" max="171" width="11.7109375" bestFit="1" customWidth="1"/>
    <col min="172" max="172" width="14.28515625" bestFit="1" customWidth="1"/>
    <col min="173" max="173" width="11.28515625" bestFit="1" customWidth="1"/>
    <col min="174" max="174" width="12.7109375" bestFit="1" customWidth="1"/>
    <col min="175" max="175" width="12.28515625" bestFit="1" customWidth="1"/>
    <col min="176" max="176" width="11.140625" bestFit="1" customWidth="1"/>
    <col min="177" max="177" width="16" bestFit="1" customWidth="1"/>
    <col min="178" max="178" width="14" bestFit="1" customWidth="1"/>
    <col min="179" max="179" width="12.5703125" bestFit="1" customWidth="1"/>
    <col min="180" max="180" width="11.85546875" bestFit="1" customWidth="1"/>
    <col min="181" max="181" width="14" bestFit="1" customWidth="1"/>
    <col min="182" max="182" width="11.85546875" bestFit="1" customWidth="1"/>
    <col min="183" max="183" width="13.85546875" bestFit="1" customWidth="1"/>
    <col min="184" max="184" width="13.140625" bestFit="1" customWidth="1"/>
    <col min="185" max="185" width="15.5703125" bestFit="1" customWidth="1"/>
    <col min="186" max="186" width="16" bestFit="1" customWidth="1"/>
    <col min="187" max="187" width="13.140625" bestFit="1" customWidth="1"/>
    <col min="188" max="188" width="11.5703125" bestFit="1" customWidth="1"/>
    <col min="189" max="189" width="16.28515625" bestFit="1" customWidth="1"/>
    <col min="190" max="190" width="14" bestFit="1" customWidth="1"/>
    <col min="191" max="191" width="12" bestFit="1" customWidth="1"/>
    <col min="192" max="192" width="17.28515625" bestFit="1" customWidth="1"/>
    <col min="193" max="193" width="12.85546875" bestFit="1" customWidth="1"/>
    <col min="194" max="194" width="11.5703125" bestFit="1" customWidth="1"/>
    <col min="195" max="195" width="11.7109375" bestFit="1" customWidth="1"/>
    <col min="196" max="196" width="13.42578125" bestFit="1" customWidth="1"/>
    <col min="197" max="197" width="13.28515625" bestFit="1" customWidth="1"/>
    <col min="198" max="198" width="12.42578125" bestFit="1" customWidth="1"/>
    <col min="199" max="199" width="14.7109375" bestFit="1" customWidth="1"/>
    <col min="200" max="200" width="14.5703125" bestFit="1" customWidth="1"/>
    <col min="201" max="201" width="12.85546875" bestFit="1" customWidth="1"/>
    <col min="202" max="202" width="12.42578125" bestFit="1" customWidth="1"/>
    <col min="203" max="203" width="15" bestFit="1" customWidth="1"/>
    <col min="204" max="204" width="12.28515625" bestFit="1" customWidth="1"/>
    <col min="205" max="205" width="13.5703125" bestFit="1" customWidth="1"/>
    <col min="206" max="206" width="10.28515625" bestFit="1" customWidth="1"/>
    <col min="207" max="207" width="12.28515625" bestFit="1" customWidth="1"/>
    <col min="208" max="208" width="13.5703125" bestFit="1" customWidth="1"/>
    <col min="209" max="209" width="14.5703125" bestFit="1" customWidth="1"/>
    <col min="210" max="210" width="14.85546875" bestFit="1" customWidth="1"/>
    <col min="211" max="211" width="14.42578125" bestFit="1" customWidth="1"/>
    <col min="212" max="212" width="12" bestFit="1" customWidth="1"/>
    <col min="213" max="213" width="13.42578125" bestFit="1" customWidth="1"/>
    <col min="214" max="214" width="12.85546875" bestFit="1" customWidth="1"/>
    <col min="215" max="215" width="10.28515625" bestFit="1" customWidth="1"/>
    <col min="216" max="216" width="12.140625" bestFit="1" customWidth="1"/>
    <col min="217" max="217" width="11.5703125" bestFit="1" customWidth="1"/>
    <col min="218" max="218" width="18.42578125" bestFit="1" customWidth="1"/>
    <col min="219" max="219" width="12.28515625" bestFit="1" customWidth="1"/>
    <col min="220" max="220" width="13.5703125" bestFit="1" customWidth="1"/>
    <col min="221" max="221" width="16.7109375" bestFit="1" customWidth="1"/>
    <col min="222" max="222" width="18.7109375" bestFit="1" customWidth="1"/>
    <col min="223" max="223" width="14.5703125" bestFit="1" customWidth="1"/>
    <col min="224" max="224" width="13.7109375" bestFit="1" customWidth="1"/>
    <col min="225" max="225" width="12.42578125" bestFit="1" customWidth="1"/>
    <col min="226" max="227" width="14.42578125" bestFit="1" customWidth="1"/>
    <col min="228" max="228" width="10.42578125" bestFit="1" customWidth="1"/>
    <col min="229" max="229" width="14.42578125" bestFit="1" customWidth="1"/>
    <col min="230" max="230" width="13.5703125" bestFit="1" customWidth="1"/>
    <col min="231" max="231" width="15.28515625" bestFit="1" customWidth="1"/>
    <col min="232" max="232" width="14.28515625" bestFit="1" customWidth="1"/>
    <col min="233" max="233" width="12.140625" bestFit="1" customWidth="1"/>
    <col min="234" max="234" width="10.42578125" bestFit="1" customWidth="1"/>
    <col min="235" max="235" width="10.28515625" bestFit="1" customWidth="1"/>
    <col min="236" max="236" width="10.42578125" bestFit="1" customWidth="1"/>
    <col min="237" max="237" width="16.140625" bestFit="1" customWidth="1"/>
    <col min="238" max="238" width="17.5703125" bestFit="1" customWidth="1"/>
    <col min="239" max="239" width="15.28515625" bestFit="1" customWidth="1"/>
    <col min="240" max="240" width="11.42578125" bestFit="1" customWidth="1"/>
    <col min="241" max="241" width="13.85546875" bestFit="1" customWidth="1"/>
    <col min="242" max="242" width="12.5703125" bestFit="1" customWidth="1"/>
    <col min="243" max="243" width="15.28515625" bestFit="1" customWidth="1"/>
    <col min="244" max="244" width="13.42578125" bestFit="1" customWidth="1"/>
    <col min="245" max="245" width="15.140625" bestFit="1" customWidth="1"/>
    <col min="246" max="246" width="14.5703125" bestFit="1" customWidth="1"/>
    <col min="247" max="247" width="11" bestFit="1" customWidth="1"/>
    <col min="248" max="248" width="10.140625" bestFit="1" customWidth="1"/>
    <col min="249" max="249" width="10.5703125" bestFit="1" customWidth="1"/>
    <col min="250" max="250" width="14.85546875" bestFit="1" customWidth="1"/>
    <col min="251" max="251" width="14" bestFit="1" customWidth="1"/>
    <col min="252" max="252" width="14.7109375" bestFit="1" customWidth="1"/>
    <col min="253" max="253" width="12.7109375" bestFit="1" customWidth="1"/>
    <col min="254" max="254" width="13.7109375" bestFit="1" customWidth="1"/>
    <col min="255" max="255" width="15.7109375" bestFit="1" customWidth="1"/>
    <col min="256" max="256" width="11.85546875" bestFit="1" customWidth="1"/>
    <col min="257" max="257" width="17.28515625" bestFit="1" customWidth="1"/>
    <col min="258" max="258" width="11.7109375" bestFit="1" customWidth="1"/>
    <col min="259" max="259" width="12.7109375" bestFit="1" customWidth="1"/>
    <col min="260" max="260" width="12" bestFit="1" customWidth="1"/>
    <col min="261" max="261" width="11.28515625" bestFit="1" customWidth="1"/>
    <col min="262" max="262" width="11.7109375" bestFit="1" customWidth="1"/>
    <col min="263" max="263" width="13.85546875" bestFit="1" customWidth="1"/>
    <col min="264" max="264" width="12.7109375" bestFit="1" customWidth="1"/>
    <col min="265" max="265" width="10.42578125" bestFit="1" customWidth="1"/>
    <col min="266" max="266" width="14" bestFit="1" customWidth="1"/>
    <col min="267" max="267" width="16.140625" bestFit="1" customWidth="1"/>
    <col min="268" max="268" width="11.42578125" bestFit="1" customWidth="1"/>
    <col min="269" max="269" width="13.7109375" bestFit="1" customWidth="1"/>
    <col min="270" max="270" width="14.140625" bestFit="1" customWidth="1"/>
    <col min="271" max="271" width="9" bestFit="1" customWidth="1"/>
    <col min="272" max="272" width="10.42578125" bestFit="1" customWidth="1"/>
    <col min="273" max="273" width="14.7109375" bestFit="1" customWidth="1"/>
    <col min="274" max="274" width="15.85546875" bestFit="1" customWidth="1"/>
    <col min="275" max="275" width="18.7109375" bestFit="1" customWidth="1"/>
    <col min="276" max="276" width="14.28515625" bestFit="1" customWidth="1"/>
    <col min="277" max="277" width="11.140625" bestFit="1" customWidth="1"/>
    <col min="278" max="278" width="12.42578125" bestFit="1" customWidth="1"/>
    <col min="279" max="279" width="11.28515625" bestFit="1" customWidth="1"/>
    <col min="280" max="280" width="14" bestFit="1" customWidth="1"/>
    <col min="281" max="281" width="14.42578125" bestFit="1" customWidth="1"/>
    <col min="282" max="282" width="14.5703125" bestFit="1" customWidth="1"/>
    <col min="283" max="283" width="13.7109375" bestFit="1" customWidth="1"/>
    <col min="284" max="284" width="16" bestFit="1" customWidth="1"/>
    <col min="285" max="286" width="13.5703125" bestFit="1" customWidth="1"/>
    <col min="287" max="287" width="11.85546875" bestFit="1" customWidth="1"/>
    <col min="288" max="288" width="11.28515625" bestFit="1" customWidth="1"/>
    <col min="289" max="289" width="11.5703125" bestFit="1" customWidth="1"/>
    <col min="290" max="290" width="11.7109375" bestFit="1" customWidth="1"/>
    <col min="291" max="291" width="12.85546875" bestFit="1" customWidth="1"/>
    <col min="292" max="292" width="12.7109375" bestFit="1" customWidth="1"/>
    <col min="293" max="293" width="16.42578125" bestFit="1" customWidth="1"/>
    <col min="294" max="294" width="12.5703125" bestFit="1" customWidth="1"/>
    <col min="295" max="295" width="12.140625" bestFit="1" customWidth="1"/>
    <col min="296" max="296" width="12.42578125" bestFit="1" customWidth="1"/>
    <col min="297" max="297" width="13.7109375" bestFit="1" customWidth="1"/>
    <col min="298" max="298" width="14.42578125" bestFit="1" customWidth="1"/>
    <col min="299" max="299" width="10.5703125" bestFit="1" customWidth="1"/>
    <col min="300" max="300" width="14" bestFit="1" customWidth="1"/>
    <col min="301" max="301" width="16.85546875" bestFit="1" customWidth="1"/>
    <col min="302" max="302" width="11.85546875" bestFit="1" customWidth="1"/>
    <col min="303" max="303" width="16.42578125" bestFit="1" customWidth="1"/>
    <col min="304" max="304" width="18.85546875" bestFit="1" customWidth="1"/>
    <col min="305" max="305" width="15.5703125" bestFit="1" customWidth="1"/>
    <col min="306" max="306" width="15.28515625" bestFit="1" customWidth="1"/>
    <col min="307" max="307" width="16.5703125" bestFit="1" customWidth="1"/>
    <col min="308" max="308" width="11.5703125" bestFit="1" customWidth="1"/>
    <col min="309" max="309" width="14.85546875" bestFit="1" customWidth="1"/>
    <col min="310" max="311" width="12.7109375" bestFit="1" customWidth="1"/>
    <col min="312" max="312" width="13.7109375" bestFit="1" customWidth="1"/>
    <col min="313" max="313" width="13.85546875" bestFit="1" customWidth="1"/>
    <col min="314" max="314" width="10.140625" bestFit="1" customWidth="1"/>
    <col min="315" max="315" width="14.5703125" bestFit="1" customWidth="1"/>
    <col min="316" max="316" width="12.5703125" bestFit="1" customWidth="1"/>
    <col min="317" max="317" width="13.42578125" bestFit="1" customWidth="1"/>
    <col min="318" max="318" width="15.7109375" bestFit="1" customWidth="1"/>
    <col min="319" max="319" width="14.140625" bestFit="1" customWidth="1"/>
    <col min="320" max="320" width="12.7109375" bestFit="1" customWidth="1"/>
    <col min="321" max="321" width="14.5703125" bestFit="1" customWidth="1"/>
    <col min="322" max="322" width="12.140625" bestFit="1" customWidth="1"/>
    <col min="323" max="323" width="13.28515625" bestFit="1" customWidth="1"/>
    <col min="324" max="324" width="11.5703125" bestFit="1" customWidth="1"/>
    <col min="325" max="325" width="11.7109375" bestFit="1" customWidth="1"/>
    <col min="326" max="326" width="16.42578125" bestFit="1" customWidth="1"/>
    <col min="327" max="327" width="15.140625" bestFit="1" customWidth="1"/>
    <col min="328" max="328" width="15.85546875" bestFit="1" customWidth="1"/>
    <col min="329" max="329" width="17.7109375" bestFit="1" customWidth="1"/>
    <col min="330" max="330" width="11.7109375" bestFit="1" customWidth="1"/>
    <col min="331" max="331" width="15" bestFit="1" customWidth="1"/>
    <col min="332" max="332" width="17" bestFit="1" customWidth="1"/>
    <col min="333" max="333" width="15.140625" bestFit="1" customWidth="1"/>
    <col min="334" max="334" width="13.42578125" bestFit="1" customWidth="1"/>
    <col min="335" max="335" width="13.5703125" bestFit="1" customWidth="1"/>
    <col min="336" max="336" width="13.28515625" bestFit="1" customWidth="1"/>
    <col min="337" max="337" width="13.85546875" bestFit="1" customWidth="1"/>
    <col min="338" max="338" width="13.7109375" bestFit="1" customWidth="1"/>
    <col min="339" max="339" width="11.7109375" bestFit="1" customWidth="1"/>
    <col min="340" max="340" width="10.85546875" bestFit="1" customWidth="1"/>
    <col min="341" max="341" width="11.140625" bestFit="1" customWidth="1"/>
    <col min="342" max="342" width="12.140625" bestFit="1" customWidth="1"/>
    <col min="343" max="343" width="13.140625" bestFit="1" customWidth="1"/>
    <col min="344" max="344" width="14.140625" bestFit="1" customWidth="1"/>
    <col min="345" max="345" width="13.42578125" bestFit="1" customWidth="1"/>
    <col min="346" max="346" width="13.140625" bestFit="1" customWidth="1"/>
    <col min="347" max="347" width="12.85546875" bestFit="1" customWidth="1"/>
    <col min="348" max="348" width="11.140625" bestFit="1" customWidth="1"/>
    <col min="349" max="349" width="10" bestFit="1" customWidth="1"/>
    <col min="350" max="350" width="12.28515625" bestFit="1" customWidth="1"/>
    <col min="351" max="351" width="14.140625" bestFit="1" customWidth="1"/>
    <col min="352" max="352" width="12.5703125" bestFit="1" customWidth="1"/>
    <col min="353" max="353" width="14.5703125" bestFit="1" customWidth="1"/>
    <col min="354" max="354" width="11.85546875" bestFit="1" customWidth="1"/>
    <col min="355" max="355" width="18.42578125" bestFit="1" customWidth="1"/>
    <col min="356" max="356" width="16.28515625" bestFit="1" customWidth="1"/>
    <col min="357" max="357" width="8.7109375" bestFit="1" customWidth="1"/>
    <col min="358" max="358" width="11.7109375" bestFit="1" customWidth="1"/>
    <col min="359" max="359" width="12.85546875" bestFit="1" customWidth="1"/>
    <col min="360" max="360" width="16.28515625" bestFit="1" customWidth="1"/>
    <col min="361" max="361" width="17.7109375" bestFit="1" customWidth="1"/>
    <col min="362" max="362" width="17.28515625" bestFit="1" customWidth="1"/>
    <col min="363" max="363" width="16.42578125" bestFit="1" customWidth="1"/>
    <col min="364" max="364" width="12.5703125" bestFit="1" customWidth="1"/>
    <col min="365" max="365" width="14.42578125" bestFit="1" customWidth="1"/>
    <col min="366" max="366" width="13.140625" bestFit="1" customWidth="1"/>
    <col min="367" max="367" width="16.7109375" bestFit="1" customWidth="1"/>
    <col min="368" max="368" width="13.85546875" bestFit="1" customWidth="1"/>
    <col min="369" max="369" width="14.140625" bestFit="1" customWidth="1"/>
    <col min="370" max="370" width="14.28515625" bestFit="1" customWidth="1"/>
    <col min="371" max="371" width="8.85546875" bestFit="1" customWidth="1"/>
    <col min="372" max="372" width="11.85546875" bestFit="1" customWidth="1"/>
    <col min="373" max="373" width="13.85546875" bestFit="1" customWidth="1"/>
    <col min="374" max="374" width="8.28515625" bestFit="1" customWidth="1"/>
    <col min="375" max="375" width="12.5703125" bestFit="1" customWidth="1"/>
    <col min="376" max="376" width="8.42578125" bestFit="1" customWidth="1"/>
    <col min="377" max="377" width="12.5703125" bestFit="1" customWidth="1"/>
    <col min="378" max="378" width="12" bestFit="1" customWidth="1"/>
    <col min="379" max="379" width="8.85546875" bestFit="1" customWidth="1"/>
    <col min="380" max="380" width="14.5703125" bestFit="1" customWidth="1"/>
    <col min="381" max="381" width="10" bestFit="1" customWidth="1"/>
    <col min="382" max="382" width="15.42578125" bestFit="1" customWidth="1"/>
    <col min="383" max="383" width="10.5703125" bestFit="1" customWidth="1"/>
    <col min="384" max="384" width="12.28515625" bestFit="1" customWidth="1"/>
    <col min="385" max="385" width="12.140625" bestFit="1" customWidth="1"/>
    <col min="386" max="386" width="10.85546875" bestFit="1" customWidth="1"/>
    <col min="387" max="387" width="11.42578125" bestFit="1" customWidth="1"/>
    <col min="388" max="388" width="12.140625" bestFit="1" customWidth="1"/>
    <col min="389" max="389" width="9.42578125" bestFit="1" customWidth="1"/>
    <col min="390" max="390" width="11.28515625" bestFit="1" customWidth="1"/>
    <col min="391" max="391" width="12.28515625" bestFit="1" customWidth="1"/>
    <col min="392" max="392" width="15.5703125" bestFit="1" customWidth="1"/>
    <col min="393" max="393" width="17.28515625" bestFit="1" customWidth="1"/>
    <col min="394" max="394" width="16.42578125" bestFit="1" customWidth="1"/>
    <col min="395" max="395" width="14.5703125" bestFit="1" customWidth="1"/>
    <col min="396" max="396" width="17" bestFit="1" customWidth="1"/>
    <col min="397" max="397" width="16.140625" bestFit="1" customWidth="1"/>
    <col min="398" max="398" width="12.85546875" bestFit="1" customWidth="1"/>
    <col min="399" max="399" width="11.5703125" bestFit="1" customWidth="1"/>
    <col min="400" max="400" width="8.85546875" bestFit="1" customWidth="1"/>
    <col min="401" max="401" width="11.42578125" bestFit="1" customWidth="1"/>
    <col min="402" max="402" width="10" bestFit="1" customWidth="1"/>
    <col min="403" max="404" width="12.5703125" bestFit="1" customWidth="1"/>
    <col min="405" max="405" width="10.42578125" bestFit="1" customWidth="1"/>
    <col min="406" max="406" width="13.85546875" bestFit="1" customWidth="1"/>
    <col min="407" max="407" width="15" bestFit="1" customWidth="1"/>
    <col min="408" max="408" width="9.5703125" bestFit="1" customWidth="1"/>
    <col min="409" max="409" width="13.42578125" bestFit="1" customWidth="1"/>
    <col min="410" max="410" width="15.85546875" bestFit="1" customWidth="1"/>
    <col min="411" max="411" width="12.85546875" bestFit="1" customWidth="1"/>
    <col min="412" max="412" width="11.42578125" bestFit="1" customWidth="1"/>
    <col min="413" max="413" width="18.85546875" bestFit="1" customWidth="1"/>
    <col min="414" max="414" width="11.7109375" bestFit="1" customWidth="1"/>
    <col min="415" max="415" width="14" bestFit="1" customWidth="1"/>
    <col min="416" max="416" width="11.28515625" bestFit="1" customWidth="1"/>
    <col min="417" max="417" width="14" bestFit="1" customWidth="1"/>
    <col min="418" max="418" width="13.85546875" bestFit="1" customWidth="1"/>
    <col min="419" max="419" width="15.5703125" bestFit="1" customWidth="1"/>
    <col min="420" max="420" width="11.140625" bestFit="1" customWidth="1"/>
    <col min="421" max="421" width="10.7109375" bestFit="1" customWidth="1"/>
    <col min="422" max="422" width="16.28515625" bestFit="1" customWidth="1"/>
    <col min="423" max="423" width="16.7109375" bestFit="1" customWidth="1"/>
    <col min="424" max="424" width="17.42578125" bestFit="1" customWidth="1"/>
    <col min="425" max="425" width="16.85546875" bestFit="1" customWidth="1"/>
    <col min="426" max="426" width="18" bestFit="1" customWidth="1"/>
    <col min="427" max="427" width="16.42578125" bestFit="1" customWidth="1"/>
    <col min="428" max="428" width="16.28515625" bestFit="1" customWidth="1"/>
    <col min="429" max="429" width="15.85546875" bestFit="1" customWidth="1"/>
    <col min="430" max="430" width="13.28515625" bestFit="1" customWidth="1"/>
    <col min="431" max="431" width="14.28515625" bestFit="1" customWidth="1"/>
    <col min="432" max="432" width="14.5703125" bestFit="1" customWidth="1"/>
    <col min="433" max="433" width="14" bestFit="1" customWidth="1"/>
    <col min="434" max="434" width="13.28515625" bestFit="1" customWidth="1"/>
    <col min="435" max="435" width="15.140625" bestFit="1" customWidth="1"/>
    <col min="436" max="436" width="13.7109375" bestFit="1" customWidth="1"/>
    <col min="437" max="438" width="14.140625" bestFit="1" customWidth="1"/>
    <col min="439" max="439" width="10.140625" bestFit="1" customWidth="1"/>
    <col min="440" max="440" width="12.85546875" bestFit="1" customWidth="1"/>
    <col min="441" max="441" width="9.85546875" bestFit="1" customWidth="1"/>
    <col min="442" max="442" width="11" bestFit="1" customWidth="1"/>
    <col min="443" max="443" width="13.5703125" bestFit="1" customWidth="1"/>
    <col min="444" max="444" width="12" bestFit="1" customWidth="1"/>
    <col min="445" max="445" width="15.42578125" bestFit="1" customWidth="1"/>
    <col min="446" max="446" width="15.5703125" bestFit="1" customWidth="1"/>
    <col min="447" max="447" width="13.28515625" bestFit="1" customWidth="1"/>
    <col min="448" max="448" width="11.7109375" bestFit="1" customWidth="1"/>
    <col min="449" max="449" width="12.140625" bestFit="1" customWidth="1"/>
    <col min="450" max="450" width="13.140625" bestFit="1" customWidth="1"/>
    <col min="451" max="451" width="10.42578125" bestFit="1" customWidth="1"/>
    <col min="452" max="452" width="16.28515625" bestFit="1" customWidth="1"/>
    <col min="453" max="454" width="14.140625" bestFit="1" customWidth="1"/>
    <col min="455" max="455" width="16.28515625" bestFit="1" customWidth="1"/>
    <col min="456" max="456" width="19.28515625" bestFit="1" customWidth="1"/>
    <col min="457" max="457" width="13.7109375" bestFit="1" customWidth="1"/>
    <col min="458" max="458" width="14.85546875" bestFit="1" customWidth="1"/>
    <col min="459" max="459" width="15.140625" bestFit="1" customWidth="1"/>
    <col min="460" max="460" width="16.140625" bestFit="1" customWidth="1"/>
    <col min="461" max="461" width="13.42578125" bestFit="1" customWidth="1"/>
    <col min="462" max="462" width="15.7109375" bestFit="1" customWidth="1"/>
    <col min="463" max="463" width="17.42578125" bestFit="1" customWidth="1"/>
    <col min="464" max="464" width="14.85546875" bestFit="1" customWidth="1"/>
    <col min="465" max="465" width="16.42578125" bestFit="1" customWidth="1"/>
    <col min="466" max="466" width="16.5703125" bestFit="1" customWidth="1"/>
    <col min="467" max="467" width="15.42578125" bestFit="1" customWidth="1"/>
    <col min="468" max="468" width="11.7109375" bestFit="1" customWidth="1"/>
    <col min="469" max="469" width="9.85546875" bestFit="1" customWidth="1"/>
    <col min="470" max="470" width="11.140625" bestFit="1" customWidth="1"/>
    <col min="471" max="471" width="16.140625" bestFit="1" customWidth="1"/>
    <col min="472" max="472" width="12" bestFit="1" customWidth="1"/>
    <col min="473" max="473" width="8.85546875" bestFit="1" customWidth="1"/>
    <col min="474" max="474" width="13.85546875" bestFit="1" customWidth="1"/>
    <col min="475" max="475" width="14.85546875" bestFit="1" customWidth="1"/>
    <col min="476" max="476" width="12.85546875" bestFit="1" customWidth="1"/>
    <col min="477" max="477" width="17.28515625" bestFit="1" customWidth="1"/>
    <col min="478" max="478" width="10.28515625" bestFit="1" customWidth="1"/>
    <col min="479" max="479" width="11.5703125" bestFit="1" customWidth="1"/>
    <col min="480" max="480" width="13.5703125" bestFit="1" customWidth="1"/>
    <col min="481" max="481" width="11.28515625" bestFit="1" customWidth="1"/>
    <col min="482" max="482" width="16.7109375" bestFit="1" customWidth="1"/>
    <col min="483" max="483" width="11.28515625" bestFit="1" customWidth="1"/>
    <col min="484" max="484" width="17.42578125" bestFit="1" customWidth="1"/>
    <col min="485" max="485" width="10.42578125" bestFit="1" customWidth="1"/>
    <col min="486" max="486" width="14" bestFit="1" customWidth="1"/>
    <col min="487" max="487" width="15.42578125" bestFit="1" customWidth="1"/>
    <col min="488" max="488" width="13.5703125" bestFit="1" customWidth="1"/>
    <col min="489" max="489" width="13.140625" bestFit="1" customWidth="1"/>
    <col min="490" max="490" width="14.42578125" bestFit="1" customWidth="1"/>
    <col min="491" max="491" width="19.5703125" bestFit="1" customWidth="1"/>
    <col min="492" max="492" width="17" bestFit="1" customWidth="1"/>
    <col min="493" max="493" width="19.140625" bestFit="1" customWidth="1"/>
    <col min="494" max="494" width="13.7109375" bestFit="1" customWidth="1"/>
    <col min="495" max="495" width="13.140625" bestFit="1" customWidth="1"/>
    <col min="496" max="496" width="13.85546875" bestFit="1" customWidth="1"/>
    <col min="497" max="497" width="14.28515625" bestFit="1" customWidth="1"/>
    <col min="498" max="498" width="12.28515625" bestFit="1" customWidth="1"/>
    <col min="499" max="499" width="13.85546875" bestFit="1" customWidth="1"/>
    <col min="500" max="500" width="14.42578125" bestFit="1" customWidth="1"/>
    <col min="501" max="501" width="10.85546875" bestFit="1" customWidth="1"/>
    <col min="502" max="502" width="15.85546875" bestFit="1" customWidth="1"/>
    <col min="503" max="503" width="14.42578125" bestFit="1" customWidth="1"/>
    <col min="504" max="504" width="13.7109375" bestFit="1" customWidth="1"/>
    <col min="505" max="505" width="11.5703125" bestFit="1" customWidth="1"/>
    <col min="506" max="506" width="12.85546875" bestFit="1" customWidth="1"/>
    <col min="507" max="507" width="12.42578125" bestFit="1" customWidth="1"/>
    <col min="508" max="508" width="15.140625" bestFit="1" customWidth="1"/>
    <col min="509" max="509" width="15.5703125" bestFit="1" customWidth="1"/>
    <col min="510" max="510" width="17.7109375" bestFit="1" customWidth="1"/>
    <col min="511" max="511" width="16.140625" bestFit="1" customWidth="1"/>
    <col min="512" max="512" width="19" bestFit="1" customWidth="1"/>
    <col min="513" max="513" width="15.7109375" bestFit="1" customWidth="1"/>
    <col min="514" max="514" width="13.5703125" bestFit="1" customWidth="1"/>
    <col min="515" max="515" width="10.5703125" bestFit="1" customWidth="1"/>
    <col min="516" max="516" width="10.7109375" bestFit="1" customWidth="1"/>
    <col min="517" max="517" width="12.140625" bestFit="1" customWidth="1"/>
    <col min="518" max="518" width="18" bestFit="1" customWidth="1"/>
    <col min="519" max="519" width="13.7109375" bestFit="1" customWidth="1"/>
    <col min="520" max="520" width="13.85546875" bestFit="1" customWidth="1"/>
    <col min="521" max="521" width="12.28515625" bestFit="1" customWidth="1"/>
    <col min="522" max="522" width="13.7109375" bestFit="1" customWidth="1"/>
    <col min="523" max="523" width="13.5703125" bestFit="1" customWidth="1"/>
    <col min="524" max="524" width="19.28515625" bestFit="1" customWidth="1"/>
    <col min="525" max="525" width="14.28515625" bestFit="1" customWidth="1"/>
    <col min="526" max="526" width="17.42578125" bestFit="1" customWidth="1"/>
    <col min="527" max="527" width="16.85546875" bestFit="1" customWidth="1"/>
    <col min="528" max="528" width="14.5703125" bestFit="1" customWidth="1"/>
    <col min="529" max="529" width="15.7109375" bestFit="1" customWidth="1"/>
    <col min="530" max="530" width="16.42578125" bestFit="1" customWidth="1"/>
    <col min="531" max="531" width="14.140625" bestFit="1" customWidth="1"/>
    <col min="532" max="532" width="15.85546875" bestFit="1" customWidth="1"/>
    <col min="533" max="533" width="14.85546875" bestFit="1" customWidth="1"/>
    <col min="534" max="534" width="15.42578125" bestFit="1" customWidth="1"/>
    <col min="535" max="535" width="18.7109375" bestFit="1" customWidth="1"/>
    <col min="536" max="536" width="17.85546875" bestFit="1" customWidth="1"/>
    <col min="537" max="537" width="15" bestFit="1" customWidth="1"/>
    <col min="538" max="538" width="13.5703125" bestFit="1" customWidth="1"/>
    <col min="539" max="539" width="11.5703125" bestFit="1" customWidth="1"/>
    <col min="540" max="540" width="14.7109375" bestFit="1" customWidth="1"/>
    <col min="541" max="541" width="15.7109375" bestFit="1" customWidth="1"/>
    <col min="542" max="542" width="12.28515625" bestFit="1" customWidth="1"/>
    <col min="543" max="543" width="17.42578125" bestFit="1" customWidth="1"/>
    <col min="544" max="544" width="14" bestFit="1" customWidth="1"/>
    <col min="545" max="545" width="13.7109375" bestFit="1" customWidth="1"/>
    <col min="546" max="546" width="13.140625" bestFit="1" customWidth="1"/>
    <col min="547" max="547" width="15.7109375" bestFit="1" customWidth="1"/>
    <col min="548" max="548" width="13.7109375" bestFit="1" customWidth="1"/>
    <col min="549" max="549" width="17" bestFit="1" customWidth="1"/>
    <col min="550" max="550" width="15.28515625" bestFit="1" customWidth="1"/>
    <col min="551" max="551" width="15.85546875" bestFit="1" customWidth="1"/>
    <col min="552" max="552" width="21.5703125" bestFit="1" customWidth="1"/>
    <col min="553" max="553" width="19.85546875" bestFit="1" customWidth="1"/>
    <col min="554" max="554" width="16.85546875" bestFit="1" customWidth="1"/>
    <col min="555" max="555" width="12" bestFit="1" customWidth="1"/>
    <col min="556" max="556" width="10.7109375" bestFit="1" customWidth="1"/>
    <col min="557" max="557" width="10" bestFit="1" customWidth="1"/>
    <col min="558" max="558" width="18.28515625" bestFit="1" customWidth="1"/>
    <col min="559" max="559" width="14.5703125" bestFit="1" customWidth="1"/>
    <col min="560" max="560" width="15.28515625" bestFit="1" customWidth="1"/>
    <col min="561" max="561" width="12.7109375" bestFit="1" customWidth="1"/>
    <col min="562" max="562" width="14.28515625" bestFit="1" customWidth="1"/>
    <col min="563" max="563" width="13.5703125" bestFit="1" customWidth="1"/>
    <col min="564" max="564" width="11.28515625" bestFit="1" customWidth="1"/>
    <col min="565" max="565" width="16" bestFit="1" customWidth="1"/>
    <col min="566" max="566" width="13.140625" bestFit="1" customWidth="1"/>
    <col min="567" max="567" width="16.28515625" bestFit="1" customWidth="1"/>
    <col min="568" max="568" width="14.42578125" bestFit="1" customWidth="1"/>
    <col min="569" max="569" width="13.85546875" bestFit="1" customWidth="1"/>
    <col min="570" max="570" width="12.5703125" bestFit="1" customWidth="1"/>
    <col min="571" max="571" width="14" bestFit="1" customWidth="1"/>
    <col min="572" max="572" width="15.140625" bestFit="1" customWidth="1"/>
    <col min="573" max="573" width="11.85546875" bestFit="1" customWidth="1"/>
    <col min="574" max="574" width="14.140625" bestFit="1" customWidth="1"/>
    <col min="575" max="575" width="11.85546875" bestFit="1" customWidth="1"/>
    <col min="576" max="576" width="12.85546875" bestFit="1" customWidth="1"/>
    <col min="577" max="577" width="10.28515625" bestFit="1" customWidth="1"/>
    <col min="578" max="578" width="11.140625" bestFit="1" customWidth="1"/>
    <col min="579" max="579" width="13.7109375" bestFit="1" customWidth="1"/>
    <col min="580" max="580" width="10.42578125" bestFit="1" customWidth="1"/>
    <col min="581" max="581" width="13.85546875" bestFit="1" customWidth="1"/>
    <col min="582" max="582" width="12" bestFit="1" customWidth="1"/>
    <col min="583" max="583" width="16" bestFit="1" customWidth="1"/>
    <col min="584" max="584" width="14" bestFit="1" customWidth="1"/>
    <col min="585" max="585" width="14.7109375" bestFit="1" customWidth="1"/>
    <col min="586" max="586" width="16" bestFit="1" customWidth="1"/>
    <col min="587" max="587" width="15" bestFit="1" customWidth="1"/>
    <col min="588" max="588" width="15.42578125" bestFit="1" customWidth="1"/>
    <col min="589" max="589" width="13.28515625" bestFit="1" customWidth="1"/>
    <col min="590" max="590" width="13.5703125" bestFit="1" customWidth="1"/>
    <col min="591" max="591" width="16.85546875" bestFit="1" customWidth="1"/>
    <col min="592" max="592" width="12.42578125" bestFit="1" customWidth="1"/>
    <col min="593" max="593" width="14.42578125" bestFit="1" customWidth="1"/>
    <col min="594" max="594" width="13.140625" bestFit="1" customWidth="1"/>
    <col min="595" max="595" width="11" bestFit="1" customWidth="1"/>
    <col min="596" max="596" width="14.7109375" bestFit="1" customWidth="1"/>
    <col min="597" max="597" width="10.28515625" bestFit="1" customWidth="1"/>
    <col min="598" max="598" width="15.28515625" bestFit="1" customWidth="1"/>
    <col min="599" max="599" width="14.7109375" bestFit="1" customWidth="1"/>
    <col min="600" max="600" width="14.5703125" bestFit="1" customWidth="1"/>
    <col min="601" max="601" width="16.28515625" bestFit="1" customWidth="1"/>
    <col min="602" max="602" width="15.85546875" bestFit="1" customWidth="1"/>
    <col min="603" max="603" width="16.7109375" bestFit="1" customWidth="1"/>
    <col min="604" max="604" width="15.140625" bestFit="1" customWidth="1"/>
    <col min="605" max="605" width="9.28515625" bestFit="1" customWidth="1"/>
    <col min="606" max="606" width="13.7109375" bestFit="1" customWidth="1"/>
    <col min="607" max="607" width="12.42578125" bestFit="1" customWidth="1"/>
    <col min="608" max="608" width="11.7109375" bestFit="1" customWidth="1"/>
    <col min="609" max="609" width="12.5703125" bestFit="1" customWidth="1"/>
    <col min="610" max="610" width="12.7109375" bestFit="1" customWidth="1"/>
    <col min="611" max="611" width="10.28515625" bestFit="1" customWidth="1"/>
    <col min="612" max="612" width="17.28515625" bestFit="1" customWidth="1"/>
    <col min="613" max="613" width="13.140625" bestFit="1" customWidth="1"/>
    <col min="614" max="614" width="13.5703125" bestFit="1" customWidth="1"/>
    <col min="615" max="615" width="17.42578125" bestFit="1" customWidth="1"/>
    <col min="616" max="617" width="13.28515625" bestFit="1" customWidth="1"/>
    <col min="618" max="618" width="13.7109375" bestFit="1" customWidth="1"/>
    <col min="619" max="619" width="12.28515625" bestFit="1" customWidth="1"/>
    <col min="620" max="620" width="15" bestFit="1" customWidth="1"/>
    <col min="621" max="621" width="11.7109375" bestFit="1" customWidth="1"/>
    <col min="622" max="622" width="14.42578125" bestFit="1" customWidth="1"/>
    <col min="623" max="623" width="15.85546875" bestFit="1" customWidth="1"/>
    <col min="624" max="624" width="14.85546875" bestFit="1" customWidth="1"/>
    <col min="625" max="625" width="15.85546875" bestFit="1" customWidth="1"/>
    <col min="626" max="626" width="12.28515625" bestFit="1" customWidth="1"/>
    <col min="627" max="627" width="16.5703125" bestFit="1" customWidth="1"/>
    <col min="628" max="628" width="16" bestFit="1" customWidth="1"/>
    <col min="629" max="629" width="15.42578125" bestFit="1" customWidth="1"/>
    <col min="630" max="630" width="16.7109375" bestFit="1" customWidth="1"/>
    <col min="631" max="631" width="12.5703125" bestFit="1" customWidth="1"/>
    <col min="632" max="632" width="11.5703125" bestFit="1" customWidth="1"/>
    <col min="633" max="633" width="12.140625" bestFit="1" customWidth="1"/>
    <col min="634" max="634" width="14.7109375" bestFit="1" customWidth="1"/>
    <col min="635" max="635" width="10.140625" bestFit="1" customWidth="1"/>
    <col min="636" max="636" width="11.5703125" bestFit="1" customWidth="1"/>
    <col min="637" max="637" width="15.42578125" bestFit="1" customWidth="1"/>
    <col min="638" max="638" width="12.5703125" bestFit="1" customWidth="1"/>
    <col min="639" max="639" width="10.28515625" bestFit="1" customWidth="1"/>
    <col min="640" max="640" width="12.85546875" bestFit="1" customWidth="1"/>
    <col min="641" max="641" width="10.42578125" bestFit="1" customWidth="1"/>
    <col min="642" max="642" width="13.140625" bestFit="1" customWidth="1"/>
    <col min="643" max="643" width="14.7109375" bestFit="1" customWidth="1"/>
    <col min="644" max="644" width="14.42578125" bestFit="1" customWidth="1"/>
    <col min="645" max="645" width="13.85546875" bestFit="1" customWidth="1"/>
    <col min="646" max="646" width="14.85546875" bestFit="1" customWidth="1"/>
    <col min="647" max="647" width="12.85546875" bestFit="1" customWidth="1"/>
    <col min="648" max="648" width="12.42578125" bestFit="1" customWidth="1"/>
    <col min="649" max="649" width="12.5703125" bestFit="1" customWidth="1"/>
    <col min="650" max="650" width="14.42578125" bestFit="1" customWidth="1"/>
    <col min="651" max="651" width="16" bestFit="1" customWidth="1"/>
    <col min="652" max="652" width="12.7109375" bestFit="1" customWidth="1"/>
    <col min="653" max="653" width="10.5703125" bestFit="1" customWidth="1"/>
    <col min="654" max="654" width="16.5703125" bestFit="1" customWidth="1"/>
    <col min="655" max="655" width="11.140625" bestFit="1" customWidth="1"/>
    <col min="656" max="656" width="15.85546875" bestFit="1" customWidth="1"/>
    <col min="657" max="657" width="9.7109375" bestFit="1" customWidth="1"/>
    <col min="658" max="658" width="10.85546875" bestFit="1" customWidth="1"/>
    <col min="659" max="659" width="14.85546875" bestFit="1" customWidth="1"/>
    <col min="660" max="660" width="11.7109375" bestFit="1" customWidth="1"/>
    <col min="661" max="662" width="17.5703125" bestFit="1" customWidth="1"/>
    <col min="663" max="663" width="10.140625" bestFit="1" customWidth="1"/>
    <col min="664" max="664" width="12" bestFit="1" customWidth="1"/>
    <col min="665" max="665" width="14" bestFit="1" customWidth="1"/>
    <col min="666" max="666" width="13.5703125" bestFit="1" customWidth="1"/>
    <col min="667" max="667" width="13.85546875" bestFit="1" customWidth="1"/>
    <col min="668" max="668" width="12.140625" bestFit="1" customWidth="1"/>
    <col min="669" max="669" width="11.28515625" bestFit="1" customWidth="1"/>
    <col min="670" max="670" width="19.28515625" bestFit="1" customWidth="1"/>
    <col min="671" max="671" width="16.85546875" bestFit="1" customWidth="1"/>
    <col min="672" max="672" width="15.28515625" bestFit="1" customWidth="1"/>
    <col min="673" max="673" width="12.7109375" bestFit="1" customWidth="1"/>
    <col min="674" max="674" width="12" bestFit="1" customWidth="1"/>
    <col min="675" max="675" width="13.28515625" bestFit="1" customWidth="1"/>
    <col min="676" max="676" width="16.28515625" bestFit="1" customWidth="1"/>
    <col min="677" max="677" width="16.42578125" bestFit="1" customWidth="1"/>
    <col min="678" max="678" width="11.28515625" bestFit="1" customWidth="1"/>
    <col min="679" max="679" width="12.85546875" bestFit="1" customWidth="1"/>
    <col min="680" max="680" width="12.5703125" bestFit="1" customWidth="1"/>
    <col min="681" max="681" width="13.42578125" bestFit="1" customWidth="1"/>
    <col min="682" max="682" width="11.5703125" bestFit="1" customWidth="1"/>
    <col min="683" max="683" width="12.5703125" bestFit="1" customWidth="1"/>
    <col min="684" max="684" width="12" bestFit="1" customWidth="1"/>
    <col min="685" max="685" width="16.42578125" bestFit="1" customWidth="1"/>
    <col min="686" max="686" width="13.5703125" bestFit="1" customWidth="1"/>
    <col min="687" max="687" width="17" bestFit="1" customWidth="1"/>
    <col min="688" max="688" width="11.42578125" bestFit="1" customWidth="1"/>
    <col min="689" max="689" width="15.28515625" bestFit="1" customWidth="1"/>
    <col min="690" max="690" width="12.140625" bestFit="1" customWidth="1"/>
    <col min="691" max="691" width="12.28515625" bestFit="1" customWidth="1"/>
    <col min="692" max="692" width="15.5703125" bestFit="1" customWidth="1"/>
    <col min="693" max="693" width="15.28515625" bestFit="1" customWidth="1"/>
    <col min="694" max="694" width="15.42578125" bestFit="1" customWidth="1"/>
    <col min="695" max="695" width="15.140625" bestFit="1" customWidth="1"/>
    <col min="696" max="696" width="14.42578125" bestFit="1" customWidth="1"/>
    <col min="697" max="697" width="13.42578125" bestFit="1" customWidth="1"/>
    <col min="698" max="698" width="13.28515625" bestFit="1" customWidth="1"/>
    <col min="699" max="699" width="14.85546875" bestFit="1" customWidth="1"/>
    <col min="700" max="700" width="15.42578125" bestFit="1" customWidth="1"/>
    <col min="701" max="701" width="15.5703125" bestFit="1" customWidth="1"/>
    <col min="702" max="702" width="9.7109375" bestFit="1" customWidth="1"/>
    <col min="703" max="703" width="13.140625" bestFit="1" customWidth="1"/>
    <col min="704" max="704" width="12.5703125" bestFit="1" customWidth="1"/>
    <col min="705" max="706" width="13.28515625" bestFit="1" customWidth="1"/>
    <col min="707" max="707" width="16.140625" bestFit="1" customWidth="1"/>
    <col min="708" max="708" width="16" bestFit="1" customWidth="1"/>
    <col min="709" max="709" width="18.140625" bestFit="1" customWidth="1"/>
    <col min="710" max="710" width="17.28515625" bestFit="1" customWidth="1"/>
    <col min="711" max="711" width="18.28515625" bestFit="1" customWidth="1"/>
    <col min="712" max="712" width="12.85546875" bestFit="1" customWidth="1"/>
    <col min="713" max="713" width="15.5703125" bestFit="1" customWidth="1"/>
    <col min="714" max="714" width="13.7109375" bestFit="1" customWidth="1"/>
    <col min="715" max="715" width="17.5703125" bestFit="1" customWidth="1"/>
    <col min="716" max="716" width="13.85546875" bestFit="1" customWidth="1"/>
    <col min="717" max="717" width="12.7109375" bestFit="1" customWidth="1"/>
    <col min="718" max="718" width="19.28515625" bestFit="1" customWidth="1"/>
    <col min="719" max="719" width="16" bestFit="1" customWidth="1"/>
    <col min="720" max="720" width="14.7109375" bestFit="1" customWidth="1"/>
    <col min="721" max="721" width="10.5703125" bestFit="1" customWidth="1"/>
    <col min="722" max="722" width="14.140625" bestFit="1" customWidth="1"/>
    <col min="723" max="723" width="12.140625" bestFit="1" customWidth="1"/>
    <col min="724" max="724" width="9.7109375" bestFit="1" customWidth="1"/>
    <col min="725" max="725" width="13.7109375" bestFit="1" customWidth="1"/>
    <col min="726" max="726" width="14.140625" bestFit="1" customWidth="1"/>
    <col min="727" max="727" width="19.140625" bestFit="1" customWidth="1"/>
    <col min="728" max="728" width="12.5703125" bestFit="1" customWidth="1"/>
    <col min="729" max="729" width="14.42578125" bestFit="1" customWidth="1"/>
    <col min="730" max="730" width="16" bestFit="1" customWidth="1"/>
    <col min="731" max="731" width="15" bestFit="1" customWidth="1"/>
    <col min="732" max="732" width="14.5703125" bestFit="1" customWidth="1"/>
    <col min="733" max="733" width="15.140625" bestFit="1" customWidth="1"/>
    <col min="734" max="734" width="16.5703125" bestFit="1" customWidth="1"/>
    <col min="735" max="735" width="19.28515625" bestFit="1" customWidth="1"/>
    <col min="736" max="736" width="13.28515625" bestFit="1" customWidth="1"/>
    <col min="737" max="737" width="14.5703125" bestFit="1" customWidth="1"/>
    <col min="738" max="738" width="11.85546875" bestFit="1" customWidth="1"/>
    <col min="739" max="739" width="14.140625" bestFit="1" customWidth="1"/>
    <col min="740" max="740" width="15.140625" bestFit="1" customWidth="1"/>
    <col min="741" max="741" width="14.7109375" bestFit="1" customWidth="1"/>
    <col min="742" max="742" width="18.140625" bestFit="1" customWidth="1"/>
    <col min="743" max="743" width="14.7109375" bestFit="1" customWidth="1"/>
    <col min="744" max="744" width="14.140625" bestFit="1" customWidth="1"/>
    <col min="745" max="745" width="15.28515625" bestFit="1" customWidth="1"/>
    <col min="746" max="746" width="16.42578125" bestFit="1" customWidth="1"/>
    <col min="747" max="747" width="12.85546875" bestFit="1" customWidth="1"/>
    <col min="748" max="748" width="17" bestFit="1" customWidth="1"/>
    <col min="749" max="749" width="13.42578125" bestFit="1" customWidth="1"/>
    <col min="750" max="750" width="14.28515625" bestFit="1" customWidth="1"/>
    <col min="751" max="751" width="11.5703125" bestFit="1" customWidth="1"/>
    <col min="752" max="752" width="16.28515625" bestFit="1" customWidth="1"/>
    <col min="753" max="753" width="12.85546875" bestFit="1" customWidth="1"/>
    <col min="754" max="754" width="12" bestFit="1" customWidth="1"/>
    <col min="755" max="755" width="10.85546875" bestFit="1" customWidth="1"/>
    <col min="756" max="756" width="14.140625" bestFit="1" customWidth="1"/>
    <col min="757" max="757" width="11.5703125" bestFit="1" customWidth="1"/>
    <col min="758" max="758" width="13.42578125" bestFit="1" customWidth="1"/>
    <col min="759" max="759" width="14.140625" bestFit="1" customWidth="1"/>
    <col min="760" max="760" width="19" bestFit="1" customWidth="1"/>
    <col min="761" max="761" width="12.85546875" bestFit="1" customWidth="1"/>
    <col min="762" max="762" width="11.7109375" bestFit="1" customWidth="1"/>
    <col min="763" max="763" width="13.28515625" bestFit="1" customWidth="1"/>
    <col min="764" max="764" width="14.85546875" bestFit="1" customWidth="1"/>
    <col min="765" max="765" width="13.5703125" bestFit="1" customWidth="1"/>
    <col min="766" max="766" width="11.28515625" bestFit="1" customWidth="1"/>
    <col min="767" max="767" width="15.7109375" bestFit="1" customWidth="1"/>
    <col min="768" max="768" width="12.7109375" bestFit="1" customWidth="1"/>
    <col min="769" max="769" width="13.85546875" bestFit="1" customWidth="1"/>
    <col min="770" max="770" width="13.28515625" bestFit="1" customWidth="1"/>
    <col min="772" max="772" width="14.5703125" bestFit="1" customWidth="1"/>
    <col min="773" max="774" width="12.5703125" bestFit="1" customWidth="1"/>
    <col min="775" max="775" width="13.140625" bestFit="1" customWidth="1"/>
    <col min="776" max="776" width="14.28515625" bestFit="1" customWidth="1"/>
    <col min="777" max="777" width="18.7109375" bestFit="1" customWidth="1"/>
    <col min="778" max="778" width="16" bestFit="1" customWidth="1"/>
    <col min="779" max="779" width="16.140625" bestFit="1" customWidth="1"/>
    <col min="780" max="780" width="15.7109375" bestFit="1" customWidth="1"/>
    <col min="781" max="781" width="11.42578125" bestFit="1" customWidth="1"/>
    <col min="782" max="782" width="16.42578125" bestFit="1" customWidth="1"/>
    <col min="783" max="783" width="15.28515625" bestFit="1" customWidth="1"/>
    <col min="784" max="784" width="14.85546875" bestFit="1" customWidth="1"/>
    <col min="785" max="785" width="15.28515625" bestFit="1" customWidth="1"/>
    <col min="786" max="786" width="12" bestFit="1" customWidth="1"/>
    <col min="787" max="787" width="18.28515625" bestFit="1" customWidth="1"/>
    <col min="788" max="788" width="13.28515625" bestFit="1" customWidth="1"/>
    <col min="789" max="789" width="14.5703125" bestFit="1" customWidth="1"/>
    <col min="790" max="790" width="12.42578125" bestFit="1" customWidth="1"/>
    <col min="791" max="791" width="14.85546875" bestFit="1" customWidth="1"/>
    <col min="792" max="792" width="14.42578125" bestFit="1" customWidth="1"/>
    <col min="793" max="793" width="15.85546875" bestFit="1" customWidth="1"/>
    <col min="794" max="794" width="18" bestFit="1" customWidth="1"/>
    <col min="795" max="795" width="11.7109375" bestFit="1" customWidth="1"/>
  </cols>
  <sheetData>
    <row r="1" spans="1:3">
      <c r="A1" s="11" t="s">
        <v>6969</v>
      </c>
    </row>
    <row r="2" spans="1:3">
      <c r="A2" t="s">
        <v>6970</v>
      </c>
    </row>
    <row r="3" spans="1:3">
      <c r="A3" t="s">
        <v>6971</v>
      </c>
    </row>
    <row r="6" spans="1:3">
      <c r="A6" s="4" t="s">
        <v>13</v>
      </c>
      <c r="B6" t="s">
        <v>6947</v>
      </c>
      <c r="C6" t="s">
        <v>7005</v>
      </c>
    </row>
    <row r="7" spans="1:3">
      <c r="A7" s="5" t="s">
        <v>4998</v>
      </c>
      <c r="B7">
        <v>61599.824000000001</v>
      </c>
      <c r="C7">
        <v>12319.9648</v>
      </c>
    </row>
    <row r="8" spans="1:3">
      <c r="A8" s="5" t="s">
        <v>1700</v>
      </c>
      <c r="B8">
        <v>27453.384000000005</v>
      </c>
      <c r="C8">
        <v>2745.3384000000005</v>
      </c>
    </row>
    <row r="9" spans="1:3">
      <c r="A9" s="5" t="s">
        <v>5076</v>
      </c>
      <c r="B9">
        <v>22638.48</v>
      </c>
      <c r="C9">
        <v>22638.48</v>
      </c>
    </row>
    <row r="10" spans="1:3">
      <c r="A10" s="5" t="s">
        <v>1823</v>
      </c>
      <c r="B10">
        <v>21870.575999999997</v>
      </c>
      <c r="C10">
        <v>2733.8219999999997</v>
      </c>
    </row>
    <row r="11" spans="1:3">
      <c r="A11" s="5" t="s">
        <v>4261</v>
      </c>
      <c r="B11">
        <v>19823.478999999999</v>
      </c>
      <c r="C11">
        <v>1802.1344545454544</v>
      </c>
    </row>
    <row r="12" spans="1:3" hidden="1">
      <c r="A12" s="5" t="s">
        <v>2572</v>
      </c>
      <c r="B12">
        <v>19024.499999999996</v>
      </c>
      <c r="C12">
        <v>2113.833333333333</v>
      </c>
    </row>
    <row r="13" spans="1:3" hidden="1">
      <c r="A13" s="5" t="s">
        <v>1188</v>
      </c>
      <c r="B13">
        <v>18839.686000000002</v>
      </c>
      <c r="C13">
        <v>2354.9607500000002</v>
      </c>
    </row>
    <row r="14" spans="1:3" hidden="1">
      <c r="A14" s="5" t="s">
        <v>5832</v>
      </c>
      <c r="B14">
        <v>18374.895</v>
      </c>
      <c r="C14">
        <v>6124.9650000000001</v>
      </c>
    </row>
    <row r="15" spans="1:3" hidden="1">
      <c r="A15" s="5" t="s">
        <v>1229</v>
      </c>
      <c r="B15">
        <v>17965.067999999999</v>
      </c>
      <c r="C15">
        <v>2994.1779999999999</v>
      </c>
    </row>
    <row r="16" spans="1:3" hidden="1">
      <c r="A16" s="5" t="s">
        <v>4887</v>
      </c>
      <c r="B16">
        <v>17030.311999999998</v>
      </c>
      <c r="C16">
        <v>5676.7706666666663</v>
      </c>
    </row>
    <row r="17" spans="1:3" hidden="1">
      <c r="A17" s="5" t="s">
        <v>669</v>
      </c>
      <c r="B17">
        <v>16829.901000000002</v>
      </c>
      <c r="C17">
        <v>4207.4752500000004</v>
      </c>
    </row>
    <row r="18" spans="1:3" hidden="1">
      <c r="A18" s="5" t="s">
        <v>1758</v>
      </c>
      <c r="B18">
        <v>16656.199999999997</v>
      </c>
      <c r="C18">
        <v>2776.0333333333328</v>
      </c>
    </row>
    <row r="19" spans="1:3" hidden="1">
      <c r="A19" s="5" t="s">
        <v>5819</v>
      </c>
      <c r="B19">
        <v>15875.915999999999</v>
      </c>
      <c r="C19">
        <v>5291.9719999999998</v>
      </c>
    </row>
    <row r="20" spans="1:3" hidden="1">
      <c r="A20" s="5" t="s">
        <v>167</v>
      </c>
      <c r="B20">
        <v>15610.9656</v>
      </c>
      <c r="C20">
        <v>3122.1931199999999</v>
      </c>
    </row>
    <row r="21" spans="1:3" hidden="1">
      <c r="A21" s="5" t="s">
        <v>5896</v>
      </c>
      <c r="B21">
        <v>14299.89</v>
      </c>
      <c r="C21">
        <v>7149.9449999999997</v>
      </c>
    </row>
    <row r="22" spans="1:3" hidden="1">
      <c r="A22" s="5" t="s">
        <v>5256</v>
      </c>
      <c r="B22">
        <v>13943.668</v>
      </c>
      <c r="C22">
        <v>2323.9446666666668</v>
      </c>
    </row>
    <row r="23" spans="1:3" hidden="1">
      <c r="A23" s="5" t="s">
        <v>2585</v>
      </c>
      <c r="B23">
        <v>13756.536</v>
      </c>
      <c r="C23">
        <v>917.10239999999999</v>
      </c>
    </row>
    <row r="24" spans="1:3" hidden="1">
      <c r="A24" s="5" t="s">
        <v>4167</v>
      </c>
      <c r="B24">
        <v>12996.6</v>
      </c>
      <c r="C24">
        <v>2166.1</v>
      </c>
    </row>
    <row r="25" spans="1:3" hidden="1">
      <c r="A25" s="5" t="s">
        <v>889</v>
      </c>
      <c r="B25">
        <v>12995.291499999999</v>
      </c>
      <c r="C25">
        <v>1082.9409583333334</v>
      </c>
    </row>
    <row r="26" spans="1:3" hidden="1">
      <c r="A26" s="5" t="s">
        <v>1683</v>
      </c>
      <c r="B26">
        <v>12975.381999999998</v>
      </c>
      <c r="C26">
        <v>1441.7091111111108</v>
      </c>
    </row>
    <row r="27" spans="1:3" hidden="1">
      <c r="A27" s="5" t="s">
        <v>4481</v>
      </c>
      <c r="B27">
        <v>12921.643</v>
      </c>
      <c r="C27">
        <v>1292.1642999999999</v>
      </c>
    </row>
    <row r="28" spans="1:3" hidden="1">
      <c r="A28" s="5" t="s">
        <v>674</v>
      </c>
      <c r="B28">
        <v>11572.779999999997</v>
      </c>
      <c r="C28">
        <v>890.21384615384591</v>
      </c>
    </row>
    <row r="29" spans="1:3" hidden="1">
      <c r="A29" s="5" t="s">
        <v>893</v>
      </c>
      <c r="B29">
        <v>11203.756000000003</v>
      </c>
      <c r="C29">
        <v>622.43088888888906</v>
      </c>
    </row>
    <row r="30" spans="1:3" hidden="1">
      <c r="A30" s="5" t="s">
        <v>5390</v>
      </c>
      <c r="B30">
        <v>11099.963000000002</v>
      </c>
      <c r="C30">
        <v>3699.9876666666673</v>
      </c>
    </row>
    <row r="31" spans="1:3" hidden="1">
      <c r="A31" s="5" t="s">
        <v>2841</v>
      </c>
      <c r="B31">
        <v>10822.359999999999</v>
      </c>
      <c r="C31">
        <v>1082.2359999999999</v>
      </c>
    </row>
    <row r="32" spans="1:3" hidden="1">
      <c r="A32" s="5" t="s">
        <v>33</v>
      </c>
      <c r="B32">
        <v>10637.527999999998</v>
      </c>
      <c r="C32">
        <v>886.4606666666665</v>
      </c>
    </row>
    <row r="33" spans="1:3" hidden="1">
      <c r="A33" s="5" t="s">
        <v>4467</v>
      </c>
      <c r="B33">
        <v>10076.460000000001</v>
      </c>
      <c r="C33">
        <v>1007.6460000000001</v>
      </c>
    </row>
    <row r="34" spans="1:3" hidden="1">
      <c r="A34" s="5" t="s">
        <v>3294</v>
      </c>
      <c r="B34">
        <v>9630.8560000000034</v>
      </c>
      <c r="C34">
        <v>802.57133333333365</v>
      </c>
    </row>
    <row r="35" spans="1:3" hidden="1">
      <c r="A35" s="5" t="s">
        <v>2229</v>
      </c>
      <c r="B35">
        <v>9587.0520000000015</v>
      </c>
      <c r="C35">
        <v>2396.7630000000004</v>
      </c>
    </row>
    <row r="36" spans="1:3" hidden="1">
      <c r="A36" s="5" t="s">
        <v>4174</v>
      </c>
      <c r="B36">
        <v>9279.884</v>
      </c>
      <c r="C36">
        <v>2319.971</v>
      </c>
    </row>
    <row r="37" spans="1:3" hidden="1">
      <c r="A37" s="5" t="s">
        <v>1726</v>
      </c>
      <c r="B37">
        <v>9158.2960000000021</v>
      </c>
      <c r="C37">
        <v>1144.7870000000003</v>
      </c>
    </row>
    <row r="38" spans="1:3" hidden="1">
      <c r="A38" s="5" t="s">
        <v>3195</v>
      </c>
      <c r="B38">
        <v>9070.9439999999995</v>
      </c>
      <c r="C38">
        <v>1133.8679999999999</v>
      </c>
    </row>
    <row r="39" spans="1:3" hidden="1">
      <c r="A39" s="5" t="s">
        <v>3248</v>
      </c>
      <c r="B39">
        <v>8959.8719999999994</v>
      </c>
      <c r="C39">
        <v>1791.9743999999998</v>
      </c>
    </row>
    <row r="40" spans="1:3" hidden="1">
      <c r="A40" s="5" t="s">
        <v>2299</v>
      </c>
      <c r="B40">
        <v>8899.8220000000001</v>
      </c>
      <c r="C40">
        <v>1271.4031428571429</v>
      </c>
    </row>
    <row r="41" spans="1:3" hidden="1">
      <c r="A41" s="5" t="s">
        <v>921</v>
      </c>
      <c r="B41">
        <v>8899.24</v>
      </c>
      <c r="C41">
        <v>1271.32</v>
      </c>
    </row>
    <row r="42" spans="1:3" hidden="1">
      <c r="A42" s="5" t="s">
        <v>4057</v>
      </c>
      <c r="B42">
        <v>8878.4</v>
      </c>
      <c r="C42">
        <v>887.83999999999992</v>
      </c>
    </row>
    <row r="43" spans="1:3" hidden="1">
      <c r="A43" s="5" t="s">
        <v>4656</v>
      </c>
      <c r="B43">
        <v>8819.8739999999998</v>
      </c>
      <c r="C43">
        <v>2939.9580000000001</v>
      </c>
    </row>
    <row r="44" spans="1:3" hidden="1">
      <c r="A44" s="5" t="s">
        <v>4105</v>
      </c>
      <c r="B44">
        <v>8774.5</v>
      </c>
      <c r="C44">
        <v>1096.8125</v>
      </c>
    </row>
    <row r="45" spans="1:3" hidden="1">
      <c r="A45" s="5" t="s">
        <v>529</v>
      </c>
      <c r="B45">
        <v>8665.1939999999995</v>
      </c>
      <c r="C45">
        <v>1083.1492499999999</v>
      </c>
    </row>
    <row r="46" spans="1:3" hidden="1">
      <c r="A46" s="5" t="s">
        <v>1115</v>
      </c>
      <c r="B46">
        <v>8430.9970000000012</v>
      </c>
      <c r="C46">
        <v>1053.8746250000002</v>
      </c>
    </row>
    <row r="47" spans="1:3" hidden="1">
      <c r="A47" s="5" t="s">
        <v>2302</v>
      </c>
      <c r="B47">
        <v>8209.0590000000011</v>
      </c>
      <c r="C47">
        <v>631.46607692307703</v>
      </c>
    </row>
    <row r="48" spans="1:3" hidden="1">
      <c r="A48" s="5" t="s">
        <v>1951</v>
      </c>
      <c r="B48">
        <v>8138.2319999999982</v>
      </c>
      <c r="C48">
        <v>626.01784615384599</v>
      </c>
    </row>
    <row r="49" spans="1:3" hidden="1">
      <c r="A49" s="5" t="s">
        <v>2386</v>
      </c>
      <c r="B49">
        <v>8111.1360000000004</v>
      </c>
      <c r="C49">
        <v>901.23733333333337</v>
      </c>
    </row>
    <row r="50" spans="1:3" hidden="1">
      <c r="A50" s="5" t="s">
        <v>2827</v>
      </c>
      <c r="B50">
        <v>8070.192</v>
      </c>
      <c r="C50">
        <v>1345.0319999999999</v>
      </c>
    </row>
    <row r="51" spans="1:3" hidden="1">
      <c r="A51" s="5" t="s">
        <v>2146</v>
      </c>
      <c r="B51">
        <v>7999.98</v>
      </c>
      <c r="C51">
        <v>7999.98</v>
      </c>
    </row>
    <row r="52" spans="1:3" hidden="1">
      <c r="A52" s="5" t="s">
        <v>1752</v>
      </c>
      <c r="B52">
        <v>7979.4399999999987</v>
      </c>
      <c r="C52">
        <v>886.60444444444431</v>
      </c>
    </row>
    <row r="53" spans="1:3" hidden="1">
      <c r="A53" s="5" t="s">
        <v>6714</v>
      </c>
      <c r="B53">
        <v>7834.4</v>
      </c>
      <c r="C53">
        <v>3917.2</v>
      </c>
    </row>
    <row r="54" spans="1:3" hidden="1">
      <c r="A54" s="5" t="s">
        <v>3016</v>
      </c>
      <c r="B54">
        <v>7699.89</v>
      </c>
      <c r="C54">
        <v>3849.9450000000002</v>
      </c>
    </row>
    <row r="55" spans="1:3" hidden="1">
      <c r="A55" s="5" t="s">
        <v>3284</v>
      </c>
      <c r="B55">
        <v>7699.72</v>
      </c>
      <c r="C55">
        <v>855.5244444444445</v>
      </c>
    </row>
    <row r="56" spans="1:3" hidden="1">
      <c r="A56" s="5" t="s">
        <v>1546</v>
      </c>
      <c r="B56">
        <v>7582.3740000000007</v>
      </c>
      <c r="C56">
        <v>1263.729</v>
      </c>
    </row>
    <row r="57" spans="1:3" hidden="1">
      <c r="A57" s="5" t="s">
        <v>205</v>
      </c>
      <c r="B57">
        <v>7539.7121999999999</v>
      </c>
      <c r="C57">
        <v>942.46402499999999</v>
      </c>
    </row>
    <row r="58" spans="1:3" hidden="1">
      <c r="A58" s="5" t="s">
        <v>1834</v>
      </c>
      <c r="B58">
        <v>7515.5239999999994</v>
      </c>
      <c r="C58">
        <v>1503.1047999999998</v>
      </c>
    </row>
    <row r="59" spans="1:3" hidden="1">
      <c r="A59" s="5" t="s">
        <v>997</v>
      </c>
      <c r="B59">
        <v>7439.8600000000006</v>
      </c>
      <c r="C59">
        <v>676.35090909090911</v>
      </c>
    </row>
    <row r="60" spans="1:3" hidden="1">
      <c r="A60" s="5" t="s">
        <v>3228</v>
      </c>
      <c r="B60">
        <v>7437.8860000000004</v>
      </c>
      <c r="C60">
        <v>929.73575000000005</v>
      </c>
    </row>
    <row r="61" spans="1:3" hidden="1">
      <c r="A61" s="5" t="s">
        <v>4433</v>
      </c>
      <c r="B61">
        <v>7404.5</v>
      </c>
      <c r="C61">
        <v>1480.9</v>
      </c>
    </row>
    <row r="62" spans="1:3" hidden="1">
      <c r="A62" s="5" t="s">
        <v>4639</v>
      </c>
      <c r="B62">
        <v>7399.7039999999997</v>
      </c>
      <c r="C62">
        <v>1479.9407999999999</v>
      </c>
    </row>
    <row r="63" spans="1:3" hidden="1">
      <c r="A63" s="5" t="s">
        <v>5393</v>
      </c>
      <c r="B63">
        <v>7249.4029999999993</v>
      </c>
      <c r="C63">
        <v>1035.6289999999999</v>
      </c>
    </row>
    <row r="64" spans="1:3" hidden="1">
      <c r="A64" s="5" t="s">
        <v>54</v>
      </c>
      <c r="B64">
        <v>7242.7680000000009</v>
      </c>
      <c r="C64">
        <v>905.34600000000012</v>
      </c>
    </row>
    <row r="65" spans="1:3" hidden="1">
      <c r="A65" s="5" t="s">
        <v>2800</v>
      </c>
      <c r="B65">
        <v>7139.7960000000003</v>
      </c>
      <c r="C65">
        <v>1189.9660000000001</v>
      </c>
    </row>
    <row r="66" spans="1:3" hidden="1">
      <c r="A66" s="5" t="s">
        <v>6148</v>
      </c>
      <c r="B66">
        <v>6965.7000000000007</v>
      </c>
      <c r="C66">
        <v>3482.8500000000004</v>
      </c>
    </row>
    <row r="67" spans="1:3" hidden="1">
      <c r="A67" s="5" t="s">
        <v>3538</v>
      </c>
      <c r="B67">
        <v>6942.0680000000011</v>
      </c>
      <c r="C67">
        <v>867.75850000000014</v>
      </c>
    </row>
    <row r="68" spans="1:3" hidden="1">
      <c r="A68" s="5" t="s">
        <v>2358</v>
      </c>
      <c r="B68">
        <v>6936.1020000000008</v>
      </c>
      <c r="C68">
        <v>770.67800000000011</v>
      </c>
    </row>
    <row r="69" spans="1:3" hidden="1">
      <c r="A69" s="5" t="s">
        <v>2424</v>
      </c>
      <c r="B69">
        <v>6935.862000000001</v>
      </c>
      <c r="C69">
        <v>1387.1724000000002</v>
      </c>
    </row>
    <row r="70" spans="1:3" hidden="1">
      <c r="A70" s="5" t="s">
        <v>4905</v>
      </c>
      <c r="B70">
        <v>6832.9079999999994</v>
      </c>
      <c r="C70">
        <v>1138.818</v>
      </c>
    </row>
    <row r="71" spans="1:3" hidden="1">
      <c r="A71" s="5" t="s">
        <v>4896</v>
      </c>
      <c r="B71">
        <v>6819.3119999999999</v>
      </c>
      <c r="C71">
        <v>1136.5519999999999</v>
      </c>
    </row>
    <row r="72" spans="1:3" hidden="1">
      <c r="A72" s="5" t="s">
        <v>513</v>
      </c>
      <c r="B72">
        <v>6785.1420000000007</v>
      </c>
      <c r="C72">
        <v>848.14275000000009</v>
      </c>
    </row>
    <row r="73" spans="1:3" hidden="1">
      <c r="A73" s="5" t="s">
        <v>4967</v>
      </c>
      <c r="B73">
        <v>6776.5620000000008</v>
      </c>
      <c r="C73">
        <v>1129.4270000000001</v>
      </c>
    </row>
    <row r="74" spans="1:3" hidden="1">
      <c r="A74" s="5" t="s">
        <v>1876</v>
      </c>
      <c r="B74">
        <v>6748.4820000000009</v>
      </c>
      <c r="C74">
        <v>674.84820000000013</v>
      </c>
    </row>
    <row r="75" spans="1:3" hidden="1">
      <c r="A75" s="5" t="s">
        <v>2727</v>
      </c>
      <c r="B75">
        <v>6594.9539999999997</v>
      </c>
      <c r="C75">
        <v>659.49540000000002</v>
      </c>
    </row>
    <row r="76" spans="1:3" hidden="1">
      <c r="A76" s="5" t="s">
        <v>1455</v>
      </c>
      <c r="B76">
        <v>6584.6399999999994</v>
      </c>
      <c r="C76">
        <v>1097.4399999999998</v>
      </c>
    </row>
    <row r="77" spans="1:3" hidden="1">
      <c r="A77" s="5" t="s">
        <v>4673</v>
      </c>
      <c r="B77">
        <v>6518.7540000000008</v>
      </c>
      <c r="C77">
        <v>1629.6885000000002</v>
      </c>
    </row>
    <row r="78" spans="1:3" hidden="1">
      <c r="A78" s="5" t="s">
        <v>5316</v>
      </c>
      <c r="B78">
        <v>6483.7960000000003</v>
      </c>
      <c r="C78">
        <v>1620.9490000000001</v>
      </c>
    </row>
    <row r="79" spans="1:3" hidden="1">
      <c r="A79" s="5" t="s">
        <v>5387</v>
      </c>
      <c r="B79">
        <v>6410.8739999999998</v>
      </c>
      <c r="C79">
        <v>801.35924999999997</v>
      </c>
    </row>
    <row r="80" spans="1:3" hidden="1">
      <c r="A80" s="5" t="s">
        <v>1401</v>
      </c>
      <c r="B80">
        <v>6399.8720000000012</v>
      </c>
      <c r="C80">
        <v>1599.9680000000003</v>
      </c>
    </row>
    <row r="81" spans="1:3" hidden="1">
      <c r="A81" s="5" t="s">
        <v>4171</v>
      </c>
      <c r="B81">
        <v>6227.6540000000005</v>
      </c>
      <c r="C81">
        <v>778.45675000000006</v>
      </c>
    </row>
    <row r="82" spans="1:3" hidden="1">
      <c r="A82" s="5" t="s">
        <v>1559</v>
      </c>
      <c r="B82">
        <v>6151.0450000000001</v>
      </c>
      <c r="C82">
        <v>1025.1741666666667</v>
      </c>
    </row>
    <row r="83" spans="1:3" hidden="1">
      <c r="A83" s="5" t="s">
        <v>6158</v>
      </c>
      <c r="B83">
        <v>6134.7019999999993</v>
      </c>
      <c r="C83">
        <v>1226.9404</v>
      </c>
    </row>
    <row r="84" spans="1:3" hidden="1">
      <c r="A84" s="5" t="s">
        <v>4160</v>
      </c>
      <c r="B84">
        <v>6109.8700000000008</v>
      </c>
      <c r="C84">
        <v>1221.9740000000002</v>
      </c>
    </row>
    <row r="85" spans="1:3" hidden="1">
      <c r="A85" s="5" t="s">
        <v>2877</v>
      </c>
      <c r="B85">
        <v>6084.1439999999993</v>
      </c>
      <c r="C85">
        <v>1216.8287999999998</v>
      </c>
    </row>
    <row r="86" spans="1:3" hidden="1">
      <c r="A86" s="5" t="s">
        <v>1252</v>
      </c>
      <c r="B86">
        <v>6008.5359999999991</v>
      </c>
      <c r="C86">
        <v>546.23054545454534</v>
      </c>
    </row>
    <row r="87" spans="1:3" hidden="1">
      <c r="A87" s="5" t="s">
        <v>1352</v>
      </c>
      <c r="B87">
        <v>5999.9</v>
      </c>
      <c r="C87">
        <v>1499.9749999999999</v>
      </c>
    </row>
    <row r="88" spans="1:3" hidden="1">
      <c r="A88" s="5" t="s">
        <v>926</v>
      </c>
      <c r="B88">
        <v>5989.2040000000015</v>
      </c>
      <c r="C88">
        <v>544.47309090909107</v>
      </c>
    </row>
    <row r="89" spans="1:3" hidden="1">
      <c r="A89" s="5" t="s">
        <v>1199</v>
      </c>
      <c r="B89">
        <v>5965.09</v>
      </c>
      <c r="C89">
        <v>852.15571428571434</v>
      </c>
    </row>
    <row r="90" spans="1:3" hidden="1">
      <c r="A90" s="5" t="s">
        <v>6256</v>
      </c>
      <c r="B90">
        <v>5906.5199999999995</v>
      </c>
      <c r="C90">
        <v>1968.84</v>
      </c>
    </row>
    <row r="91" spans="1:3" hidden="1">
      <c r="A91" s="5" t="s">
        <v>2452</v>
      </c>
      <c r="B91">
        <v>5861.5330000000004</v>
      </c>
      <c r="C91">
        <v>837.36185714285716</v>
      </c>
    </row>
    <row r="92" spans="1:3" hidden="1">
      <c r="A92" s="5" t="s">
        <v>1299</v>
      </c>
      <c r="B92">
        <v>5801.8159999999989</v>
      </c>
      <c r="C92">
        <v>1160.3631999999998</v>
      </c>
    </row>
    <row r="93" spans="1:3" hidden="1">
      <c r="A93" s="5" t="s">
        <v>2489</v>
      </c>
      <c r="B93">
        <v>5787.3550000000005</v>
      </c>
      <c r="C93">
        <v>1929.1183333333336</v>
      </c>
    </row>
    <row r="94" spans="1:3" hidden="1">
      <c r="A94" s="5" t="s">
        <v>2872</v>
      </c>
      <c r="B94">
        <v>5751.7739999999994</v>
      </c>
      <c r="C94">
        <v>718.97174999999993</v>
      </c>
    </row>
    <row r="95" spans="1:3" hidden="1">
      <c r="A95" s="5" t="s">
        <v>1764</v>
      </c>
      <c r="B95">
        <v>5697.7599999999993</v>
      </c>
      <c r="C95">
        <v>712.21999999999991</v>
      </c>
    </row>
    <row r="96" spans="1:3" hidden="1">
      <c r="A96" s="5" t="s">
        <v>3923</v>
      </c>
      <c r="B96">
        <v>5669.8739999999998</v>
      </c>
      <c r="C96">
        <v>1889.9579999999999</v>
      </c>
    </row>
    <row r="97" spans="1:3" hidden="1">
      <c r="A97" s="5" t="s">
        <v>1844</v>
      </c>
      <c r="B97">
        <v>5634.9000000000005</v>
      </c>
      <c r="C97">
        <v>1408.7250000000001</v>
      </c>
    </row>
    <row r="98" spans="1:3" hidden="1">
      <c r="A98" s="5" t="s">
        <v>6250</v>
      </c>
      <c r="B98">
        <v>5609.8300000000008</v>
      </c>
      <c r="C98">
        <v>1402.4575000000002</v>
      </c>
    </row>
    <row r="99" spans="1:3" hidden="1">
      <c r="A99" s="5" t="s">
        <v>1537</v>
      </c>
      <c r="B99">
        <v>5572.7920000000004</v>
      </c>
      <c r="C99">
        <v>1114.5584000000001</v>
      </c>
    </row>
    <row r="100" spans="1:3" hidden="1">
      <c r="A100" s="5" t="s">
        <v>2133</v>
      </c>
      <c r="B100">
        <v>5535.5929999999998</v>
      </c>
      <c r="C100">
        <v>395.39949999999999</v>
      </c>
    </row>
    <row r="101" spans="1:3" hidden="1">
      <c r="A101" s="5" t="s">
        <v>2929</v>
      </c>
      <c r="B101">
        <v>5492.8849999999993</v>
      </c>
      <c r="C101">
        <v>686.61062499999991</v>
      </c>
    </row>
    <row r="102" spans="1:3" hidden="1">
      <c r="A102" s="5" t="s">
        <v>5225</v>
      </c>
      <c r="B102">
        <v>5489.1239999999998</v>
      </c>
      <c r="C102">
        <v>686.14049999999997</v>
      </c>
    </row>
    <row r="103" spans="1:3" hidden="1">
      <c r="A103" s="5" t="s">
        <v>3011</v>
      </c>
      <c r="B103">
        <v>5436.1579999999976</v>
      </c>
      <c r="C103">
        <v>388.29699999999985</v>
      </c>
    </row>
    <row r="104" spans="1:3" hidden="1">
      <c r="A104" s="5" t="s">
        <v>6547</v>
      </c>
      <c r="B104">
        <v>5427.9900000000007</v>
      </c>
      <c r="C104">
        <v>1356.9975000000002</v>
      </c>
    </row>
    <row r="105" spans="1:3" hidden="1">
      <c r="A105" s="5" t="s">
        <v>3300</v>
      </c>
      <c r="B105">
        <v>5327.2599999999993</v>
      </c>
      <c r="C105">
        <v>887.87666666666655</v>
      </c>
    </row>
    <row r="106" spans="1:3" hidden="1">
      <c r="A106" s="5" t="s">
        <v>4188</v>
      </c>
      <c r="B106">
        <v>5294.456000000001</v>
      </c>
      <c r="C106">
        <v>529.44560000000013</v>
      </c>
    </row>
    <row r="107" spans="1:3" hidden="1">
      <c r="A107" s="5" t="s">
        <v>194</v>
      </c>
      <c r="B107">
        <v>5291.73</v>
      </c>
      <c r="C107">
        <v>587.96999999999991</v>
      </c>
    </row>
    <row r="108" spans="1:3" hidden="1">
      <c r="A108" s="5" t="s">
        <v>1168</v>
      </c>
      <c r="B108">
        <v>5282.424</v>
      </c>
      <c r="C108">
        <v>880.404</v>
      </c>
    </row>
    <row r="109" spans="1:3" hidden="1">
      <c r="A109" s="5" t="s">
        <v>2376</v>
      </c>
      <c r="B109">
        <v>5212.1120000000001</v>
      </c>
      <c r="C109">
        <v>744.58742857142863</v>
      </c>
    </row>
    <row r="110" spans="1:3" hidden="1">
      <c r="A110" s="5" t="s">
        <v>859</v>
      </c>
      <c r="B110">
        <v>5204.241</v>
      </c>
      <c r="C110">
        <v>1040.8481999999999</v>
      </c>
    </row>
    <row r="111" spans="1:3" hidden="1">
      <c r="A111" s="5" t="s">
        <v>756</v>
      </c>
      <c r="B111">
        <v>5184.0810000000001</v>
      </c>
      <c r="C111">
        <v>864.01350000000002</v>
      </c>
    </row>
    <row r="112" spans="1:3" hidden="1">
      <c r="A112" s="5" t="s">
        <v>2438</v>
      </c>
      <c r="B112">
        <v>5119.7440000000006</v>
      </c>
      <c r="C112">
        <v>731.39200000000005</v>
      </c>
    </row>
    <row r="113" spans="1:3" hidden="1">
      <c r="A113" s="5" t="s">
        <v>3131</v>
      </c>
      <c r="B113">
        <v>5098.1760000000004</v>
      </c>
      <c r="C113">
        <v>849.69600000000003</v>
      </c>
    </row>
    <row r="114" spans="1:3" hidden="1">
      <c r="A114" s="5" t="s">
        <v>3112</v>
      </c>
      <c r="B114">
        <v>5009.4799999999996</v>
      </c>
      <c r="C114">
        <v>834.9133333333333</v>
      </c>
    </row>
    <row r="115" spans="1:3" hidden="1">
      <c r="A115" s="5" t="s">
        <v>1775</v>
      </c>
      <c r="B115">
        <v>4978.1460000000006</v>
      </c>
      <c r="C115">
        <v>711.16371428571438</v>
      </c>
    </row>
    <row r="116" spans="1:3" hidden="1">
      <c r="A116" s="5" t="s">
        <v>80</v>
      </c>
      <c r="B116">
        <v>4952.6729999999989</v>
      </c>
      <c r="C116">
        <v>550.29699999999991</v>
      </c>
    </row>
    <row r="117" spans="1:3" hidden="1">
      <c r="A117" s="5" t="s">
        <v>1636</v>
      </c>
      <c r="B117">
        <v>4901.9139999999998</v>
      </c>
      <c r="C117">
        <v>1225.4784999999999</v>
      </c>
    </row>
    <row r="118" spans="1:3" hidden="1">
      <c r="A118" s="5" t="s">
        <v>836</v>
      </c>
      <c r="B118">
        <v>4886.46</v>
      </c>
      <c r="C118">
        <v>698.06571428571431</v>
      </c>
    </row>
    <row r="119" spans="1:3" hidden="1">
      <c r="A119" s="5" t="s">
        <v>3119</v>
      </c>
      <c r="B119">
        <v>4859.8380000000006</v>
      </c>
      <c r="C119">
        <v>694.2625714285715</v>
      </c>
    </row>
    <row r="120" spans="1:3" hidden="1">
      <c r="A120" s="5" t="s">
        <v>5957</v>
      </c>
      <c r="B120">
        <v>4829.25</v>
      </c>
      <c r="C120">
        <v>689.89285714285711</v>
      </c>
    </row>
    <row r="121" spans="1:3" hidden="1">
      <c r="A121" s="5" t="s">
        <v>3909</v>
      </c>
      <c r="B121">
        <v>4778.7659999999996</v>
      </c>
      <c r="C121">
        <v>1592.9219999999998</v>
      </c>
    </row>
    <row r="122" spans="1:3" hidden="1">
      <c r="A122" s="5" t="s">
        <v>342</v>
      </c>
      <c r="B122">
        <v>4770.6329999999998</v>
      </c>
      <c r="C122">
        <v>530.07033333333334</v>
      </c>
    </row>
    <row r="123" spans="1:3" hidden="1">
      <c r="A123" s="5" t="s">
        <v>1586</v>
      </c>
      <c r="B123">
        <v>4704.6959999999999</v>
      </c>
      <c r="C123">
        <v>470.46960000000001</v>
      </c>
    </row>
    <row r="124" spans="1:3" hidden="1">
      <c r="A124" s="5" t="s">
        <v>3652</v>
      </c>
      <c r="B124">
        <v>4626.5820000000003</v>
      </c>
      <c r="C124">
        <v>771.09700000000009</v>
      </c>
    </row>
    <row r="125" spans="1:3" hidden="1">
      <c r="A125" s="5" t="s">
        <v>1140</v>
      </c>
      <c r="B125">
        <v>4619.9879999999994</v>
      </c>
      <c r="C125">
        <v>419.99890909090902</v>
      </c>
    </row>
    <row r="126" spans="1:3" hidden="1">
      <c r="A126" s="5" t="s">
        <v>2659</v>
      </c>
      <c r="B126">
        <v>4619.2299999999996</v>
      </c>
      <c r="C126">
        <v>1154.8074999999999</v>
      </c>
    </row>
    <row r="127" spans="1:3" hidden="1">
      <c r="A127" s="5" t="s">
        <v>1477</v>
      </c>
      <c r="B127">
        <v>4600.0919999999996</v>
      </c>
      <c r="C127">
        <v>575.01149999999996</v>
      </c>
    </row>
    <row r="128" spans="1:3" hidden="1">
      <c r="A128" s="5" t="s">
        <v>1036</v>
      </c>
      <c r="B128">
        <v>4544.9249999999993</v>
      </c>
      <c r="C128">
        <v>908.9849999999999</v>
      </c>
    </row>
    <row r="129" spans="1:3" hidden="1">
      <c r="A129" s="5" t="s">
        <v>1649</v>
      </c>
      <c r="B129">
        <v>4509.4659999999994</v>
      </c>
      <c r="C129">
        <v>409.95145454545451</v>
      </c>
    </row>
    <row r="130" spans="1:3" hidden="1">
      <c r="A130" s="5" t="s">
        <v>1609</v>
      </c>
      <c r="B130">
        <v>4479.0300000000007</v>
      </c>
      <c r="C130">
        <v>639.86142857142863</v>
      </c>
    </row>
    <row r="131" spans="1:3" hidden="1">
      <c r="A131" s="5" t="s">
        <v>590</v>
      </c>
      <c r="B131">
        <v>4476.96</v>
      </c>
      <c r="C131">
        <v>1119.24</v>
      </c>
    </row>
    <row r="132" spans="1:3" hidden="1">
      <c r="A132" s="5" t="s">
        <v>2737</v>
      </c>
      <c r="B132">
        <v>4446.1750000000011</v>
      </c>
      <c r="C132">
        <v>889.23500000000024</v>
      </c>
    </row>
    <row r="133" spans="1:3" hidden="1">
      <c r="A133" s="5" t="s">
        <v>1350</v>
      </c>
      <c r="B133">
        <v>4434.9120000000003</v>
      </c>
      <c r="C133">
        <v>443.49120000000005</v>
      </c>
    </row>
    <row r="134" spans="1:3" hidden="1">
      <c r="A134" s="5" t="s">
        <v>4302</v>
      </c>
      <c r="B134">
        <v>4420.0560000000005</v>
      </c>
      <c r="C134">
        <v>631.43657142857148</v>
      </c>
    </row>
    <row r="135" spans="1:3" hidden="1">
      <c r="A135" s="5" t="s">
        <v>5637</v>
      </c>
      <c r="B135">
        <v>4399.92</v>
      </c>
      <c r="C135">
        <v>628.56000000000006</v>
      </c>
    </row>
    <row r="136" spans="1:3" hidden="1">
      <c r="A136" s="5" t="s">
        <v>1078</v>
      </c>
      <c r="B136">
        <v>4384.043999999999</v>
      </c>
      <c r="C136">
        <v>626.2919999999998</v>
      </c>
    </row>
    <row r="137" spans="1:3" hidden="1">
      <c r="A137" s="5" t="s">
        <v>1326</v>
      </c>
      <c r="B137">
        <v>4334.8275000000003</v>
      </c>
      <c r="C137">
        <v>722.47125000000005</v>
      </c>
    </row>
    <row r="138" spans="1:3" hidden="1">
      <c r="A138" s="5" t="s">
        <v>870</v>
      </c>
      <c r="B138">
        <v>4332.2519999999995</v>
      </c>
      <c r="C138">
        <v>541.53149999999994</v>
      </c>
    </row>
    <row r="139" spans="1:3" hidden="1">
      <c r="A139" s="5" t="s">
        <v>4300</v>
      </c>
      <c r="B139">
        <v>4322.8140000000003</v>
      </c>
      <c r="C139">
        <v>720.46900000000005</v>
      </c>
    </row>
    <row r="140" spans="1:3" hidden="1">
      <c r="A140" s="5" t="s">
        <v>4514</v>
      </c>
      <c r="B140">
        <v>4297.6440000000002</v>
      </c>
      <c r="C140">
        <v>716.274</v>
      </c>
    </row>
    <row r="141" spans="1:3" hidden="1">
      <c r="A141" s="5" t="s">
        <v>838</v>
      </c>
      <c r="B141">
        <v>4268</v>
      </c>
      <c r="C141">
        <v>2134</v>
      </c>
    </row>
    <row r="142" spans="1:3" hidden="1">
      <c r="A142" s="5" t="s">
        <v>6570</v>
      </c>
      <c r="B142">
        <v>4211.7300000000005</v>
      </c>
      <c r="C142">
        <v>701.95500000000004</v>
      </c>
    </row>
    <row r="143" spans="1:3" hidden="1">
      <c r="A143" s="5" t="s">
        <v>4266</v>
      </c>
      <c r="B143">
        <v>4209.8</v>
      </c>
      <c r="C143">
        <v>1052.45</v>
      </c>
    </row>
    <row r="144" spans="1:3" hidden="1">
      <c r="A144" s="5" t="s">
        <v>4761</v>
      </c>
      <c r="B144">
        <v>4199.8599999999997</v>
      </c>
      <c r="C144">
        <v>699.97666666666657</v>
      </c>
    </row>
    <row r="145" spans="1:3" hidden="1">
      <c r="A145" s="5" t="s">
        <v>3440</v>
      </c>
      <c r="B145">
        <v>4199.4560000000001</v>
      </c>
      <c r="C145">
        <v>419.94560000000001</v>
      </c>
    </row>
    <row r="146" spans="1:3" hidden="1">
      <c r="A146" s="5" t="s">
        <v>5661</v>
      </c>
      <c r="B146">
        <v>4185.4800000000005</v>
      </c>
      <c r="C146">
        <v>837.09600000000012</v>
      </c>
    </row>
    <row r="147" spans="1:3" hidden="1">
      <c r="A147" s="5" t="s">
        <v>4355</v>
      </c>
      <c r="B147">
        <v>4166.8839999999991</v>
      </c>
      <c r="C147">
        <v>297.63457142857135</v>
      </c>
    </row>
    <row r="148" spans="1:3" hidden="1">
      <c r="A148" s="5" t="s">
        <v>3174</v>
      </c>
      <c r="B148">
        <v>4044.3860000000004</v>
      </c>
      <c r="C148">
        <v>577.76942857142865</v>
      </c>
    </row>
    <row r="149" spans="1:3" hidden="1">
      <c r="A149" s="5" t="s">
        <v>5653</v>
      </c>
      <c r="B149">
        <v>3999.92</v>
      </c>
      <c r="C149">
        <v>1999.96</v>
      </c>
    </row>
    <row r="150" spans="1:3" hidden="1">
      <c r="A150" s="5" t="s">
        <v>4332</v>
      </c>
      <c r="B150">
        <v>3998.4</v>
      </c>
      <c r="C150">
        <v>499.8</v>
      </c>
    </row>
    <row r="151" spans="1:3" hidden="1">
      <c r="A151" s="5" t="s">
        <v>1142</v>
      </c>
      <c r="B151">
        <v>3991.98</v>
      </c>
      <c r="C151">
        <v>3991.98</v>
      </c>
    </row>
    <row r="152" spans="1:3" hidden="1">
      <c r="A152" s="5" t="s">
        <v>3280</v>
      </c>
      <c r="B152">
        <v>3989.7339999999999</v>
      </c>
      <c r="C152">
        <v>569.96199999999999</v>
      </c>
    </row>
    <row r="153" spans="1:3" hidden="1">
      <c r="A153" s="5" t="s">
        <v>2340</v>
      </c>
      <c r="B153">
        <v>3980.152</v>
      </c>
      <c r="C153">
        <v>663.35866666666664</v>
      </c>
    </row>
    <row r="154" spans="1:3" hidden="1">
      <c r="A154" s="5" t="s">
        <v>4477</v>
      </c>
      <c r="B154">
        <v>3968.5099999999998</v>
      </c>
      <c r="C154">
        <v>992.12749999999994</v>
      </c>
    </row>
    <row r="155" spans="1:3" hidden="1">
      <c r="A155" s="5" t="s">
        <v>509</v>
      </c>
      <c r="B155">
        <v>3963.9009999999994</v>
      </c>
      <c r="C155">
        <v>660.65016666666656</v>
      </c>
    </row>
    <row r="156" spans="1:3" hidden="1">
      <c r="A156" s="5" t="s">
        <v>1720</v>
      </c>
      <c r="B156">
        <v>3959.9339999999997</v>
      </c>
      <c r="C156">
        <v>1979.9669999999999</v>
      </c>
    </row>
    <row r="157" spans="1:3" hidden="1">
      <c r="A157" s="5" t="s">
        <v>2663</v>
      </c>
      <c r="B157">
        <v>3946.6560000000004</v>
      </c>
      <c r="C157">
        <v>493.33200000000005</v>
      </c>
    </row>
    <row r="158" spans="1:3" hidden="1">
      <c r="A158" s="5" t="s">
        <v>1865</v>
      </c>
      <c r="B158">
        <v>3930.9480000000003</v>
      </c>
      <c r="C158">
        <v>491.36850000000004</v>
      </c>
    </row>
    <row r="159" spans="1:3" hidden="1">
      <c r="A159" s="5" t="s">
        <v>903</v>
      </c>
      <c r="B159">
        <v>3861.056</v>
      </c>
      <c r="C159">
        <v>772.21119999999996</v>
      </c>
    </row>
    <row r="160" spans="1:3" hidden="1">
      <c r="A160" s="5" t="s">
        <v>4813</v>
      </c>
      <c r="B160">
        <v>3855.18</v>
      </c>
      <c r="C160">
        <v>1285.06</v>
      </c>
    </row>
    <row r="161" spans="1:3" hidden="1">
      <c r="A161" s="5" t="s">
        <v>3449</v>
      </c>
      <c r="B161">
        <v>3839.6200000000003</v>
      </c>
      <c r="C161">
        <v>639.93666666666672</v>
      </c>
    </row>
    <row r="162" spans="1:3" hidden="1">
      <c r="A162" s="5" t="s">
        <v>5037</v>
      </c>
      <c r="B162">
        <v>3815.788</v>
      </c>
      <c r="C162">
        <v>763.1576</v>
      </c>
    </row>
    <row r="163" spans="1:3" hidden="1">
      <c r="A163" s="5" t="s">
        <v>3274</v>
      </c>
      <c r="B163">
        <v>3775.6469999999999</v>
      </c>
      <c r="C163">
        <v>755.12940000000003</v>
      </c>
    </row>
    <row r="164" spans="1:3" hidden="1">
      <c r="A164" s="5" t="s">
        <v>4773</v>
      </c>
      <c r="B164">
        <v>3743.7920000000004</v>
      </c>
      <c r="C164">
        <v>748.75840000000005</v>
      </c>
    </row>
    <row r="165" spans="1:3" hidden="1">
      <c r="A165" s="5" t="s">
        <v>4034</v>
      </c>
      <c r="B165">
        <v>3739.1149999999998</v>
      </c>
      <c r="C165">
        <v>747.82299999999998</v>
      </c>
    </row>
    <row r="166" spans="1:3" hidden="1">
      <c r="A166" s="5" t="s">
        <v>5686</v>
      </c>
      <c r="B166">
        <v>3680.538</v>
      </c>
      <c r="C166">
        <v>408.94866666666667</v>
      </c>
    </row>
    <row r="167" spans="1:3" hidden="1">
      <c r="A167" s="5" t="s">
        <v>5529</v>
      </c>
      <c r="B167">
        <v>3657.38</v>
      </c>
      <c r="C167">
        <v>731.476</v>
      </c>
    </row>
    <row r="168" spans="1:3" hidden="1">
      <c r="A168" s="5" t="s">
        <v>1792</v>
      </c>
      <c r="B168">
        <v>3641.2740000000003</v>
      </c>
      <c r="C168">
        <v>242.75160000000002</v>
      </c>
    </row>
    <row r="169" spans="1:3" hidden="1">
      <c r="A169" s="5" t="s">
        <v>6035</v>
      </c>
      <c r="B169">
        <v>3639.8180000000002</v>
      </c>
      <c r="C169">
        <v>727.96360000000004</v>
      </c>
    </row>
    <row r="170" spans="1:3" hidden="1">
      <c r="A170" s="5" t="s">
        <v>3193</v>
      </c>
      <c r="B170">
        <v>3613.7400000000002</v>
      </c>
      <c r="C170">
        <v>451.71750000000003</v>
      </c>
    </row>
    <row r="171" spans="1:3" hidden="1">
      <c r="A171" s="5" t="s">
        <v>6268</v>
      </c>
      <c r="B171">
        <v>3603.2880000000005</v>
      </c>
      <c r="C171">
        <v>900.82200000000012</v>
      </c>
    </row>
    <row r="172" spans="1:3" hidden="1">
      <c r="A172" s="5" t="s">
        <v>2480</v>
      </c>
      <c r="B172">
        <v>3590.0259999999998</v>
      </c>
      <c r="C172">
        <v>359.00259999999997</v>
      </c>
    </row>
    <row r="173" spans="1:3" hidden="1">
      <c r="A173" s="5" t="s">
        <v>5951</v>
      </c>
      <c r="B173">
        <v>3540.348</v>
      </c>
      <c r="C173">
        <v>885.08699999999999</v>
      </c>
    </row>
    <row r="174" spans="1:3" hidden="1">
      <c r="A174" s="5" t="s">
        <v>5990</v>
      </c>
      <c r="B174">
        <v>3537.24</v>
      </c>
      <c r="C174">
        <v>884.31</v>
      </c>
    </row>
    <row r="175" spans="1:3" hidden="1">
      <c r="A175" s="5" t="s">
        <v>4024</v>
      </c>
      <c r="B175">
        <v>3511.0120000000002</v>
      </c>
      <c r="C175">
        <v>501.5731428571429</v>
      </c>
    </row>
    <row r="176" spans="1:3" hidden="1">
      <c r="A176" s="5" t="s">
        <v>2845</v>
      </c>
      <c r="B176">
        <v>3489.4799999999996</v>
      </c>
      <c r="C176">
        <v>436.18499999999995</v>
      </c>
    </row>
    <row r="177" spans="1:3" hidden="1">
      <c r="A177" s="5" t="s">
        <v>4801</v>
      </c>
      <c r="B177">
        <v>3481.5150000000003</v>
      </c>
      <c r="C177">
        <v>870.37875000000008</v>
      </c>
    </row>
    <row r="178" spans="1:3" hidden="1">
      <c r="A178" s="5" t="s">
        <v>2476</v>
      </c>
      <c r="B178">
        <v>3472.54</v>
      </c>
      <c r="C178">
        <v>434.0675</v>
      </c>
    </row>
    <row r="179" spans="1:3" hidden="1">
      <c r="A179" s="5" t="s">
        <v>3637</v>
      </c>
      <c r="B179">
        <v>3457.442</v>
      </c>
      <c r="C179">
        <v>493.92028571428574</v>
      </c>
    </row>
    <row r="180" spans="1:3" hidden="1">
      <c r="A180" s="5" t="s">
        <v>5031</v>
      </c>
      <c r="B180">
        <v>3447.84</v>
      </c>
      <c r="C180">
        <v>1723.92</v>
      </c>
    </row>
    <row r="181" spans="1:3" hidden="1">
      <c r="A181" s="5" t="s">
        <v>1164</v>
      </c>
      <c r="B181">
        <v>3426.1320000000001</v>
      </c>
      <c r="C181">
        <v>571.02200000000005</v>
      </c>
    </row>
    <row r="182" spans="1:3" hidden="1">
      <c r="A182" s="5" t="s">
        <v>2198</v>
      </c>
      <c r="B182">
        <v>3420.7703999999999</v>
      </c>
      <c r="C182">
        <v>570.12839999999994</v>
      </c>
    </row>
    <row r="183" spans="1:3" hidden="1">
      <c r="A183" s="5" t="s">
        <v>3336</v>
      </c>
      <c r="B183">
        <v>3415.0399999999995</v>
      </c>
      <c r="C183">
        <v>310.4581818181818</v>
      </c>
    </row>
    <row r="184" spans="1:3" hidden="1">
      <c r="A184" s="5" t="s">
        <v>6693</v>
      </c>
      <c r="B184">
        <v>3404.5</v>
      </c>
      <c r="C184">
        <v>3404.5</v>
      </c>
    </row>
    <row r="185" spans="1:3" hidden="1">
      <c r="A185" s="5" t="s">
        <v>887</v>
      </c>
      <c r="B185">
        <v>3401.6</v>
      </c>
      <c r="C185">
        <v>850.4</v>
      </c>
    </row>
    <row r="186" spans="1:3" hidden="1">
      <c r="A186" s="5" t="s">
        <v>2330</v>
      </c>
      <c r="B186">
        <v>3397.3080000000004</v>
      </c>
      <c r="C186">
        <v>424.66350000000006</v>
      </c>
    </row>
    <row r="187" spans="1:3" hidden="1">
      <c r="A187" s="5" t="s">
        <v>2112</v>
      </c>
      <c r="B187">
        <v>3354.8900000000003</v>
      </c>
      <c r="C187">
        <v>559.14833333333343</v>
      </c>
    </row>
    <row r="188" spans="1:3" hidden="1">
      <c r="A188" s="5" t="s">
        <v>1911</v>
      </c>
      <c r="B188">
        <v>3322.8779999999997</v>
      </c>
      <c r="C188">
        <v>415.35974999999996</v>
      </c>
    </row>
    <row r="189" spans="1:3" hidden="1">
      <c r="A189" s="5" t="s">
        <v>2154</v>
      </c>
      <c r="B189">
        <v>3317.7235000000001</v>
      </c>
      <c r="C189">
        <v>368.63594444444448</v>
      </c>
    </row>
    <row r="190" spans="1:3" hidden="1">
      <c r="A190" s="5" t="s">
        <v>4699</v>
      </c>
      <c r="B190">
        <v>3317.0119999999997</v>
      </c>
      <c r="C190">
        <v>552.83533333333332</v>
      </c>
    </row>
    <row r="191" spans="1:3" hidden="1">
      <c r="A191" s="5" t="s">
        <v>534</v>
      </c>
      <c r="B191">
        <v>3253.2200000000003</v>
      </c>
      <c r="C191">
        <v>650.64400000000001</v>
      </c>
    </row>
    <row r="192" spans="1:3" hidden="1">
      <c r="A192" s="5" t="s">
        <v>5741</v>
      </c>
      <c r="B192">
        <v>3242.54</v>
      </c>
      <c r="C192">
        <v>463.21999999999997</v>
      </c>
    </row>
    <row r="193" spans="1:3" hidden="1">
      <c r="A193" s="5" t="s">
        <v>5707</v>
      </c>
      <c r="B193">
        <v>3234.9130000000005</v>
      </c>
      <c r="C193">
        <v>404.36412500000006</v>
      </c>
    </row>
    <row r="194" spans="1:3" hidden="1">
      <c r="A194" s="5" t="s">
        <v>1473</v>
      </c>
      <c r="B194">
        <v>3222.9960000000001</v>
      </c>
      <c r="C194">
        <v>644.5992</v>
      </c>
    </row>
    <row r="195" spans="1:3" hidden="1">
      <c r="A195" s="5" t="s">
        <v>5368</v>
      </c>
      <c r="B195">
        <v>3210.8</v>
      </c>
      <c r="C195">
        <v>642.16000000000008</v>
      </c>
    </row>
    <row r="196" spans="1:3" hidden="1">
      <c r="A196" s="5" t="s">
        <v>2780</v>
      </c>
      <c r="B196">
        <v>3178.13</v>
      </c>
      <c r="C196">
        <v>635.62599999999998</v>
      </c>
    </row>
    <row r="197" spans="1:3" hidden="1">
      <c r="A197" s="5" t="s">
        <v>2019</v>
      </c>
      <c r="B197">
        <v>3158.0639999999999</v>
      </c>
      <c r="C197">
        <v>350.89599999999996</v>
      </c>
    </row>
    <row r="198" spans="1:3" hidden="1">
      <c r="A198" s="5" t="s">
        <v>3719</v>
      </c>
      <c r="B198">
        <v>3140.5499999999997</v>
      </c>
      <c r="C198">
        <v>785.13749999999993</v>
      </c>
    </row>
    <row r="199" spans="1:3" hidden="1">
      <c r="A199" s="5" t="s">
        <v>2050</v>
      </c>
      <c r="B199">
        <v>3138.8</v>
      </c>
      <c r="C199">
        <v>448.40000000000003</v>
      </c>
    </row>
    <row r="200" spans="1:3" hidden="1">
      <c r="A200" s="5" t="s">
        <v>5105</v>
      </c>
      <c r="B200">
        <v>3099.3540000000003</v>
      </c>
      <c r="C200">
        <v>516.55900000000008</v>
      </c>
    </row>
    <row r="201" spans="1:3" hidden="1">
      <c r="A201" s="5" t="s">
        <v>96</v>
      </c>
      <c r="B201">
        <v>3093.8179999999998</v>
      </c>
      <c r="C201">
        <v>386.72724999999997</v>
      </c>
    </row>
    <row r="202" spans="1:3" hidden="1">
      <c r="A202" s="5" t="s">
        <v>4782</v>
      </c>
      <c r="B202">
        <v>3059.7959999999998</v>
      </c>
      <c r="C202">
        <v>611.95920000000001</v>
      </c>
    </row>
    <row r="203" spans="1:3" hidden="1">
      <c r="A203" s="5" t="s">
        <v>3513</v>
      </c>
      <c r="B203">
        <v>3051.3</v>
      </c>
      <c r="C203">
        <v>1017.1</v>
      </c>
    </row>
    <row r="204" spans="1:3" hidden="1">
      <c r="A204" s="5" t="s">
        <v>3491</v>
      </c>
      <c r="B204">
        <v>3044.1640000000002</v>
      </c>
      <c r="C204">
        <v>338.24044444444445</v>
      </c>
    </row>
    <row r="205" spans="1:3" hidden="1">
      <c r="A205" s="5" t="s">
        <v>3631</v>
      </c>
      <c r="B205">
        <v>3040</v>
      </c>
      <c r="C205">
        <v>3040</v>
      </c>
    </row>
    <row r="206" spans="1:3" hidden="1">
      <c r="A206" s="5" t="s">
        <v>672</v>
      </c>
      <c r="B206">
        <v>3035.2080000000001</v>
      </c>
      <c r="C206">
        <v>379.40100000000001</v>
      </c>
    </row>
    <row r="207" spans="1:3" hidden="1">
      <c r="A207" s="5" t="s">
        <v>1731</v>
      </c>
      <c r="B207">
        <v>3028.6520000000005</v>
      </c>
      <c r="C207">
        <v>252.38766666666672</v>
      </c>
    </row>
    <row r="208" spans="1:3" hidden="1">
      <c r="A208" s="5" t="s">
        <v>5107</v>
      </c>
      <c r="B208">
        <v>2982.75</v>
      </c>
      <c r="C208">
        <v>372.84375</v>
      </c>
    </row>
    <row r="209" spans="1:3" hidden="1">
      <c r="A209" s="5" t="s">
        <v>6282</v>
      </c>
      <c r="B209">
        <v>2979.0039999999999</v>
      </c>
      <c r="C209">
        <v>595.80079999999998</v>
      </c>
    </row>
    <row r="210" spans="1:3" hidden="1">
      <c r="A210" s="5" t="s">
        <v>1627</v>
      </c>
      <c r="B210">
        <v>2970.0590000000007</v>
      </c>
      <c r="C210">
        <v>297.00590000000005</v>
      </c>
    </row>
    <row r="211" spans="1:3" hidden="1">
      <c r="A211" s="5" t="s">
        <v>3519</v>
      </c>
      <c r="B211">
        <v>2968.6260000000002</v>
      </c>
      <c r="C211">
        <v>494.77100000000002</v>
      </c>
    </row>
    <row r="212" spans="1:3" hidden="1">
      <c r="A212" s="5" t="s">
        <v>1996</v>
      </c>
      <c r="B212">
        <v>2959.2080000000001</v>
      </c>
      <c r="C212">
        <v>493.20133333333337</v>
      </c>
    </row>
    <row r="213" spans="1:3" hidden="1">
      <c r="A213" s="5" t="s">
        <v>3263</v>
      </c>
      <c r="B213">
        <v>2954.444</v>
      </c>
      <c r="C213">
        <v>369.30549999999999</v>
      </c>
    </row>
    <row r="214" spans="1:3" hidden="1">
      <c r="A214" s="5" t="s">
        <v>4777</v>
      </c>
      <c r="B214">
        <v>2946.3668000000007</v>
      </c>
      <c r="C214">
        <v>589.27336000000014</v>
      </c>
    </row>
    <row r="215" spans="1:3" hidden="1">
      <c r="A215" s="5" t="s">
        <v>4380</v>
      </c>
      <c r="B215">
        <v>2946.2</v>
      </c>
      <c r="C215">
        <v>589.24</v>
      </c>
    </row>
    <row r="216" spans="1:3" hidden="1">
      <c r="A216" s="5" t="s">
        <v>207</v>
      </c>
      <c r="B216">
        <v>2908.2240000000006</v>
      </c>
      <c r="C216">
        <v>363.52800000000008</v>
      </c>
    </row>
    <row r="217" spans="1:3" hidden="1">
      <c r="A217" s="5" t="s">
        <v>3570</v>
      </c>
      <c r="B217">
        <v>2906.6280000000002</v>
      </c>
      <c r="C217">
        <v>726.65700000000004</v>
      </c>
    </row>
    <row r="218" spans="1:3" hidden="1">
      <c r="A218" s="5" t="s">
        <v>678</v>
      </c>
      <c r="B218">
        <v>2883.2759999999998</v>
      </c>
      <c r="C218">
        <v>576.65519999999992</v>
      </c>
    </row>
    <row r="219" spans="1:3" hidden="1">
      <c r="A219" s="5" t="s">
        <v>1031</v>
      </c>
      <c r="B219">
        <v>2865.6</v>
      </c>
      <c r="C219">
        <v>573.12</v>
      </c>
    </row>
    <row r="220" spans="1:3" hidden="1">
      <c r="A220" s="5" t="s">
        <v>196</v>
      </c>
      <c r="B220">
        <v>2863.8</v>
      </c>
      <c r="C220">
        <v>572.76</v>
      </c>
    </row>
    <row r="221" spans="1:3" hidden="1">
      <c r="A221" s="5" t="s">
        <v>3511</v>
      </c>
      <c r="B221">
        <v>2847.78</v>
      </c>
      <c r="C221">
        <v>355.97250000000003</v>
      </c>
    </row>
    <row r="222" spans="1:3" hidden="1">
      <c r="A222" s="5" t="s">
        <v>1051</v>
      </c>
      <c r="B222">
        <v>2836.366</v>
      </c>
      <c r="C222">
        <v>567.27319999999997</v>
      </c>
    </row>
    <row r="223" spans="1:3" hidden="1">
      <c r="A223" s="5" t="s">
        <v>4271</v>
      </c>
      <c r="B223">
        <v>2811.0699999999997</v>
      </c>
      <c r="C223">
        <v>562.21399999999994</v>
      </c>
    </row>
    <row r="224" spans="1:3" hidden="1">
      <c r="A224" s="5" t="s">
        <v>1155</v>
      </c>
      <c r="B224">
        <v>2799.72</v>
      </c>
      <c r="C224">
        <v>466.61999999999995</v>
      </c>
    </row>
    <row r="225" spans="1:3" hidden="1">
      <c r="A225" s="5" t="s">
        <v>703</v>
      </c>
      <c r="B225">
        <v>2796.34</v>
      </c>
      <c r="C225">
        <v>466.05666666666667</v>
      </c>
    </row>
    <row r="226" spans="1:3" hidden="1">
      <c r="A226" s="5" t="s">
        <v>2661</v>
      </c>
      <c r="B226">
        <v>2755.4</v>
      </c>
      <c r="C226">
        <v>1377.7</v>
      </c>
    </row>
    <row r="227" spans="1:3" hidden="1">
      <c r="A227" s="5" t="s">
        <v>3880</v>
      </c>
      <c r="B227">
        <v>2746.5819999999994</v>
      </c>
      <c r="C227">
        <v>343.32274999999993</v>
      </c>
    </row>
    <row r="228" spans="1:3" hidden="1">
      <c r="A228" s="5" t="s">
        <v>4916</v>
      </c>
      <c r="B228">
        <v>2744.87</v>
      </c>
      <c r="C228">
        <v>686.21749999999997</v>
      </c>
    </row>
    <row r="229" spans="1:3" hidden="1">
      <c r="A229" s="5" t="s">
        <v>1412</v>
      </c>
      <c r="B229">
        <v>2740.1970000000001</v>
      </c>
      <c r="C229">
        <v>391.45671428571433</v>
      </c>
    </row>
    <row r="230" spans="1:3" hidden="1">
      <c r="A230" s="5" t="s">
        <v>363</v>
      </c>
      <c r="B230">
        <v>2706.0799999999995</v>
      </c>
      <c r="C230">
        <v>451.01333333333326</v>
      </c>
    </row>
    <row r="231" spans="1:3" hidden="1">
      <c r="A231" s="5" t="s">
        <v>4542</v>
      </c>
      <c r="B231">
        <v>2705.7800000000007</v>
      </c>
      <c r="C231">
        <v>541.15600000000018</v>
      </c>
    </row>
    <row r="232" spans="1:3" hidden="1">
      <c r="A232" s="5" t="s">
        <v>3896</v>
      </c>
      <c r="B232">
        <v>2699.056</v>
      </c>
      <c r="C232">
        <v>337.38200000000001</v>
      </c>
    </row>
    <row r="233" spans="1:3" hidden="1">
      <c r="A233" s="5" t="s">
        <v>3552</v>
      </c>
      <c r="B233">
        <v>2678.2770000000005</v>
      </c>
      <c r="C233">
        <v>267.82770000000005</v>
      </c>
    </row>
    <row r="234" spans="1:3" hidden="1">
      <c r="A234" s="5" t="s">
        <v>1405</v>
      </c>
      <c r="B234">
        <v>2671.4209999999998</v>
      </c>
      <c r="C234">
        <v>445.23683333333332</v>
      </c>
    </row>
    <row r="235" spans="1:3" hidden="1">
      <c r="A235" s="5" t="s">
        <v>2166</v>
      </c>
      <c r="B235">
        <v>2659.84</v>
      </c>
      <c r="C235">
        <v>664.96</v>
      </c>
    </row>
    <row r="236" spans="1:3" hidden="1">
      <c r="A236" s="5" t="s">
        <v>5242</v>
      </c>
      <c r="B236">
        <v>2647.8090000000002</v>
      </c>
      <c r="C236">
        <v>294.20100000000002</v>
      </c>
    </row>
    <row r="237" spans="1:3" hidden="1">
      <c r="A237" s="5" t="s">
        <v>1970</v>
      </c>
      <c r="B237">
        <v>2645.8040000000001</v>
      </c>
      <c r="C237">
        <v>440.96733333333333</v>
      </c>
    </row>
    <row r="238" spans="1:3" hidden="1">
      <c r="A238" s="5" t="s">
        <v>1563</v>
      </c>
      <c r="B238">
        <v>2641.6080000000006</v>
      </c>
      <c r="C238">
        <v>330.20100000000008</v>
      </c>
    </row>
    <row r="239" spans="1:3" hidden="1">
      <c r="A239" s="5" t="s">
        <v>5350</v>
      </c>
      <c r="B239">
        <v>2630.1260000000002</v>
      </c>
      <c r="C239">
        <v>375.73228571428575</v>
      </c>
    </row>
    <row r="240" spans="1:3" hidden="1">
      <c r="A240" s="5" t="s">
        <v>1285</v>
      </c>
      <c r="B240">
        <v>2623.8360000000002</v>
      </c>
      <c r="C240">
        <v>524.7672</v>
      </c>
    </row>
    <row r="241" spans="1:3" hidden="1">
      <c r="A241" s="5" t="s">
        <v>1503</v>
      </c>
      <c r="B241">
        <v>2612.1960000000004</v>
      </c>
      <c r="C241">
        <v>326.52450000000005</v>
      </c>
    </row>
    <row r="242" spans="1:3" hidden="1">
      <c r="A242" s="5" t="s">
        <v>5468</v>
      </c>
      <c r="B242">
        <v>2609.826</v>
      </c>
      <c r="C242">
        <v>652.45650000000001</v>
      </c>
    </row>
    <row r="243" spans="1:3" hidden="1">
      <c r="A243" s="5" t="s">
        <v>3133</v>
      </c>
      <c r="B243">
        <v>2586.1880000000001</v>
      </c>
      <c r="C243">
        <v>646.54700000000003</v>
      </c>
    </row>
    <row r="244" spans="1:3" hidden="1">
      <c r="A244" s="5" t="s">
        <v>3342</v>
      </c>
      <c r="B244">
        <v>2579.3099999999995</v>
      </c>
      <c r="C244">
        <v>322.41374999999994</v>
      </c>
    </row>
    <row r="245" spans="1:3" hidden="1">
      <c r="A245" s="5" t="s">
        <v>114</v>
      </c>
      <c r="B245">
        <v>2552.54</v>
      </c>
      <c r="C245">
        <v>510.50799999999998</v>
      </c>
    </row>
    <row r="246" spans="1:3" hidden="1">
      <c r="A246" s="5" t="s">
        <v>2732</v>
      </c>
      <c r="B246">
        <v>2542.4670000000001</v>
      </c>
      <c r="C246">
        <v>423.74450000000002</v>
      </c>
    </row>
    <row r="247" spans="1:3" hidden="1">
      <c r="A247" s="5" t="s">
        <v>5465</v>
      </c>
      <c r="B247">
        <v>2541.8360000000002</v>
      </c>
      <c r="C247">
        <v>847.27866666666671</v>
      </c>
    </row>
    <row r="248" spans="1:3" hidden="1">
      <c r="A248" s="5" t="s">
        <v>964</v>
      </c>
      <c r="B248">
        <v>2519.9580000000001</v>
      </c>
      <c r="C248">
        <v>2519.9580000000001</v>
      </c>
    </row>
    <row r="249" spans="1:3" hidden="1">
      <c r="A249" s="5" t="s">
        <v>346</v>
      </c>
      <c r="B249">
        <v>2511.0480000000002</v>
      </c>
      <c r="C249">
        <v>313.88100000000003</v>
      </c>
    </row>
    <row r="250" spans="1:3" hidden="1">
      <c r="A250" s="5" t="s">
        <v>695</v>
      </c>
      <c r="B250">
        <v>2491.2799999999997</v>
      </c>
      <c r="C250">
        <v>498.25599999999997</v>
      </c>
    </row>
    <row r="251" spans="1:3" hidden="1">
      <c r="A251" s="5" t="s">
        <v>2682</v>
      </c>
      <c r="B251">
        <v>2488.3919999999998</v>
      </c>
      <c r="C251">
        <v>355.48457142857143</v>
      </c>
    </row>
    <row r="252" spans="1:3" hidden="1">
      <c r="A252" s="5" t="s">
        <v>5490</v>
      </c>
      <c r="B252">
        <v>2487.759</v>
      </c>
      <c r="C252">
        <v>621.93975</v>
      </c>
    </row>
    <row r="253" spans="1:3" hidden="1">
      <c r="A253" s="5" t="s">
        <v>3805</v>
      </c>
      <c r="B253">
        <v>2484.3000000000002</v>
      </c>
      <c r="C253">
        <v>310.53750000000002</v>
      </c>
    </row>
    <row r="254" spans="1:3" hidden="1">
      <c r="A254" s="5" t="s">
        <v>4625</v>
      </c>
      <c r="B254">
        <v>2481.15</v>
      </c>
      <c r="C254">
        <v>413.52500000000003</v>
      </c>
    </row>
    <row r="255" spans="1:3" hidden="1">
      <c r="A255" s="5" t="s">
        <v>2862</v>
      </c>
      <c r="B255">
        <v>2450.16</v>
      </c>
      <c r="C255">
        <v>408.35999999999996</v>
      </c>
    </row>
    <row r="256" spans="1:3" hidden="1">
      <c r="A256" s="5" t="s">
        <v>4794</v>
      </c>
      <c r="B256">
        <v>2396.4</v>
      </c>
      <c r="C256">
        <v>2396.4</v>
      </c>
    </row>
    <row r="257" spans="1:3" hidden="1">
      <c r="A257" s="5" t="s">
        <v>3609</v>
      </c>
      <c r="B257">
        <v>2389.9020000000005</v>
      </c>
      <c r="C257">
        <v>341.41457142857149</v>
      </c>
    </row>
    <row r="258" spans="1:3" hidden="1">
      <c r="A258" s="5" t="s">
        <v>3168</v>
      </c>
      <c r="B258">
        <v>2389.125</v>
      </c>
      <c r="C258">
        <v>298.640625</v>
      </c>
    </row>
    <row r="259" spans="1:3" hidden="1">
      <c r="A259" s="5" t="s">
        <v>387</v>
      </c>
      <c r="B259">
        <v>2385.4840000000004</v>
      </c>
      <c r="C259">
        <v>340.7834285714286</v>
      </c>
    </row>
    <row r="260" spans="1:3" hidden="1">
      <c r="A260" s="5" t="s">
        <v>481</v>
      </c>
      <c r="B260">
        <v>2362.7219999999998</v>
      </c>
      <c r="C260">
        <v>295.34024999999997</v>
      </c>
    </row>
    <row r="261" spans="1:3" hidden="1">
      <c r="A261" s="5" t="s">
        <v>6463</v>
      </c>
      <c r="B261">
        <v>2339.982</v>
      </c>
      <c r="C261">
        <v>1169.991</v>
      </c>
    </row>
    <row r="262" spans="1:3" hidden="1">
      <c r="A262" s="5" t="s">
        <v>1551</v>
      </c>
      <c r="B262">
        <v>2339.7660000000001</v>
      </c>
      <c r="C262">
        <v>259.97399999999999</v>
      </c>
    </row>
    <row r="263" spans="1:3" hidden="1">
      <c r="A263" s="5" t="s">
        <v>3976</v>
      </c>
      <c r="B263">
        <v>2330.65</v>
      </c>
      <c r="C263">
        <v>582.66250000000002</v>
      </c>
    </row>
    <row r="264" spans="1:3" hidden="1">
      <c r="A264" s="5" t="s">
        <v>3041</v>
      </c>
      <c r="B264">
        <v>2300.6599999999994</v>
      </c>
      <c r="C264">
        <v>230.06599999999995</v>
      </c>
    </row>
    <row r="265" spans="1:3" hidden="1">
      <c r="A265" s="5" t="s">
        <v>4796</v>
      </c>
      <c r="B265">
        <v>2299.7699999999995</v>
      </c>
      <c r="C265">
        <v>459.95399999999989</v>
      </c>
    </row>
    <row r="266" spans="1:3" hidden="1">
      <c r="A266" s="5" t="s">
        <v>825</v>
      </c>
      <c r="B266">
        <v>2299.75</v>
      </c>
      <c r="C266">
        <v>229.97499999999999</v>
      </c>
    </row>
    <row r="267" spans="1:3" hidden="1">
      <c r="A267" s="5" t="s">
        <v>2669</v>
      </c>
      <c r="B267">
        <v>2298.114</v>
      </c>
      <c r="C267">
        <v>255.346</v>
      </c>
    </row>
    <row r="268" spans="1:3" hidden="1">
      <c r="A268" s="5" t="s">
        <v>4368</v>
      </c>
      <c r="B268">
        <v>2297.538</v>
      </c>
      <c r="C268">
        <v>459.50760000000002</v>
      </c>
    </row>
    <row r="269" spans="1:3" hidden="1">
      <c r="A269" s="5" t="s">
        <v>2335</v>
      </c>
      <c r="B269">
        <v>2292.7399999999998</v>
      </c>
      <c r="C269">
        <v>458.54799999999994</v>
      </c>
    </row>
    <row r="270" spans="1:3" hidden="1">
      <c r="A270" s="5" t="s">
        <v>6413</v>
      </c>
      <c r="B270">
        <v>2279.96</v>
      </c>
      <c r="C270">
        <v>2279.96</v>
      </c>
    </row>
    <row r="271" spans="1:3" hidden="1">
      <c r="A271" s="5" t="s">
        <v>3865</v>
      </c>
      <c r="B271">
        <v>2267.9720000000002</v>
      </c>
      <c r="C271">
        <v>323.99600000000004</v>
      </c>
    </row>
    <row r="272" spans="1:3" hidden="1">
      <c r="A272" s="5" t="s">
        <v>4463</v>
      </c>
      <c r="B272">
        <v>2264.8919999999994</v>
      </c>
      <c r="C272">
        <v>226.48919999999993</v>
      </c>
    </row>
    <row r="273" spans="1:3" hidden="1">
      <c r="A273" s="5" t="s">
        <v>3691</v>
      </c>
      <c r="B273">
        <v>2252.4319999999998</v>
      </c>
      <c r="C273">
        <v>563.10799999999995</v>
      </c>
    </row>
    <row r="274" spans="1:3" hidden="1">
      <c r="A274" s="5" t="s">
        <v>311</v>
      </c>
      <c r="B274">
        <v>2247.1759999999999</v>
      </c>
      <c r="C274">
        <v>160.51257142857142</v>
      </c>
    </row>
    <row r="275" spans="1:3" hidden="1">
      <c r="A275" s="5" t="s">
        <v>2326</v>
      </c>
      <c r="B275">
        <v>2242.0319999999997</v>
      </c>
      <c r="C275">
        <v>373.67199999999997</v>
      </c>
    </row>
    <row r="276" spans="1:3" hidden="1">
      <c r="A276" s="5" t="s">
        <v>1087</v>
      </c>
      <c r="B276">
        <v>2241.8674999999998</v>
      </c>
      <c r="C276">
        <v>448.37349999999998</v>
      </c>
    </row>
    <row r="277" spans="1:3" hidden="1">
      <c r="A277" s="5" t="s">
        <v>209</v>
      </c>
      <c r="B277">
        <v>2227.0079999999998</v>
      </c>
      <c r="C277">
        <v>742.3359999999999</v>
      </c>
    </row>
    <row r="278" spans="1:3" hidden="1">
      <c r="A278" s="5" t="s">
        <v>82</v>
      </c>
      <c r="B278">
        <v>2221.596</v>
      </c>
      <c r="C278">
        <v>555.399</v>
      </c>
    </row>
    <row r="279" spans="1:3" hidden="1">
      <c r="A279" s="5" t="s">
        <v>6198</v>
      </c>
      <c r="B279">
        <v>2221.5600000000004</v>
      </c>
      <c r="C279">
        <v>555.3900000000001</v>
      </c>
    </row>
    <row r="280" spans="1:3" hidden="1">
      <c r="A280" s="5" t="s">
        <v>4939</v>
      </c>
      <c r="B280">
        <v>2220.8289999999997</v>
      </c>
      <c r="C280">
        <v>740.27633333333324</v>
      </c>
    </row>
    <row r="281" spans="1:3" hidden="1">
      <c r="A281" s="5" t="s">
        <v>6038</v>
      </c>
      <c r="B281">
        <v>2207.9560000000001</v>
      </c>
      <c r="C281">
        <v>1103.9780000000001</v>
      </c>
    </row>
    <row r="282" spans="1:3" hidden="1">
      <c r="A282" s="5" t="s">
        <v>689</v>
      </c>
      <c r="B282">
        <v>2204.8619999999996</v>
      </c>
      <c r="C282">
        <v>220.48619999999997</v>
      </c>
    </row>
    <row r="283" spans="1:3" hidden="1">
      <c r="A283" s="5" t="s">
        <v>2027</v>
      </c>
      <c r="B283">
        <v>2200.4639999999999</v>
      </c>
      <c r="C283">
        <v>314.35199999999998</v>
      </c>
    </row>
    <row r="284" spans="1:3" hidden="1">
      <c r="A284" s="5" t="s">
        <v>4928</v>
      </c>
      <c r="B284">
        <v>2191.6799999999998</v>
      </c>
      <c r="C284">
        <v>547.91999999999996</v>
      </c>
    </row>
    <row r="285" spans="1:3" hidden="1">
      <c r="A285" s="5" t="s">
        <v>878</v>
      </c>
      <c r="B285">
        <v>2185.951</v>
      </c>
      <c r="C285">
        <v>242.88344444444445</v>
      </c>
    </row>
    <row r="286" spans="1:3" hidden="1">
      <c r="A286" s="5" t="s">
        <v>1225</v>
      </c>
      <c r="B286">
        <v>2167.3480000000004</v>
      </c>
      <c r="C286">
        <v>114.07094736842107</v>
      </c>
    </row>
    <row r="287" spans="1:3" hidden="1">
      <c r="A287" s="5" t="s">
        <v>4360</v>
      </c>
      <c r="B287">
        <v>2159.8200000000002</v>
      </c>
      <c r="C287">
        <v>431.96400000000006</v>
      </c>
    </row>
    <row r="288" spans="1:3" hidden="1">
      <c r="A288" s="5" t="s">
        <v>2461</v>
      </c>
      <c r="B288">
        <v>2159.73</v>
      </c>
      <c r="C288">
        <v>269.96625</v>
      </c>
    </row>
    <row r="289" spans="1:3" hidden="1">
      <c r="A289" s="5" t="s">
        <v>4688</v>
      </c>
      <c r="B289">
        <v>2157.8340000000003</v>
      </c>
      <c r="C289">
        <v>359.63900000000007</v>
      </c>
    </row>
    <row r="290" spans="1:3" hidden="1">
      <c r="A290" s="5" t="s">
        <v>1590</v>
      </c>
      <c r="B290">
        <v>2155.902</v>
      </c>
      <c r="C290">
        <v>718.63400000000001</v>
      </c>
    </row>
    <row r="291" spans="1:3" hidden="1">
      <c r="A291" s="5" t="s">
        <v>3857</v>
      </c>
      <c r="B291">
        <v>2154.348</v>
      </c>
      <c r="C291">
        <v>430.86959999999999</v>
      </c>
    </row>
    <row r="292" spans="1:3" hidden="1">
      <c r="A292" s="5" t="s">
        <v>1687</v>
      </c>
      <c r="B292">
        <v>2141.634</v>
      </c>
      <c r="C292">
        <v>178.46950000000001</v>
      </c>
    </row>
    <row r="293" spans="1:3" hidden="1">
      <c r="A293" s="5" t="s">
        <v>909</v>
      </c>
      <c r="B293">
        <v>2140.8779999999997</v>
      </c>
      <c r="C293">
        <v>267.60974999999996</v>
      </c>
    </row>
    <row r="294" spans="1:3" hidden="1">
      <c r="A294" s="5" t="s">
        <v>70</v>
      </c>
      <c r="B294">
        <v>2116.6880000000001</v>
      </c>
      <c r="C294">
        <v>529.17200000000003</v>
      </c>
    </row>
    <row r="295" spans="1:3" hidden="1">
      <c r="A295" s="5" t="s">
        <v>5548</v>
      </c>
      <c r="B295">
        <v>2098.88</v>
      </c>
      <c r="C295">
        <v>699.62666666666667</v>
      </c>
    </row>
    <row r="296" spans="1:3" hidden="1">
      <c r="A296" s="5" t="s">
        <v>2185</v>
      </c>
      <c r="B296">
        <v>2096.1680000000001</v>
      </c>
      <c r="C296">
        <v>698.72266666666667</v>
      </c>
    </row>
    <row r="297" spans="1:3" hidden="1">
      <c r="A297" s="5" t="s">
        <v>4742</v>
      </c>
      <c r="B297">
        <v>2064.2279999999996</v>
      </c>
      <c r="C297">
        <v>412.84559999999993</v>
      </c>
    </row>
    <row r="298" spans="1:3" hidden="1">
      <c r="A298" s="5" t="s">
        <v>4307</v>
      </c>
      <c r="B298">
        <v>2063.1400000000003</v>
      </c>
      <c r="C298">
        <v>412.62800000000004</v>
      </c>
    </row>
    <row r="299" spans="1:3" hidden="1">
      <c r="A299" s="5" t="s">
        <v>6604</v>
      </c>
      <c r="B299">
        <v>2058.4960000000001</v>
      </c>
      <c r="C299">
        <v>514.62400000000002</v>
      </c>
    </row>
    <row r="300" spans="1:3" hidden="1">
      <c r="A300" s="5" t="s">
        <v>4932</v>
      </c>
      <c r="B300">
        <v>2041.0380000000002</v>
      </c>
      <c r="C300">
        <v>510.25950000000006</v>
      </c>
    </row>
    <row r="301" spans="1:3" hidden="1">
      <c r="A301" s="5" t="s">
        <v>4051</v>
      </c>
      <c r="B301">
        <v>2040.0539999999999</v>
      </c>
      <c r="C301">
        <v>291.4362857142857</v>
      </c>
    </row>
    <row r="302" spans="1:3" hidden="1">
      <c r="A302" s="5" t="s">
        <v>2255</v>
      </c>
      <c r="B302">
        <v>2033.4959999999999</v>
      </c>
      <c r="C302">
        <v>677.83199999999999</v>
      </c>
    </row>
    <row r="303" spans="1:3" hidden="1">
      <c r="A303" s="5" t="s">
        <v>5843</v>
      </c>
      <c r="B303">
        <v>2032.35</v>
      </c>
      <c r="C303">
        <v>508.08749999999998</v>
      </c>
    </row>
    <row r="304" spans="1:3" hidden="1">
      <c r="A304" s="5" t="s">
        <v>3914</v>
      </c>
      <c r="B304">
        <v>2027.3040000000001</v>
      </c>
      <c r="C304">
        <v>405.46080000000001</v>
      </c>
    </row>
    <row r="305" spans="1:3" hidden="1">
      <c r="A305" s="5" t="s">
        <v>4868</v>
      </c>
      <c r="B305">
        <v>2022.2719999999999</v>
      </c>
      <c r="C305">
        <v>674.09066666666661</v>
      </c>
    </row>
    <row r="306" spans="1:3" hidden="1">
      <c r="A306" s="5" t="s">
        <v>4220</v>
      </c>
      <c r="B306">
        <v>2018.702</v>
      </c>
      <c r="C306">
        <v>672.90066666666667</v>
      </c>
    </row>
    <row r="307" spans="1:3" hidden="1">
      <c r="A307" s="5" t="s">
        <v>5574</v>
      </c>
      <c r="B307">
        <v>2015.8400000000001</v>
      </c>
      <c r="C307">
        <v>403.16800000000001</v>
      </c>
    </row>
    <row r="308" spans="1:3" hidden="1">
      <c r="A308" s="5" t="s">
        <v>2408</v>
      </c>
      <c r="B308">
        <v>2010.8519999999999</v>
      </c>
      <c r="C308">
        <v>287.2645714285714</v>
      </c>
    </row>
    <row r="309" spans="1:3" hidden="1">
      <c r="A309" s="5" t="s">
        <v>846</v>
      </c>
      <c r="B309">
        <v>1990.6420000000001</v>
      </c>
      <c r="C309">
        <v>398.1284</v>
      </c>
    </row>
    <row r="310" spans="1:3" hidden="1">
      <c r="A310" s="5" t="s">
        <v>1059</v>
      </c>
      <c r="B310">
        <v>1983.8760000000002</v>
      </c>
      <c r="C310">
        <v>396.77520000000004</v>
      </c>
    </row>
    <row r="311" spans="1:3" hidden="1">
      <c r="A311" s="5" t="s">
        <v>5060</v>
      </c>
      <c r="B311">
        <v>1979.88</v>
      </c>
      <c r="C311">
        <v>494.97</v>
      </c>
    </row>
    <row r="312" spans="1:3" hidden="1">
      <c r="A312" s="5" t="s">
        <v>4144</v>
      </c>
      <c r="B312">
        <v>1946.6999999999998</v>
      </c>
      <c r="C312">
        <v>389.34</v>
      </c>
    </row>
    <row r="313" spans="1:3" hidden="1">
      <c r="A313" s="5" t="s">
        <v>3030</v>
      </c>
      <c r="B313">
        <v>1945.2579999999998</v>
      </c>
      <c r="C313">
        <v>277.89399999999995</v>
      </c>
    </row>
    <row r="314" spans="1:3" hidden="1">
      <c r="A314" s="5" t="s">
        <v>275</v>
      </c>
      <c r="B314">
        <v>1936.306</v>
      </c>
      <c r="C314">
        <v>484.07650000000001</v>
      </c>
    </row>
    <row r="315" spans="1:3" hidden="1">
      <c r="A315" s="5" t="s">
        <v>722</v>
      </c>
      <c r="B315">
        <v>1926.9360000000001</v>
      </c>
      <c r="C315">
        <v>321.15600000000001</v>
      </c>
    </row>
    <row r="316" spans="1:3" hidden="1">
      <c r="A316" s="5" t="s">
        <v>946</v>
      </c>
      <c r="B316">
        <v>1916.7160000000001</v>
      </c>
      <c r="C316">
        <v>383.34320000000002</v>
      </c>
    </row>
    <row r="317" spans="1:3" hidden="1">
      <c r="A317" s="5" t="s">
        <v>3597</v>
      </c>
      <c r="B317">
        <v>1913.1299999999999</v>
      </c>
      <c r="C317">
        <v>478.28249999999997</v>
      </c>
    </row>
    <row r="318" spans="1:3" hidden="1">
      <c r="A318" s="5" t="s">
        <v>4386</v>
      </c>
      <c r="B318">
        <v>1912.3080000000002</v>
      </c>
      <c r="C318">
        <v>382.46160000000003</v>
      </c>
    </row>
    <row r="319" spans="1:3" hidden="1">
      <c r="A319" s="5" t="s">
        <v>4065</v>
      </c>
      <c r="B319">
        <v>1909.8178</v>
      </c>
      <c r="C319">
        <v>272.83111428571431</v>
      </c>
    </row>
    <row r="320" spans="1:3" hidden="1">
      <c r="A320" s="5" t="s">
        <v>4566</v>
      </c>
      <c r="B320">
        <v>1903.84</v>
      </c>
      <c r="C320">
        <v>475.96</v>
      </c>
    </row>
    <row r="321" spans="1:3" hidden="1">
      <c r="A321" s="5" t="s">
        <v>3276</v>
      </c>
      <c r="B321">
        <v>1897.8101999999999</v>
      </c>
      <c r="C321">
        <v>237.22627499999999</v>
      </c>
    </row>
    <row r="322" spans="1:3" hidden="1">
      <c r="A322" s="5" t="s">
        <v>1144</v>
      </c>
      <c r="B322">
        <v>1890</v>
      </c>
      <c r="C322">
        <v>270</v>
      </c>
    </row>
    <row r="323" spans="1:3" hidden="1">
      <c r="A323" s="5" t="s">
        <v>3925</v>
      </c>
      <c r="B323">
        <v>1887.3</v>
      </c>
      <c r="C323">
        <v>377.46</v>
      </c>
    </row>
    <row r="324" spans="1:3" hidden="1">
      <c r="A324" s="5" t="s">
        <v>2622</v>
      </c>
      <c r="B324">
        <v>1876.5240000000001</v>
      </c>
      <c r="C324">
        <v>312.75400000000002</v>
      </c>
    </row>
    <row r="325" spans="1:3" hidden="1">
      <c r="A325" s="5" t="s">
        <v>1619</v>
      </c>
      <c r="B325">
        <v>1871.7660000000001</v>
      </c>
      <c r="C325">
        <v>233.97075000000001</v>
      </c>
    </row>
    <row r="326" spans="1:3" hidden="1">
      <c r="A326" s="5" t="s">
        <v>2380</v>
      </c>
      <c r="B326">
        <v>1842.268</v>
      </c>
      <c r="C326">
        <v>307.04466666666667</v>
      </c>
    </row>
    <row r="327" spans="1:3" hidden="1">
      <c r="A327" s="5" t="s">
        <v>707</v>
      </c>
      <c r="B327">
        <v>1830.1480000000004</v>
      </c>
      <c r="C327">
        <v>228.76850000000005</v>
      </c>
    </row>
    <row r="328" spans="1:3" hidden="1">
      <c r="A328" s="5" t="s">
        <v>2091</v>
      </c>
      <c r="B328">
        <v>1823.13</v>
      </c>
      <c r="C328">
        <v>303.85500000000002</v>
      </c>
    </row>
    <row r="329" spans="1:3" hidden="1">
      <c r="A329" s="5" t="s">
        <v>5743</v>
      </c>
      <c r="B329">
        <v>1803.1079999999999</v>
      </c>
      <c r="C329">
        <v>450.77699999999999</v>
      </c>
    </row>
    <row r="330" spans="1:3" hidden="1">
      <c r="A330" s="5" t="s">
        <v>2211</v>
      </c>
      <c r="B330">
        <v>1799.82</v>
      </c>
      <c r="C330">
        <v>257.11714285714282</v>
      </c>
    </row>
    <row r="331" spans="1:3" hidden="1">
      <c r="A331" s="5" t="s">
        <v>3088</v>
      </c>
      <c r="B331">
        <v>1788.3840000000002</v>
      </c>
      <c r="C331">
        <v>255.48342857142862</v>
      </c>
    </row>
    <row r="332" spans="1:3" hidden="1">
      <c r="A332" s="5" t="s">
        <v>3550</v>
      </c>
      <c r="B332">
        <v>1782.4499999999996</v>
      </c>
      <c r="C332">
        <v>297.07499999999993</v>
      </c>
    </row>
    <row r="333" spans="1:3" hidden="1">
      <c r="A333" s="5" t="s">
        <v>4715</v>
      </c>
      <c r="B333">
        <v>1776.0480000000005</v>
      </c>
      <c r="C333">
        <v>177.60480000000004</v>
      </c>
    </row>
    <row r="334" spans="1:3" hidden="1">
      <c r="A334" s="5" t="s">
        <v>3322</v>
      </c>
      <c r="B334">
        <v>1775.6800000000003</v>
      </c>
      <c r="C334">
        <v>253.66857142857148</v>
      </c>
    </row>
    <row r="335" spans="1:3" hidden="1">
      <c r="A335" s="5" t="s">
        <v>1429</v>
      </c>
      <c r="B335">
        <v>1775.0749999999998</v>
      </c>
      <c r="C335">
        <v>295.8458333333333</v>
      </c>
    </row>
    <row r="336" spans="1:3" hidden="1">
      <c r="A336" s="5" t="s">
        <v>1670</v>
      </c>
      <c r="B336">
        <v>1774.462</v>
      </c>
      <c r="C336">
        <v>147.87183333333334</v>
      </c>
    </row>
    <row r="337" spans="1:3" hidden="1">
      <c r="A337" s="5" t="s">
        <v>1944</v>
      </c>
      <c r="B337">
        <v>1771.5139999999999</v>
      </c>
      <c r="C337">
        <v>590.50466666666659</v>
      </c>
    </row>
    <row r="338" spans="1:3" hidden="1">
      <c r="A338" s="5" t="s">
        <v>1499</v>
      </c>
      <c r="B338">
        <v>1770.54</v>
      </c>
      <c r="C338">
        <v>177.054</v>
      </c>
    </row>
    <row r="339" spans="1:3" hidden="1">
      <c r="A339" s="5" t="s">
        <v>2015</v>
      </c>
      <c r="B339">
        <v>1764.5340000000001</v>
      </c>
      <c r="C339">
        <v>441.13350000000003</v>
      </c>
    </row>
    <row r="340" spans="1:3" hidden="1">
      <c r="A340" s="5" t="s">
        <v>4184</v>
      </c>
      <c r="B340">
        <v>1761.76</v>
      </c>
      <c r="C340">
        <v>293.62666666666667</v>
      </c>
    </row>
    <row r="341" spans="1:3" hidden="1">
      <c r="A341" s="5" t="s">
        <v>1544</v>
      </c>
      <c r="B341">
        <v>1757.2660000000001</v>
      </c>
      <c r="C341">
        <v>251.03800000000001</v>
      </c>
    </row>
    <row r="342" spans="1:3" hidden="1">
      <c r="A342" s="5" t="s">
        <v>876</v>
      </c>
      <c r="B342">
        <v>1746.9540000000002</v>
      </c>
      <c r="C342">
        <v>218.36925000000002</v>
      </c>
    </row>
    <row r="343" spans="1:3" hidden="1">
      <c r="A343" s="5" t="s">
        <v>2456</v>
      </c>
      <c r="B343">
        <v>1740.5100000000002</v>
      </c>
      <c r="C343">
        <v>348.10200000000003</v>
      </c>
    </row>
    <row r="344" spans="1:3" hidden="1">
      <c r="A344" s="5" t="s">
        <v>729</v>
      </c>
      <c r="B344">
        <v>1738.662</v>
      </c>
      <c r="C344">
        <v>434.66550000000001</v>
      </c>
    </row>
    <row r="345" spans="1:3" hidden="1">
      <c r="A345" s="5" t="s">
        <v>5178</v>
      </c>
      <c r="B345">
        <v>1731.288</v>
      </c>
      <c r="C345">
        <v>346.25760000000002</v>
      </c>
    </row>
    <row r="346" spans="1:3" hidden="1">
      <c r="A346" s="5" t="s">
        <v>616</v>
      </c>
      <c r="B346">
        <v>1727.0640000000001</v>
      </c>
      <c r="C346">
        <v>431.76600000000002</v>
      </c>
    </row>
    <row r="347" spans="1:3" hidden="1">
      <c r="A347" s="5" t="s">
        <v>2070</v>
      </c>
      <c r="B347">
        <v>1722.2</v>
      </c>
      <c r="C347">
        <v>344.44</v>
      </c>
    </row>
    <row r="348" spans="1:3" hidden="1">
      <c r="A348" s="5" t="s">
        <v>3208</v>
      </c>
      <c r="B348">
        <v>1706.508</v>
      </c>
      <c r="C348">
        <v>853.25400000000002</v>
      </c>
    </row>
    <row r="349" spans="1:3" hidden="1">
      <c r="A349" s="5" t="s">
        <v>797</v>
      </c>
      <c r="B349">
        <v>1706.25</v>
      </c>
      <c r="C349">
        <v>568.75</v>
      </c>
    </row>
    <row r="350" spans="1:3" hidden="1">
      <c r="A350" s="5" t="s">
        <v>4415</v>
      </c>
      <c r="B350">
        <v>1695.2440000000001</v>
      </c>
      <c r="C350">
        <v>211.90550000000002</v>
      </c>
    </row>
    <row r="351" spans="1:3" hidden="1">
      <c r="A351" s="5" t="s">
        <v>5475</v>
      </c>
      <c r="B351">
        <v>1690.8220000000003</v>
      </c>
      <c r="C351">
        <v>281.80366666666674</v>
      </c>
    </row>
    <row r="352" spans="1:3" hidden="1">
      <c r="A352" s="5" t="s">
        <v>6313</v>
      </c>
      <c r="B352">
        <v>1686.904</v>
      </c>
      <c r="C352">
        <v>281.15066666666667</v>
      </c>
    </row>
    <row r="353" spans="1:3" hidden="1">
      <c r="A353" s="5" t="s">
        <v>6565</v>
      </c>
      <c r="B353">
        <v>1685.44</v>
      </c>
      <c r="C353">
        <v>337.08800000000002</v>
      </c>
    </row>
    <row r="354" spans="1:3" hidden="1">
      <c r="A354" s="5" t="s">
        <v>2103</v>
      </c>
      <c r="B354">
        <v>1685.2940000000001</v>
      </c>
      <c r="C354">
        <v>421.32350000000002</v>
      </c>
    </row>
    <row r="355" spans="1:3" hidden="1">
      <c r="A355" s="5" t="s">
        <v>5403</v>
      </c>
      <c r="B355">
        <v>1679.8879999999999</v>
      </c>
      <c r="C355">
        <v>335.9776</v>
      </c>
    </row>
    <row r="356" spans="1:3" hidden="1">
      <c r="A356" s="5" t="s">
        <v>2063</v>
      </c>
      <c r="B356">
        <v>1674.3999999999999</v>
      </c>
      <c r="C356">
        <v>279.06666666666666</v>
      </c>
    </row>
    <row r="357" spans="1:3" hidden="1">
      <c r="A357" s="5" t="s">
        <v>5382</v>
      </c>
      <c r="B357">
        <v>1665.8040000000001</v>
      </c>
      <c r="C357">
        <v>237.97200000000001</v>
      </c>
    </row>
    <row r="358" spans="1:3" hidden="1">
      <c r="A358" s="5" t="s">
        <v>4013</v>
      </c>
      <c r="B358">
        <v>1646.9180000000001</v>
      </c>
      <c r="C358">
        <v>411.72950000000003</v>
      </c>
    </row>
    <row r="359" spans="1:3" hidden="1">
      <c r="A359" s="5" t="s">
        <v>1796</v>
      </c>
      <c r="B359">
        <v>1641.15</v>
      </c>
      <c r="C359">
        <v>328.23</v>
      </c>
    </row>
    <row r="360" spans="1:3" hidden="1">
      <c r="A360" s="5" t="s">
        <v>3186</v>
      </c>
      <c r="B360">
        <v>1635.7960000000005</v>
      </c>
      <c r="C360">
        <v>204.47450000000006</v>
      </c>
    </row>
    <row r="361" spans="1:3" hidden="1">
      <c r="A361" s="5" t="s">
        <v>4315</v>
      </c>
      <c r="B361">
        <v>1631.952</v>
      </c>
      <c r="C361">
        <v>815.976</v>
      </c>
    </row>
    <row r="362" spans="1:3" hidden="1">
      <c r="A362" s="5" t="s">
        <v>3340</v>
      </c>
      <c r="B362">
        <v>1631.35</v>
      </c>
      <c r="C362">
        <v>125.48846153846154</v>
      </c>
    </row>
    <row r="363" spans="1:3" hidden="1">
      <c r="A363" s="5" t="s">
        <v>2735</v>
      </c>
      <c r="B363">
        <v>1623.2480000000003</v>
      </c>
      <c r="C363">
        <v>270.5413333333334</v>
      </c>
    </row>
    <row r="364" spans="1:3" hidden="1">
      <c r="A364" s="5" t="s">
        <v>2231</v>
      </c>
      <c r="B364">
        <v>1620.1559999999999</v>
      </c>
      <c r="C364">
        <v>324.03120000000001</v>
      </c>
    </row>
    <row r="365" spans="1:3" hidden="1">
      <c r="A365" s="5" t="s">
        <v>4976</v>
      </c>
      <c r="B365">
        <v>1619.82</v>
      </c>
      <c r="C365">
        <v>809.91</v>
      </c>
    </row>
    <row r="366" spans="1:3" hidden="1">
      <c r="A366" s="5" t="s">
        <v>4431</v>
      </c>
      <c r="B366">
        <v>1619.6760000000002</v>
      </c>
      <c r="C366">
        <v>179.96400000000003</v>
      </c>
    </row>
    <row r="367" spans="1:3" hidden="1">
      <c r="A367" s="5" t="s">
        <v>491</v>
      </c>
      <c r="B367">
        <v>1617.9480000000003</v>
      </c>
      <c r="C367">
        <v>161.79480000000004</v>
      </c>
    </row>
    <row r="368" spans="1:3" hidden="1">
      <c r="A368" s="5" t="s">
        <v>1177</v>
      </c>
      <c r="B368">
        <v>1614.6</v>
      </c>
      <c r="C368">
        <v>230.65714285714284</v>
      </c>
    </row>
    <row r="369" spans="1:3" hidden="1">
      <c r="A369" s="5" t="s">
        <v>4810</v>
      </c>
      <c r="B369">
        <v>1589.4059999999999</v>
      </c>
      <c r="C369">
        <v>264.90100000000001</v>
      </c>
    </row>
    <row r="370" spans="1:3" hidden="1">
      <c r="A370" s="5" t="s">
        <v>5561</v>
      </c>
      <c r="B370">
        <v>1589.0840000000003</v>
      </c>
      <c r="C370">
        <v>529.69466666666676</v>
      </c>
    </row>
    <row r="371" spans="1:3" hidden="1">
      <c r="A371" s="5" t="s">
        <v>1942</v>
      </c>
      <c r="B371">
        <v>1583.8020000000001</v>
      </c>
      <c r="C371">
        <v>263.96700000000004</v>
      </c>
    </row>
    <row r="372" spans="1:3" hidden="1">
      <c r="A372" s="5" t="s">
        <v>4654</v>
      </c>
      <c r="B372">
        <v>1579.3719999999996</v>
      </c>
      <c r="C372">
        <v>225.62457142857139</v>
      </c>
    </row>
    <row r="373" spans="1:3" hidden="1">
      <c r="A373" s="5" t="s">
        <v>2491</v>
      </c>
      <c r="B373">
        <v>1573.9079999999999</v>
      </c>
      <c r="C373">
        <v>224.84399999999999</v>
      </c>
    </row>
    <row r="374" spans="1:3" hidden="1">
      <c r="A374" s="5" t="s">
        <v>5556</v>
      </c>
      <c r="B374">
        <v>1570.0775999999998</v>
      </c>
      <c r="C374">
        <v>314.01551999999998</v>
      </c>
    </row>
    <row r="375" spans="1:3" hidden="1">
      <c r="A375" s="5" t="s">
        <v>6258</v>
      </c>
      <c r="B375">
        <v>1545.816</v>
      </c>
      <c r="C375">
        <v>386.45400000000001</v>
      </c>
    </row>
    <row r="376" spans="1:3" hidden="1">
      <c r="A376" s="5" t="s">
        <v>6163</v>
      </c>
      <c r="B376">
        <v>1543.617</v>
      </c>
      <c r="C376">
        <v>308.72339999999997</v>
      </c>
    </row>
    <row r="377" spans="1:3" hidden="1">
      <c r="A377" s="5" t="s">
        <v>642</v>
      </c>
      <c r="B377">
        <v>1538.886</v>
      </c>
      <c r="C377">
        <v>512.96199999999999</v>
      </c>
    </row>
    <row r="378" spans="1:3" hidden="1">
      <c r="A378" s="5" t="s">
        <v>806</v>
      </c>
      <c r="B378">
        <v>1524.5320000000002</v>
      </c>
      <c r="C378">
        <v>508.17733333333337</v>
      </c>
    </row>
    <row r="379" spans="1:3" hidden="1">
      <c r="A379" s="5" t="s">
        <v>3202</v>
      </c>
      <c r="B379">
        <v>1511.7479999999998</v>
      </c>
      <c r="C379">
        <v>377.93699999999995</v>
      </c>
    </row>
    <row r="380" spans="1:3" hidden="1">
      <c r="A380" s="5" t="s">
        <v>5252</v>
      </c>
      <c r="B380">
        <v>1501.8979999999999</v>
      </c>
      <c r="C380">
        <v>187.73724999999999</v>
      </c>
    </row>
    <row r="381" spans="1:3" hidden="1">
      <c r="A381" s="5" t="s">
        <v>4087</v>
      </c>
      <c r="B381">
        <v>1500.2340000000002</v>
      </c>
      <c r="C381">
        <v>187.52925000000002</v>
      </c>
    </row>
    <row r="382" spans="1:3" hidden="1">
      <c r="A382" s="5" t="s">
        <v>6932</v>
      </c>
      <c r="B382">
        <v>1499.97</v>
      </c>
      <c r="C382">
        <v>1499.97</v>
      </c>
    </row>
    <row r="383" spans="1:3" hidden="1">
      <c r="A383" s="5" t="s">
        <v>1289</v>
      </c>
      <c r="B383">
        <v>1497</v>
      </c>
      <c r="C383">
        <v>374.25</v>
      </c>
    </row>
    <row r="384" spans="1:3" hidden="1">
      <c r="A384" s="5" t="s">
        <v>3090</v>
      </c>
      <c r="B384">
        <v>1492.0360000000003</v>
      </c>
      <c r="C384">
        <v>213.14800000000005</v>
      </c>
    </row>
    <row r="385" spans="1:3" hidden="1">
      <c r="A385" s="5" t="s">
        <v>840</v>
      </c>
      <c r="B385">
        <v>1489.3340000000001</v>
      </c>
      <c r="C385">
        <v>165.48155555555556</v>
      </c>
    </row>
    <row r="386" spans="1:3" hidden="1">
      <c r="A386" s="5" t="s">
        <v>5948</v>
      </c>
      <c r="B386">
        <v>1474.308</v>
      </c>
      <c r="C386">
        <v>368.577</v>
      </c>
    </row>
    <row r="387" spans="1:3" hidden="1">
      <c r="A387" s="5" t="s">
        <v>2650</v>
      </c>
      <c r="B387">
        <v>1473.2982000000002</v>
      </c>
      <c r="C387">
        <v>245.54970000000003</v>
      </c>
    </row>
    <row r="388" spans="1:3" hidden="1">
      <c r="A388" s="5" t="s">
        <v>5292</v>
      </c>
      <c r="B388">
        <v>1473.1079999999999</v>
      </c>
      <c r="C388">
        <v>368.27699999999999</v>
      </c>
    </row>
    <row r="389" spans="1:3" hidden="1">
      <c r="A389" s="5" t="s">
        <v>2180</v>
      </c>
      <c r="B389">
        <v>1469.1600000000003</v>
      </c>
      <c r="C389">
        <v>209.88000000000005</v>
      </c>
    </row>
    <row r="390" spans="1:3" hidden="1">
      <c r="A390" s="5" t="s">
        <v>2000</v>
      </c>
      <c r="B390">
        <v>1465.7439999999999</v>
      </c>
      <c r="C390">
        <v>293.14879999999999</v>
      </c>
    </row>
    <row r="391" spans="1:3" hidden="1">
      <c r="A391" s="5" t="s">
        <v>2368</v>
      </c>
      <c r="B391">
        <v>1456.1820000000002</v>
      </c>
      <c r="C391">
        <v>208.02600000000004</v>
      </c>
    </row>
    <row r="392" spans="1:3" hidden="1">
      <c r="A392" s="5" t="s">
        <v>264</v>
      </c>
      <c r="B392">
        <v>1448.8389999999999</v>
      </c>
      <c r="C392">
        <v>181.10487499999999</v>
      </c>
    </row>
    <row r="393" spans="1:3" hidden="1">
      <c r="A393" s="5" t="s">
        <v>3129</v>
      </c>
      <c r="B393">
        <v>1445.2639999999999</v>
      </c>
      <c r="C393">
        <v>289.05279999999999</v>
      </c>
    </row>
    <row r="394" spans="1:3" hidden="1">
      <c r="A394" s="5" t="s">
        <v>6831</v>
      </c>
      <c r="B394">
        <v>1439.9680000000001</v>
      </c>
      <c r="C394">
        <v>1439.9680000000001</v>
      </c>
    </row>
    <row r="395" spans="1:3" hidden="1">
      <c r="A395" s="5" t="s">
        <v>171</v>
      </c>
      <c r="B395">
        <v>1438.1319999999998</v>
      </c>
      <c r="C395">
        <v>119.84433333333332</v>
      </c>
    </row>
    <row r="396" spans="1:3" hidden="1">
      <c r="A396" s="5" t="s">
        <v>5473</v>
      </c>
      <c r="B396">
        <v>1434.6500000000003</v>
      </c>
      <c r="C396">
        <v>130.42272727272731</v>
      </c>
    </row>
    <row r="397" spans="1:3" hidden="1">
      <c r="A397" s="5" t="s">
        <v>2943</v>
      </c>
      <c r="B397">
        <v>1431.944</v>
      </c>
      <c r="C397">
        <v>357.98599999999999</v>
      </c>
    </row>
    <row r="398" spans="1:3" hidden="1">
      <c r="A398" s="5" t="s">
        <v>4021</v>
      </c>
      <c r="B398">
        <v>1427.683</v>
      </c>
      <c r="C398">
        <v>356.92075</v>
      </c>
    </row>
    <row r="399" spans="1:3" hidden="1">
      <c r="A399" s="5" t="s">
        <v>1061</v>
      </c>
      <c r="B399">
        <v>1426.8878</v>
      </c>
      <c r="C399">
        <v>158.54308888888889</v>
      </c>
    </row>
    <row r="400" spans="1:3" hidden="1">
      <c r="A400" s="5" t="s">
        <v>3318</v>
      </c>
      <c r="B400">
        <v>1426.3079999999998</v>
      </c>
      <c r="C400">
        <v>118.85899999999998</v>
      </c>
    </row>
    <row r="401" spans="1:3" hidden="1">
      <c r="A401" s="5" t="s">
        <v>1068</v>
      </c>
      <c r="B401">
        <v>1420.5039999999999</v>
      </c>
      <c r="C401">
        <v>236.75066666666666</v>
      </c>
    </row>
    <row r="402" spans="1:3" hidden="1">
      <c r="A402" s="5" t="s">
        <v>975</v>
      </c>
      <c r="B402">
        <v>1414.23</v>
      </c>
      <c r="C402">
        <v>157.13666666666666</v>
      </c>
    </row>
    <row r="403" spans="1:3" hidden="1">
      <c r="A403" s="5" t="s">
        <v>4122</v>
      </c>
      <c r="B403">
        <v>1409.7180000000001</v>
      </c>
      <c r="C403">
        <v>176.21475000000001</v>
      </c>
    </row>
    <row r="404" spans="1:3" hidden="1">
      <c r="A404" s="5" t="s">
        <v>1001</v>
      </c>
      <c r="B404">
        <v>1409.53</v>
      </c>
      <c r="C404">
        <v>93.968666666666664</v>
      </c>
    </row>
    <row r="405" spans="1:3" hidden="1">
      <c r="A405" s="5" t="s">
        <v>944</v>
      </c>
      <c r="B405">
        <v>1400.2559999999999</v>
      </c>
      <c r="C405">
        <v>140.0256</v>
      </c>
    </row>
    <row r="406" spans="1:3" hidden="1">
      <c r="A406" s="5" t="s">
        <v>5424</v>
      </c>
      <c r="B406">
        <v>1399.8</v>
      </c>
      <c r="C406">
        <v>349.95</v>
      </c>
    </row>
    <row r="407" spans="1:3" hidden="1">
      <c r="A407" s="5" t="s">
        <v>5508</v>
      </c>
      <c r="B407">
        <v>1396.4419999999998</v>
      </c>
      <c r="C407">
        <v>174.55524999999997</v>
      </c>
    </row>
    <row r="408" spans="1:3" hidden="1">
      <c r="A408" s="5" t="s">
        <v>5074</v>
      </c>
      <c r="B408">
        <v>1396.21</v>
      </c>
      <c r="C408">
        <v>698.10500000000002</v>
      </c>
    </row>
    <row r="409" spans="1:3" hidden="1">
      <c r="A409" s="5" t="s">
        <v>4353</v>
      </c>
      <c r="B409">
        <v>1394.95</v>
      </c>
      <c r="C409">
        <v>1394.95</v>
      </c>
    </row>
    <row r="410" spans="1:3" hidden="1">
      <c r="A410" s="5" t="s">
        <v>3455</v>
      </c>
      <c r="B410">
        <v>1391.4</v>
      </c>
      <c r="C410">
        <v>695.7</v>
      </c>
    </row>
    <row r="411" spans="1:3" hidden="1">
      <c r="A411" s="5" t="s">
        <v>5808</v>
      </c>
      <c r="B411">
        <v>1386.69</v>
      </c>
      <c r="C411">
        <v>462.23</v>
      </c>
    </row>
    <row r="412" spans="1:3" hidden="1">
      <c r="A412" s="5" t="s">
        <v>3578</v>
      </c>
      <c r="B412">
        <v>1385.79</v>
      </c>
      <c r="C412">
        <v>173.22375</v>
      </c>
    </row>
    <row r="413" spans="1:3" hidden="1">
      <c r="A413" s="5" t="s">
        <v>105</v>
      </c>
      <c r="B413">
        <v>1383.0809999999999</v>
      </c>
      <c r="C413">
        <v>138.3081</v>
      </c>
    </row>
    <row r="414" spans="1:3" hidden="1">
      <c r="A414" s="5" t="s">
        <v>2879</v>
      </c>
      <c r="B414">
        <v>1379.92</v>
      </c>
      <c r="C414">
        <v>1379.92</v>
      </c>
    </row>
    <row r="415" spans="1:3" hidden="1">
      <c r="A415" s="5" t="s">
        <v>4019</v>
      </c>
      <c r="B415">
        <v>1375.828</v>
      </c>
      <c r="C415">
        <v>229.30466666666666</v>
      </c>
    </row>
    <row r="416" spans="1:3" hidden="1">
      <c r="A416" s="5" t="s">
        <v>6031</v>
      </c>
      <c r="B416">
        <v>1368.2620000000002</v>
      </c>
      <c r="C416">
        <v>684.13100000000009</v>
      </c>
    </row>
    <row r="417" spans="1:3" hidden="1">
      <c r="A417" s="5" t="s">
        <v>381</v>
      </c>
      <c r="B417">
        <v>1363.058</v>
      </c>
      <c r="C417">
        <v>272.61160000000001</v>
      </c>
    </row>
    <row r="418" spans="1:3" hidden="1">
      <c r="A418" s="5" t="s">
        <v>6531</v>
      </c>
      <c r="B418">
        <v>1362.9</v>
      </c>
      <c r="C418">
        <v>1362.9</v>
      </c>
    </row>
    <row r="419" spans="1:3" hidden="1">
      <c r="A419" s="5" t="s">
        <v>3533</v>
      </c>
      <c r="B419">
        <v>1360.4760000000001</v>
      </c>
      <c r="C419">
        <v>340.11900000000003</v>
      </c>
    </row>
    <row r="420" spans="1:3" hidden="1">
      <c r="A420" s="5" t="s">
        <v>2084</v>
      </c>
      <c r="B420">
        <v>1359.6660000000002</v>
      </c>
      <c r="C420">
        <v>226.61100000000002</v>
      </c>
    </row>
    <row r="421" spans="1:3" hidden="1">
      <c r="A421" s="5" t="s">
        <v>3496</v>
      </c>
      <c r="B421">
        <v>1343.9159999999999</v>
      </c>
      <c r="C421">
        <v>447.97199999999998</v>
      </c>
    </row>
    <row r="422" spans="1:3" hidden="1">
      <c r="A422" s="5" t="s">
        <v>287</v>
      </c>
      <c r="B422">
        <v>1341.5220000000002</v>
      </c>
      <c r="C422">
        <v>223.58700000000002</v>
      </c>
    </row>
    <row r="423" spans="1:3" hidden="1">
      <c r="A423" s="5" t="s">
        <v>3082</v>
      </c>
      <c r="B423">
        <v>1339.866</v>
      </c>
      <c r="C423">
        <v>334.9665</v>
      </c>
    </row>
    <row r="424" spans="1:3" hidden="1">
      <c r="A424" s="5" t="s">
        <v>5068</v>
      </c>
      <c r="B424">
        <v>1339.104</v>
      </c>
      <c r="C424">
        <v>133.91040000000001</v>
      </c>
    </row>
    <row r="425" spans="1:3" hidden="1">
      <c r="A425" s="5" t="s">
        <v>4443</v>
      </c>
      <c r="B425">
        <v>1332.702</v>
      </c>
      <c r="C425">
        <v>333.1755</v>
      </c>
    </row>
    <row r="426" spans="1:3" hidden="1">
      <c r="A426" s="5" t="s">
        <v>4739</v>
      </c>
      <c r="B426">
        <v>1327.8320000000001</v>
      </c>
      <c r="C426">
        <v>331.95800000000003</v>
      </c>
    </row>
    <row r="427" spans="1:3" hidden="1">
      <c r="A427" s="5" t="s">
        <v>344</v>
      </c>
      <c r="B427">
        <v>1322.1699999999998</v>
      </c>
      <c r="C427">
        <v>220.36166666666665</v>
      </c>
    </row>
    <row r="428" spans="1:3" hidden="1">
      <c r="A428" s="5" t="s">
        <v>4284</v>
      </c>
      <c r="B428">
        <v>1320.57</v>
      </c>
      <c r="C428">
        <v>188.65285714285713</v>
      </c>
    </row>
    <row r="429" spans="1:3" hidden="1">
      <c r="A429" s="5" t="s">
        <v>5498</v>
      </c>
      <c r="B429">
        <v>1320.2280000000001</v>
      </c>
      <c r="C429">
        <v>264.04560000000004</v>
      </c>
    </row>
    <row r="430" spans="1:3" hidden="1">
      <c r="A430" s="5" t="s">
        <v>1998</v>
      </c>
      <c r="B430">
        <v>1320.1660000000002</v>
      </c>
      <c r="C430">
        <v>440.05533333333341</v>
      </c>
    </row>
    <row r="431" spans="1:3" hidden="1">
      <c r="A431" s="5" t="s">
        <v>1509</v>
      </c>
      <c r="B431">
        <v>1311.8760000000002</v>
      </c>
      <c r="C431">
        <v>187.41085714285717</v>
      </c>
    </row>
    <row r="432" spans="1:3" hidden="1">
      <c r="A432" s="5" t="s">
        <v>5203</v>
      </c>
      <c r="B432">
        <v>1310.296</v>
      </c>
      <c r="C432">
        <v>436.76533333333333</v>
      </c>
    </row>
    <row r="433" spans="1:3" hidden="1">
      <c r="A433" s="5" t="s">
        <v>546</v>
      </c>
      <c r="B433">
        <v>1304.1279999999999</v>
      </c>
      <c r="C433">
        <v>260.82560000000001</v>
      </c>
    </row>
    <row r="434" spans="1:3" hidden="1">
      <c r="A434" s="5" t="s">
        <v>4233</v>
      </c>
      <c r="B434">
        <v>1296.028</v>
      </c>
      <c r="C434">
        <v>432.00933333333336</v>
      </c>
    </row>
    <row r="435" spans="1:3" hidden="1">
      <c r="A435" s="5" t="s">
        <v>5970</v>
      </c>
      <c r="B435">
        <v>1287.9479999999999</v>
      </c>
      <c r="C435">
        <v>429.31599999999997</v>
      </c>
    </row>
    <row r="436" spans="1:3" hidden="1">
      <c r="A436" s="5" t="s">
        <v>3108</v>
      </c>
      <c r="B436">
        <v>1286.8499999999999</v>
      </c>
      <c r="C436">
        <v>643.42499999999995</v>
      </c>
    </row>
    <row r="437" spans="1:3" hidden="1">
      <c r="A437" s="5" t="s">
        <v>4224</v>
      </c>
      <c r="B437">
        <v>1281.442</v>
      </c>
      <c r="C437">
        <v>142.38244444444445</v>
      </c>
    </row>
    <row r="438" spans="1:3" hidden="1">
      <c r="A438" s="5" t="s">
        <v>3528</v>
      </c>
      <c r="B438">
        <v>1279.08</v>
      </c>
      <c r="C438">
        <v>159.88499999999999</v>
      </c>
    </row>
    <row r="439" spans="1:3" hidden="1">
      <c r="A439" s="5" t="s">
        <v>2160</v>
      </c>
      <c r="B439">
        <v>1268.9219999999998</v>
      </c>
      <c r="C439">
        <v>317.23049999999995</v>
      </c>
    </row>
    <row r="440" spans="1:3" hidden="1">
      <c r="A440" s="5" t="s">
        <v>5118</v>
      </c>
      <c r="B440">
        <v>1268.6959999999999</v>
      </c>
      <c r="C440">
        <v>634.34799999999996</v>
      </c>
    </row>
    <row r="441" spans="1:3" hidden="1">
      <c r="A441" s="5" t="s">
        <v>939</v>
      </c>
      <c r="B441">
        <v>1266.72</v>
      </c>
      <c r="C441">
        <v>253.34399999999999</v>
      </c>
    </row>
    <row r="442" spans="1:3" hidden="1">
      <c r="A442" s="5" t="s">
        <v>891</v>
      </c>
      <c r="B442">
        <v>1264.5820000000001</v>
      </c>
      <c r="C442">
        <v>180.65457142857144</v>
      </c>
    </row>
    <row r="443" spans="1:3" hidden="1">
      <c r="A443" s="5" t="s">
        <v>29</v>
      </c>
      <c r="B443">
        <v>1263.9569999999999</v>
      </c>
      <c r="C443">
        <v>315.98924999999997</v>
      </c>
    </row>
    <row r="444" spans="1:3" hidden="1">
      <c r="A444" s="5" t="s">
        <v>4294</v>
      </c>
      <c r="B444">
        <v>1259.58</v>
      </c>
      <c r="C444">
        <v>251.916</v>
      </c>
    </row>
    <row r="445" spans="1:3" hidden="1">
      <c r="A445" s="5" t="s">
        <v>4706</v>
      </c>
      <c r="B445">
        <v>1243.7880000000002</v>
      </c>
      <c r="C445">
        <v>207.29800000000003</v>
      </c>
    </row>
    <row r="446" spans="1:3" hidden="1">
      <c r="A446" s="5" t="s">
        <v>3386</v>
      </c>
      <c r="B446">
        <v>1242.0539999999999</v>
      </c>
      <c r="C446">
        <v>310.51349999999996</v>
      </c>
    </row>
    <row r="447" spans="1:3" hidden="1">
      <c r="A447" s="5" t="s">
        <v>4861</v>
      </c>
      <c r="B447">
        <v>1240.04</v>
      </c>
      <c r="C447">
        <v>155.005</v>
      </c>
    </row>
    <row r="448" spans="1:3" hidden="1">
      <c r="A448" s="5" t="s">
        <v>2174</v>
      </c>
      <c r="B448">
        <v>1233.412</v>
      </c>
      <c r="C448">
        <v>112.12836363636364</v>
      </c>
    </row>
    <row r="449" spans="1:3" hidden="1">
      <c r="A449" s="5" t="s">
        <v>2678</v>
      </c>
      <c r="B449">
        <v>1231.692</v>
      </c>
      <c r="C449">
        <v>111.97199999999999</v>
      </c>
    </row>
    <row r="450" spans="1:3" hidden="1">
      <c r="A450" s="5" t="s">
        <v>3045</v>
      </c>
      <c r="B450">
        <v>1231.56</v>
      </c>
      <c r="C450">
        <v>307.89</v>
      </c>
    </row>
    <row r="451" spans="1:3" hidden="1">
      <c r="A451" s="5" t="s">
        <v>3382</v>
      </c>
      <c r="B451">
        <v>1229.836</v>
      </c>
      <c r="C451">
        <v>307.459</v>
      </c>
    </row>
    <row r="452" spans="1:3" hidden="1">
      <c r="A452" s="5" t="s">
        <v>3498</v>
      </c>
      <c r="B452">
        <v>1229.7539999999999</v>
      </c>
      <c r="C452">
        <v>153.71924999999999</v>
      </c>
    </row>
    <row r="453" spans="1:3" hidden="1">
      <c r="A453" s="5" t="s">
        <v>6044</v>
      </c>
      <c r="B453">
        <v>1222.75</v>
      </c>
      <c r="C453">
        <v>244.55</v>
      </c>
    </row>
    <row r="454" spans="1:3" hidden="1">
      <c r="A454" s="5" t="s">
        <v>5091</v>
      </c>
      <c r="B454">
        <v>1221.8119999999999</v>
      </c>
      <c r="C454">
        <v>244.36239999999998</v>
      </c>
    </row>
    <row r="455" spans="1:3" hidden="1">
      <c r="A455" s="5" t="s">
        <v>4720</v>
      </c>
      <c r="B455">
        <v>1219.8209999999999</v>
      </c>
      <c r="C455">
        <v>110.89281818181817</v>
      </c>
    </row>
    <row r="456" spans="1:3" hidden="1">
      <c r="A456" s="5" t="s">
        <v>5000</v>
      </c>
      <c r="B456">
        <v>1212.7049999999999</v>
      </c>
      <c r="C456">
        <v>606.35249999999996</v>
      </c>
    </row>
    <row r="457" spans="1:3" hidden="1">
      <c r="A457" s="5" t="s">
        <v>5144</v>
      </c>
      <c r="B457">
        <v>1207.2</v>
      </c>
      <c r="C457">
        <v>150.9</v>
      </c>
    </row>
    <row r="458" spans="1:3" hidden="1">
      <c r="A458" s="5" t="s">
        <v>1070</v>
      </c>
      <c r="B458">
        <v>1200.9359999999999</v>
      </c>
      <c r="C458">
        <v>240.18719999999999</v>
      </c>
    </row>
    <row r="459" spans="1:3" hidden="1">
      <c r="A459" s="5" t="s">
        <v>2959</v>
      </c>
      <c r="B459">
        <v>1200.7139999999999</v>
      </c>
      <c r="C459">
        <v>109.15581818181818</v>
      </c>
    </row>
    <row r="460" spans="1:3" hidden="1">
      <c r="A460" s="5" t="s">
        <v>541</v>
      </c>
      <c r="B460">
        <v>1193.818</v>
      </c>
      <c r="C460">
        <v>170.54542857142857</v>
      </c>
    </row>
    <row r="461" spans="1:3" hidden="1">
      <c r="A461" s="5" t="s">
        <v>1523</v>
      </c>
      <c r="B461">
        <v>1187.56</v>
      </c>
      <c r="C461">
        <v>169.65142857142857</v>
      </c>
    </row>
    <row r="462" spans="1:3" hidden="1">
      <c r="A462" s="5" t="s">
        <v>6053</v>
      </c>
      <c r="B462">
        <v>1185.558</v>
      </c>
      <c r="C462">
        <v>237.11160000000001</v>
      </c>
    </row>
    <row r="463" spans="1:3" hidden="1">
      <c r="A463" s="5" t="s">
        <v>2559</v>
      </c>
      <c r="B463">
        <v>1184.232</v>
      </c>
      <c r="C463">
        <v>197.37199999999999</v>
      </c>
    </row>
    <row r="464" spans="1:3" hidden="1">
      <c r="A464" s="5" t="s">
        <v>1806</v>
      </c>
      <c r="B464">
        <v>1184.0320000000002</v>
      </c>
      <c r="C464">
        <v>131.55911111111112</v>
      </c>
    </row>
    <row r="465" spans="1:3" hidden="1">
      <c r="A465" s="5" t="s">
        <v>6018</v>
      </c>
      <c r="B465">
        <v>1180.704</v>
      </c>
      <c r="C465">
        <v>590.35199999999998</v>
      </c>
    </row>
    <row r="466" spans="1:3" hidden="1">
      <c r="A466" s="5" t="s">
        <v>3560</v>
      </c>
      <c r="B466">
        <v>1171.6880000000001</v>
      </c>
      <c r="C466">
        <v>234.33760000000001</v>
      </c>
    </row>
    <row r="467" spans="1:3" hidden="1">
      <c r="A467" s="5" t="s">
        <v>5713</v>
      </c>
      <c r="B467">
        <v>1167.854</v>
      </c>
      <c r="C467">
        <v>389.28466666666668</v>
      </c>
    </row>
    <row r="468" spans="1:3" hidden="1">
      <c r="A468" s="5" t="s">
        <v>1102</v>
      </c>
      <c r="B468">
        <v>1166.4399999999998</v>
      </c>
      <c r="C468">
        <v>233.28799999999995</v>
      </c>
    </row>
    <row r="469" spans="1:3" hidden="1">
      <c r="A469" s="5" t="s">
        <v>3548</v>
      </c>
      <c r="B469">
        <v>1162.664</v>
      </c>
      <c r="C469">
        <v>387.55466666666666</v>
      </c>
    </row>
    <row r="470" spans="1:3" hidden="1">
      <c r="A470" s="5" t="s">
        <v>4115</v>
      </c>
      <c r="B470">
        <v>1159.9000000000001</v>
      </c>
      <c r="C470">
        <v>386.63333333333338</v>
      </c>
    </row>
    <row r="471" spans="1:3" hidden="1">
      <c r="A471" s="5" t="s">
        <v>458</v>
      </c>
      <c r="B471">
        <v>1154.664</v>
      </c>
      <c r="C471">
        <v>230.93279999999999</v>
      </c>
    </row>
    <row r="472" spans="1:3" hidden="1">
      <c r="A472" s="5" t="s">
        <v>5716</v>
      </c>
      <c r="B472">
        <v>1154.3259999999998</v>
      </c>
      <c r="C472">
        <v>384.77533333333326</v>
      </c>
    </row>
    <row r="473" spans="1:3" hidden="1">
      <c r="A473" s="5" t="s">
        <v>2263</v>
      </c>
      <c r="B473">
        <v>1139.81</v>
      </c>
      <c r="C473">
        <v>189.96833333333333</v>
      </c>
    </row>
    <row r="474" spans="1:3" hidden="1">
      <c r="A474" s="5" t="s">
        <v>821</v>
      </c>
      <c r="B474">
        <v>1135.028</v>
      </c>
      <c r="C474">
        <v>162.14685714285716</v>
      </c>
    </row>
    <row r="475" spans="1:3" hidden="1">
      <c r="A475" s="5" t="s">
        <v>1166</v>
      </c>
      <c r="B475">
        <v>1125.1479999999999</v>
      </c>
      <c r="C475">
        <v>160.73542857142857</v>
      </c>
    </row>
    <row r="476" spans="1:3" hidden="1">
      <c r="A476" s="5" t="s">
        <v>4600</v>
      </c>
      <c r="B476">
        <v>1119.8879999999999</v>
      </c>
      <c r="C476">
        <v>279.97199999999998</v>
      </c>
    </row>
    <row r="477" spans="1:3" hidden="1">
      <c r="A477" s="5" t="s">
        <v>2247</v>
      </c>
      <c r="B477">
        <v>1119.8399999999999</v>
      </c>
      <c r="C477">
        <v>186.64</v>
      </c>
    </row>
    <row r="478" spans="1:3" hidden="1">
      <c r="A478" s="5" t="s">
        <v>2503</v>
      </c>
      <c r="B478">
        <v>1119.1949999999999</v>
      </c>
      <c r="C478">
        <v>223.839</v>
      </c>
    </row>
    <row r="479" spans="1:3" hidden="1">
      <c r="A479" s="5" t="s">
        <v>1066</v>
      </c>
      <c r="B479">
        <v>1117.4279999999999</v>
      </c>
      <c r="C479">
        <v>139.67849999999999</v>
      </c>
    </row>
    <row r="480" spans="1:3" hidden="1">
      <c r="A480" s="5" t="s">
        <v>5120</v>
      </c>
      <c r="B480">
        <v>1115.92</v>
      </c>
      <c r="C480">
        <v>185.98666666666668</v>
      </c>
    </row>
    <row r="481" spans="1:3" hidden="1">
      <c r="A481" s="5" t="s">
        <v>1810</v>
      </c>
      <c r="B481">
        <v>1115.6400000000001</v>
      </c>
      <c r="C481">
        <v>123.96000000000001</v>
      </c>
    </row>
    <row r="482" spans="1:3" hidden="1">
      <c r="A482" s="5" t="s">
        <v>1933</v>
      </c>
      <c r="B482">
        <v>1114.384</v>
      </c>
      <c r="C482">
        <v>185.73066666666668</v>
      </c>
    </row>
    <row r="483" spans="1:3" hidden="1">
      <c r="A483" s="5" t="s">
        <v>318</v>
      </c>
      <c r="B483">
        <v>1113.0239999999999</v>
      </c>
      <c r="C483">
        <v>1113.0239999999999</v>
      </c>
    </row>
    <row r="484" spans="1:3" hidden="1">
      <c r="A484" s="5" t="s">
        <v>320</v>
      </c>
      <c r="B484">
        <v>1112.7879999999998</v>
      </c>
      <c r="C484">
        <v>158.96971428571425</v>
      </c>
    </row>
    <row r="485" spans="1:3" hidden="1">
      <c r="A485" s="5" t="s">
        <v>3750</v>
      </c>
      <c r="B485">
        <v>1102.8879999999999</v>
      </c>
      <c r="C485">
        <v>122.5431111111111</v>
      </c>
    </row>
    <row r="486" spans="1:3" hidden="1">
      <c r="A486" s="5" t="s">
        <v>3635</v>
      </c>
      <c r="B486">
        <v>1100.4799999999998</v>
      </c>
      <c r="C486">
        <v>84.652307692307673</v>
      </c>
    </row>
    <row r="487" spans="1:3" hidden="1">
      <c r="A487" s="5" t="s">
        <v>1072</v>
      </c>
      <c r="B487">
        <v>1100.4000000000001</v>
      </c>
      <c r="C487">
        <v>137.55000000000001</v>
      </c>
    </row>
    <row r="488" spans="1:3" hidden="1">
      <c r="A488" s="5" t="s">
        <v>6228</v>
      </c>
      <c r="B488">
        <v>1098.6399999999999</v>
      </c>
      <c r="C488">
        <v>156.9485714285714</v>
      </c>
    </row>
    <row r="489" spans="1:3" hidden="1">
      <c r="A489" s="5" t="s">
        <v>1582</v>
      </c>
      <c r="B489">
        <v>1098.5040000000001</v>
      </c>
      <c r="C489">
        <v>109.85040000000001</v>
      </c>
    </row>
    <row r="490" spans="1:3" hidden="1">
      <c r="A490" s="5" t="s">
        <v>3515</v>
      </c>
      <c r="B490">
        <v>1097.2080000000001</v>
      </c>
      <c r="C490">
        <v>219.44160000000002</v>
      </c>
    </row>
    <row r="491" spans="1:3" hidden="1">
      <c r="A491" s="5" t="s">
        <v>3929</v>
      </c>
      <c r="B491">
        <v>1089.9359999999999</v>
      </c>
      <c r="C491">
        <v>136.24199999999999</v>
      </c>
    </row>
    <row r="492" spans="1:3" hidden="1">
      <c r="A492" s="5" t="s">
        <v>5492</v>
      </c>
      <c r="B492">
        <v>1088.6400000000001</v>
      </c>
      <c r="C492">
        <v>217.72800000000001</v>
      </c>
    </row>
    <row r="493" spans="1:3" hidden="1">
      <c r="A493" s="5" t="s">
        <v>4847</v>
      </c>
      <c r="B493">
        <v>1087.92</v>
      </c>
      <c r="C493">
        <v>362.64000000000004</v>
      </c>
    </row>
    <row r="494" spans="1:3" hidden="1">
      <c r="A494" s="5" t="s">
        <v>3950</v>
      </c>
      <c r="B494">
        <v>1085.2380000000001</v>
      </c>
      <c r="C494">
        <v>217.04760000000002</v>
      </c>
    </row>
    <row r="495" spans="1:3" hidden="1">
      <c r="A495" s="5" t="s">
        <v>4889</v>
      </c>
      <c r="B495">
        <v>1073.6760000000002</v>
      </c>
      <c r="C495">
        <v>153.38228571428573</v>
      </c>
    </row>
    <row r="496" spans="1:3" hidden="1">
      <c r="A496" s="5" t="s">
        <v>3235</v>
      </c>
      <c r="B496">
        <v>1073.248</v>
      </c>
      <c r="C496">
        <v>214.64960000000002</v>
      </c>
    </row>
    <row r="497" spans="1:3" hidden="1">
      <c r="A497" s="5" t="s">
        <v>1525</v>
      </c>
      <c r="B497">
        <v>1073.1119999999999</v>
      </c>
      <c r="C497">
        <v>153.30171428571427</v>
      </c>
    </row>
    <row r="498" spans="1:3" hidden="1">
      <c r="A498" s="5" t="s">
        <v>5938</v>
      </c>
      <c r="B498">
        <v>1072.3440000000001</v>
      </c>
      <c r="C498">
        <v>536.17200000000003</v>
      </c>
    </row>
    <row r="499" spans="1:3" hidden="1">
      <c r="A499" s="5" t="s">
        <v>1129</v>
      </c>
      <c r="B499">
        <v>1070.3039999999999</v>
      </c>
      <c r="C499">
        <v>356.76799999999997</v>
      </c>
    </row>
    <row r="500" spans="1:3" hidden="1">
      <c r="A500" s="5" t="s">
        <v>4061</v>
      </c>
      <c r="B500">
        <v>1064.624</v>
      </c>
      <c r="C500">
        <v>354.87466666666666</v>
      </c>
    </row>
    <row r="501" spans="1:3" hidden="1">
      <c r="A501" s="5" t="s">
        <v>4598</v>
      </c>
      <c r="B501">
        <v>1053.0319999999999</v>
      </c>
      <c r="C501">
        <v>175.50533333333331</v>
      </c>
    </row>
    <row r="502" spans="1:3" hidden="1">
      <c r="A502" s="5" t="s">
        <v>227</v>
      </c>
      <c r="B502">
        <v>1051.7760000000001</v>
      </c>
      <c r="C502">
        <v>262.94400000000002</v>
      </c>
    </row>
    <row r="503" spans="1:3" hidden="1">
      <c r="A503" s="5" t="s">
        <v>4736</v>
      </c>
      <c r="B503">
        <v>1042.08</v>
      </c>
      <c r="C503">
        <v>260.52</v>
      </c>
    </row>
    <row r="504" spans="1:3" hidden="1">
      <c r="A504" s="5" t="s">
        <v>2680</v>
      </c>
      <c r="B504">
        <v>1041.81</v>
      </c>
      <c r="C504">
        <v>148.82999999999998</v>
      </c>
    </row>
    <row r="505" spans="1:3" hidden="1">
      <c r="A505" s="5" t="s">
        <v>4323</v>
      </c>
      <c r="B505">
        <v>1041.664</v>
      </c>
      <c r="C505">
        <v>104.1664</v>
      </c>
    </row>
    <row r="506" spans="1:3" hidden="1">
      <c r="A506" s="5" t="s">
        <v>5677</v>
      </c>
      <c r="B506">
        <v>1040.625</v>
      </c>
      <c r="C506">
        <v>208.125</v>
      </c>
    </row>
    <row r="507" spans="1:3" hidden="1">
      <c r="A507" s="5" t="s">
        <v>3324</v>
      </c>
      <c r="B507">
        <v>1039.8700000000001</v>
      </c>
      <c r="C507">
        <v>259.96750000000003</v>
      </c>
    </row>
    <row r="508" spans="1:3" hidden="1">
      <c r="A508" s="5" t="s">
        <v>6771</v>
      </c>
      <c r="B508">
        <v>1035.8</v>
      </c>
      <c r="C508">
        <v>1035.8</v>
      </c>
    </row>
    <row r="509" spans="1:3" hidden="1">
      <c r="A509" s="5" t="s">
        <v>6406</v>
      </c>
      <c r="B509">
        <v>1029.5999999999999</v>
      </c>
      <c r="C509">
        <v>514.79999999999995</v>
      </c>
    </row>
    <row r="510" spans="1:3" hidden="1">
      <c r="A510" s="5" t="s">
        <v>6443</v>
      </c>
      <c r="B510">
        <v>1023.3520000000001</v>
      </c>
      <c r="C510">
        <v>341.11733333333336</v>
      </c>
    </row>
    <row r="511" spans="1:3" hidden="1">
      <c r="A511" s="5" t="s">
        <v>1038</v>
      </c>
      <c r="B511">
        <v>1020.6719999999997</v>
      </c>
      <c r="C511">
        <v>92.788363636363613</v>
      </c>
    </row>
    <row r="512" spans="1:3" hidden="1">
      <c r="A512" s="5" t="s">
        <v>326</v>
      </c>
      <c r="B512">
        <v>1016.7919999999999</v>
      </c>
      <c r="C512">
        <v>169.46533333333332</v>
      </c>
    </row>
    <row r="513" spans="1:3" hidden="1">
      <c r="A513" s="5" t="s">
        <v>4213</v>
      </c>
      <c r="B513">
        <v>1014.174</v>
      </c>
      <c r="C513">
        <v>338.05799999999999</v>
      </c>
    </row>
    <row r="514" spans="1:3" hidden="1">
      <c r="A514" s="5" t="s">
        <v>1492</v>
      </c>
      <c r="B514">
        <v>1007.979</v>
      </c>
      <c r="C514">
        <v>1007.979</v>
      </c>
    </row>
    <row r="515" spans="1:3" hidden="1">
      <c r="A515" s="5" t="s">
        <v>5783</v>
      </c>
      <c r="B515">
        <v>1007.4000000000001</v>
      </c>
      <c r="C515">
        <v>167.9</v>
      </c>
    </row>
    <row r="516" spans="1:3" hidden="1">
      <c r="A516" s="5" t="s">
        <v>4818</v>
      </c>
      <c r="B516">
        <v>1007.2619999999999</v>
      </c>
      <c r="C516">
        <v>251.81549999999999</v>
      </c>
    </row>
    <row r="517" spans="1:3" hidden="1">
      <c r="A517" s="5" t="s">
        <v>552</v>
      </c>
      <c r="B517">
        <v>1004.652</v>
      </c>
      <c r="C517">
        <v>71.760857142857148</v>
      </c>
    </row>
    <row r="518" spans="1:3" hidden="1">
      <c r="A518" s="5" t="s">
        <v>5722</v>
      </c>
      <c r="B518">
        <v>1002.936</v>
      </c>
      <c r="C518">
        <v>250.73400000000001</v>
      </c>
    </row>
    <row r="519" spans="1:3" hidden="1">
      <c r="A519" s="5" t="s">
        <v>4101</v>
      </c>
      <c r="B519">
        <v>1002.042</v>
      </c>
      <c r="C519">
        <v>143.14885714285714</v>
      </c>
    </row>
    <row r="520" spans="1:3" hidden="1">
      <c r="A520" s="5" t="s">
        <v>815</v>
      </c>
      <c r="B520">
        <v>1000.7280000000001</v>
      </c>
      <c r="C520">
        <v>333.57600000000002</v>
      </c>
    </row>
    <row r="521" spans="1:3" hidden="1">
      <c r="A521" s="5" t="s">
        <v>283</v>
      </c>
      <c r="B521">
        <v>980.23199999999997</v>
      </c>
      <c r="C521">
        <v>140.03314285714285</v>
      </c>
    </row>
    <row r="522" spans="1:3" hidden="1">
      <c r="A522" s="5" t="s">
        <v>610</v>
      </c>
      <c r="B522">
        <v>970.97300000000018</v>
      </c>
      <c r="C522">
        <v>107.88588888888891</v>
      </c>
    </row>
    <row r="523" spans="1:3" hidden="1">
      <c r="A523" s="5" t="s">
        <v>3478</v>
      </c>
      <c r="B523">
        <v>970.78399999999988</v>
      </c>
      <c r="C523">
        <v>107.86488888888887</v>
      </c>
    </row>
    <row r="524" spans="1:3" hidden="1">
      <c r="A524" s="5" t="s">
        <v>5048</v>
      </c>
      <c r="B524">
        <v>969.25199999999995</v>
      </c>
      <c r="C524">
        <v>484.62599999999998</v>
      </c>
    </row>
    <row r="525" spans="1:3" hidden="1">
      <c r="A525" s="5" t="s">
        <v>6117</v>
      </c>
      <c r="B525">
        <v>967.84</v>
      </c>
      <c r="C525">
        <v>322.61333333333334</v>
      </c>
    </row>
    <row r="526" spans="1:3" hidden="1">
      <c r="A526" s="5" t="s">
        <v>5085</v>
      </c>
      <c r="B526">
        <v>960.8</v>
      </c>
      <c r="C526">
        <v>192.16</v>
      </c>
    </row>
    <row r="527" spans="1:3" hidden="1">
      <c r="A527" s="5" t="s">
        <v>2692</v>
      </c>
      <c r="B527">
        <v>957.59999999999991</v>
      </c>
      <c r="C527">
        <v>159.6</v>
      </c>
    </row>
    <row r="528" spans="1:3" hidden="1">
      <c r="A528" s="5" t="s">
        <v>6369</v>
      </c>
      <c r="B528">
        <v>956.30399999999997</v>
      </c>
      <c r="C528">
        <v>191.26079999999999</v>
      </c>
    </row>
    <row r="529" spans="1:3" hidden="1">
      <c r="A529" s="5" t="s">
        <v>242</v>
      </c>
      <c r="B529">
        <v>953.82</v>
      </c>
      <c r="C529">
        <v>158.97</v>
      </c>
    </row>
    <row r="530" spans="1:3" hidden="1">
      <c r="A530" s="5" t="s">
        <v>2009</v>
      </c>
      <c r="B530">
        <v>952.16800000000001</v>
      </c>
      <c r="C530">
        <v>136.024</v>
      </c>
    </row>
    <row r="531" spans="1:3" hidden="1">
      <c r="A531" s="5" t="s">
        <v>2131</v>
      </c>
      <c r="B531">
        <v>949.02599999999995</v>
      </c>
      <c r="C531">
        <v>189.80519999999999</v>
      </c>
    </row>
    <row r="532" spans="1:3" hidden="1">
      <c r="A532" s="5" t="s">
        <v>1790</v>
      </c>
      <c r="B532">
        <v>948.22800000000007</v>
      </c>
      <c r="C532">
        <v>158.03800000000001</v>
      </c>
    </row>
    <row r="533" spans="1:3" hidden="1">
      <c r="A533" s="5" t="s">
        <v>4082</v>
      </c>
      <c r="B533">
        <v>939.93</v>
      </c>
      <c r="C533">
        <v>313.31</v>
      </c>
    </row>
    <row r="534" spans="1:3" hidden="1">
      <c r="A534" s="5" t="s">
        <v>6072</v>
      </c>
      <c r="B534">
        <v>939.09199999999998</v>
      </c>
      <c r="C534">
        <v>187.8184</v>
      </c>
    </row>
    <row r="535" spans="1:3" hidden="1">
      <c r="A535" s="5" t="s">
        <v>3094</v>
      </c>
      <c r="B535">
        <v>937.46400000000006</v>
      </c>
      <c r="C535">
        <v>187.49280000000002</v>
      </c>
    </row>
    <row r="536" spans="1:3" hidden="1">
      <c r="A536" s="5" t="s">
        <v>1588</v>
      </c>
      <c r="B536">
        <v>935.19719999999995</v>
      </c>
      <c r="C536">
        <v>311.73239999999998</v>
      </c>
    </row>
    <row r="537" spans="1:3" hidden="1">
      <c r="A537" s="5" t="s">
        <v>1565</v>
      </c>
      <c r="B537">
        <v>929.48000000000013</v>
      </c>
      <c r="C537">
        <v>132.78285714285715</v>
      </c>
    </row>
    <row r="538" spans="1:3" hidden="1">
      <c r="A538" s="5" t="s">
        <v>444</v>
      </c>
      <c r="B538">
        <v>927.76799999999992</v>
      </c>
      <c r="C538">
        <v>154.62799999999999</v>
      </c>
    </row>
    <row r="539" spans="1:3" hidden="1">
      <c r="A539" s="5" t="s">
        <v>1414</v>
      </c>
      <c r="B539">
        <v>922.74</v>
      </c>
      <c r="C539">
        <v>230.685</v>
      </c>
    </row>
    <row r="540" spans="1:3" hidden="1">
      <c r="A540" s="5" t="s">
        <v>5966</v>
      </c>
      <c r="B540">
        <v>917.92</v>
      </c>
      <c r="C540">
        <v>305.9733333333333</v>
      </c>
    </row>
    <row r="541" spans="1:3" hidden="1">
      <c r="A541" s="5" t="s">
        <v>5567</v>
      </c>
      <c r="B541">
        <v>917.89799999999991</v>
      </c>
      <c r="C541">
        <v>458.94899999999996</v>
      </c>
    </row>
    <row r="542" spans="1:3" hidden="1">
      <c r="A542" s="5" t="s">
        <v>2897</v>
      </c>
      <c r="B542">
        <v>910.66200000000003</v>
      </c>
      <c r="C542">
        <v>182.13240000000002</v>
      </c>
    </row>
    <row r="543" spans="1:3" hidden="1">
      <c r="A543" s="5" t="s">
        <v>6350</v>
      </c>
      <c r="B543">
        <v>910.40400000000011</v>
      </c>
      <c r="C543">
        <v>151.73400000000001</v>
      </c>
    </row>
    <row r="544" spans="1:3" hidden="1">
      <c r="A544" s="5" t="s">
        <v>606</v>
      </c>
      <c r="B544">
        <v>908.7</v>
      </c>
      <c r="C544">
        <v>151.45000000000002</v>
      </c>
    </row>
    <row r="545" spans="1:3" hidden="1">
      <c r="A545" s="5" t="s">
        <v>2939</v>
      </c>
      <c r="B545">
        <v>901.50599999999997</v>
      </c>
      <c r="C545">
        <v>128.78657142857142</v>
      </c>
    </row>
    <row r="546" spans="1:3" hidden="1">
      <c r="A546" s="5" t="s">
        <v>1382</v>
      </c>
      <c r="B546">
        <v>899.75</v>
      </c>
      <c r="C546">
        <v>99.972222222222229</v>
      </c>
    </row>
    <row r="547" spans="1:3" hidden="1">
      <c r="A547" s="5" t="s">
        <v>399</v>
      </c>
      <c r="B547">
        <v>899.30400000000009</v>
      </c>
      <c r="C547">
        <v>99.922666666666672</v>
      </c>
    </row>
    <row r="548" spans="1:3" hidden="1">
      <c r="A548" s="5" t="s">
        <v>4690</v>
      </c>
      <c r="B548">
        <v>888.96600000000012</v>
      </c>
      <c r="C548">
        <v>148.16100000000003</v>
      </c>
    </row>
    <row r="549" spans="1:3" hidden="1">
      <c r="A549" s="5" t="s">
        <v>745</v>
      </c>
      <c r="B549">
        <v>883.99999999999989</v>
      </c>
      <c r="C549">
        <v>80.36363636363636</v>
      </c>
    </row>
    <row r="550" spans="1:3" hidden="1">
      <c r="A550" s="5" t="s">
        <v>970</v>
      </c>
      <c r="B550">
        <v>882.10200000000009</v>
      </c>
      <c r="C550">
        <v>220.52550000000002</v>
      </c>
    </row>
    <row r="551" spans="1:3" hidden="1">
      <c r="A551" s="5" t="s">
        <v>5268</v>
      </c>
      <c r="B551">
        <v>881.19200000000001</v>
      </c>
      <c r="C551">
        <v>220.298</v>
      </c>
    </row>
    <row r="552" spans="1:3" hidden="1">
      <c r="A552" s="5" t="s">
        <v>624</v>
      </c>
      <c r="B552">
        <v>881.09199999999987</v>
      </c>
      <c r="C552">
        <v>125.8702857142857</v>
      </c>
    </row>
    <row r="553" spans="1:3" hidden="1">
      <c r="A553" s="5" t="s">
        <v>1293</v>
      </c>
      <c r="B553">
        <v>879.83200000000011</v>
      </c>
      <c r="C553">
        <v>146.63866666666669</v>
      </c>
    </row>
    <row r="554" spans="1:3" hidden="1">
      <c r="A554" s="5" t="s">
        <v>1135</v>
      </c>
      <c r="B554">
        <v>873.63599999999985</v>
      </c>
      <c r="C554">
        <v>124.80514285714284</v>
      </c>
    </row>
    <row r="555" spans="1:3" hidden="1">
      <c r="A555" s="5" t="s">
        <v>221</v>
      </c>
      <c r="B555">
        <v>872.25599999999997</v>
      </c>
      <c r="C555">
        <v>124.60799999999999</v>
      </c>
    </row>
    <row r="556" spans="1:3" hidden="1">
      <c r="A556" s="5" t="s">
        <v>1931</v>
      </c>
      <c r="B556">
        <v>867.76800000000014</v>
      </c>
      <c r="C556">
        <v>96.418666666666681</v>
      </c>
    </row>
    <row r="557" spans="1:3" hidden="1">
      <c r="A557" s="5" t="s">
        <v>1704</v>
      </c>
      <c r="B557">
        <v>867.25999999999988</v>
      </c>
      <c r="C557">
        <v>216.81499999999997</v>
      </c>
    </row>
    <row r="558" spans="1:3" hidden="1">
      <c r="A558" s="5" t="s">
        <v>687</v>
      </c>
      <c r="B558">
        <v>865.48800000000006</v>
      </c>
      <c r="C558">
        <v>173.0976</v>
      </c>
    </row>
    <row r="559" spans="1:3" hidden="1">
      <c r="A559" s="5" t="s">
        <v>3485</v>
      </c>
      <c r="B559">
        <v>864.31000000000006</v>
      </c>
      <c r="C559">
        <v>172.86200000000002</v>
      </c>
    </row>
    <row r="560" spans="1:3" hidden="1">
      <c r="A560" s="5" t="s">
        <v>4651</v>
      </c>
      <c r="B560">
        <v>858.88199999999995</v>
      </c>
      <c r="C560">
        <v>85.888199999999998</v>
      </c>
    </row>
    <row r="561" spans="1:3" hidden="1">
      <c r="A561" s="5" t="s">
        <v>2364</v>
      </c>
      <c r="B561">
        <v>858.85799999999995</v>
      </c>
      <c r="C561">
        <v>143.143</v>
      </c>
    </row>
    <row r="562" spans="1:3" hidden="1">
      <c r="A562" s="5" t="s">
        <v>5029</v>
      </c>
      <c r="B562">
        <v>857.37600000000009</v>
      </c>
      <c r="C562">
        <v>171.47520000000003</v>
      </c>
    </row>
    <row r="563" spans="1:3" hidden="1">
      <c r="A563" s="5" t="s">
        <v>5815</v>
      </c>
      <c r="B563">
        <v>851.76</v>
      </c>
      <c r="C563">
        <v>425.88</v>
      </c>
    </row>
    <row r="564" spans="1:3" hidden="1">
      <c r="A564" s="5" t="s">
        <v>6309</v>
      </c>
      <c r="B564">
        <v>849.31200000000001</v>
      </c>
      <c r="C564">
        <v>212.328</v>
      </c>
    </row>
    <row r="565" spans="1:3" hidden="1">
      <c r="A565" s="5" t="s">
        <v>216</v>
      </c>
      <c r="B565">
        <v>846.21600000000012</v>
      </c>
      <c r="C565">
        <v>120.88800000000002</v>
      </c>
    </row>
    <row r="566" spans="1:3" hidden="1">
      <c r="A566" s="5" t="s">
        <v>2971</v>
      </c>
      <c r="B566">
        <v>844.67200000000003</v>
      </c>
      <c r="C566">
        <v>211.16800000000001</v>
      </c>
    </row>
    <row r="567" spans="1:3" hidden="1">
      <c r="A567" s="5" t="s">
        <v>1460</v>
      </c>
      <c r="B567">
        <v>842.16600000000017</v>
      </c>
      <c r="C567">
        <v>105.27075000000002</v>
      </c>
    </row>
    <row r="568" spans="1:3" hidden="1">
      <c r="A568" s="5" t="s">
        <v>3641</v>
      </c>
      <c r="B568">
        <v>839.67600000000016</v>
      </c>
      <c r="C568">
        <v>59.976857142857156</v>
      </c>
    </row>
    <row r="569" spans="1:3" hidden="1">
      <c r="A569" s="5" t="s">
        <v>4208</v>
      </c>
      <c r="B569">
        <v>834.6</v>
      </c>
      <c r="C569">
        <v>104.325</v>
      </c>
    </row>
    <row r="570" spans="1:3" hidden="1">
      <c r="A570" s="5" t="s">
        <v>1740</v>
      </c>
      <c r="B570">
        <v>832.23800000000006</v>
      </c>
      <c r="C570">
        <v>92.470888888888894</v>
      </c>
    </row>
    <row r="571" spans="1:3" hidden="1">
      <c r="A571" s="5" t="s">
        <v>1659</v>
      </c>
      <c r="B571">
        <v>828.09649999999999</v>
      </c>
      <c r="C571">
        <v>207.024125</v>
      </c>
    </row>
    <row r="572" spans="1:3" hidden="1">
      <c r="A572" s="5" t="s">
        <v>952</v>
      </c>
      <c r="B572">
        <v>827.12</v>
      </c>
      <c r="C572">
        <v>165.42400000000001</v>
      </c>
    </row>
    <row r="573" spans="1:3" hidden="1">
      <c r="A573" s="11" t="s">
        <v>5558</v>
      </c>
      <c r="B573">
        <v>825.17399999999998</v>
      </c>
      <c r="C573">
        <v>825.17399999999998</v>
      </c>
    </row>
    <row r="574" spans="1:3" hidden="1">
      <c r="A574" s="5" t="s">
        <v>2080</v>
      </c>
      <c r="B574">
        <v>823.25200000000007</v>
      </c>
      <c r="C574">
        <v>274.41733333333337</v>
      </c>
    </row>
    <row r="575" spans="1:3" hidden="1">
      <c r="A575" s="5" t="s">
        <v>2760</v>
      </c>
      <c r="B575">
        <v>818.4</v>
      </c>
      <c r="C575">
        <v>204.6</v>
      </c>
    </row>
    <row r="576" spans="1:3" hidden="1">
      <c r="A576" s="5" t="s">
        <v>3204</v>
      </c>
      <c r="B576">
        <v>815.86399999999992</v>
      </c>
      <c r="C576">
        <v>135.97733333333332</v>
      </c>
    </row>
    <row r="577" spans="1:3" hidden="1">
      <c r="A577" s="5" t="s">
        <v>4622</v>
      </c>
      <c r="B577">
        <v>812.16000000000008</v>
      </c>
      <c r="C577">
        <v>406.08000000000004</v>
      </c>
    </row>
    <row r="578" spans="1:3" hidden="1">
      <c r="A578" s="5" t="s">
        <v>1679</v>
      </c>
      <c r="B578">
        <v>810.55000000000007</v>
      </c>
      <c r="C578">
        <v>81.055000000000007</v>
      </c>
    </row>
    <row r="579" spans="1:3" hidden="1">
      <c r="A579" s="5" t="s">
        <v>1986</v>
      </c>
      <c r="B579">
        <v>803.69199999999989</v>
      </c>
      <c r="C579">
        <v>133.94866666666664</v>
      </c>
    </row>
    <row r="580" spans="1:3" hidden="1">
      <c r="A580" s="5" t="s">
        <v>4150</v>
      </c>
      <c r="B580">
        <v>803.46399999999994</v>
      </c>
      <c r="C580">
        <v>114.78057142857142</v>
      </c>
    </row>
    <row r="581" spans="1:3" hidden="1">
      <c r="A581" s="5" t="s">
        <v>5870</v>
      </c>
      <c r="B581">
        <v>802.07400000000007</v>
      </c>
      <c r="C581">
        <v>267.358</v>
      </c>
    </row>
    <row r="582" spans="1:3" hidden="1">
      <c r="A582" s="5" t="s">
        <v>5874</v>
      </c>
      <c r="B582">
        <v>786.9</v>
      </c>
      <c r="C582">
        <v>393.45</v>
      </c>
    </row>
    <row r="583" spans="1:3" hidden="1">
      <c r="A583" s="5" t="s">
        <v>2035</v>
      </c>
      <c r="B583">
        <v>784.9380000000001</v>
      </c>
      <c r="C583">
        <v>156.98760000000001</v>
      </c>
    </row>
    <row r="584" spans="1:3" hidden="1">
      <c r="A584" s="5" t="s">
        <v>1172</v>
      </c>
      <c r="B584">
        <v>780.4559999999999</v>
      </c>
      <c r="C584">
        <v>55.746857142857138</v>
      </c>
    </row>
    <row r="585" spans="1:3" hidden="1">
      <c r="A585" s="5" t="s">
        <v>680</v>
      </c>
      <c r="B585">
        <v>779.87</v>
      </c>
      <c r="C585">
        <v>129.97833333333332</v>
      </c>
    </row>
    <row r="586" spans="1:3" hidden="1">
      <c r="A586" s="5" t="s">
        <v>3505</v>
      </c>
      <c r="B586">
        <v>778.7360000000001</v>
      </c>
      <c r="C586">
        <v>64.89466666666668</v>
      </c>
    </row>
    <row r="587" spans="1:3" hidden="1">
      <c r="A587" s="5" t="s">
        <v>3252</v>
      </c>
      <c r="B587">
        <v>775.61200000000008</v>
      </c>
      <c r="C587">
        <v>129.26866666666669</v>
      </c>
    </row>
    <row r="588" spans="1:3" hidden="1">
      <c r="A588" s="5" t="s">
        <v>3693</v>
      </c>
      <c r="B588">
        <v>773.74200000000019</v>
      </c>
      <c r="C588">
        <v>85.971333333333348</v>
      </c>
    </row>
    <row r="589" spans="1:3" hidden="1">
      <c r="A589" s="5" t="s">
        <v>2431</v>
      </c>
      <c r="B589">
        <v>770.11200000000008</v>
      </c>
      <c r="C589">
        <v>154.0224</v>
      </c>
    </row>
    <row r="590" spans="1:3" hidden="1">
      <c r="A590" s="5" t="s">
        <v>1418</v>
      </c>
      <c r="B590">
        <v>767.2320000000002</v>
      </c>
      <c r="C590">
        <v>76.72320000000002</v>
      </c>
    </row>
    <row r="591" spans="1:3" hidden="1">
      <c r="A591" s="5" t="s">
        <v>147</v>
      </c>
      <c r="B591">
        <v>764.69999999999993</v>
      </c>
      <c r="C591">
        <v>109.24285714285713</v>
      </c>
    </row>
    <row r="592" spans="1:3" hidden="1">
      <c r="A592" s="5" t="s">
        <v>2218</v>
      </c>
      <c r="B592">
        <v>764.33199999999988</v>
      </c>
      <c r="C592">
        <v>152.86639999999997</v>
      </c>
    </row>
    <row r="593" spans="1:3" hidden="1">
      <c r="A593" s="5" t="s">
        <v>5236</v>
      </c>
      <c r="B593">
        <v>763.66800000000001</v>
      </c>
      <c r="C593">
        <v>152.7336</v>
      </c>
    </row>
    <row r="594" spans="1:3" hidden="1">
      <c r="A594" s="5" t="s">
        <v>3960</v>
      </c>
      <c r="B594">
        <v>759.93600000000004</v>
      </c>
      <c r="C594">
        <v>151.9872</v>
      </c>
    </row>
    <row r="595" spans="1:3" hidden="1">
      <c r="A595" s="5" t="s">
        <v>2193</v>
      </c>
      <c r="B595">
        <v>759.12199999999996</v>
      </c>
      <c r="C595">
        <v>151.8244</v>
      </c>
    </row>
    <row r="596" spans="1:3" hidden="1">
      <c r="A596" s="5" t="s">
        <v>1233</v>
      </c>
      <c r="B596">
        <v>754.73360000000002</v>
      </c>
      <c r="C596">
        <v>251.57786666666667</v>
      </c>
    </row>
    <row r="597" spans="1:3" hidden="1">
      <c r="A597" s="5" t="s">
        <v>2033</v>
      </c>
      <c r="B597">
        <v>753.1819999999999</v>
      </c>
      <c r="C597">
        <v>75.31819999999999</v>
      </c>
    </row>
    <row r="598" spans="1:3" hidden="1">
      <c r="A598" s="5" t="s">
        <v>2482</v>
      </c>
      <c r="B598">
        <v>752.28600000000006</v>
      </c>
      <c r="C598">
        <v>188.07150000000001</v>
      </c>
    </row>
    <row r="599" spans="1:3" hidden="1">
      <c r="A599" s="5" t="s">
        <v>2549</v>
      </c>
      <c r="B599">
        <v>749.93200000000002</v>
      </c>
      <c r="C599">
        <v>124.98866666666667</v>
      </c>
    </row>
    <row r="600" spans="1:3" hidden="1">
      <c r="A600" s="5" t="s">
        <v>1575</v>
      </c>
      <c r="B600">
        <v>748.86080000000004</v>
      </c>
      <c r="C600">
        <v>249.62026666666668</v>
      </c>
    </row>
    <row r="601" spans="1:3" hidden="1">
      <c r="A601" s="5" t="s">
        <v>3026</v>
      </c>
      <c r="B601">
        <v>746.83400000000006</v>
      </c>
      <c r="C601">
        <v>124.47233333333334</v>
      </c>
    </row>
    <row r="602" spans="1:3" hidden="1">
      <c r="A602" s="5" t="s">
        <v>5457</v>
      </c>
      <c r="B602">
        <v>746.17000000000007</v>
      </c>
      <c r="C602">
        <v>106.59571428571429</v>
      </c>
    </row>
    <row r="603" spans="1:3" hidden="1">
      <c r="A603" s="5" t="s">
        <v>303</v>
      </c>
      <c r="B603">
        <v>743.43200000000002</v>
      </c>
      <c r="C603">
        <v>185.858</v>
      </c>
    </row>
    <row r="604" spans="1:3" hidden="1">
      <c r="A604" s="5" t="s">
        <v>2553</v>
      </c>
      <c r="B604">
        <v>739.8</v>
      </c>
      <c r="C604">
        <v>73.97999999999999</v>
      </c>
    </row>
    <row r="605" spans="1:3" hidden="1">
      <c r="A605" s="5" t="s">
        <v>3005</v>
      </c>
      <c r="B605">
        <v>737.75400000000002</v>
      </c>
      <c r="C605">
        <v>147.55080000000001</v>
      </c>
    </row>
    <row r="606" spans="1:3" hidden="1">
      <c r="A606" s="5" t="s">
        <v>5357</v>
      </c>
      <c r="B606">
        <v>729.23399999999992</v>
      </c>
      <c r="C606">
        <v>243.07799999999997</v>
      </c>
    </row>
    <row r="607" spans="1:3" hidden="1">
      <c r="A607" s="5" t="s">
        <v>6365</v>
      </c>
      <c r="B607">
        <v>727.94399999999996</v>
      </c>
      <c r="C607">
        <v>363.97199999999998</v>
      </c>
    </row>
    <row r="608" spans="1:3" hidden="1">
      <c r="A608" s="5" t="s">
        <v>4317</v>
      </c>
      <c r="B608">
        <v>723.84199999999998</v>
      </c>
      <c r="C608">
        <v>120.64033333333333</v>
      </c>
    </row>
    <row r="609" spans="1:3" hidden="1">
      <c r="A609" s="5" t="s">
        <v>1332</v>
      </c>
      <c r="B609">
        <v>723.51</v>
      </c>
      <c r="C609">
        <v>361.755</v>
      </c>
    </row>
    <row r="610" spans="1:3" hidden="1">
      <c r="A610" s="5" t="s">
        <v>2253</v>
      </c>
      <c r="B610">
        <v>721.74399999999991</v>
      </c>
      <c r="C610">
        <v>144.34879999999998</v>
      </c>
    </row>
    <row r="611" spans="1:3" hidden="1">
      <c r="A611" s="5" t="s">
        <v>4310</v>
      </c>
      <c r="B611">
        <v>709.92</v>
      </c>
      <c r="C611">
        <v>177.48</v>
      </c>
    </row>
    <row r="612" spans="1:3" hidden="1">
      <c r="A612" s="5" t="s">
        <v>1505</v>
      </c>
      <c r="B612">
        <v>709.50000000000011</v>
      </c>
      <c r="C612">
        <v>118.25000000000001</v>
      </c>
    </row>
    <row r="613" spans="1:3" hidden="1">
      <c r="A613" s="5" t="s">
        <v>3683</v>
      </c>
      <c r="B613">
        <v>708</v>
      </c>
      <c r="C613">
        <v>177</v>
      </c>
    </row>
    <row r="614" spans="1:3" hidden="1">
      <c r="A614" s="5" t="s">
        <v>5684</v>
      </c>
      <c r="B614">
        <v>705.32</v>
      </c>
      <c r="C614">
        <v>235.10666666666668</v>
      </c>
    </row>
    <row r="615" spans="1:3" hidden="1">
      <c r="A615" s="5" t="s">
        <v>3328</v>
      </c>
      <c r="B615">
        <v>705.20800000000008</v>
      </c>
      <c r="C615">
        <v>117.53466666666668</v>
      </c>
    </row>
    <row r="616" spans="1:3" hidden="1">
      <c r="A616" s="5" t="s">
        <v>2593</v>
      </c>
      <c r="B616">
        <v>704.69099999999992</v>
      </c>
      <c r="C616">
        <v>100.67014285714285</v>
      </c>
    </row>
    <row r="617" spans="1:3" hidden="1">
      <c r="A617" s="5" t="s">
        <v>6653</v>
      </c>
      <c r="B617">
        <v>703.71</v>
      </c>
      <c r="C617">
        <v>703.71</v>
      </c>
    </row>
    <row r="618" spans="1:3" hidden="1">
      <c r="A618" s="5" t="s">
        <v>1629</v>
      </c>
      <c r="B618">
        <v>699.89999999999986</v>
      </c>
      <c r="C618">
        <v>139.97999999999996</v>
      </c>
    </row>
    <row r="619" spans="1:3" hidden="1">
      <c r="A619" s="5" t="s">
        <v>5612</v>
      </c>
      <c r="B619">
        <v>698.04</v>
      </c>
      <c r="C619">
        <v>99.72</v>
      </c>
    </row>
    <row r="620" spans="1:3" hidden="1">
      <c r="A620" s="5" t="s">
        <v>6270</v>
      </c>
      <c r="B620">
        <v>694.19399999999996</v>
      </c>
      <c r="C620">
        <v>347.09699999999998</v>
      </c>
    </row>
    <row r="621" spans="1:3" hidden="1">
      <c r="A621" s="5" t="s">
        <v>4569</v>
      </c>
      <c r="B621">
        <v>693.952</v>
      </c>
      <c r="C621">
        <v>115.65866666666666</v>
      </c>
    </row>
    <row r="622" spans="1:3" hidden="1">
      <c r="A622" s="5" t="s">
        <v>3611</v>
      </c>
      <c r="B622">
        <v>689.7700000000001</v>
      </c>
      <c r="C622">
        <v>86.221250000000012</v>
      </c>
    </row>
    <row r="623" spans="1:3" hidden="1">
      <c r="A623" s="5" t="s">
        <v>6172</v>
      </c>
      <c r="B623">
        <v>688.13800000000003</v>
      </c>
      <c r="C623">
        <v>344.06900000000002</v>
      </c>
    </row>
    <row r="624" spans="1:3" hidden="1">
      <c r="A624" s="5" t="s">
        <v>4571</v>
      </c>
      <c r="B624">
        <v>685.58799999999997</v>
      </c>
      <c r="C624">
        <v>137.11759999999998</v>
      </c>
    </row>
    <row r="625" spans="1:3" hidden="1">
      <c r="A625" s="5" t="s">
        <v>4204</v>
      </c>
      <c r="B625">
        <v>684.74</v>
      </c>
      <c r="C625">
        <v>171.185</v>
      </c>
    </row>
    <row r="626" spans="1:3" hidden="1">
      <c r="A626" s="5" t="s">
        <v>917</v>
      </c>
      <c r="B626">
        <v>683.55200000000002</v>
      </c>
      <c r="C626">
        <v>136.71039999999999</v>
      </c>
    </row>
    <row r="627" spans="1:3" hidden="1">
      <c r="A627" s="5" t="s">
        <v>5792</v>
      </c>
      <c r="B627">
        <v>681.45399999999995</v>
      </c>
      <c r="C627">
        <v>170.36349999999999</v>
      </c>
    </row>
    <row r="628" spans="1:3" hidden="1">
      <c r="A628" s="5" t="s">
        <v>3244</v>
      </c>
      <c r="B628">
        <v>679.66000000000008</v>
      </c>
      <c r="C628">
        <v>135.93200000000002</v>
      </c>
    </row>
    <row r="629" spans="1:3" hidden="1">
      <c r="A629" s="5" t="s">
        <v>4954</v>
      </c>
      <c r="B629">
        <v>675.12</v>
      </c>
      <c r="C629">
        <v>675.12</v>
      </c>
    </row>
    <row r="630" spans="1:3" hidden="1">
      <c r="A630" s="5" t="s">
        <v>460</v>
      </c>
      <c r="B630">
        <v>673.87</v>
      </c>
      <c r="C630">
        <v>112.31166666666667</v>
      </c>
    </row>
    <row r="631" spans="1:3" hidden="1">
      <c r="A631" s="5" t="s">
        <v>6302</v>
      </c>
      <c r="B631">
        <v>671.80799999999999</v>
      </c>
      <c r="C631">
        <v>134.36160000000001</v>
      </c>
    </row>
    <row r="632" spans="1:3" hidden="1">
      <c r="A632" s="5" t="s">
        <v>1363</v>
      </c>
      <c r="B632">
        <v>669.49600000000009</v>
      </c>
      <c r="C632">
        <v>95.642285714285734</v>
      </c>
    </row>
    <row r="633" spans="1:3" hidden="1">
      <c r="A633" s="5" t="s">
        <v>2626</v>
      </c>
      <c r="B633">
        <v>667.99300000000005</v>
      </c>
      <c r="C633">
        <v>74.221444444444444</v>
      </c>
    </row>
    <row r="634" spans="1:3" hidden="1">
      <c r="A634" s="5" t="s">
        <v>2716</v>
      </c>
      <c r="B634">
        <v>665.67600000000004</v>
      </c>
      <c r="C634">
        <v>133.1352</v>
      </c>
    </row>
    <row r="635" spans="1:3" hidden="1">
      <c r="A635" s="5" t="s">
        <v>5486</v>
      </c>
      <c r="B635">
        <v>664.83200000000011</v>
      </c>
      <c r="C635">
        <v>166.20800000000003</v>
      </c>
    </row>
    <row r="636" spans="1:3" hidden="1">
      <c r="A636" s="5" t="s">
        <v>3629</v>
      </c>
      <c r="B636">
        <v>653.98399999999992</v>
      </c>
      <c r="C636">
        <v>81.74799999999999</v>
      </c>
    </row>
    <row r="637" spans="1:3" hidden="1">
      <c r="A637" s="5" t="s">
        <v>3707</v>
      </c>
      <c r="B637">
        <v>652.62400000000014</v>
      </c>
      <c r="C637">
        <v>59.32945454545456</v>
      </c>
    </row>
    <row r="638" spans="1:3" hidden="1">
      <c r="A638" s="5" t="s">
        <v>3838</v>
      </c>
      <c r="B638">
        <v>651.43999999999994</v>
      </c>
      <c r="C638">
        <v>130.28799999999998</v>
      </c>
    </row>
    <row r="639" spans="1:3" hidden="1">
      <c r="A639" s="5" t="s">
        <v>5166</v>
      </c>
      <c r="B639">
        <v>649.53</v>
      </c>
      <c r="C639">
        <v>162.38249999999999</v>
      </c>
    </row>
    <row r="640" spans="1:3" hidden="1">
      <c r="A640" s="5" t="s">
        <v>4926</v>
      </c>
      <c r="B640">
        <v>649.37599999999998</v>
      </c>
      <c r="C640">
        <v>216.45866666666666</v>
      </c>
    </row>
    <row r="641" spans="1:3" hidden="1">
      <c r="A641" s="5" t="s">
        <v>6619</v>
      </c>
      <c r="B641">
        <v>649</v>
      </c>
      <c r="C641">
        <v>649</v>
      </c>
    </row>
    <row r="642" spans="1:3" hidden="1">
      <c r="A642" s="5" t="s">
        <v>1245</v>
      </c>
      <c r="B642">
        <v>647.84</v>
      </c>
      <c r="C642">
        <v>647.84</v>
      </c>
    </row>
    <row r="643" spans="1:3" hidden="1">
      <c r="A643" s="5" t="s">
        <v>260</v>
      </c>
      <c r="B643">
        <v>639.02999999999986</v>
      </c>
      <c r="C643">
        <v>79.878749999999982</v>
      </c>
    </row>
    <row r="644" spans="1:3" hidden="1">
      <c r="A644" s="5" t="s">
        <v>4238</v>
      </c>
      <c r="B644">
        <v>638.81999999999994</v>
      </c>
      <c r="C644">
        <v>159.70499999999998</v>
      </c>
    </row>
    <row r="645" spans="1:3" hidden="1">
      <c r="A645" s="5" t="s">
        <v>5088</v>
      </c>
      <c r="B645">
        <v>636.60799999999995</v>
      </c>
      <c r="C645">
        <v>90.943999999999988</v>
      </c>
    </row>
    <row r="646" spans="1:3" hidden="1">
      <c r="A646" s="5" t="s">
        <v>1665</v>
      </c>
      <c r="B646">
        <v>632.52</v>
      </c>
      <c r="C646">
        <v>158.13</v>
      </c>
    </row>
    <row r="647" spans="1:3" hidden="1">
      <c r="A647" s="5" t="s">
        <v>4041</v>
      </c>
      <c r="B647">
        <v>626.53800000000001</v>
      </c>
      <c r="C647">
        <v>125.30760000000001</v>
      </c>
    </row>
    <row r="648" spans="1:3" hidden="1">
      <c r="A648" s="5" t="s">
        <v>562</v>
      </c>
      <c r="B648">
        <v>623.74399999999991</v>
      </c>
      <c r="C648">
        <v>124.74879999999999</v>
      </c>
    </row>
    <row r="649" spans="1:3" hidden="1">
      <c r="A649" s="5" t="s">
        <v>6101</v>
      </c>
      <c r="B649">
        <v>619.79999999999995</v>
      </c>
      <c r="C649">
        <v>309.89999999999998</v>
      </c>
    </row>
    <row r="650" spans="1:3" hidden="1">
      <c r="A650" s="5" t="s">
        <v>4909</v>
      </c>
      <c r="B650">
        <v>619.41600000000017</v>
      </c>
      <c r="C650">
        <v>77.427000000000021</v>
      </c>
    </row>
    <row r="651" spans="1:3" hidden="1">
      <c r="A651" s="5" t="s">
        <v>3869</v>
      </c>
      <c r="B651">
        <v>618.56200000000013</v>
      </c>
      <c r="C651">
        <v>68.729111111111123</v>
      </c>
    </row>
    <row r="652" spans="1:3" hidden="1">
      <c r="A652" s="5" t="s">
        <v>4678</v>
      </c>
      <c r="B652">
        <v>618.48</v>
      </c>
      <c r="C652">
        <v>88.354285714285723</v>
      </c>
    </row>
    <row r="653" spans="1:3" hidden="1">
      <c r="A653" s="5" t="s">
        <v>3937</v>
      </c>
      <c r="B653">
        <v>615.55200000000002</v>
      </c>
      <c r="C653">
        <v>153.88800000000001</v>
      </c>
    </row>
    <row r="654" spans="1:3" hidden="1">
      <c r="A654" s="5" t="s">
        <v>4393</v>
      </c>
      <c r="B654">
        <v>614.05799999999999</v>
      </c>
      <c r="C654">
        <v>87.722571428571428</v>
      </c>
    </row>
    <row r="655" spans="1:3" hidden="1">
      <c r="A655" s="5" t="s">
        <v>520</v>
      </c>
      <c r="B655">
        <v>611.71199999999999</v>
      </c>
      <c r="C655">
        <v>122.3424</v>
      </c>
    </row>
    <row r="656" spans="1:3" hidden="1">
      <c r="A656" s="5" t="s">
        <v>3320</v>
      </c>
      <c r="B656">
        <v>611.05399999999997</v>
      </c>
      <c r="C656">
        <v>76.381749999999997</v>
      </c>
    </row>
    <row r="657" spans="1:3" hidden="1">
      <c r="A657" s="5" t="s">
        <v>3100</v>
      </c>
      <c r="B657">
        <v>610.98</v>
      </c>
      <c r="C657">
        <v>203.66</v>
      </c>
    </row>
    <row r="658" spans="1:3" hidden="1">
      <c r="A658" s="5" t="s">
        <v>1959</v>
      </c>
      <c r="B658">
        <v>607.0680000000001</v>
      </c>
      <c r="C658">
        <v>101.17800000000001</v>
      </c>
    </row>
    <row r="659" spans="1:3" hidden="1">
      <c r="A659" s="5" t="s">
        <v>1808</v>
      </c>
      <c r="B659">
        <v>604.75199999999995</v>
      </c>
      <c r="C659">
        <v>302.37599999999998</v>
      </c>
    </row>
    <row r="660" spans="1:3" hidden="1">
      <c r="A660" s="5" t="s">
        <v>582</v>
      </c>
      <c r="B660">
        <v>603.54</v>
      </c>
      <c r="C660">
        <v>120.708</v>
      </c>
    </row>
    <row r="661" spans="1:3" hidden="1">
      <c r="A661" s="5" t="s">
        <v>6880</v>
      </c>
      <c r="B661">
        <v>600.46800000000007</v>
      </c>
      <c r="C661">
        <v>300.23400000000004</v>
      </c>
    </row>
    <row r="662" spans="1:3" hidden="1">
      <c r="A662" s="5" t="s">
        <v>6823</v>
      </c>
      <c r="B662">
        <v>600</v>
      </c>
      <c r="C662">
        <v>300</v>
      </c>
    </row>
    <row r="663" spans="1:3" hidden="1">
      <c r="A663" s="5" t="s">
        <v>608</v>
      </c>
      <c r="B663">
        <v>599.88</v>
      </c>
      <c r="C663">
        <v>119.976</v>
      </c>
    </row>
    <row r="664" spans="1:3" hidden="1">
      <c r="A664" s="5" t="s">
        <v>1380</v>
      </c>
      <c r="B664">
        <v>598.30800000000011</v>
      </c>
      <c r="C664">
        <v>119.66160000000002</v>
      </c>
    </row>
    <row r="665" spans="1:3" hidden="1">
      <c r="A665" s="5" t="s">
        <v>4286</v>
      </c>
      <c r="B665">
        <v>597.13199999999995</v>
      </c>
      <c r="C665">
        <v>597.13199999999995</v>
      </c>
    </row>
    <row r="666" spans="1:3" hidden="1">
      <c r="A666" s="5" t="s">
        <v>5176</v>
      </c>
      <c r="B666">
        <v>597.06799999999998</v>
      </c>
      <c r="C666">
        <v>99.511333333333326</v>
      </c>
    </row>
    <row r="667" spans="1:3" hidden="1">
      <c r="A667" s="5" t="s">
        <v>3931</v>
      </c>
      <c r="B667">
        <v>596.62199999999996</v>
      </c>
      <c r="C667">
        <v>149.15549999999999</v>
      </c>
    </row>
    <row r="668" spans="1:3" hidden="1">
      <c r="A668" s="5" t="s">
        <v>1507</v>
      </c>
      <c r="B668">
        <v>593.83999999999992</v>
      </c>
      <c r="C668">
        <v>98.973333333333315</v>
      </c>
    </row>
    <row r="669" spans="1:3" hidden="1">
      <c r="A669" s="5" t="s">
        <v>4420</v>
      </c>
      <c r="B669">
        <v>591.85199999999998</v>
      </c>
      <c r="C669">
        <v>147.96299999999999</v>
      </c>
    </row>
    <row r="670" spans="1:3" hidden="1">
      <c r="A670" s="5" t="s">
        <v>4891</v>
      </c>
      <c r="B670">
        <v>590.32799999999997</v>
      </c>
      <c r="C670">
        <v>196.77599999999998</v>
      </c>
    </row>
    <row r="671" spans="1:3" hidden="1">
      <c r="A671" s="5" t="s">
        <v>2582</v>
      </c>
      <c r="B671">
        <v>586.08799999999997</v>
      </c>
      <c r="C671">
        <v>117.21759999999999</v>
      </c>
    </row>
    <row r="672" spans="1:3" hidden="1">
      <c r="A672" s="5" t="s">
        <v>1655</v>
      </c>
      <c r="B672">
        <v>582.67599999999993</v>
      </c>
      <c r="C672">
        <v>145.66899999999998</v>
      </c>
    </row>
    <row r="673" spans="1:3" hidden="1">
      <c r="A673" s="5" t="s">
        <v>4751</v>
      </c>
      <c r="B673">
        <v>582.42399999999998</v>
      </c>
      <c r="C673">
        <v>116.48479999999999</v>
      </c>
    </row>
    <row r="674" spans="1:3" hidden="1">
      <c r="A674" s="5" t="s">
        <v>3540</v>
      </c>
      <c r="B674">
        <v>582.0329999999999</v>
      </c>
      <c r="C674">
        <v>72.754124999999988</v>
      </c>
    </row>
    <row r="675" spans="1:3" hidden="1">
      <c r="A675" s="5" t="s">
        <v>3237</v>
      </c>
      <c r="B675">
        <v>581.58000000000004</v>
      </c>
      <c r="C675">
        <v>290.79000000000002</v>
      </c>
    </row>
    <row r="676" spans="1:3" hidden="1">
      <c r="A676" s="5" t="s">
        <v>4190</v>
      </c>
      <c r="B676">
        <v>581.17200000000003</v>
      </c>
      <c r="C676">
        <v>145.29300000000001</v>
      </c>
    </row>
    <row r="677" spans="1:3" hidden="1">
      <c r="A677" s="5" t="s">
        <v>5786</v>
      </c>
      <c r="B677">
        <v>575.82000000000005</v>
      </c>
      <c r="C677">
        <v>287.91000000000003</v>
      </c>
    </row>
    <row r="678" spans="1:3" hidden="1">
      <c r="A678" s="5" t="s">
        <v>4584</v>
      </c>
      <c r="B678">
        <v>575.56799999999998</v>
      </c>
      <c r="C678">
        <v>95.927999999999997</v>
      </c>
    </row>
    <row r="679" spans="1:3" hidden="1">
      <c r="A679" s="5" t="s">
        <v>4555</v>
      </c>
      <c r="B679">
        <v>575.46</v>
      </c>
      <c r="C679">
        <v>143.86500000000001</v>
      </c>
    </row>
    <row r="680" spans="1:3" hidden="1">
      <c r="A680" s="5" t="s">
        <v>3390</v>
      </c>
      <c r="B680">
        <v>573.96399999999994</v>
      </c>
      <c r="C680">
        <v>143.49099999999999</v>
      </c>
    </row>
    <row r="681" spans="1:3" hidden="1">
      <c r="A681" s="5" t="s">
        <v>5080</v>
      </c>
      <c r="B681">
        <v>573.64800000000002</v>
      </c>
      <c r="C681">
        <v>95.608000000000004</v>
      </c>
    </row>
    <row r="682" spans="1:3" hidden="1">
      <c r="A682" s="5" t="s">
        <v>907</v>
      </c>
      <c r="B682">
        <v>571.71400000000006</v>
      </c>
      <c r="C682">
        <v>114.34280000000001</v>
      </c>
    </row>
    <row r="683" spans="1:3" hidden="1">
      <c r="A683" s="5" t="s">
        <v>6445</v>
      </c>
      <c r="B683">
        <v>571.20000000000005</v>
      </c>
      <c r="C683">
        <v>285.60000000000002</v>
      </c>
    </row>
    <row r="684" spans="1:3" hidden="1">
      <c r="A684" s="5" t="s">
        <v>505</v>
      </c>
      <c r="B684">
        <v>570.78000000000009</v>
      </c>
      <c r="C684">
        <v>81.540000000000006</v>
      </c>
    </row>
    <row r="685" spans="1:3" hidden="1">
      <c r="A685" s="5" t="s">
        <v>5865</v>
      </c>
      <c r="B685">
        <v>569.24</v>
      </c>
      <c r="C685">
        <v>113.848</v>
      </c>
    </row>
    <row r="686" spans="1:3" hidden="1">
      <c r="A686" s="5" t="s">
        <v>3258</v>
      </c>
      <c r="B686">
        <v>565.38599999999997</v>
      </c>
      <c r="C686">
        <v>141.34649999999999</v>
      </c>
    </row>
    <row r="687" spans="1:3" hidden="1">
      <c r="A687" s="5" t="s">
        <v>3822</v>
      </c>
      <c r="B687">
        <v>563.81200000000001</v>
      </c>
      <c r="C687">
        <v>70.476500000000001</v>
      </c>
    </row>
    <row r="688" spans="1:3" hidden="1">
      <c r="A688" s="5" t="s">
        <v>2909</v>
      </c>
      <c r="B688">
        <v>563.03</v>
      </c>
      <c r="C688">
        <v>112.60599999999999</v>
      </c>
    </row>
    <row r="689" spans="1:3" hidden="1">
      <c r="A689" s="5" t="s">
        <v>5139</v>
      </c>
      <c r="B689">
        <v>558.74</v>
      </c>
      <c r="C689">
        <v>186.24666666666667</v>
      </c>
    </row>
    <row r="690" spans="1:3" hidden="1">
      <c r="A690" s="5" t="s">
        <v>2366</v>
      </c>
      <c r="B690">
        <v>557.81399999999996</v>
      </c>
      <c r="C690">
        <v>111.5628</v>
      </c>
    </row>
    <row r="691" spans="1:3" hidden="1">
      <c r="A691" s="5" t="s">
        <v>3993</v>
      </c>
      <c r="B691">
        <v>556.452</v>
      </c>
      <c r="C691">
        <v>79.493142857142857</v>
      </c>
    </row>
    <row r="692" spans="1:3" hidden="1">
      <c r="A692" s="5" t="s">
        <v>3643</v>
      </c>
      <c r="B692">
        <v>554.2399999999999</v>
      </c>
      <c r="C692">
        <v>92.373333333333321</v>
      </c>
    </row>
    <row r="693" spans="1:3" hidden="1">
      <c r="A693" s="5" t="s">
        <v>375</v>
      </c>
      <c r="B693">
        <v>552.70600000000002</v>
      </c>
      <c r="C693">
        <v>138.1765</v>
      </c>
    </row>
    <row r="694" spans="1:3" hidden="1">
      <c r="A694" s="5" t="s">
        <v>5669</v>
      </c>
      <c r="B694">
        <v>551.90800000000002</v>
      </c>
      <c r="C694">
        <v>183.96933333333334</v>
      </c>
    </row>
    <row r="695" spans="1:3" hidden="1">
      <c r="A695" s="5" t="s">
        <v>2110</v>
      </c>
      <c r="B695">
        <v>551.44799999999998</v>
      </c>
      <c r="C695">
        <v>68.930999999999997</v>
      </c>
    </row>
    <row r="696" spans="1:3" hidden="1">
      <c r="A696" s="5" t="s">
        <v>2427</v>
      </c>
      <c r="B696">
        <v>549.89</v>
      </c>
      <c r="C696">
        <v>137.4725</v>
      </c>
    </row>
    <row r="697" spans="1:3" hidden="1">
      <c r="A697" s="5" t="s">
        <v>3835</v>
      </c>
      <c r="B697">
        <v>546.81600000000003</v>
      </c>
      <c r="C697">
        <v>136.70400000000001</v>
      </c>
    </row>
    <row r="698" spans="1:3" hidden="1">
      <c r="A698" s="5" t="s">
        <v>4196</v>
      </c>
      <c r="B698">
        <v>546.36</v>
      </c>
      <c r="C698">
        <v>49.669090909090912</v>
      </c>
    </row>
    <row r="699" spans="1:3" hidden="1">
      <c r="A699" s="5" t="s">
        <v>2854</v>
      </c>
      <c r="B699">
        <v>546.19200000000001</v>
      </c>
      <c r="C699">
        <v>91.031999999999996</v>
      </c>
    </row>
    <row r="700" spans="1:3" hidden="1">
      <c r="A700" s="5" t="s">
        <v>6298</v>
      </c>
      <c r="B700">
        <v>546.05999999999995</v>
      </c>
      <c r="C700">
        <v>546.05999999999995</v>
      </c>
    </row>
    <row r="701" spans="1:3" hidden="1">
      <c r="A701" s="5" t="s">
        <v>462</v>
      </c>
      <c r="B701">
        <v>545.03399999999999</v>
      </c>
      <c r="C701">
        <v>77.861999999999995</v>
      </c>
    </row>
    <row r="702" spans="1:3" hidden="1">
      <c r="A702" s="5" t="s">
        <v>2536</v>
      </c>
      <c r="B702">
        <v>543.45600000000002</v>
      </c>
      <c r="C702">
        <v>67.932000000000002</v>
      </c>
    </row>
    <row r="703" spans="1:3" hidden="1">
      <c r="A703" s="5" t="s">
        <v>758</v>
      </c>
      <c r="B703">
        <v>542.98400000000004</v>
      </c>
      <c r="C703">
        <v>54.298400000000001</v>
      </c>
    </row>
    <row r="704" spans="1:3" hidden="1">
      <c r="A704" s="5" t="s">
        <v>5849</v>
      </c>
      <c r="B704">
        <v>540.80400000000009</v>
      </c>
      <c r="C704">
        <v>135.20100000000002</v>
      </c>
    </row>
    <row r="705" spans="1:3" hidden="1">
      <c r="A705" s="5" t="s">
        <v>2893</v>
      </c>
      <c r="B705">
        <v>538.15199999999993</v>
      </c>
      <c r="C705">
        <v>134.53799999999998</v>
      </c>
    </row>
    <row r="706" spans="1:3" hidden="1">
      <c r="A706" s="5" t="s">
        <v>1356</v>
      </c>
      <c r="B706">
        <v>533.78899999999999</v>
      </c>
      <c r="C706">
        <v>59.309888888888885</v>
      </c>
    </row>
    <row r="707" spans="1:3" hidden="1">
      <c r="A707" s="5" t="s">
        <v>4465</v>
      </c>
      <c r="B707">
        <v>533.36800000000005</v>
      </c>
      <c r="C707">
        <v>76.195428571428579</v>
      </c>
    </row>
    <row r="708" spans="1:3" hidden="1">
      <c r="A708" s="5" t="s">
        <v>3051</v>
      </c>
      <c r="B708">
        <v>533.07799999999997</v>
      </c>
      <c r="C708">
        <v>88.846333333333334</v>
      </c>
    </row>
    <row r="709" spans="1:3" hidden="1">
      <c r="A709" s="5" t="s">
        <v>2654</v>
      </c>
      <c r="B709">
        <v>532.1579999999999</v>
      </c>
      <c r="C709">
        <v>59.128666666666653</v>
      </c>
    </row>
    <row r="710" spans="1:3" hidden="1">
      <c r="A710" s="5" t="s">
        <v>3290</v>
      </c>
      <c r="B710">
        <v>531.94799999999998</v>
      </c>
      <c r="C710">
        <v>88.658000000000001</v>
      </c>
    </row>
    <row r="711" spans="1:3" hidden="1">
      <c r="A711" s="5" t="s">
        <v>4231</v>
      </c>
      <c r="B711">
        <v>531.71199999999999</v>
      </c>
      <c r="C711">
        <v>88.61866666666667</v>
      </c>
    </row>
    <row r="712" spans="1:3" hidden="1">
      <c r="A712" s="5" t="s">
        <v>5992</v>
      </c>
      <c r="B712">
        <v>527.47199999999998</v>
      </c>
      <c r="C712">
        <v>105.4944</v>
      </c>
    </row>
    <row r="713" spans="1:3" hidden="1">
      <c r="A713" s="5" t="s">
        <v>5310</v>
      </c>
      <c r="B713">
        <v>523.59</v>
      </c>
      <c r="C713">
        <v>65.448750000000004</v>
      </c>
    </row>
    <row r="714" spans="1:3" hidden="1">
      <c r="A714" s="5" t="s">
        <v>6630</v>
      </c>
      <c r="B714">
        <v>520.07999999999993</v>
      </c>
      <c r="C714">
        <v>173.35999999999999</v>
      </c>
    </row>
    <row r="715" spans="1:3" hidden="1">
      <c r="A715" s="5" t="s">
        <v>4658</v>
      </c>
      <c r="B715">
        <v>519.94100000000003</v>
      </c>
      <c r="C715">
        <v>259.97050000000002</v>
      </c>
    </row>
    <row r="716" spans="1:3" hidden="1">
      <c r="A716" s="5" t="s">
        <v>6363</v>
      </c>
      <c r="B716">
        <v>518.93999999999994</v>
      </c>
      <c r="C716">
        <v>74.13428571428571</v>
      </c>
    </row>
    <row r="717" spans="1:3" hidden="1">
      <c r="A717" s="5" t="s">
        <v>1592</v>
      </c>
      <c r="B717">
        <v>518.11199999999997</v>
      </c>
      <c r="C717">
        <v>57.567999999999998</v>
      </c>
    </row>
    <row r="718" spans="1:3" hidden="1">
      <c r="A718" s="5" t="s">
        <v>1953</v>
      </c>
      <c r="B718">
        <v>516.62400000000002</v>
      </c>
      <c r="C718">
        <v>172.208</v>
      </c>
    </row>
    <row r="719" spans="1:3" hidden="1">
      <c r="A719" s="5" t="s">
        <v>2066</v>
      </c>
      <c r="B719">
        <v>516.21600000000001</v>
      </c>
      <c r="C719">
        <v>64.527000000000001</v>
      </c>
    </row>
    <row r="720" spans="1:3" hidden="1">
      <c r="A720" s="5" t="s">
        <v>731</v>
      </c>
      <c r="B720">
        <v>515.82799999999997</v>
      </c>
      <c r="C720">
        <v>103.1656</v>
      </c>
    </row>
    <row r="721" spans="1:3" hidden="1">
      <c r="A721" s="5" t="s">
        <v>2209</v>
      </c>
      <c r="B721">
        <v>515.79</v>
      </c>
      <c r="C721">
        <v>171.92999999999998</v>
      </c>
    </row>
    <row r="722" spans="1:3" hidden="1">
      <c r="A722" s="5" t="s">
        <v>3148</v>
      </c>
      <c r="B722">
        <v>514.55600000000004</v>
      </c>
      <c r="C722">
        <v>128.63900000000001</v>
      </c>
    </row>
    <row r="723" spans="1:3" hidden="1">
      <c r="A723" s="5" t="s">
        <v>2975</v>
      </c>
      <c r="B723">
        <v>514.02200000000005</v>
      </c>
      <c r="C723">
        <v>85.670333333333346</v>
      </c>
    </row>
    <row r="724" spans="1:3" hidden="1">
      <c r="A724" s="5" t="s">
        <v>3974</v>
      </c>
      <c r="B724">
        <v>513.71199999999999</v>
      </c>
      <c r="C724">
        <v>102.7424</v>
      </c>
    </row>
    <row r="725" spans="1:3" hidden="1">
      <c r="A725" s="5" t="s">
        <v>3793</v>
      </c>
      <c r="B725">
        <v>511.87200000000001</v>
      </c>
      <c r="C725">
        <v>63.984000000000002</v>
      </c>
    </row>
    <row r="726" spans="1:3" hidden="1">
      <c r="A726" s="5" t="s">
        <v>4494</v>
      </c>
      <c r="B726">
        <v>508.72800000000007</v>
      </c>
      <c r="C726">
        <v>101.74560000000001</v>
      </c>
    </row>
    <row r="727" spans="1:3" hidden="1">
      <c r="A727" s="5" t="s">
        <v>1784</v>
      </c>
      <c r="B727">
        <v>508.34800000000001</v>
      </c>
      <c r="C727">
        <v>63.543500000000002</v>
      </c>
    </row>
    <row r="728" spans="1:3" hidden="1">
      <c r="A728" s="5" t="s">
        <v>5463</v>
      </c>
      <c r="B728">
        <v>507.36</v>
      </c>
      <c r="C728">
        <v>101.47200000000001</v>
      </c>
    </row>
    <row r="729" spans="1:3" hidden="1">
      <c r="A729" s="5" t="s">
        <v>6399</v>
      </c>
      <c r="B729">
        <v>506.28</v>
      </c>
      <c r="C729">
        <v>506.28</v>
      </c>
    </row>
    <row r="730" spans="1:3" hidden="1">
      <c r="A730" s="5" t="s">
        <v>2644</v>
      </c>
      <c r="B730">
        <v>504.24</v>
      </c>
      <c r="C730">
        <v>72.034285714285716</v>
      </c>
    </row>
    <row r="731" spans="1:3" hidden="1">
      <c r="A731" s="5" t="s">
        <v>1328</v>
      </c>
      <c r="B731">
        <v>503.85599999999999</v>
      </c>
      <c r="C731">
        <v>125.964</v>
      </c>
    </row>
    <row r="732" spans="1:3" hidden="1">
      <c r="A732" s="5" t="s">
        <v>3712</v>
      </c>
      <c r="B732">
        <v>501.87600000000003</v>
      </c>
      <c r="C732">
        <v>167.292</v>
      </c>
    </row>
    <row r="733" spans="1:3" hidden="1">
      <c r="A733" s="5" t="s">
        <v>685</v>
      </c>
      <c r="B733">
        <v>501.392</v>
      </c>
      <c r="C733">
        <v>71.627428571428567</v>
      </c>
    </row>
    <row r="734" spans="1:3" hidden="1">
      <c r="A734" s="5" t="s">
        <v>1825</v>
      </c>
      <c r="B734">
        <v>500.30799999999999</v>
      </c>
      <c r="C734">
        <v>83.384666666666661</v>
      </c>
    </row>
    <row r="735" spans="1:3" hidden="1">
      <c r="A735" s="5" t="s">
        <v>1799</v>
      </c>
      <c r="B735">
        <v>499.88399999999996</v>
      </c>
      <c r="C735">
        <v>249.94199999999998</v>
      </c>
    </row>
    <row r="736" spans="1:3" hidden="1">
      <c r="A736" s="5" t="s">
        <v>4441</v>
      </c>
      <c r="B736">
        <v>499.74999999999994</v>
      </c>
      <c r="C736">
        <v>99.949999999999989</v>
      </c>
    </row>
    <row r="737" spans="1:3" hidden="1">
      <c r="A737" s="5" t="s">
        <v>6026</v>
      </c>
      <c r="B737">
        <v>499.6160000000001</v>
      </c>
      <c r="C737">
        <v>124.90400000000002</v>
      </c>
    </row>
    <row r="738" spans="1:3" hidden="1">
      <c r="A738" s="5" t="s">
        <v>6001</v>
      </c>
      <c r="B738">
        <v>496.58399999999995</v>
      </c>
      <c r="C738">
        <v>124.14599999999999</v>
      </c>
    </row>
    <row r="739" spans="1:3" hidden="1">
      <c r="A739" s="5" t="s">
        <v>176</v>
      </c>
      <c r="B739">
        <v>496.24799999999999</v>
      </c>
      <c r="C739">
        <v>82.707999999999998</v>
      </c>
    </row>
    <row r="740" spans="1:3" hidden="1">
      <c r="A740" s="5" t="s">
        <v>1049</v>
      </c>
      <c r="B740">
        <v>496.01799999999992</v>
      </c>
      <c r="C740">
        <v>124.00449999999998</v>
      </c>
    </row>
    <row r="741" spans="1:3" hidden="1">
      <c r="A741" s="5" t="s">
        <v>3232</v>
      </c>
      <c r="B741">
        <v>495.87600000000003</v>
      </c>
      <c r="C741">
        <v>123.96900000000001</v>
      </c>
    </row>
    <row r="742" spans="1:3" hidden="1">
      <c r="A742" s="5" t="s">
        <v>1486</v>
      </c>
      <c r="B742">
        <v>495.6</v>
      </c>
      <c r="C742">
        <v>247.8</v>
      </c>
    </row>
    <row r="743" spans="1:3" hidden="1">
      <c r="A743" s="5" t="s">
        <v>1540</v>
      </c>
      <c r="B743">
        <v>495.07</v>
      </c>
      <c r="C743">
        <v>99.013999999999996</v>
      </c>
    </row>
    <row r="744" spans="1:3" hidden="1">
      <c r="A744" s="5" t="s">
        <v>2616</v>
      </c>
      <c r="B744">
        <v>491.83600000000001</v>
      </c>
      <c r="C744">
        <v>122.959</v>
      </c>
    </row>
    <row r="745" spans="1:3" hidden="1">
      <c r="A745" s="5" t="s">
        <v>5438</v>
      </c>
      <c r="B745">
        <v>491.68</v>
      </c>
      <c r="C745">
        <v>70.239999999999995</v>
      </c>
    </row>
    <row r="746" spans="1:3" hidden="1">
      <c r="A746" s="5" t="s">
        <v>3447</v>
      </c>
      <c r="B746">
        <v>491.37</v>
      </c>
      <c r="C746">
        <v>70.195714285714288</v>
      </c>
    </row>
    <row r="747" spans="1:3" hidden="1">
      <c r="A747" s="5" t="s">
        <v>5825</v>
      </c>
      <c r="B747">
        <v>489.37919999999997</v>
      </c>
      <c r="C747">
        <v>244.68959999999998</v>
      </c>
    </row>
    <row r="748" spans="1:3" hidden="1">
      <c r="A748" s="5" t="s">
        <v>1625</v>
      </c>
      <c r="B748">
        <v>488.40000000000003</v>
      </c>
      <c r="C748">
        <v>61.050000000000004</v>
      </c>
    </row>
    <row r="749" spans="1:3" hidden="1">
      <c r="A749" s="5" t="s">
        <v>4759</v>
      </c>
      <c r="B749">
        <v>488.32599999999996</v>
      </c>
      <c r="C749">
        <v>162.77533333333332</v>
      </c>
    </row>
    <row r="750" spans="1:3" hidden="1">
      <c r="A750" s="5" t="s">
        <v>3250</v>
      </c>
      <c r="B750">
        <v>487.51200000000006</v>
      </c>
      <c r="C750">
        <v>81.25200000000001</v>
      </c>
    </row>
    <row r="751" spans="1:3" hidden="1">
      <c r="A751" s="5" t="s">
        <v>3043</v>
      </c>
      <c r="B751">
        <v>487.34399999999999</v>
      </c>
      <c r="C751">
        <v>60.917999999999999</v>
      </c>
    </row>
    <row r="752" spans="1:3" hidden="1">
      <c r="A752" s="5" t="s">
        <v>990</v>
      </c>
      <c r="B752">
        <v>483.70399999999995</v>
      </c>
      <c r="C752">
        <v>96.740799999999993</v>
      </c>
    </row>
    <row r="753" spans="1:3" hidden="1">
      <c r="A753" s="5" t="s">
        <v>371</v>
      </c>
      <c r="B753">
        <v>483.41399999999999</v>
      </c>
      <c r="C753">
        <v>80.569000000000003</v>
      </c>
    </row>
    <row r="754" spans="1:3" hidden="1">
      <c r="A754" s="5" t="s">
        <v>4093</v>
      </c>
      <c r="B754">
        <v>481.23400000000004</v>
      </c>
      <c r="C754">
        <v>96.246800000000007</v>
      </c>
    </row>
    <row r="755" spans="1:3" hidden="1">
      <c r="A755" s="5" t="s">
        <v>2140</v>
      </c>
      <c r="B755">
        <v>480.70399999999995</v>
      </c>
      <c r="C755">
        <v>68.671999999999997</v>
      </c>
    </row>
    <row r="756" spans="1:3" hidden="1">
      <c r="A756" s="5" t="s">
        <v>6572</v>
      </c>
      <c r="B756">
        <v>479.988</v>
      </c>
      <c r="C756">
        <v>479.988</v>
      </c>
    </row>
    <row r="757" spans="1:3" hidden="1">
      <c r="A757" s="5" t="s">
        <v>6567</v>
      </c>
      <c r="B757">
        <v>479.72</v>
      </c>
      <c r="C757">
        <v>479.72</v>
      </c>
    </row>
    <row r="758" spans="1:3" hidden="1">
      <c r="A758" s="5" t="s">
        <v>2947</v>
      </c>
      <c r="B758">
        <v>479.33799999999997</v>
      </c>
      <c r="C758">
        <v>239.66899999999998</v>
      </c>
    </row>
    <row r="759" spans="1:3" hidden="1">
      <c r="A759" s="5" t="s">
        <v>3812</v>
      </c>
      <c r="B759">
        <v>477.93</v>
      </c>
      <c r="C759">
        <v>36.763846153846153</v>
      </c>
    </row>
    <row r="760" spans="1:3" hidden="1">
      <c r="A760" s="5" t="s">
        <v>3714</v>
      </c>
      <c r="B760">
        <v>477.65999999999997</v>
      </c>
      <c r="C760">
        <v>95.531999999999996</v>
      </c>
    </row>
    <row r="761" spans="1:3" hidden="1">
      <c r="A761" s="5" t="s">
        <v>121</v>
      </c>
      <c r="B761">
        <v>477.3</v>
      </c>
      <c r="C761">
        <v>119.325</v>
      </c>
    </row>
    <row r="762" spans="1:3" hidden="1">
      <c r="A762" s="5" t="s">
        <v>1521</v>
      </c>
      <c r="B762">
        <v>476.16</v>
      </c>
      <c r="C762">
        <v>52.906666666666666</v>
      </c>
    </row>
    <row r="763" spans="1:3" hidden="1">
      <c r="A763" s="5" t="s">
        <v>1905</v>
      </c>
      <c r="B763">
        <v>475.12799999999999</v>
      </c>
      <c r="C763">
        <v>158.376</v>
      </c>
    </row>
    <row r="764" spans="1:3" hidden="1">
      <c r="A764" s="5" t="s">
        <v>5254</v>
      </c>
      <c r="B764">
        <v>468.46799999999996</v>
      </c>
      <c r="C764">
        <v>156.15599999999998</v>
      </c>
    </row>
    <row r="765" spans="1:3" hidden="1">
      <c r="A765" s="5" t="s">
        <v>6155</v>
      </c>
      <c r="B765">
        <v>467.92</v>
      </c>
      <c r="C765">
        <v>155.97333333333333</v>
      </c>
    </row>
    <row r="766" spans="1:3" hidden="1">
      <c r="A766" s="5" t="s">
        <v>5482</v>
      </c>
      <c r="B766">
        <v>467.71199999999993</v>
      </c>
      <c r="C766">
        <v>77.951999999999984</v>
      </c>
    </row>
    <row r="767" spans="1:3" hidden="1">
      <c r="A767" s="5" t="s">
        <v>5798</v>
      </c>
      <c r="B767">
        <v>467.22</v>
      </c>
      <c r="C767">
        <v>116.80500000000001</v>
      </c>
    </row>
    <row r="768" spans="1:3" hidden="1">
      <c r="A768" s="5" t="s">
        <v>2017</v>
      </c>
      <c r="B768">
        <v>467.21999999999997</v>
      </c>
      <c r="C768">
        <v>93.443999999999988</v>
      </c>
    </row>
    <row r="769" spans="1:3" hidden="1">
      <c r="A769" s="5" t="s">
        <v>2454</v>
      </c>
      <c r="B769">
        <v>466.29</v>
      </c>
      <c r="C769">
        <v>93.25800000000001</v>
      </c>
    </row>
    <row r="770" spans="1:3" hidden="1">
      <c r="A770" s="5" t="s">
        <v>6516</v>
      </c>
      <c r="B770">
        <v>465.64500000000004</v>
      </c>
      <c r="C770">
        <v>155.215</v>
      </c>
    </row>
    <row r="771" spans="1:3" hidden="1">
      <c r="A771" s="5" t="s">
        <v>77</v>
      </c>
      <c r="B771">
        <v>464.19599999999997</v>
      </c>
      <c r="C771">
        <v>66.313714285714283</v>
      </c>
    </row>
    <row r="772" spans="1:3" hidden="1">
      <c r="A772" s="5" t="s">
        <v>6614</v>
      </c>
      <c r="B772">
        <v>463.79600000000005</v>
      </c>
      <c r="C772">
        <v>231.89800000000002</v>
      </c>
    </row>
    <row r="773" spans="1:3" hidden="1">
      <c r="A773" s="5" t="s">
        <v>937</v>
      </c>
      <c r="B773">
        <v>462.32799999999997</v>
      </c>
      <c r="C773">
        <v>51.369777777777777</v>
      </c>
    </row>
    <row r="774" spans="1:3" hidden="1">
      <c r="A774" s="5" t="s">
        <v>3884</v>
      </c>
      <c r="B774">
        <v>461.86800000000005</v>
      </c>
      <c r="C774">
        <v>115.46700000000001</v>
      </c>
    </row>
    <row r="775" spans="1:3" hidden="1">
      <c r="A775" s="5" t="s">
        <v>5401</v>
      </c>
      <c r="B775">
        <v>460.28800000000001</v>
      </c>
      <c r="C775">
        <v>65.755428571428567</v>
      </c>
    </row>
    <row r="776" spans="1:3" hidden="1">
      <c r="A776" s="5" t="s">
        <v>750</v>
      </c>
      <c r="B776">
        <v>459.09600000000006</v>
      </c>
      <c r="C776">
        <v>57.387000000000008</v>
      </c>
    </row>
    <row r="777" spans="1:3" hidden="1">
      <c r="A777" s="5" t="s">
        <v>4252</v>
      </c>
      <c r="B777">
        <v>458.50400000000002</v>
      </c>
      <c r="C777">
        <v>76.417333333333332</v>
      </c>
    </row>
    <row r="778" spans="1:3" hidden="1">
      <c r="A778" s="5" t="s">
        <v>2673</v>
      </c>
      <c r="B778">
        <v>457.96800000000007</v>
      </c>
      <c r="C778">
        <v>41.633454545454555</v>
      </c>
    </row>
    <row r="779" spans="1:3" hidden="1">
      <c r="A779" s="5" t="s">
        <v>2783</v>
      </c>
      <c r="B779">
        <v>455.45600000000007</v>
      </c>
      <c r="C779">
        <v>56.932000000000009</v>
      </c>
    </row>
    <row r="780" spans="1:3" hidden="1">
      <c r="A780" s="5" t="s">
        <v>427</v>
      </c>
      <c r="B780">
        <v>455.06999999999994</v>
      </c>
      <c r="C780">
        <v>56.883749999999992</v>
      </c>
    </row>
    <row r="781" spans="1:3" hidden="1">
      <c r="A781" s="5" t="s">
        <v>3980</v>
      </c>
      <c r="B781">
        <v>452.96500000000003</v>
      </c>
      <c r="C781">
        <v>150.98833333333334</v>
      </c>
    </row>
    <row r="782" spans="1:3" hidden="1">
      <c r="A782" s="5" t="s">
        <v>3553</v>
      </c>
      <c r="B782">
        <v>452.88</v>
      </c>
      <c r="C782">
        <v>150.96</v>
      </c>
    </row>
    <row r="783" spans="1:3" hidden="1">
      <c r="A783" s="5" t="s">
        <v>1561</v>
      </c>
      <c r="B783">
        <v>451.96200000000005</v>
      </c>
      <c r="C783">
        <v>64.566000000000003</v>
      </c>
    </row>
    <row r="784" spans="1:3" hidden="1">
      <c r="A784" s="5" t="s">
        <v>6288</v>
      </c>
      <c r="B784">
        <v>449.97</v>
      </c>
      <c r="C784">
        <v>224.98500000000001</v>
      </c>
    </row>
    <row r="785" spans="1:3" hidden="1">
      <c r="A785" s="5" t="s">
        <v>4479</v>
      </c>
      <c r="B785">
        <v>449.66399999999999</v>
      </c>
      <c r="C785">
        <v>89.9328</v>
      </c>
    </row>
    <row r="786" spans="1:3" hidden="1">
      <c r="A786" s="5" t="s">
        <v>4756</v>
      </c>
      <c r="B786">
        <v>448.90199999999999</v>
      </c>
      <c r="C786">
        <v>112.2255</v>
      </c>
    </row>
    <row r="787" spans="1:3" hidden="1">
      <c r="A787" s="5" t="s">
        <v>1373</v>
      </c>
      <c r="B787">
        <v>448.76799999999997</v>
      </c>
      <c r="C787">
        <v>56.095999999999997</v>
      </c>
    </row>
    <row r="788" spans="1:3" hidden="1">
      <c r="A788" s="5" t="s">
        <v>5905</v>
      </c>
      <c r="B788">
        <v>447.96800000000002</v>
      </c>
      <c r="C788">
        <v>447.96800000000002</v>
      </c>
    </row>
    <row r="789" spans="1:3" hidden="1">
      <c r="A789" s="5" t="s">
        <v>2485</v>
      </c>
      <c r="B789">
        <v>444.60199999999998</v>
      </c>
      <c r="C789">
        <v>74.100333333333325</v>
      </c>
    </row>
    <row r="790" spans="1:3" hidden="1">
      <c r="A790" s="5" t="s">
        <v>872</v>
      </c>
      <c r="B790">
        <v>443.99600000000004</v>
      </c>
      <c r="C790">
        <v>55.499500000000005</v>
      </c>
    </row>
    <row r="791" spans="1:3" hidden="1">
      <c r="A791" s="5" t="s">
        <v>5352</v>
      </c>
      <c r="B791">
        <v>443.84000000000003</v>
      </c>
      <c r="C791">
        <v>110.96000000000001</v>
      </c>
    </row>
    <row r="792" spans="1:3" hidden="1">
      <c r="A792" s="5" t="s">
        <v>4336</v>
      </c>
      <c r="B792">
        <v>443.67999999999995</v>
      </c>
      <c r="C792">
        <v>63.382857142857134</v>
      </c>
    </row>
    <row r="793" spans="1:3" hidden="1">
      <c r="A793" s="5" t="s">
        <v>1681</v>
      </c>
      <c r="B793">
        <v>443.57599999999996</v>
      </c>
      <c r="C793">
        <v>40.325090909090903</v>
      </c>
    </row>
    <row r="794" spans="1:3" hidden="1">
      <c r="A794" s="5" t="s">
        <v>3065</v>
      </c>
      <c r="B794">
        <v>442.55399999999997</v>
      </c>
      <c r="C794">
        <v>63.221999999999994</v>
      </c>
    </row>
    <row r="795" spans="1:3" hidden="1">
      <c r="A795" s="5" t="s">
        <v>2235</v>
      </c>
      <c r="B795">
        <v>441.72799999999995</v>
      </c>
      <c r="C795">
        <v>88.34559999999999</v>
      </c>
    </row>
    <row r="796" spans="1:3" hidden="1">
      <c r="A796" s="5" t="s">
        <v>3898</v>
      </c>
      <c r="B796">
        <v>440</v>
      </c>
      <c r="C796">
        <v>73.333333333333329</v>
      </c>
    </row>
    <row r="797" spans="1:3" hidden="1">
      <c r="A797" s="5" t="s">
        <v>1124</v>
      </c>
      <c r="B797">
        <v>437.70000000000005</v>
      </c>
      <c r="C797">
        <v>109.42500000000001</v>
      </c>
    </row>
    <row r="798" spans="1:3" hidden="1">
      <c r="A798" s="5" t="s">
        <v>626</v>
      </c>
      <c r="B798">
        <v>436.75200000000001</v>
      </c>
      <c r="C798">
        <v>54.594000000000001</v>
      </c>
    </row>
    <row r="799" spans="1:3" hidden="1">
      <c r="A799" s="5" t="s">
        <v>437</v>
      </c>
      <c r="B799">
        <v>436.12800000000004</v>
      </c>
      <c r="C799">
        <v>48.458666666666673</v>
      </c>
    </row>
    <row r="800" spans="1:3" hidden="1">
      <c r="A800" s="5" t="s">
        <v>1082</v>
      </c>
      <c r="B800">
        <v>434.56</v>
      </c>
      <c r="C800">
        <v>72.426666666666662</v>
      </c>
    </row>
    <row r="801" spans="1:3" hidden="1">
      <c r="A801" s="5" t="s">
        <v>1851</v>
      </c>
      <c r="B801">
        <v>433.78899999999993</v>
      </c>
      <c r="C801">
        <v>54.223624999999991</v>
      </c>
    </row>
    <row r="802" spans="1:3" hidden="1">
      <c r="A802" s="5" t="s">
        <v>5409</v>
      </c>
      <c r="B802">
        <v>433.71999999999997</v>
      </c>
      <c r="C802">
        <v>108.42999999999999</v>
      </c>
    </row>
    <row r="803" spans="1:3" hidden="1">
      <c r="A803" s="5" t="s">
        <v>3409</v>
      </c>
      <c r="B803">
        <v>432.43200000000007</v>
      </c>
      <c r="C803">
        <v>54.054000000000009</v>
      </c>
    </row>
    <row r="804" spans="1:3" hidden="1">
      <c r="A804" s="5" t="s">
        <v>6719</v>
      </c>
      <c r="B804">
        <v>431.28999999999996</v>
      </c>
      <c r="C804">
        <v>215.64499999999998</v>
      </c>
    </row>
    <row r="805" spans="1:3" hidden="1">
      <c r="A805" s="5" t="s">
        <v>1722</v>
      </c>
      <c r="B805">
        <v>428.74999999999994</v>
      </c>
      <c r="C805">
        <v>42.874999999999993</v>
      </c>
    </row>
    <row r="806" spans="1:3" hidden="1">
      <c r="A806" s="5" t="s">
        <v>1599</v>
      </c>
      <c r="B806">
        <v>426.93</v>
      </c>
      <c r="C806">
        <v>85.385999999999996</v>
      </c>
    </row>
    <row r="807" spans="1:3" hidden="1">
      <c r="A807" s="5" t="s">
        <v>3661</v>
      </c>
      <c r="B807">
        <v>426.56000000000006</v>
      </c>
      <c r="C807">
        <v>26.660000000000004</v>
      </c>
    </row>
    <row r="808" spans="1:3" hidden="1">
      <c r="A808" s="5" t="s">
        <v>2265</v>
      </c>
      <c r="B808">
        <v>424.90000000000003</v>
      </c>
      <c r="C808">
        <v>212.45000000000002</v>
      </c>
    </row>
    <row r="809" spans="1:3" hidden="1">
      <c r="A809" s="5" t="s">
        <v>6070</v>
      </c>
      <c r="B809">
        <v>422.75200000000001</v>
      </c>
      <c r="C809">
        <v>105.688</v>
      </c>
    </row>
    <row r="810" spans="1:3" hidden="1">
      <c r="A810" s="5" t="s">
        <v>3585</v>
      </c>
      <c r="B810">
        <v>422.63599999999997</v>
      </c>
      <c r="C810">
        <v>70.439333333333323</v>
      </c>
    </row>
    <row r="811" spans="1:3" hidden="1">
      <c r="A811" s="5" t="s">
        <v>4154</v>
      </c>
      <c r="B811">
        <v>421.50399999999996</v>
      </c>
      <c r="C811">
        <v>84.300799999999995</v>
      </c>
    </row>
    <row r="812" spans="1:3" hidden="1">
      <c r="A812" s="5" t="s">
        <v>1170</v>
      </c>
      <c r="B812">
        <v>421.00799999999998</v>
      </c>
      <c r="C812">
        <v>70.167999999999992</v>
      </c>
    </row>
    <row r="813" spans="1:3" hidden="1">
      <c r="A813" s="5" t="s">
        <v>5335</v>
      </c>
      <c r="B813">
        <v>419.88</v>
      </c>
      <c r="C813">
        <v>139.96</v>
      </c>
    </row>
    <row r="814" spans="1:3" hidden="1">
      <c r="A814" s="5" t="s">
        <v>4506</v>
      </c>
      <c r="B814">
        <v>419.23</v>
      </c>
      <c r="C814">
        <v>104.8075</v>
      </c>
    </row>
    <row r="815" spans="1:3" hidden="1">
      <c r="A815" s="5" t="s">
        <v>2396</v>
      </c>
      <c r="B815">
        <v>417.34</v>
      </c>
      <c r="C815">
        <v>59.62</v>
      </c>
    </row>
    <row r="816" spans="1:3" hidden="1">
      <c r="A816" s="5" t="s">
        <v>1080</v>
      </c>
      <c r="B816">
        <v>417.33999999999992</v>
      </c>
      <c r="C816">
        <v>83.467999999999989</v>
      </c>
    </row>
    <row r="817" spans="1:3" hidden="1">
      <c r="A817" s="5" t="s">
        <v>6057</v>
      </c>
      <c r="B817">
        <v>415.13200000000001</v>
      </c>
      <c r="C817">
        <v>103.783</v>
      </c>
    </row>
    <row r="818" spans="1:3" hidden="1">
      <c r="A818" s="5" t="s">
        <v>1916</v>
      </c>
      <c r="B818">
        <v>413.322</v>
      </c>
      <c r="C818">
        <v>82.664400000000001</v>
      </c>
    </row>
    <row r="819" spans="1:3" hidden="1">
      <c r="A819" s="5" t="s">
        <v>3399</v>
      </c>
      <c r="B819">
        <v>411.79999999999995</v>
      </c>
      <c r="C819">
        <v>58.828571428571422</v>
      </c>
    </row>
    <row r="820" spans="1:3" hidden="1">
      <c r="A820" s="5" t="s">
        <v>5484</v>
      </c>
      <c r="B820">
        <v>410.00399999999996</v>
      </c>
      <c r="C820">
        <v>41.000399999999999</v>
      </c>
    </row>
    <row r="821" spans="1:3" hidden="1">
      <c r="A821" s="5" t="s">
        <v>2119</v>
      </c>
      <c r="B821">
        <v>409.6</v>
      </c>
      <c r="C821">
        <v>68.266666666666666</v>
      </c>
    </row>
    <row r="822" spans="1:3" hidden="1">
      <c r="A822" s="5" t="s">
        <v>4711</v>
      </c>
      <c r="B822">
        <v>409.53599999999994</v>
      </c>
      <c r="C822">
        <v>68.255999999999986</v>
      </c>
    </row>
    <row r="823" spans="1:3" hidden="1">
      <c r="A823" s="5" t="s">
        <v>4319</v>
      </c>
      <c r="B823">
        <v>407.09199999999998</v>
      </c>
      <c r="C823">
        <v>101.773</v>
      </c>
    </row>
    <row r="824" spans="1:3" hidden="1">
      <c r="A824" s="5" t="s">
        <v>3521</v>
      </c>
      <c r="B824">
        <v>406.78399999999999</v>
      </c>
      <c r="C824">
        <v>101.696</v>
      </c>
    </row>
    <row r="825" spans="1:3" hidden="1">
      <c r="A825" s="5" t="s">
        <v>4448</v>
      </c>
      <c r="B825">
        <v>405.95799999999997</v>
      </c>
      <c r="C825">
        <v>57.993999999999993</v>
      </c>
    </row>
    <row r="826" spans="1:3" hidden="1">
      <c r="A826" s="5" t="s">
        <v>2422</v>
      </c>
      <c r="B826">
        <v>402.97599999999994</v>
      </c>
      <c r="C826">
        <v>80.595199999999991</v>
      </c>
    </row>
    <row r="827" spans="1:3" hidden="1">
      <c r="A827" s="5" t="s">
        <v>819</v>
      </c>
      <c r="B827">
        <v>402.81599999999992</v>
      </c>
      <c r="C827">
        <v>67.135999999999981</v>
      </c>
    </row>
    <row r="828" spans="1:3" hidden="1">
      <c r="A828" s="5" t="s">
        <v>4588</v>
      </c>
      <c r="B828">
        <v>400.02679999999998</v>
      </c>
      <c r="C828">
        <v>200.01339999999999</v>
      </c>
    </row>
    <row r="829" spans="1:3" hidden="1">
      <c r="A829" s="5" t="s">
        <v>5635</v>
      </c>
      <c r="B829">
        <v>396.80000000000007</v>
      </c>
      <c r="C829">
        <v>66.13333333333334</v>
      </c>
    </row>
    <row r="830" spans="1:3" hidden="1">
      <c r="A830" s="5" t="s">
        <v>3962</v>
      </c>
      <c r="B830">
        <v>396.54399999999998</v>
      </c>
      <c r="C830">
        <v>79.308799999999991</v>
      </c>
    </row>
    <row r="831" spans="1:3" hidden="1">
      <c r="A831" s="5" t="s">
        <v>3723</v>
      </c>
      <c r="B831">
        <v>396</v>
      </c>
      <c r="C831">
        <v>396</v>
      </c>
    </row>
    <row r="832" spans="1:3" hidden="1">
      <c r="A832" s="5" t="s">
        <v>6361</v>
      </c>
      <c r="B832">
        <v>395.78</v>
      </c>
      <c r="C832">
        <v>65.963333333333324</v>
      </c>
    </row>
    <row r="833" spans="1:3" hidden="1">
      <c r="A833" s="5" t="s">
        <v>5605</v>
      </c>
      <c r="B833">
        <v>391.85999999999996</v>
      </c>
      <c r="C833">
        <v>97.964999999999989</v>
      </c>
    </row>
    <row r="834" spans="1:3" hidden="1">
      <c r="A834" s="5" t="s">
        <v>3397</v>
      </c>
      <c r="B834">
        <v>390.66</v>
      </c>
      <c r="C834">
        <v>130.22</v>
      </c>
    </row>
    <row r="835" spans="1:3" hidden="1">
      <c r="A835" s="5" t="s">
        <v>5406</v>
      </c>
      <c r="B835">
        <v>389.70000000000005</v>
      </c>
      <c r="C835">
        <v>129.9</v>
      </c>
    </row>
    <row r="836" spans="1:3" hidden="1">
      <c r="A836" s="5" t="s">
        <v>5339</v>
      </c>
      <c r="B836">
        <v>386.90999999999997</v>
      </c>
      <c r="C836">
        <v>193.45499999999998</v>
      </c>
    </row>
    <row r="837" spans="1:3" hidden="1">
      <c r="A837" s="5" t="s">
        <v>4591</v>
      </c>
      <c r="B837">
        <v>386.75400000000002</v>
      </c>
      <c r="C837">
        <v>64.459000000000003</v>
      </c>
    </row>
    <row r="838" spans="1:3" hidden="1">
      <c r="A838" s="5" t="s">
        <v>3305</v>
      </c>
      <c r="B838">
        <v>386.08399999999995</v>
      </c>
      <c r="C838">
        <v>38.608399999999996</v>
      </c>
    </row>
    <row r="839" spans="1:3" hidden="1">
      <c r="A839" s="5" t="s">
        <v>5872</v>
      </c>
      <c r="B839">
        <v>385.8</v>
      </c>
      <c r="C839">
        <v>385.8</v>
      </c>
    </row>
    <row r="840" spans="1:3" hidden="1">
      <c r="A840" s="5" t="s">
        <v>2870</v>
      </c>
      <c r="B840">
        <v>384.846</v>
      </c>
      <c r="C840">
        <v>96.211500000000001</v>
      </c>
    </row>
    <row r="841" spans="1:3" hidden="1">
      <c r="A841" s="5" t="s">
        <v>6409</v>
      </c>
      <c r="B841">
        <v>383.04</v>
      </c>
      <c r="C841">
        <v>191.52</v>
      </c>
    </row>
    <row r="842" spans="1:3" hidden="1">
      <c r="A842" s="5" t="s">
        <v>4725</v>
      </c>
      <c r="B842">
        <v>379.70400000000001</v>
      </c>
      <c r="C842">
        <v>75.940799999999996</v>
      </c>
    </row>
    <row r="843" spans="1:3" hidden="1">
      <c r="A843" s="5" t="s">
        <v>2953</v>
      </c>
      <c r="B843">
        <v>379.4</v>
      </c>
      <c r="C843">
        <v>126.46666666666665</v>
      </c>
    </row>
    <row r="844" spans="1:3" hidden="1">
      <c r="A844" s="5" t="s">
        <v>4880</v>
      </c>
      <c r="B844">
        <v>379.21399999999994</v>
      </c>
      <c r="C844">
        <v>63.202333333333321</v>
      </c>
    </row>
    <row r="845" spans="1:3" hidden="1">
      <c r="A845" s="5" t="s">
        <v>5096</v>
      </c>
      <c r="B845">
        <v>377.97</v>
      </c>
      <c r="C845">
        <v>377.97</v>
      </c>
    </row>
    <row r="846" spans="1:3" hidden="1">
      <c r="A846" s="5" t="s">
        <v>4963</v>
      </c>
      <c r="B846">
        <v>377.91</v>
      </c>
      <c r="C846">
        <v>94.477500000000006</v>
      </c>
    </row>
    <row r="847" spans="1:3" hidden="1">
      <c r="A847" s="5" t="s">
        <v>1668</v>
      </c>
      <c r="B847">
        <v>377.53800000000007</v>
      </c>
      <c r="C847">
        <v>53.934000000000012</v>
      </c>
    </row>
    <row r="848" spans="1:3" hidden="1">
      <c r="A848" s="5" t="s">
        <v>522</v>
      </c>
      <c r="B848">
        <v>375.73199999999997</v>
      </c>
      <c r="C848">
        <v>53.675999999999995</v>
      </c>
    </row>
    <row r="849" spans="1:3" hidden="1">
      <c r="A849" s="5" t="s">
        <v>5431</v>
      </c>
      <c r="B849">
        <v>374.25599999999991</v>
      </c>
      <c r="C849">
        <v>41.583999999999989</v>
      </c>
    </row>
    <row r="850" spans="1:3" hidden="1">
      <c r="A850" s="5" t="s">
        <v>5790</v>
      </c>
      <c r="B850">
        <v>373.78000000000003</v>
      </c>
      <c r="C850">
        <v>74.756</v>
      </c>
    </row>
    <row r="851" spans="1:3" hidden="1">
      <c r="A851" s="5" t="s">
        <v>834</v>
      </c>
      <c r="B851">
        <v>372.96</v>
      </c>
      <c r="C851">
        <v>53.279999999999994</v>
      </c>
    </row>
    <row r="852" spans="1:3" hidden="1">
      <c r="A852" s="5" t="s">
        <v>5324</v>
      </c>
      <c r="B852">
        <v>369.24799999999993</v>
      </c>
      <c r="C852">
        <v>61.54133333333332</v>
      </c>
    </row>
    <row r="853" spans="1:3" hidden="1">
      <c r="A853" s="5" t="s">
        <v>4200</v>
      </c>
      <c r="B853">
        <v>368.45599999999996</v>
      </c>
      <c r="C853">
        <v>73.691199999999995</v>
      </c>
    </row>
    <row r="854" spans="1:3" hidden="1">
      <c r="A854" s="5" t="s">
        <v>651</v>
      </c>
      <c r="B854">
        <v>367.09200000000004</v>
      </c>
      <c r="C854">
        <v>73.418400000000005</v>
      </c>
    </row>
    <row r="855" spans="1:3" hidden="1">
      <c r="A855" s="5" t="s">
        <v>2269</v>
      </c>
      <c r="B855">
        <v>364.85399999999998</v>
      </c>
      <c r="C855">
        <v>121.61799999999999</v>
      </c>
    </row>
    <row r="856" spans="1:3" hidden="1">
      <c r="A856" s="5" t="s">
        <v>1706</v>
      </c>
      <c r="B856">
        <v>361.38000000000005</v>
      </c>
      <c r="C856">
        <v>60.230000000000011</v>
      </c>
    </row>
    <row r="857" spans="1:3" hidden="1">
      <c r="A857" s="5" t="s">
        <v>1441</v>
      </c>
      <c r="B857">
        <v>360.71199999999999</v>
      </c>
      <c r="C857">
        <v>180.35599999999999</v>
      </c>
    </row>
    <row r="858" spans="1:3" hidden="1">
      <c r="A858" s="5" t="s">
        <v>1039</v>
      </c>
      <c r="B858">
        <v>359.70000000000005</v>
      </c>
      <c r="C858">
        <v>179.85000000000002</v>
      </c>
    </row>
    <row r="859" spans="1:3" hidden="1">
      <c r="A859" s="5" t="s">
        <v>600</v>
      </c>
      <c r="B859">
        <v>357.94799999999998</v>
      </c>
      <c r="C859">
        <v>89.486999999999995</v>
      </c>
    </row>
    <row r="860" spans="1:3" hidden="1">
      <c r="A860" s="5" t="s">
        <v>1304</v>
      </c>
      <c r="B860">
        <v>357.61599999999993</v>
      </c>
      <c r="C860">
        <v>44.701999999999991</v>
      </c>
    </row>
    <row r="861" spans="1:3" hidden="1">
      <c r="A861" s="5" t="s">
        <v>250</v>
      </c>
      <c r="B861">
        <v>357</v>
      </c>
      <c r="C861">
        <v>44.625</v>
      </c>
    </row>
    <row r="862" spans="1:3" hidden="1">
      <c r="A862" s="5" t="s">
        <v>2465</v>
      </c>
      <c r="B862">
        <v>355.95</v>
      </c>
      <c r="C862">
        <v>50.85</v>
      </c>
    </row>
    <row r="863" spans="1:3" hidden="1">
      <c r="A863" s="5" t="s">
        <v>2914</v>
      </c>
      <c r="B863">
        <v>354.03200000000004</v>
      </c>
      <c r="C863">
        <v>32.18472727272728</v>
      </c>
    </row>
    <row r="864" spans="1:3" hidden="1">
      <c r="A864" s="5" t="s">
        <v>1271</v>
      </c>
      <c r="B864">
        <v>353.29200000000003</v>
      </c>
      <c r="C864">
        <v>58.882000000000005</v>
      </c>
    </row>
    <row r="865" spans="1:3" hidden="1">
      <c r="A865" s="5" t="s">
        <v>4133</v>
      </c>
      <c r="B865">
        <v>351.73599999999999</v>
      </c>
      <c r="C865">
        <v>87.933999999999997</v>
      </c>
    </row>
    <row r="866" spans="1:3" hidden="1">
      <c r="A866" s="5" t="s">
        <v>5443</v>
      </c>
      <c r="B866">
        <v>351.68</v>
      </c>
      <c r="C866">
        <v>175.84</v>
      </c>
    </row>
    <row r="867" spans="1:3" hidden="1">
      <c r="A867" s="5" t="s">
        <v>5058</v>
      </c>
      <c r="B867">
        <v>350.97300000000001</v>
      </c>
      <c r="C867">
        <v>350.97300000000001</v>
      </c>
    </row>
    <row r="868" spans="1:3" hidden="1">
      <c r="A868" s="5" t="s">
        <v>159</v>
      </c>
      <c r="B868">
        <v>350.20400000000001</v>
      </c>
      <c r="C868">
        <v>116.73466666666667</v>
      </c>
    </row>
    <row r="869" spans="1:3" hidden="1">
      <c r="A869" s="5" t="s">
        <v>1756</v>
      </c>
      <c r="B869">
        <v>348.21999999999997</v>
      </c>
      <c r="C869">
        <v>58.036666666666662</v>
      </c>
    </row>
    <row r="870" spans="1:3" hidden="1">
      <c r="A870" s="5" t="s">
        <v>354</v>
      </c>
      <c r="B870">
        <v>347.31000000000006</v>
      </c>
      <c r="C870">
        <v>43.413750000000007</v>
      </c>
    </row>
    <row r="871" spans="1:3" hidden="1">
      <c r="A871" s="5" t="s">
        <v>2404</v>
      </c>
      <c r="B871">
        <v>346.78800000000001</v>
      </c>
      <c r="C871">
        <v>49.541142857142859</v>
      </c>
    </row>
    <row r="872" spans="1:3" hidden="1">
      <c r="A872" s="5" t="s">
        <v>433</v>
      </c>
      <c r="B872">
        <v>346.35600000000005</v>
      </c>
      <c r="C872">
        <v>86.589000000000013</v>
      </c>
    </row>
    <row r="873" spans="1:3" hidden="1">
      <c r="A873" s="5" t="s">
        <v>1780</v>
      </c>
      <c r="B873">
        <v>345.84000000000003</v>
      </c>
      <c r="C873">
        <v>31.44</v>
      </c>
    </row>
    <row r="874" spans="1:3" hidden="1">
      <c r="A874" s="5" t="s">
        <v>1022</v>
      </c>
      <c r="B874">
        <v>345.83199999999999</v>
      </c>
      <c r="C874">
        <v>43.228999999999999</v>
      </c>
    </row>
    <row r="875" spans="1:3" hidden="1">
      <c r="A875" s="5" t="s">
        <v>1369</v>
      </c>
      <c r="B875">
        <v>344.72399999999999</v>
      </c>
      <c r="C875">
        <v>86.180999999999997</v>
      </c>
    </row>
    <row r="876" spans="1:3" hidden="1">
      <c r="A876" s="5" t="s">
        <v>4548</v>
      </c>
      <c r="B876">
        <v>344.59000000000009</v>
      </c>
      <c r="C876">
        <v>57.431666666666679</v>
      </c>
    </row>
    <row r="877" spans="1:3" hidden="1">
      <c r="A877" s="5" t="s">
        <v>4607</v>
      </c>
      <c r="B877">
        <v>344.09999999999997</v>
      </c>
      <c r="C877">
        <v>86.024999999999991</v>
      </c>
    </row>
    <row r="878" spans="1:3" hidden="1">
      <c r="A878" s="5" t="s">
        <v>3954</v>
      </c>
      <c r="B878">
        <v>342.76800000000009</v>
      </c>
      <c r="C878">
        <v>31.160727272727282</v>
      </c>
    </row>
    <row r="879" spans="1:3" hidden="1">
      <c r="A879" s="5" t="s">
        <v>2225</v>
      </c>
      <c r="B879">
        <v>342.58</v>
      </c>
      <c r="C879">
        <v>114.19333333333333</v>
      </c>
    </row>
    <row r="880" spans="1:3" hidden="1">
      <c r="A880" s="5" t="s">
        <v>2349</v>
      </c>
      <c r="B880">
        <v>342.55</v>
      </c>
      <c r="C880">
        <v>85.637500000000003</v>
      </c>
    </row>
    <row r="881" spans="1:3" hidden="1">
      <c r="A881" s="5" t="s">
        <v>6608</v>
      </c>
      <c r="B881">
        <v>341.99099999999999</v>
      </c>
      <c r="C881">
        <v>341.99099999999999</v>
      </c>
    </row>
    <row r="882" spans="1:3" hidden="1">
      <c r="A882" s="5" t="s">
        <v>4210</v>
      </c>
      <c r="B882">
        <v>341.666</v>
      </c>
      <c r="C882">
        <v>170.833</v>
      </c>
    </row>
    <row r="883" spans="1:3" hidden="1">
      <c r="A883" s="5" t="s">
        <v>6153</v>
      </c>
      <c r="B883">
        <v>341.41999999999996</v>
      </c>
      <c r="C883">
        <v>170.70999999999998</v>
      </c>
    </row>
    <row r="884" spans="1:3" hidden="1">
      <c r="A884" s="5" t="s">
        <v>550</v>
      </c>
      <c r="B884">
        <v>339.83</v>
      </c>
      <c r="C884">
        <v>56.638333333333328</v>
      </c>
    </row>
    <row r="885" spans="1:3" hidden="1">
      <c r="A885" s="5" t="s">
        <v>305</v>
      </c>
      <c r="B885">
        <v>338.98</v>
      </c>
      <c r="C885">
        <v>67.796000000000006</v>
      </c>
    </row>
    <row r="886" spans="1:3" hidden="1">
      <c r="A886" s="5" t="s">
        <v>720</v>
      </c>
      <c r="B886">
        <v>338.11799999999999</v>
      </c>
      <c r="C886">
        <v>48.302571428571426</v>
      </c>
    </row>
    <row r="887" spans="1:3" hidden="1">
      <c r="A887" s="5" t="s">
        <v>1760</v>
      </c>
      <c r="B887">
        <v>336.95199999999994</v>
      </c>
      <c r="C887">
        <v>56.158666666666655</v>
      </c>
    </row>
    <row r="888" spans="1:3" hidden="1">
      <c r="A888" s="5" t="s">
        <v>2807</v>
      </c>
      <c r="B888">
        <v>336.51</v>
      </c>
      <c r="C888">
        <v>336.51</v>
      </c>
    </row>
    <row r="889" spans="1:3" hidden="1">
      <c r="A889" s="5" t="s">
        <v>5418</v>
      </c>
      <c r="B889">
        <v>335.88800000000003</v>
      </c>
      <c r="C889">
        <v>111.96266666666668</v>
      </c>
    </row>
    <row r="890" spans="1:3" hidden="1">
      <c r="A890" s="5" t="s">
        <v>1314</v>
      </c>
      <c r="B890">
        <v>334.36800000000005</v>
      </c>
      <c r="C890">
        <v>47.766857142857148</v>
      </c>
    </row>
    <row r="891" spans="1:3" hidden="1">
      <c r="A891" s="5" t="s">
        <v>1846</v>
      </c>
      <c r="B891">
        <v>334.36799999999999</v>
      </c>
      <c r="C891">
        <v>30.39709090909091</v>
      </c>
    </row>
    <row r="892" spans="1:3" hidden="1">
      <c r="A892" s="5" t="s">
        <v>5933</v>
      </c>
      <c r="B892">
        <v>333.56400000000002</v>
      </c>
      <c r="C892">
        <v>83.391000000000005</v>
      </c>
    </row>
    <row r="893" spans="1:3" hidden="1">
      <c r="A893" s="5" t="s">
        <v>1423</v>
      </c>
      <c r="B893">
        <v>330.92400000000009</v>
      </c>
      <c r="C893">
        <v>55.154000000000018</v>
      </c>
    </row>
    <row r="894" spans="1:3" hidden="1">
      <c r="A894" s="5" t="s">
        <v>5109</v>
      </c>
      <c r="B894">
        <v>329.94600000000003</v>
      </c>
      <c r="C894">
        <v>47.13514285714286</v>
      </c>
    </row>
    <row r="895" spans="1:3" hidden="1">
      <c r="A895" s="5" t="s">
        <v>2819</v>
      </c>
      <c r="B895">
        <v>328.38799999999998</v>
      </c>
      <c r="C895">
        <v>109.46266666666666</v>
      </c>
    </row>
    <row r="896" spans="1:3" hidden="1">
      <c r="A896" s="5" t="s">
        <v>3015</v>
      </c>
      <c r="B896">
        <v>327.11199999999997</v>
      </c>
      <c r="C896">
        <v>54.518666666666661</v>
      </c>
    </row>
    <row r="897" spans="1:3" hidden="1">
      <c r="A897" s="5" t="s">
        <v>5997</v>
      </c>
      <c r="B897">
        <v>325.86</v>
      </c>
      <c r="C897">
        <v>325.86</v>
      </c>
    </row>
    <row r="898" spans="1:3" hidden="1">
      <c r="A898" s="5" t="s">
        <v>6907</v>
      </c>
      <c r="B898">
        <v>323.976</v>
      </c>
      <c r="C898">
        <v>323.976</v>
      </c>
    </row>
    <row r="899" spans="1:3" hidden="1">
      <c r="A899" s="5" t="s">
        <v>2291</v>
      </c>
      <c r="B899">
        <v>323.14499999999998</v>
      </c>
      <c r="C899">
        <v>46.163571428571423</v>
      </c>
    </row>
    <row r="900" spans="1:3" hidden="1">
      <c r="A900" s="5" t="s">
        <v>4404</v>
      </c>
      <c r="B900">
        <v>323.09199999999998</v>
      </c>
      <c r="C900">
        <v>80.772999999999996</v>
      </c>
    </row>
    <row r="901" spans="1:3" hidden="1">
      <c r="A901" s="5" t="s">
        <v>3375</v>
      </c>
      <c r="B901">
        <v>322.19199999999995</v>
      </c>
      <c r="C901">
        <v>107.39733333333332</v>
      </c>
    </row>
    <row r="902" spans="1:3" hidden="1">
      <c r="A902" s="5" t="s">
        <v>4849</v>
      </c>
      <c r="B902">
        <v>321.846</v>
      </c>
      <c r="C902">
        <v>53.640999999999998</v>
      </c>
    </row>
    <row r="903" spans="1:3" hidden="1">
      <c r="A903" s="5" t="s">
        <v>1870</v>
      </c>
      <c r="B903">
        <v>321.44</v>
      </c>
      <c r="C903">
        <v>80.36</v>
      </c>
    </row>
    <row r="904" spans="1:3" hidden="1">
      <c r="A904" s="5" t="s">
        <v>1436</v>
      </c>
      <c r="B904">
        <v>320.25</v>
      </c>
      <c r="C904">
        <v>64.05</v>
      </c>
    </row>
    <row r="905" spans="1:3" hidden="1">
      <c r="A905" s="5" t="s">
        <v>6502</v>
      </c>
      <c r="B905">
        <v>319.92</v>
      </c>
      <c r="C905">
        <v>319.92</v>
      </c>
    </row>
    <row r="906" spans="1:3" hidden="1">
      <c r="A906" s="5" t="s">
        <v>3678</v>
      </c>
      <c r="B906">
        <v>318.37799999999999</v>
      </c>
      <c r="C906">
        <v>35.37533333333333</v>
      </c>
    </row>
    <row r="907" spans="1:3" hidden="1">
      <c r="A907" s="5" t="s">
        <v>415</v>
      </c>
      <c r="B907">
        <v>316.48399999999998</v>
      </c>
      <c r="C907">
        <v>63.296799999999998</v>
      </c>
    </row>
    <row r="908" spans="1:3" hidden="1">
      <c r="A908" s="5" t="s">
        <v>2729</v>
      </c>
      <c r="B908">
        <v>314.55</v>
      </c>
      <c r="C908">
        <v>78.637500000000003</v>
      </c>
    </row>
    <row r="909" spans="1:3" hidden="1">
      <c r="A909" s="5" t="s">
        <v>857</v>
      </c>
      <c r="B909">
        <v>308.99200000000002</v>
      </c>
      <c r="C909">
        <v>51.498666666666672</v>
      </c>
    </row>
    <row r="910" spans="1:3" hidden="1">
      <c r="A910" s="5" t="s">
        <v>1984</v>
      </c>
      <c r="B910">
        <v>308.84399999999999</v>
      </c>
      <c r="C910">
        <v>34.316000000000003</v>
      </c>
    </row>
    <row r="911" spans="1:3" hidden="1">
      <c r="A911" s="5" t="s">
        <v>570</v>
      </c>
      <c r="B911">
        <v>307.43999999999994</v>
      </c>
      <c r="C911">
        <v>43.919999999999995</v>
      </c>
    </row>
    <row r="912" spans="1:3" hidden="1">
      <c r="A912" s="5" t="s">
        <v>5546</v>
      </c>
      <c r="B912">
        <v>306</v>
      </c>
      <c r="C912">
        <v>61.2</v>
      </c>
    </row>
    <row r="913" spans="1:3" hidden="1">
      <c r="A913" s="5" t="s">
        <v>4343</v>
      </c>
      <c r="B913">
        <v>305.8</v>
      </c>
      <c r="C913">
        <v>61.160000000000004</v>
      </c>
    </row>
    <row r="914" spans="1:3" hidden="1">
      <c r="A914" s="5" t="s">
        <v>3576</v>
      </c>
      <c r="B914">
        <v>303.36</v>
      </c>
      <c r="C914">
        <v>75.84</v>
      </c>
    </row>
    <row r="915" spans="1:3" hidden="1">
      <c r="A915" s="5" t="s">
        <v>57</v>
      </c>
      <c r="B915">
        <v>301.96800000000002</v>
      </c>
      <c r="C915">
        <v>60.393600000000006</v>
      </c>
    </row>
    <row r="916" spans="1:3" hidden="1">
      <c r="A916" s="5" t="s">
        <v>2609</v>
      </c>
      <c r="B916">
        <v>300.14</v>
      </c>
      <c r="C916">
        <v>37.517499999999998</v>
      </c>
    </row>
    <row r="917" spans="1:3" hidden="1">
      <c r="A917" s="5" t="s">
        <v>139</v>
      </c>
      <c r="B917">
        <v>299.97600000000006</v>
      </c>
      <c r="C917">
        <v>37.497000000000007</v>
      </c>
    </row>
    <row r="918" spans="1:3" hidden="1">
      <c r="A918" s="5" t="s">
        <v>4727</v>
      </c>
      <c r="B918">
        <v>299.97000000000003</v>
      </c>
      <c r="C918">
        <v>149.98500000000001</v>
      </c>
    </row>
    <row r="919" spans="1:3" hidden="1">
      <c r="A919" s="5" t="s">
        <v>6542</v>
      </c>
      <c r="B919">
        <v>299.85000000000002</v>
      </c>
      <c r="C919">
        <v>74.962500000000006</v>
      </c>
    </row>
    <row r="920" spans="1:3" hidden="1">
      <c r="A920" s="5" t="s">
        <v>4148</v>
      </c>
      <c r="B920">
        <v>299.20799999999997</v>
      </c>
      <c r="C920">
        <v>149.60399999999998</v>
      </c>
    </row>
    <row r="921" spans="1:3" hidden="1">
      <c r="A921" s="5" t="s">
        <v>830</v>
      </c>
      <c r="B921">
        <v>299</v>
      </c>
      <c r="C921">
        <v>37.375</v>
      </c>
    </row>
    <row r="922" spans="1:3" hidden="1">
      <c r="A922" s="5" t="s">
        <v>1458</v>
      </c>
      <c r="B922">
        <v>298.19999999999993</v>
      </c>
      <c r="C922">
        <v>49.699999999999989</v>
      </c>
    </row>
    <row r="923" spans="1:3" hidden="1">
      <c r="A923" s="5" t="s">
        <v>5608</v>
      </c>
      <c r="B923">
        <v>297.99</v>
      </c>
      <c r="C923">
        <v>49.664999999999999</v>
      </c>
    </row>
    <row r="924" spans="1:3" hidden="1">
      <c r="A924" s="5" t="s">
        <v>5963</v>
      </c>
      <c r="B924">
        <v>297.11999999999995</v>
      </c>
      <c r="C924">
        <v>49.519999999999989</v>
      </c>
    </row>
    <row r="925" spans="1:3" hidden="1">
      <c r="A925" s="5" t="s">
        <v>2525</v>
      </c>
      <c r="B925">
        <v>296.64</v>
      </c>
      <c r="C925">
        <v>98.88</v>
      </c>
    </row>
    <row r="926" spans="1:3" hidden="1">
      <c r="A926" s="5" t="s">
        <v>1074</v>
      </c>
      <c r="B926">
        <v>296.18400000000003</v>
      </c>
      <c r="C926">
        <v>37.023000000000003</v>
      </c>
    </row>
    <row r="927" spans="1:3" hidden="1">
      <c r="A927" s="5" t="s">
        <v>5863</v>
      </c>
      <c r="B927">
        <v>294.71999999999997</v>
      </c>
      <c r="C927">
        <v>58.943999999999996</v>
      </c>
    </row>
    <row r="928" spans="1:3" hidden="1">
      <c r="A928" s="5" t="s">
        <v>3028</v>
      </c>
      <c r="B928">
        <v>293.7</v>
      </c>
      <c r="C928">
        <v>73.424999999999997</v>
      </c>
    </row>
    <row r="929" spans="1:3" hidden="1">
      <c r="A929" s="5" t="s">
        <v>2996</v>
      </c>
      <c r="B929">
        <v>291.85399999999998</v>
      </c>
      <c r="C929">
        <v>72.963499999999996</v>
      </c>
    </row>
    <row r="930" spans="1:3" hidden="1">
      <c r="A930" s="5" t="s">
        <v>6091</v>
      </c>
      <c r="B930">
        <v>291.45599999999996</v>
      </c>
      <c r="C930">
        <v>58.291199999999989</v>
      </c>
    </row>
    <row r="931" spans="1:3" hidden="1">
      <c r="A931" s="5" t="s">
        <v>5569</v>
      </c>
      <c r="B931">
        <v>289.45600000000002</v>
      </c>
      <c r="C931">
        <v>48.242666666666672</v>
      </c>
    </row>
    <row r="932" spans="1:3" hidden="1">
      <c r="A932" s="5" t="s">
        <v>3886</v>
      </c>
      <c r="B932">
        <v>287.96999999999997</v>
      </c>
      <c r="C932">
        <v>41.138571428571424</v>
      </c>
    </row>
    <row r="933" spans="1:3" hidden="1">
      <c r="A933" s="5" t="s">
        <v>5230</v>
      </c>
      <c r="B933">
        <v>284.83199999999999</v>
      </c>
      <c r="C933">
        <v>40.690285714285714</v>
      </c>
    </row>
    <row r="934" spans="1:3" hidden="1">
      <c r="A934" s="5" t="s">
        <v>5174</v>
      </c>
      <c r="B934">
        <v>284.38200000000001</v>
      </c>
      <c r="C934">
        <v>71.095500000000001</v>
      </c>
    </row>
    <row r="935" spans="1:3" hidden="1">
      <c r="A935" s="5" t="s">
        <v>6296</v>
      </c>
      <c r="B935">
        <v>284.10399999999998</v>
      </c>
      <c r="C935">
        <v>94.701333333333324</v>
      </c>
    </row>
    <row r="936" spans="1:3" hidden="1">
      <c r="A936" s="5" t="s">
        <v>4701</v>
      </c>
      <c r="B936">
        <v>281.89200000000005</v>
      </c>
      <c r="C936">
        <v>35.236500000000007</v>
      </c>
    </row>
    <row r="937" spans="1:3" hidden="1">
      <c r="A937" s="5" t="s">
        <v>6292</v>
      </c>
      <c r="B937">
        <v>281.65800000000002</v>
      </c>
      <c r="C937">
        <v>93.88600000000001</v>
      </c>
    </row>
    <row r="938" spans="1:3" hidden="1">
      <c r="A938" s="5" t="s">
        <v>1818</v>
      </c>
      <c r="B938">
        <v>280.56</v>
      </c>
      <c r="C938">
        <v>25.505454545454544</v>
      </c>
    </row>
    <row r="939" spans="1:3" hidden="1">
      <c r="A939" s="5" t="s">
        <v>6664</v>
      </c>
      <c r="B939">
        <v>280</v>
      </c>
      <c r="C939">
        <v>140</v>
      </c>
    </row>
    <row r="940" spans="1:3" hidden="1">
      <c r="A940" s="5" t="s">
        <v>1465</v>
      </c>
      <c r="B940">
        <v>279.95999999999998</v>
      </c>
      <c r="C940">
        <v>139.97999999999999</v>
      </c>
    </row>
    <row r="941" spans="1:3" hidden="1">
      <c r="A941" s="5" t="s">
        <v>5927</v>
      </c>
      <c r="B941">
        <v>279.89999999999998</v>
      </c>
      <c r="C941">
        <v>139.94999999999999</v>
      </c>
    </row>
    <row r="942" spans="1:3" hidden="1">
      <c r="A942" s="5" t="s">
        <v>4958</v>
      </c>
      <c r="B942">
        <v>279.63</v>
      </c>
      <c r="C942">
        <v>69.907499999999999</v>
      </c>
    </row>
    <row r="943" spans="1:3" hidden="1">
      <c r="A943" s="5" t="s">
        <v>3288</v>
      </c>
      <c r="B943">
        <v>279.55800000000005</v>
      </c>
      <c r="C943">
        <v>31.062000000000005</v>
      </c>
    </row>
    <row r="944" spans="1:3" hidden="1">
      <c r="A944" s="5" t="s">
        <v>2470</v>
      </c>
      <c r="B944">
        <v>279.30000000000007</v>
      </c>
      <c r="C944">
        <v>34.912500000000009</v>
      </c>
    </row>
    <row r="945" spans="1:3" hidden="1">
      <c r="A945" s="5" t="s">
        <v>6130</v>
      </c>
      <c r="B945">
        <v>277.92</v>
      </c>
      <c r="C945">
        <v>138.96</v>
      </c>
    </row>
    <row r="946" spans="1:3" hidden="1">
      <c r="A946" s="5" t="s">
        <v>1247</v>
      </c>
      <c r="B946">
        <v>277.38</v>
      </c>
      <c r="C946">
        <v>39.625714285714288</v>
      </c>
    </row>
    <row r="947" spans="1:3" hidden="1">
      <c r="A947" s="5" t="s">
        <v>3761</v>
      </c>
      <c r="B947">
        <v>277.03200000000004</v>
      </c>
      <c r="C947">
        <v>46.172000000000004</v>
      </c>
    </row>
    <row r="948" spans="1:3" hidden="1">
      <c r="A948" s="5" t="s">
        <v>2567</v>
      </c>
      <c r="B948">
        <v>276.94499999999999</v>
      </c>
      <c r="C948">
        <v>55.388999999999996</v>
      </c>
    </row>
    <row r="949" spans="1:3" hidden="1">
      <c r="A949" s="5" t="s">
        <v>3753</v>
      </c>
      <c r="B949">
        <v>276.65800000000002</v>
      </c>
      <c r="C949">
        <v>39.522571428571432</v>
      </c>
    </row>
    <row r="950" spans="1:3" hidden="1">
      <c r="A950" s="5" t="s">
        <v>733</v>
      </c>
      <c r="B950">
        <v>275.5</v>
      </c>
      <c r="C950">
        <v>45.916666666666664</v>
      </c>
    </row>
    <row r="951" spans="1:3" hidden="1">
      <c r="A951" s="5" t="s">
        <v>417</v>
      </c>
      <c r="B951">
        <v>275.21600000000001</v>
      </c>
      <c r="C951">
        <v>30.579555555555558</v>
      </c>
    </row>
    <row r="952" spans="1:3" hidden="1">
      <c r="A952" s="5" t="s">
        <v>861</v>
      </c>
      <c r="B952">
        <v>275.07600000000002</v>
      </c>
      <c r="C952">
        <v>39.296571428571433</v>
      </c>
    </row>
    <row r="953" spans="1:3" hidden="1">
      <c r="A953" s="5" t="s">
        <v>5981</v>
      </c>
      <c r="B953">
        <v>272.88799999999998</v>
      </c>
      <c r="C953">
        <v>90.962666666666664</v>
      </c>
    </row>
    <row r="954" spans="1:3" hidden="1">
      <c r="A954" s="5" t="s">
        <v>1896</v>
      </c>
      <c r="B954">
        <v>272.55199999999996</v>
      </c>
      <c r="C954">
        <v>68.137999999999991</v>
      </c>
    </row>
    <row r="955" spans="1:3" hidden="1">
      <c r="A955" s="5" t="s">
        <v>2507</v>
      </c>
      <c r="B955">
        <v>271.44</v>
      </c>
      <c r="C955">
        <v>54.287999999999997</v>
      </c>
    </row>
    <row r="956" spans="1:3" hidden="1">
      <c r="A956" s="5" t="s">
        <v>4069</v>
      </c>
      <c r="B956">
        <v>270.84000000000003</v>
      </c>
      <c r="C956">
        <v>45.140000000000008</v>
      </c>
    </row>
    <row r="957" spans="1:3" hidden="1">
      <c r="A957" s="5" t="s">
        <v>5631</v>
      </c>
      <c r="B957">
        <v>270.24800000000005</v>
      </c>
      <c r="C957">
        <v>54.049600000000012</v>
      </c>
    </row>
    <row r="958" spans="1:3" hidden="1">
      <c r="A958" s="5" t="s">
        <v>291</v>
      </c>
      <c r="B958">
        <v>269.67</v>
      </c>
      <c r="C958">
        <v>53.934000000000005</v>
      </c>
    </row>
    <row r="959" spans="1:3" hidden="1">
      <c r="A959" s="5" t="s">
        <v>1308</v>
      </c>
      <c r="B959">
        <v>269.39400000000001</v>
      </c>
      <c r="C959">
        <v>29.932666666666666</v>
      </c>
    </row>
    <row r="960" spans="1:3" hidden="1">
      <c r="A960" s="5" t="s">
        <v>1872</v>
      </c>
      <c r="B960">
        <v>269.32799999999997</v>
      </c>
      <c r="C960">
        <v>38.475428571428566</v>
      </c>
    </row>
    <row r="961" spans="1:3" hidden="1">
      <c r="A961" s="5" t="s">
        <v>1594</v>
      </c>
      <c r="B961">
        <v>268.5</v>
      </c>
      <c r="C961">
        <v>53.7</v>
      </c>
    </row>
    <row r="962" spans="1:3" hidden="1">
      <c r="A962" s="5" t="s">
        <v>6670</v>
      </c>
      <c r="B962">
        <v>268.24</v>
      </c>
      <c r="C962">
        <v>268.24</v>
      </c>
    </row>
    <row r="963" spans="1:3" hidden="1">
      <c r="A963" s="5" t="s">
        <v>6332</v>
      </c>
      <c r="B963">
        <v>266.39999999999998</v>
      </c>
      <c r="C963">
        <v>66.599999999999994</v>
      </c>
    </row>
    <row r="964" spans="1:3" hidden="1">
      <c r="A964" s="5" t="s">
        <v>2935</v>
      </c>
      <c r="B964">
        <v>266.33600000000001</v>
      </c>
      <c r="C964">
        <v>66.584000000000003</v>
      </c>
    </row>
    <row r="965" spans="1:3" hidden="1">
      <c r="A965" s="5" t="s">
        <v>4349</v>
      </c>
      <c r="B965">
        <v>265.53799999999995</v>
      </c>
      <c r="C965">
        <v>44.256333333333323</v>
      </c>
    </row>
    <row r="966" spans="1:3" hidden="1">
      <c r="A966" s="5" t="s">
        <v>4558</v>
      </c>
      <c r="B966">
        <v>264.61</v>
      </c>
      <c r="C966">
        <v>132.30500000000001</v>
      </c>
    </row>
    <row r="967" spans="1:3" hidden="1">
      <c r="A967" s="5" t="s">
        <v>2927</v>
      </c>
      <c r="B967">
        <v>264.43799999999999</v>
      </c>
      <c r="C967">
        <v>66.109499999999997</v>
      </c>
    </row>
    <row r="968" spans="1:3" hidden="1">
      <c r="A968" s="5" t="s">
        <v>2121</v>
      </c>
      <c r="B968">
        <v>262.964</v>
      </c>
      <c r="C968">
        <v>37.566285714285712</v>
      </c>
    </row>
    <row r="969" spans="1:3" hidden="1">
      <c r="A969" s="5" t="s">
        <v>4080</v>
      </c>
      <c r="B969">
        <v>262.83600000000001</v>
      </c>
      <c r="C969">
        <v>29.204000000000001</v>
      </c>
    </row>
    <row r="970" spans="1:3" hidden="1">
      <c r="A970" s="5" t="s">
        <v>1277</v>
      </c>
      <c r="B970">
        <v>262.66800000000001</v>
      </c>
      <c r="C970">
        <v>87.555999999999997</v>
      </c>
    </row>
    <row r="971" spans="1:3" hidden="1">
      <c r="A971" s="5" t="s">
        <v>3384</v>
      </c>
      <c r="B971">
        <v>262.44900000000001</v>
      </c>
      <c r="C971">
        <v>29.161000000000001</v>
      </c>
    </row>
    <row r="972" spans="1:3" hidden="1">
      <c r="A972" s="5" t="s">
        <v>252</v>
      </c>
      <c r="B972">
        <v>261.60000000000002</v>
      </c>
      <c r="C972">
        <v>32.700000000000003</v>
      </c>
    </row>
    <row r="973" spans="1:3" hidden="1">
      <c r="A973" s="5" t="s">
        <v>4278</v>
      </c>
      <c r="B973">
        <v>260.14800000000002</v>
      </c>
      <c r="C973">
        <v>86.716000000000008</v>
      </c>
    </row>
    <row r="974" spans="1:3" hidden="1">
      <c r="A974" s="5" t="s">
        <v>1549</v>
      </c>
      <c r="B974">
        <v>259.8</v>
      </c>
      <c r="C974">
        <v>129.9</v>
      </c>
    </row>
    <row r="975" spans="1:3" hidden="1">
      <c r="A975" s="5" t="s">
        <v>6493</v>
      </c>
      <c r="B975">
        <v>259.68</v>
      </c>
      <c r="C975">
        <v>129.84</v>
      </c>
    </row>
    <row r="976" spans="1:3" hidden="1">
      <c r="A976" s="5" t="s">
        <v>3060</v>
      </c>
      <c r="B976">
        <v>258.72000000000003</v>
      </c>
      <c r="C976">
        <v>21.560000000000002</v>
      </c>
    </row>
    <row r="977" spans="1:3" hidden="1">
      <c r="A977" s="5" t="s">
        <v>5494</v>
      </c>
      <c r="B977">
        <v>258.72000000000003</v>
      </c>
      <c r="C977">
        <v>51.744000000000007</v>
      </c>
    </row>
    <row r="978" spans="1:3" hidden="1">
      <c r="A978" s="5" t="s">
        <v>6473</v>
      </c>
      <c r="B978">
        <v>258.05399999999997</v>
      </c>
      <c r="C978">
        <v>64.513499999999993</v>
      </c>
    </row>
    <row r="979" spans="1:3" hidden="1">
      <c r="A979" s="5" t="s">
        <v>4129</v>
      </c>
      <c r="B979">
        <v>257.74199999999996</v>
      </c>
      <c r="C979">
        <v>36.82028571428571</v>
      </c>
    </row>
    <row r="980" spans="1:3" hidden="1">
      <c r="A980" s="5" t="s">
        <v>3234</v>
      </c>
      <c r="B980">
        <v>257.55599999999998</v>
      </c>
      <c r="C980">
        <v>51.511199999999995</v>
      </c>
    </row>
    <row r="981" spans="1:3" hidden="1">
      <c r="A981" s="5" t="s">
        <v>5718</v>
      </c>
      <c r="B981">
        <v>256.12200000000001</v>
      </c>
      <c r="C981">
        <v>42.687000000000005</v>
      </c>
    </row>
    <row r="982" spans="1:3" hidden="1">
      <c r="A982" s="5" t="s">
        <v>2538</v>
      </c>
      <c r="B982">
        <v>255.75000000000003</v>
      </c>
      <c r="C982">
        <v>51.150000000000006</v>
      </c>
    </row>
    <row r="983" spans="1:3" hidden="1">
      <c r="A983" s="5" t="s">
        <v>4980</v>
      </c>
      <c r="B983">
        <v>254.85000000000002</v>
      </c>
      <c r="C983">
        <v>63.712500000000006</v>
      </c>
    </row>
    <row r="984" spans="1:3" hidden="1">
      <c r="A984" s="5" t="s">
        <v>2521</v>
      </c>
      <c r="B984">
        <v>253.648</v>
      </c>
      <c r="C984">
        <v>42.274666666666668</v>
      </c>
    </row>
    <row r="985" spans="1:3" hidden="1">
      <c r="A985" s="5" t="s">
        <v>5333</v>
      </c>
      <c r="B985">
        <v>251.91</v>
      </c>
      <c r="C985">
        <v>62.977499999999999</v>
      </c>
    </row>
    <row r="986" spans="1:3" hidden="1">
      <c r="A986" s="5" t="s">
        <v>486</v>
      </c>
      <c r="B986">
        <v>251.76000000000002</v>
      </c>
      <c r="C986">
        <v>50.352000000000004</v>
      </c>
    </row>
    <row r="987" spans="1:3" hidden="1">
      <c r="A987" s="5" t="s">
        <v>1319</v>
      </c>
      <c r="B987">
        <v>251.4</v>
      </c>
      <c r="C987">
        <v>62.85</v>
      </c>
    </row>
    <row r="988" spans="1:3" hidden="1">
      <c r="A988" s="5" t="s">
        <v>3474</v>
      </c>
      <c r="B988">
        <v>251.20000000000002</v>
      </c>
      <c r="C988">
        <v>50.24</v>
      </c>
    </row>
    <row r="989" spans="1:3" hidden="1">
      <c r="A989" s="5" t="s">
        <v>6427</v>
      </c>
      <c r="B989">
        <v>250.92</v>
      </c>
      <c r="C989">
        <v>83.64</v>
      </c>
    </row>
    <row r="990" spans="1:3" hidden="1">
      <c r="A990" s="5" t="s">
        <v>1842</v>
      </c>
      <c r="B990">
        <v>248.39999999999998</v>
      </c>
      <c r="C990">
        <v>41.4</v>
      </c>
    </row>
    <row r="991" spans="1:3" hidden="1">
      <c r="A991" s="5" t="s">
        <v>3755</v>
      </c>
      <c r="B991">
        <v>248.35999999999999</v>
      </c>
      <c r="C991">
        <v>124.17999999999999</v>
      </c>
    </row>
    <row r="992" spans="1:3" hidden="1">
      <c r="A992" s="5" t="s">
        <v>233</v>
      </c>
      <c r="B992">
        <v>248.29199999999997</v>
      </c>
      <c r="C992">
        <v>49.658399999999993</v>
      </c>
    </row>
    <row r="993" spans="1:3" hidden="1">
      <c r="A993" s="5" t="s">
        <v>3792</v>
      </c>
      <c r="B993">
        <v>247.61599999999999</v>
      </c>
      <c r="C993">
        <v>35.373714285714286</v>
      </c>
    </row>
    <row r="994" spans="1:3" hidden="1">
      <c r="A994" s="5" t="s">
        <v>6465</v>
      </c>
      <c r="B994">
        <v>247.32</v>
      </c>
      <c r="C994">
        <v>123.66</v>
      </c>
    </row>
    <row r="995" spans="1:3" hidden="1">
      <c r="A995" s="5" t="s">
        <v>2293</v>
      </c>
      <c r="B995">
        <v>246.64800000000002</v>
      </c>
      <c r="C995">
        <v>82.216000000000008</v>
      </c>
    </row>
    <row r="996" spans="1:3" hidden="1">
      <c r="A996" s="5" t="s">
        <v>3589</v>
      </c>
      <c r="B996">
        <v>245.43600000000001</v>
      </c>
      <c r="C996">
        <v>27.270666666666667</v>
      </c>
    </row>
    <row r="997" spans="1:3" hidden="1">
      <c r="A997" s="5" t="s">
        <v>5007</v>
      </c>
      <c r="B997">
        <v>245.08799999999997</v>
      </c>
      <c r="C997">
        <v>49.017599999999995</v>
      </c>
    </row>
    <row r="998" spans="1:3" hidden="1">
      <c r="A998" s="5" t="s">
        <v>5794</v>
      </c>
      <c r="B998">
        <v>244.7</v>
      </c>
      <c r="C998">
        <v>122.35</v>
      </c>
    </row>
    <row r="999" spans="1:3" hidden="1">
      <c r="A999" s="5" t="s">
        <v>2324</v>
      </c>
      <c r="B999">
        <v>244.512</v>
      </c>
      <c r="C999">
        <v>48.9024</v>
      </c>
    </row>
    <row r="1000" spans="1:3" hidden="1">
      <c r="A1000" s="5" t="s">
        <v>1501</v>
      </c>
      <c r="B1000">
        <v>244.4</v>
      </c>
      <c r="C1000">
        <v>48.88</v>
      </c>
    </row>
    <row r="1001" spans="1:3" hidden="1">
      <c r="A1001" s="5" t="s">
        <v>4028</v>
      </c>
      <c r="B1001">
        <v>244.28800000000001</v>
      </c>
      <c r="C1001">
        <v>81.429333333333332</v>
      </c>
    </row>
    <row r="1002" spans="1:3" hidden="1">
      <c r="A1002" s="5" t="s">
        <v>3814</v>
      </c>
      <c r="B1002">
        <v>241.56</v>
      </c>
      <c r="C1002">
        <v>30.195</v>
      </c>
    </row>
    <row r="1003" spans="1:3" hidden="1">
      <c r="A1003" s="5" t="s">
        <v>4488</v>
      </c>
      <c r="B1003">
        <v>240.76400000000001</v>
      </c>
      <c r="C1003">
        <v>60.191000000000003</v>
      </c>
    </row>
    <row r="1004" spans="1:3" hidden="1">
      <c r="A1004" s="5" t="s">
        <v>1644</v>
      </c>
      <c r="B1004">
        <v>239.94000000000003</v>
      </c>
      <c r="C1004">
        <v>79.98</v>
      </c>
    </row>
    <row r="1005" spans="1:3" hidden="1">
      <c r="A1005" s="5" t="s">
        <v>4246</v>
      </c>
      <c r="B1005">
        <v>239.85600000000002</v>
      </c>
      <c r="C1005">
        <v>47.971200000000003</v>
      </c>
    </row>
    <row r="1006" spans="1:3" hidden="1">
      <c r="A1006" s="5" t="s">
        <v>4490</v>
      </c>
      <c r="B1006">
        <v>239.84000000000003</v>
      </c>
      <c r="C1006">
        <v>47.968000000000004</v>
      </c>
    </row>
    <row r="1007" spans="1:3" hidden="1">
      <c r="A1007" s="5" t="s">
        <v>4039</v>
      </c>
      <c r="B1007">
        <v>239.57999999999998</v>
      </c>
      <c r="C1007">
        <v>39.93</v>
      </c>
    </row>
    <row r="1008" spans="1:3" hidden="1">
      <c r="A1008" s="5" t="s">
        <v>5056</v>
      </c>
      <c r="B1008">
        <v>239.46600000000001</v>
      </c>
      <c r="C1008">
        <v>59.866500000000002</v>
      </c>
    </row>
    <row r="1009" spans="1:3" hidden="1">
      <c r="A1009" s="5" t="s">
        <v>1041</v>
      </c>
      <c r="B1009">
        <v>238.46399999999997</v>
      </c>
      <c r="C1009">
        <v>29.807999999999996</v>
      </c>
    </row>
    <row r="1010" spans="1:3" hidden="1">
      <c r="A1010" s="5" t="s">
        <v>235</v>
      </c>
      <c r="B1010">
        <v>238.32900000000004</v>
      </c>
      <c r="C1010">
        <v>19.860750000000003</v>
      </c>
    </row>
    <row r="1011" spans="1:3" hidden="1">
      <c r="A1011" s="5" t="s">
        <v>4539</v>
      </c>
      <c r="B1011">
        <v>237.536</v>
      </c>
      <c r="C1011">
        <v>79.178666666666672</v>
      </c>
    </row>
    <row r="1012" spans="1:3" hidden="1">
      <c r="A1012" s="5" t="s">
        <v>1901</v>
      </c>
      <c r="B1012">
        <v>236.99200000000002</v>
      </c>
      <c r="C1012">
        <v>33.856000000000002</v>
      </c>
    </row>
    <row r="1013" spans="1:3" hidden="1">
      <c r="A1013" s="5" t="s">
        <v>1256</v>
      </c>
      <c r="B1013">
        <v>236.77800000000002</v>
      </c>
      <c r="C1013">
        <v>26.308666666666667</v>
      </c>
    </row>
    <row r="1014" spans="1:3" hidden="1">
      <c r="A1014" s="5" t="s">
        <v>2162</v>
      </c>
      <c r="B1014">
        <v>235.77600000000001</v>
      </c>
      <c r="C1014">
        <v>39.295999999999999</v>
      </c>
    </row>
    <row r="1015" spans="1:3" hidden="1">
      <c r="A1015" s="5" t="s">
        <v>4851</v>
      </c>
      <c r="B1015">
        <v>235.56399999999999</v>
      </c>
      <c r="C1015">
        <v>47.1128</v>
      </c>
    </row>
    <row r="1016" spans="1:3" hidden="1">
      <c r="A1016" s="5" t="s">
        <v>1553</v>
      </c>
      <c r="B1016">
        <v>235.17999999999998</v>
      </c>
      <c r="C1016">
        <v>26.13111111111111</v>
      </c>
    </row>
    <row r="1017" spans="1:3" hidden="1">
      <c r="A1017" s="5" t="s">
        <v>992</v>
      </c>
      <c r="B1017">
        <v>235.10199999999998</v>
      </c>
      <c r="C1017">
        <v>58.775499999999994</v>
      </c>
    </row>
    <row r="1018" spans="1:3" hidden="1">
      <c r="A1018" s="5" t="s">
        <v>5920</v>
      </c>
      <c r="B1018">
        <v>234.78400000000002</v>
      </c>
      <c r="C1018">
        <v>39.13066666666667</v>
      </c>
    </row>
    <row r="1019" spans="1:3" hidden="1">
      <c r="A1019" s="5" t="s">
        <v>1925</v>
      </c>
      <c r="B1019">
        <v>234.768</v>
      </c>
      <c r="C1019">
        <v>21.342545454545455</v>
      </c>
    </row>
    <row r="1020" spans="1:3" hidden="1">
      <c r="A1020" s="5" t="s">
        <v>1396</v>
      </c>
      <c r="B1020">
        <v>234.61200000000002</v>
      </c>
      <c r="C1020">
        <v>46.922400000000003</v>
      </c>
    </row>
    <row r="1021" spans="1:3" hidden="1">
      <c r="A1021" s="5" t="s">
        <v>4516</v>
      </c>
      <c r="B1021">
        <v>234.46200000000002</v>
      </c>
      <c r="C1021">
        <v>46.892400000000002</v>
      </c>
    </row>
    <row r="1022" spans="1:3" hidden="1">
      <c r="A1022" s="5" t="s">
        <v>3873</v>
      </c>
      <c r="B1022">
        <v>234.24</v>
      </c>
      <c r="C1022">
        <v>58.56</v>
      </c>
    </row>
    <row r="1023" spans="1:3" hidden="1">
      <c r="A1023" s="5" t="s">
        <v>5734</v>
      </c>
      <c r="B1023">
        <v>232.76400000000001</v>
      </c>
      <c r="C1023">
        <v>46.552800000000005</v>
      </c>
    </row>
    <row r="1024" spans="1:3" hidden="1">
      <c r="A1024" s="5" t="s">
        <v>3574</v>
      </c>
      <c r="B1024">
        <v>231.85599999999999</v>
      </c>
      <c r="C1024">
        <v>77.285333333333327</v>
      </c>
    </row>
    <row r="1025" spans="1:3" hidden="1">
      <c r="A1025" s="5" t="s">
        <v>6475</v>
      </c>
      <c r="B1025">
        <v>231.166</v>
      </c>
      <c r="C1025">
        <v>115.583</v>
      </c>
    </row>
    <row r="1026" spans="1:3" hidden="1">
      <c r="A1026" s="5" t="s">
        <v>3332</v>
      </c>
      <c r="B1026">
        <v>230.67</v>
      </c>
      <c r="C1026">
        <v>57.667499999999997</v>
      </c>
    </row>
    <row r="1027" spans="1:3" hidden="1">
      <c r="A1027" s="5" t="s">
        <v>3774</v>
      </c>
      <c r="B1027">
        <v>229.976</v>
      </c>
      <c r="C1027">
        <v>45.995199999999997</v>
      </c>
    </row>
    <row r="1028" spans="1:3" hidden="1">
      <c r="A1028" s="5" t="s">
        <v>5772</v>
      </c>
      <c r="B1028">
        <v>229.88599999999997</v>
      </c>
      <c r="C1028">
        <v>38.31433333333333</v>
      </c>
    </row>
    <row r="1029" spans="1:3" hidden="1">
      <c r="A1029" s="5" t="s">
        <v>5679</v>
      </c>
      <c r="B1029">
        <v>229.57199999999997</v>
      </c>
      <c r="C1029">
        <v>32.795999999999999</v>
      </c>
    </row>
    <row r="1030" spans="1:3" hidden="1">
      <c r="A1030" s="5" t="s">
        <v>1287</v>
      </c>
      <c r="B1030">
        <v>228.69</v>
      </c>
      <c r="C1030">
        <v>38.115000000000002</v>
      </c>
    </row>
    <row r="1031" spans="1:3" hidden="1">
      <c r="A1031" s="5" t="s">
        <v>5050</v>
      </c>
      <c r="B1031">
        <v>227.93999999999997</v>
      </c>
      <c r="C1031">
        <v>45.587999999999994</v>
      </c>
    </row>
    <row r="1032" spans="1:3" hidden="1">
      <c r="A1032" s="5" t="s">
        <v>1239</v>
      </c>
      <c r="B1032">
        <v>227.04</v>
      </c>
      <c r="C1032">
        <v>28.38</v>
      </c>
    </row>
    <row r="1033" spans="1:3" hidden="1">
      <c r="A1033" s="5" t="s">
        <v>3152</v>
      </c>
      <c r="B1033">
        <v>225.03600000000003</v>
      </c>
      <c r="C1033">
        <v>37.506000000000007</v>
      </c>
    </row>
    <row r="1034" spans="1:3" hidden="1">
      <c r="A1034" s="5" t="s">
        <v>2468</v>
      </c>
      <c r="B1034">
        <v>225</v>
      </c>
      <c r="C1034">
        <v>22.5</v>
      </c>
    </row>
    <row r="1035" spans="1:3" hidden="1">
      <c r="A1035" s="5" t="s">
        <v>6916</v>
      </c>
      <c r="B1035">
        <v>224.93700000000001</v>
      </c>
      <c r="C1035">
        <v>224.93700000000001</v>
      </c>
    </row>
    <row r="1036" spans="1:3" hidden="1">
      <c r="A1036" s="5" t="s">
        <v>2834</v>
      </c>
      <c r="B1036">
        <v>224.66399999999999</v>
      </c>
      <c r="C1036">
        <v>37.443999999999996</v>
      </c>
    </row>
    <row r="1037" spans="1:3" hidden="1">
      <c r="A1037" s="5" t="s">
        <v>6440</v>
      </c>
      <c r="B1037">
        <v>223.88799999999998</v>
      </c>
      <c r="C1037">
        <v>111.94399999999999</v>
      </c>
    </row>
    <row r="1038" spans="1:3" hidden="1">
      <c r="A1038" s="5" t="s">
        <v>919</v>
      </c>
      <c r="B1038">
        <v>223.44000000000003</v>
      </c>
      <c r="C1038">
        <v>31.920000000000005</v>
      </c>
    </row>
    <row r="1039" spans="1:3" hidden="1">
      <c r="A1039" s="5" t="s">
        <v>2891</v>
      </c>
      <c r="B1039">
        <v>222.43199999999999</v>
      </c>
      <c r="C1039">
        <v>22.243199999999998</v>
      </c>
    </row>
    <row r="1040" spans="1:3" hidden="1">
      <c r="A1040" s="5" t="s">
        <v>5617</v>
      </c>
      <c r="B1040">
        <v>220.24799999999999</v>
      </c>
      <c r="C1040">
        <v>73.415999999999997</v>
      </c>
    </row>
    <row r="1041" spans="1:3" hidden="1">
      <c r="A1041" s="5" t="s">
        <v>1390</v>
      </c>
      <c r="B1041">
        <v>219.78</v>
      </c>
      <c r="C1041">
        <v>36.630000000000003</v>
      </c>
    </row>
    <row r="1042" spans="1:3" hidden="1">
      <c r="A1042" s="5" t="s">
        <v>2743</v>
      </c>
      <c r="B1042">
        <v>219.696</v>
      </c>
      <c r="C1042">
        <v>21.9696</v>
      </c>
    </row>
    <row r="1043" spans="1:3" hidden="1">
      <c r="A1043" s="5" t="s">
        <v>4423</v>
      </c>
      <c r="B1043">
        <v>218.416</v>
      </c>
      <c r="C1043">
        <v>54.603999999999999</v>
      </c>
    </row>
    <row r="1044" spans="1:3" hidden="1">
      <c r="A1044" s="5" t="s">
        <v>3890</v>
      </c>
      <c r="B1044">
        <v>218.09399999999999</v>
      </c>
      <c r="C1044">
        <v>31.156285714285712</v>
      </c>
    </row>
    <row r="1045" spans="1:3" hidden="1">
      <c r="A1045" s="5" t="s">
        <v>2282</v>
      </c>
      <c r="B1045">
        <v>217.22399999999999</v>
      </c>
      <c r="C1045">
        <v>54.305999999999997</v>
      </c>
    </row>
    <row r="1046" spans="1:3" hidden="1">
      <c r="A1046" s="5" t="s">
        <v>5761</v>
      </c>
      <c r="B1046">
        <v>216.33999999999997</v>
      </c>
      <c r="C1046">
        <v>54.084999999999994</v>
      </c>
    </row>
    <row r="1047" spans="1:3" hidden="1">
      <c r="A1047" s="5" t="s">
        <v>5264</v>
      </c>
      <c r="B1047">
        <v>216.14400000000001</v>
      </c>
      <c r="C1047">
        <v>27.018000000000001</v>
      </c>
    </row>
    <row r="1048" spans="1:3" hidden="1">
      <c r="A1048" s="5" t="s">
        <v>6215</v>
      </c>
      <c r="B1048">
        <v>215.89199999999997</v>
      </c>
      <c r="C1048">
        <v>43.178399999999996</v>
      </c>
    </row>
    <row r="1049" spans="1:3" hidden="1">
      <c r="A1049" s="5" t="s">
        <v>4313</v>
      </c>
      <c r="B1049">
        <v>215.13599999999997</v>
      </c>
      <c r="C1049">
        <v>23.903999999999996</v>
      </c>
    </row>
    <row r="1050" spans="1:3" hidden="1">
      <c r="A1050" s="5" t="s">
        <v>74</v>
      </c>
      <c r="B1050">
        <v>215.10899999999998</v>
      </c>
      <c r="C1050">
        <v>21.510899999999999</v>
      </c>
    </row>
    <row r="1051" spans="1:3" hidden="1">
      <c r="A1051" s="5" t="s">
        <v>331</v>
      </c>
      <c r="B1051">
        <v>214.57299999999998</v>
      </c>
      <c r="C1051">
        <v>19.50663636363636</v>
      </c>
    </row>
    <row r="1052" spans="1:3" hidden="1">
      <c r="A1052" s="5" t="s">
        <v>129</v>
      </c>
      <c r="B1052">
        <v>213.48</v>
      </c>
      <c r="C1052">
        <v>213.48</v>
      </c>
    </row>
    <row r="1053" spans="1:3" hidden="1">
      <c r="A1053" s="5" t="s">
        <v>568</v>
      </c>
      <c r="B1053">
        <v>212.65799999999999</v>
      </c>
      <c r="C1053">
        <v>42.531599999999997</v>
      </c>
    </row>
    <row r="1054" spans="1:3" hidden="1">
      <c r="A1054" s="5" t="s">
        <v>2805</v>
      </c>
      <c r="B1054">
        <v>211.50799999999998</v>
      </c>
      <c r="C1054">
        <v>26.438499999999998</v>
      </c>
    </row>
    <row r="1055" spans="1:3" hidden="1">
      <c r="A1055" s="5" t="s">
        <v>5370</v>
      </c>
      <c r="B1055">
        <v>210.91200000000001</v>
      </c>
      <c r="C1055">
        <v>52.728000000000002</v>
      </c>
    </row>
    <row r="1056" spans="1:3" hidden="1">
      <c r="A1056" s="5" t="s">
        <v>2648</v>
      </c>
      <c r="B1056">
        <v>209.95200000000006</v>
      </c>
      <c r="C1056">
        <v>26.244000000000007</v>
      </c>
    </row>
    <row r="1057" spans="1:3" hidden="1">
      <c r="A1057" s="5" t="s">
        <v>2698</v>
      </c>
      <c r="B1057">
        <v>209.66399999999999</v>
      </c>
      <c r="C1057">
        <v>69.887999999999991</v>
      </c>
    </row>
    <row r="1058" spans="1:3" hidden="1">
      <c r="A1058" s="5" t="s">
        <v>5942</v>
      </c>
      <c r="B1058">
        <v>209.56800000000004</v>
      </c>
      <c r="C1058">
        <v>29.938285714285719</v>
      </c>
    </row>
    <row r="1059" spans="1:3" hidden="1">
      <c r="A1059" s="5" t="s">
        <v>2345</v>
      </c>
      <c r="B1059">
        <v>209.30599999999998</v>
      </c>
      <c r="C1059">
        <v>26.163249999999998</v>
      </c>
    </row>
    <row r="1060" spans="1:3" hidden="1">
      <c r="A1060" s="5" t="s">
        <v>2509</v>
      </c>
      <c r="B1060">
        <v>208.221</v>
      </c>
      <c r="C1060">
        <v>23.135666666666665</v>
      </c>
    </row>
    <row r="1061" spans="1:3" hidden="1">
      <c r="A1061" s="5" t="s">
        <v>3888</v>
      </c>
      <c r="B1061">
        <v>208.18</v>
      </c>
      <c r="C1061">
        <v>52.045000000000002</v>
      </c>
    </row>
    <row r="1062" spans="1:3" hidden="1">
      <c r="A1062" s="5" t="s">
        <v>393</v>
      </c>
      <c r="B1062">
        <v>207.89600000000002</v>
      </c>
      <c r="C1062">
        <v>34.649333333333338</v>
      </c>
    </row>
    <row r="1063" spans="1:3" hidden="1">
      <c r="A1063" s="5" t="s">
        <v>5033</v>
      </c>
      <c r="B1063">
        <v>207.87</v>
      </c>
      <c r="C1063">
        <v>34.645000000000003</v>
      </c>
    </row>
    <row r="1064" spans="1:3" hidden="1">
      <c r="A1064" s="5" t="s">
        <v>2178</v>
      </c>
      <c r="B1064">
        <v>207.56599999999997</v>
      </c>
      <c r="C1064">
        <v>34.594333333333331</v>
      </c>
    </row>
    <row r="1065" spans="1:3" hidden="1">
      <c r="A1065" s="5" t="s">
        <v>6863</v>
      </c>
      <c r="B1065">
        <v>207.184</v>
      </c>
      <c r="C1065">
        <v>207.184</v>
      </c>
    </row>
    <row r="1066" spans="1:3" hidden="1">
      <c r="A1066" s="5" t="s">
        <v>5286</v>
      </c>
      <c r="B1066">
        <v>206.99100000000001</v>
      </c>
      <c r="C1066">
        <v>206.99100000000001</v>
      </c>
    </row>
    <row r="1067" spans="1:3" hidden="1">
      <c r="A1067" s="5" t="s">
        <v>2710</v>
      </c>
      <c r="B1067">
        <v>204.72399999999999</v>
      </c>
      <c r="C1067">
        <v>34.120666666666665</v>
      </c>
    </row>
    <row r="1068" spans="1:3" hidden="1">
      <c r="A1068" s="5" t="s">
        <v>6232</v>
      </c>
      <c r="B1068">
        <v>204.50700000000001</v>
      </c>
      <c r="C1068">
        <v>68.168999999999997</v>
      </c>
    </row>
    <row r="1069" spans="1:3" hidden="1">
      <c r="A1069" s="5" t="s">
        <v>4334</v>
      </c>
      <c r="B1069">
        <v>203.94</v>
      </c>
      <c r="C1069">
        <v>50.984999999999999</v>
      </c>
    </row>
    <row r="1070" spans="1:3" hidden="1">
      <c r="A1070" s="5" t="s">
        <v>6243</v>
      </c>
      <c r="B1070">
        <v>202.68</v>
      </c>
      <c r="C1070">
        <v>101.34</v>
      </c>
    </row>
    <row r="1071" spans="1:3" hidden="1">
      <c r="A1071" s="5" t="s">
        <v>905</v>
      </c>
      <c r="B1071">
        <v>202.59199999999998</v>
      </c>
      <c r="C1071">
        <v>33.765333333333331</v>
      </c>
    </row>
    <row r="1072" spans="1:3" hidden="1">
      <c r="A1072" s="5" t="s">
        <v>2792</v>
      </c>
      <c r="B1072">
        <v>201.85200000000003</v>
      </c>
      <c r="C1072">
        <v>28.836000000000006</v>
      </c>
    </row>
    <row r="1073" spans="1:3" hidden="1">
      <c r="A1073" s="5" t="s">
        <v>3851</v>
      </c>
      <c r="B1073">
        <v>201.56800000000001</v>
      </c>
      <c r="C1073">
        <v>201.56800000000001</v>
      </c>
    </row>
    <row r="1074" spans="1:3" hidden="1">
      <c r="A1074" s="5" t="s">
        <v>6007</v>
      </c>
      <c r="B1074">
        <v>201.45</v>
      </c>
      <c r="C1074">
        <v>50.362499999999997</v>
      </c>
    </row>
    <row r="1075" spans="1:3" hidden="1">
      <c r="A1075" s="5" t="s">
        <v>1596</v>
      </c>
      <c r="B1075">
        <v>201.08199999999999</v>
      </c>
      <c r="C1075">
        <v>50.270499999999998</v>
      </c>
    </row>
    <row r="1076" spans="1:3" hidden="1">
      <c r="A1076" s="5" t="s">
        <v>4304</v>
      </c>
      <c r="B1076">
        <v>200.732</v>
      </c>
      <c r="C1076">
        <v>33.455333333333336</v>
      </c>
    </row>
    <row r="1077" spans="1:3" hidden="1">
      <c r="A1077" s="5" t="s">
        <v>2041</v>
      </c>
      <c r="B1077">
        <v>200.51199999999994</v>
      </c>
      <c r="C1077">
        <v>16.70933333333333</v>
      </c>
    </row>
    <row r="1078" spans="1:3" hidden="1">
      <c r="A1078" s="5" t="s">
        <v>4628</v>
      </c>
      <c r="B1078">
        <v>200.232</v>
      </c>
      <c r="C1078">
        <v>25.029</v>
      </c>
    </row>
    <row r="1079" spans="1:3" hidden="1">
      <c r="A1079" s="5" t="s">
        <v>5600</v>
      </c>
      <c r="B1079">
        <v>199.8</v>
      </c>
      <c r="C1079">
        <v>39.96</v>
      </c>
    </row>
    <row r="1080" spans="1:3" hidden="1">
      <c r="A1080" s="5" t="s">
        <v>4667</v>
      </c>
      <c r="B1080">
        <v>199.72799999999998</v>
      </c>
      <c r="C1080">
        <v>49.931999999999995</v>
      </c>
    </row>
    <row r="1081" spans="1:3" hidden="1">
      <c r="A1081" s="5" t="s">
        <v>2832</v>
      </c>
      <c r="B1081">
        <v>198.46199999999999</v>
      </c>
      <c r="C1081">
        <v>39.692399999999999</v>
      </c>
    </row>
    <row r="1082" spans="1:3" hidden="1">
      <c r="A1082" s="5" t="s">
        <v>1343</v>
      </c>
      <c r="B1082">
        <v>197.82999999999998</v>
      </c>
      <c r="C1082">
        <v>19.782999999999998</v>
      </c>
    </row>
    <row r="1083" spans="1:3" hidden="1">
      <c r="A1083" s="5" t="s">
        <v>5961</v>
      </c>
      <c r="B1083">
        <v>197.82000000000002</v>
      </c>
      <c r="C1083">
        <v>65.940000000000012</v>
      </c>
    </row>
    <row r="1084" spans="1:3" hidden="1">
      <c r="A1084" s="5" t="s">
        <v>3427</v>
      </c>
      <c r="B1084">
        <v>197.82</v>
      </c>
      <c r="C1084">
        <v>98.91</v>
      </c>
    </row>
    <row r="1085" spans="1:3" hidden="1">
      <c r="A1085" s="5" t="s">
        <v>1207</v>
      </c>
      <c r="B1085">
        <v>197.80199999999999</v>
      </c>
      <c r="C1085">
        <v>39.560400000000001</v>
      </c>
    </row>
    <row r="1086" spans="1:3" hidden="1">
      <c r="A1086" s="5" t="s">
        <v>6923</v>
      </c>
      <c r="B1086">
        <v>197.72</v>
      </c>
      <c r="C1086">
        <v>197.72</v>
      </c>
    </row>
    <row r="1087" spans="1:3" hidden="1">
      <c r="A1087" s="5" t="s">
        <v>5416</v>
      </c>
      <c r="B1087">
        <v>197.61199999999999</v>
      </c>
      <c r="C1087">
        <v>49.402999999999999</v>
      </c>
    </row>
    <row r="1088" spans="1:3" hidden="1">
      <c r="A1088" s="5" t="s">
        <v>169</v>
      </c>
      <c r="B1088">
        <v>197.16899999999998</v>
      </c>
      <c r="C1088">
        <v>28.166999999999998</v>
      </c>
    </row>
    <row r="1089" spans="1:3" hidden="1">
      <c r="A1089" s="5" t="s">
        <v>1918</v>
      </c>
      <c r="B1089">
        <v>196.99200000000002</v>
      </c>
      <c r="C1089">
        <v>21.888000000000002</v>
      </c>
    </row>
    <row r="1090" spans="1:3" hidden="1">
      <c r="A1090" s="5" t="s">
        <v>3451</v>
      </c>
      <c r="B1090">
        <v>196.98000000000002</v>
      </c>
      <c r="C1090">
        <v>39.396000000000001</v>
      </c>
    </row>
    <row r="1091" spans="1:3" hidden="1">
      <c r="A1091" s="5" t="s">
        <v>187</v>
      </c>
      <c r="B1091">
        <v>196.48</v>
      </c>
      <c r="C1091">
        <v>32.746666666666663</v>
      </c>
    </row>
    <row r="1092" spans="1:3" hidden="1">
      <c r="A1092" s="5" t="s">
        <v>4256</v>
      </c>
      <c r="B1092">
        <v>196.35</v>
      </c>
      <c r="C1092">
        <v>39.269999999999996</v>
      </c>
    </row>
    <row r="1093" spans="1:3" hidden="1">
      <c r="A1093" s="5" t="s">
        <v>3565</v>
      </c>
      <c r="B1093">
        <v>196.24799999999999</v>
      </c>
      <c r="C1093">
        <v>39.249600000000001</v>
      </c>
    </row>
    <row r="1094" spans="1:3" hidden="1">
      <c r="A1094" s="5" t="s">
        <v>3086</v>
      </c>
      <c r="B1094">
        <v>196.05600000000001</v>
      </c>
      <c r="C1094">
        <v>28.008000000000003</v>
      </c>
    </row>
    <row r="1095" spans="1:3" hidden="1">
      <c r="A1095" s="5" t="s">
        <v>2101</v>
      </c>
      <c r="B1095">
        <v>196.01999999999998</v>
      </c>
      <c r="C1095">
        <v>32.669999999999995</v>
      </c>
    </row>
    <row r="1096" spans="1:3" hidden="1">
      <c r="A1096" s="5" t="s">
        <v>6536</v>
      </c>
      <c r="B1096">
        <v>195.05200000000002</v>
      </c>
      <c r="C1096">
        <v>65.01733333333334</v>
      </c>
    </row>
    <row r="1097" spans="1:3" hidden="1">
      <c r="A1097" s="5" t="s">
        <v>6316</v>
      </c>
      <c r="B1097">
        <v>194.68800000000002</v>
      </c>
      <c r="C1097">
        <v>64.896000000000001</v>
      </c>
    </row>
    <row r="1098" spans="1:3" hidden="1">
      <c r="A1098" s="5" t="s">
        <v>469</v>
      </c>
      <c r="B1098">
        <v>194.54399999999998</v>
      </c>
      <c r="C1098">
        <v>38.908799999999999</v>
      </c>
    </row>
    <row r="1099" spans="1:3" hidden="1">
      <c r="A1099" s="5" t="s">
        <v>4936</v>
      </c>
      <c r="B1099">
        <v>193.92</v>
      </c>
      <c r="C1099">
        <v>48.48</v>
      </c>
    </row>
    <row r="1100" spans="1:3" hidden="1">
      <c r="A1100" s="5" t="s">
        <v>2856</v>
      </c>
      <c r="B1100">
        <v>193.61399999999998</v>
      </c>
      <c r="C1100">
        <v>48.403499999999994</v>
      </c>
    </row>
    <row r="1101" spans="1:3" hidden="1">
      <c r="A1101" s="5" t="s">
        <v>622</v>
      </c>
      <c r="B1101">
        <v>193.48799999999997</v>
      </c>
      <c r="C1101">
        <v>48.371999999999993</v>
      </c>
    </row>
    <row r="1102" spans="1:3" hidden="1">
      <c r="A1102" s="5" t="s">
        <v>3062</v>
      </c>
      <c r="B1102">
        <v>192.12800000000001</v>
      </c>
      <c r="C1102">
        <v>27.446857142857144</v>
      </c>
    </row>
    <row r="1103" spans="1:3" hidden="1">
      <c r="A1103" s="5" t="s">
        <v>2778</v>
      </c>
      <c r="B1103">
        <v>191.6</v>
      </c>
      <c r="C1103">
        <v>191.6</v>
      </c>
    </row>
    <row r="1104" spans="1:3" hidden="1">
      <c r="A1104" s="5" t="s">
        <v>4870</v>
      </c>
      <c r="B1104">
        <v>191.36</v>
      </c>
      <c r="C1104">
        <v>27.337142857142858</v>
      </c>
    </row>
    <row r="1105" spans="1:3" hidden="1">
      <c r="A1105" s="5" t="s">
        <v>1084</v>
      </c>
      <c r="B1105">
        <v>191.35200000000003</v>
      </c>
      <c r="C1105">
        <v>27.336000000000006</v>
      </c>
    </row>
    <row r="1106" spans="1:3" hidden="1">
      <c r="A1106" s="5" t="s">
        <v>2075</v>
      </c>
      <c r="B1106">
        <v>190.77200000000002</v>
      </c>
      <c r="C1106">
        <v>47.693000000000005</v>
      </c>
    </row>
    <row r="1107" spans="1:3" hidden="1">
      <c r="A1107" s="5" t="s">
        <v>2652</v>
      </c>
      <c r="B1107">
        <v>189.654</v>
      </c>
      <c r="C1107">
        <v>63.217999999999996</v>
      </c>
    </row>
    <row r="1108" spans="1:3" hidden="1">
      <c r="A1108" s="5" t="s">
        <v>471</v>
      </c>
      <c r="B1108">
        <v>188.946</v>
      </c>
      <c r="C1108">
        <v>47.236499999999999</v>
      </c>
    </row>
    <row r="1109" spans="1:3" hidden="1">
      <c r="A1109" s="5" t="s">
        <v>6180</v>
      </c>
      <c r="B1109">
        <v>187.92000000000002</v>
      </c>
      <c r="C1109">
        <v>37.584000000000003</v>
      </c>
    </row>
    <row r="1110" spans="1:3" hidden="1">
      <c r="A1110" s="5" t="s">
        <v>5884</v>
      </c>
      <c r="B1110">
        <v>186.66</v>
      </c>
      <c r="C1110">
        <v>46.664999999999999</v>
      </c>
    </row>
    <row r="1111" spans="1:3" hidden="1">
      <c r="A1111" s="5" t="s">
        <v>4036</v>
      </c>
      <c r="B1111">
        <v>186.49599999999998</v>
      </c>
      <c r="C1111">
        <v>93.24799999999999</v>
      </c>
    </row>
    <row r="1112" spans="1:3" hidden="1">
      <c r="A1112" s="5" t="s">
        <v>1403</v>
      </c>
      <c r="B1112">
        <v>184.62</v>
      </c>
      <c r="C1112">
        <v>26.374285714285715</v>
      </c>
    </row>
    <row r="1113" spans="1:3" hidden="1">
      <c r="A1113" s="5" t="s">
        <v>299</v>
      </c>
      <c r="B1113">
        <v>184.536</v>
      </c>
      <c r="C1113">
        <v>30.756</v>
      </c>
    </row>
    <row r="1114" spans="1:3" hidden="1">
      <c r="A1114" s="5" t="s">
        <v>4805</v>
      </c>
      <c r="B1114">
        <v>184.05199999999999</v>
      </c>
      <c r="C1114">
        <v>26.293142857142858</v>
      </c>
    </row>
    <row r="1115" spans="1:3" hidden="1">
      <c r="A1115" s="5" t="s">
        <v>3725</v>
      </c>
      <c r="B1115">
        <v>184</v>
      </c>
      <c r="C1115">
        <v>26.285714285714285</v>
      </c>
    </row>
    <row r="1116" spans="1:3" hidden="1">
      <c r="A1116" s="5" t="s">
        <v>5248</v>
      </c>
      <c r="B1116">
        <v>183.27999999999997</v>
      </c>
      <c r="C1116">
        <v>22.909999999999997</v>
      </c>
    </row>
    <row r="1117" spans="1:3" hidden="1">
      <c r="A1117" s="5" t="s">
        <v>6800</v>
      </c>
      <c r="B1117">
        <v>182.72</v>
      </c>
      <c r="C1117">
        <v>91.36</v>
      </c>
    </row>
    <row r="1118" spans="1:3" hidden="1">
      <c r="A1118" s="5" t="s">
        <v>2547</v>
      </c>
      <c r="B1118">
        <v>182.48999999999998</v>
      </c>
      <c r="C1118">
        <v>36.497999999999998</v>
      </c>
    </row>
    <row r="1119" spans="1:3" hidden="1">
      <c r="A1119" s="5" t="s">
        <v>2478</v>
      </c>
      <c r="B1119">
        <v>180.66</v>
      </c>
      <c r="C1119">
        <v>180.66</v>
      </c>
    </row>
    <row r="1120" spans="1:3" hidden="1">
      <c r="A1120" s="5" t="s">
        <v>4325</v>
      </c>
      <c r="B1120">
        <v>180.596</v>
      </c>
      <c r="C1120">
        <v>22.5745</v>
      </c>
    </row>
    <row r="1121" spans="1:3" hidden="1">
      <c r="A1121" s="5" t="s">
        <v>5522</v>
      </c>
      <c r="B1121">
        <v>180.46</v>
      </c>
      <c r="C1121">
        <v>90.23</v>
      </c>
    </row>
    <row r="1122" spans="1:3" hidden="1">
      <c r="A1122" s="5" t="s">
        <v>3256</v>
      </c>
      <c r="B1122">
        <v>180.30999999999997</v>
      </c>
      <c r="C1122">
        <v>36.061999999999998</v>
      </c>
    </row>
    <row r="1123" spans="1:3" hidden="1">
      <c r="A1123" s="5" t="s">
        <v>6836</v>
      </c>
      <c r="B1123">
        <v>179.99100000000001</v>
      </c>
      <c r="C1123">
        <v>179.99100000000001</v>
      </c>
    </row>
    <row r="1124" spans="1:3" hidden="1">
      <c r="A1124" s="5" t="s">
        <v>1378</v>
      </c>
      <c r="B1124">
        <v>179.76</v>
      </c>
      <c r="C1124">
        <v>35.951999999999998</v>
      </c>
    </row>
    <row r="1125" spans="1:3" hidden="1">
      <c r="A1125" s="5" t="s">
        <v>5625</v>
      </c>
      <c r="B1125">
        <v>179.14000000000001</v>
      </c>
      <c r="C1125">
        <v>25.591428571428573</v>
      </c>
    </row>
    <row r="1126" spans="1:3" hidden="1">
      <c r="A1126" s="5" t="s">
        <v>1991</v>
      </c>
      <c r="B1126">
        <v>179.01399999999998</v>
      </c>
      <c r="C1126">
        <v>17.901399999999999</v>
      </c>
    </row>
    <row r="1127" spans="1:3" hidden="1">
      <c r="A1127" s="5" t="s">
        <v>2172</v>
      </c>
      <c r="B1127">
        <v>177.6</v>
      </c>
      <c r="C1127">
        <v>35.519999999999996</v>
      </c>
    </row>
    <row r="1128" spans="1:3" hidden="1">
      <c r="A1128" s="5" t="s">
        <v>2004</v>
      </c>
      <c r="B1128">
        <v>176.78399999999999</v>
      </c>
      <c r="C1128">
        <v>19.642666666666667</v>
      </c>
    </row>
    <row r="1129" spans="1:3" hidden="1">
      <c r="A1129" s="5" t="s">
        <v>2372</v>
      </c>
      <c r="B1129">
        <v>176.74200000000002</v>
      </c>
      <c r="C1129">
        <v>22.092750000000002</v>
      </c>
    </row>
    <row r="1130" spans="1:3" hidden="1">
      <c r="A1130" s="5" t="s">
        <v>4965</v>
      </c>
      <c r="B1130">
        <v>176.70000000000002</v>
      </c>
      <c r="C1130">
        <v>29.450000000000003</v>
      </c>
    </row>
    <row r="1131" spans="1:3" hidden="1">
      <c r="A1131" s="5" t="s">
        <v>1448</v>
      </c>
      <c r="B1131">
        <v>176.58</v>
      </c>
      <c r="C1131">
        <v>25.225714285714286</v>
      </c>
    </row>
    <row r="1132" spans="1:3" hidden="1">
      <c r="A1132" s="5" t="s">
        <v>2391</v>
      </c>
      <c r="B1132">
        <v>176.292</v>
      </c>
      <c r="C1132">
        <v>16.026545454545456</v>
      </c>
    </row>
    <row r="1133" spans="1:3" hidden="1">
      <c r="A1133" s="5" t="s">
        <v>203</v>
      </c>
      <c r="B1133">
        <v>176.28800000000001</v>
      </c>
      <c r="C1133">
        <v>88.144000000000005</v>
      </c>
    </row>
    <row r="1134" spans="1:3" hidden="1">
      <c r="A1134" s="5" t="s">
        <v>3150</v>
      </c>
      <c r="B1134">
        <v>176.25600000000003</v>
      </c>
      <c r="C1134">
        <v>22.032000000000004</v>
      </c>
    </row>
    <row r="1135" spans="1:3" hidden="1">
      <c r="A1135" s="5" t="s">
        <v>6321</v>
      </c>
      <c r="B1135">
        <v>176.01600000000002</v>
      </c>
      <c r="C1135">
        <v>44.004000000000005</v>
      </c>
    </row>
    <row r="1136" spans="1:3" hidden="1">
      <c r="A1136" s="5" t="s">
        <v>1769</v>
      </c>
      <c r="B1136">
        <v>175.78</v>
      </c>
      <c r="C1136">
        <v>43.945</v>
      </c>
    </row>
    <row r="1137" spans="1:3" hidden="1">
      <c r="A1137" s="5" t="s">
        <v>4510</v>
      </c>
      <c r="B1137">
        <v>175.64400000000001</v>
      </c>
      <c r="C1137">
        <v>15.967636363636364</v>
      </c>
    </row>
    <row r="1138" spans="1:3" hidden="1">
      <c r="A1138" s="5" t="s">
        <v>6563</v>
      </c>
      <c r="B1138">
        <v>175.422</v>
      </c>
      <c r="C1138">
        <v>58.473999999999997</v>
      </c>
    </row>
    <row r="1139" spans="1:3" hidden="1">
      <c r="A1139" s="5" t="s">
        <v>301</v>
      </c>
      <c r="B1139">
        <v>175.38800000000003</v>
      </c>
      <c r="C1139">
        <v>25.055428571428575</v>
      </c>
    </row>
    <row r="1140" spans="1:3" hidden="1">
      <c r="A1140" s="5" t="s">
        <v>661</v>
      </c>
      <c r="B1140">
        <v>174.73000000000002</v>
      </c>
      <c r="C1140">
        <v>24.961428571428574</v>
      </c>
    </row>
    <row r="1141" spans="1:3" hidden="1">
      <c r="A1141" s="5" t="s">
        <v>4371</v>
      </c>
      <c r="B1141">
        <v>174.55600000000001</v>
      </c>
      <c r="C1141">
        <v>21.819500000000001</v>
      </c>
    </row>
    <row r="1142" spans="1:3" hidden="1">
      <c r="A1142" s="5" t="s">
        <v>6080</v>
      </c>
      <c r="B1142">
        <v>174.24</v>
      </c>
      <c r="C1142">
        <v>58.080000000000005</v>
      </c>
    </row>
    <row r="1143" spans="1:3" hidden="1">
      <c r="A1143" s="5" t="s">
        <v>1642</v>
      </c>
      <c r="B1143">
        <v>173.82600000000002</v>
      </c>
      <c r="C1143">
        <v>24.832285714285717</v>
      </c>
    </row>
    <row r="1144" spans="1:3" hidden="1">
      <c r="A1144" s="5" t="s">
        <v>3354</v>
      </c>
      <c r="B1144">
        <v>173.5</v>
      </c>
      <c r="C1144">
        <v>28.916666666666668</v>
      </c>
    </row>
    <row r="1145" spans="1:3" hidden="1">
      <c r="A1145" s="5" t="s">
        <v>2887</v>
      </c>
      <c r="B1145">
        <v>172.69199999999998</v>
      </c>
      <c r="C1145">
        <v>17.269199999999998</v>
      </c>
    </row>
    <row r="1146" spans="1:3" hidden="1">
      <c r="A1146" s="5" t="s">
        <v>180</v>
      </c>
      <c r="B1146">
        <v>171.39</v>
      </c>
      <c r="C1146">
        <v>28.564999999999998</v>
      </c>
    </row>
    <row r="1147" spans="1:3" hidden="1">
      <c r="A1147" s="5" t="s">
        <v>762</v>
      </c>
      <c r="B1147">
        <v>171.14</v>
      </c>
      <c r="C1147">
        <v>21.392499999999998</v>
      </c>
    </row>
    <row r="1148" spans="1:3" hidden="1">
      <c r="A1148" s="5" t="s">
        <v>2531</v>
      </c>
      <c r="B1148">
        <v>171.072</v>
      </c>
      <c r="C1148">
        <v>21.384</v>
      </c>
    </row>
    <row r="1149" spans="1:3" hidden="1">
      <c r="A1149" s="5" t="s">
        <v>5022</v>
      </c>
      <c r="B1149">
        <v>171.04</v>
      </c>
      <c r="C1149">
        <v>57.013333333333328</v>
      </c>
    </row>
    <row r="1150" spans="1:3" hidden="1">
      <c r="A1150" s="5" t="s">
        <v>4347</v>
      </c>
      <c r="B1150">
        <v>170.98400000000004</v>
      </c>
      <c r="C1150">
        <v>17.098400000000005</v>
      </c>
    </row>
    <row r="1151" spans="1:3" hidden="1">
      <c r="A1151" s="5" t="s">
        <v>5701</v>
      </c>
      <c r="B1151">
        <v>170.97</v>
      </c>
      <c r="C1151">
        <v>170.97</v>
      </c>
    </row>
    <row r="1152" spans="1:3" hidden="1">
      <c r="A1152" s="5" t="s">
        <v>6140</v>
      </c>
      <c r="B1152">
        <v>170.744</v>
      </c>
      <c r="C1152">
        <v>56.914666666666669</v>
      </c>
    </row>
    <row r="1153" spans="1:3" hidden="1">
      <c r="A1153" s="5" t="s">
        <v>4016</v>
      </c>
      <c r="B1153">
        <v>170.62</v>
      </c>
      <c r="C1153">
        <v>24.374285714285715</v>
      </c>
    </row>
    <row r="1154" spans="1:3" hidden="1">
      <c r="A1154" s="5" t="s">
        <v>6143</v>
      </c>
      <c r="B1154">
        <v>170.10000000000002</v>
      </c>
      <c r="C1154">
        <v>56.70000000000001</v>
      </c>
    </row>
    <row r="1155" spans="1:3" hidden="1">
      <c r="A1155" s="5" t="s">
        <v>1724</v>
      </c>
      <c r="B1155">
        <v>169.83199999999999</v>
      </c>
      <c r="C1155">
        <v>21.228999999999999</v>
      </c>
    </row>
    <row r="1156" spans="1:3" hidden="1">
      <c r="A1156" s="5" t="s">
        <v>1920</v>
      </c>
      <c r="B1156">
        <v>169.77599999999998</v>
      </c>
      <c r="C1156">
        <v>33.955199999999998</v>
      </c>
    </row>
    <row r="1157" spans="1:3" hidden="1">
      <c r="A1157" s="5" t="s">
        <v>3358</v>
      </c>
      <c r="B1157">
        <v>169.01600000000002</v>
      </c>
      <c r="C1157">
        <v>84.50800000000001</v>
      </c>
    </row>
    <row r="1158" spans="1:3" hidden="1">
      <c r="A1158" s="5" t="s">
        <v>6667</v>
      </c>
      <c r="B1158">
        <v>168.392</v>
      </c>
      <c r="C1158">
        <v>42.097999999999999</v>
      </c>
    </row>
    <row r="1159" spans="1:3" hidden="1">
      <c r="A1159" s="5" t="s">
        <v>2513</v>
      </c>
      <c r="B1159">
        <v>168.13</v>
      </c>
      <c r="C1159">
        <v>18.681111111111111</v>
      </c>
    </row>
    <row r="1160" spans="1:3" hidden="1">
      <c r="A1160" s="5" t="s">
        <v>3380</v>
      </c>
      <c r="B1160">
        <v>167.93</v>
      </c>
      <c r="C1160">
        <v>41.982500000000002</v>
      </c>
    </row>
    <row r="1161" spans="1:3" hidden="1">
      <c r="A1161" s="5" t="s">
        <v>1117</v>
      </c>
      <c r="B1161">
        <v>167.55199999999999</v>
      </c>
      <c r="C1161">
        <v>33.510399999999997</v>
      </c>
    </row>
    <row r="1162" spans="1:3" hidden="1">
      <c r="A1162" s="5" t="s">
        <v>792</v>
      </c>
      <c r="B1162">
        <v>166.70400000000001</v>
      </c>
      <c r="C1162">
        <v>41.676000000000002</v>
      </c>
    </row>
    <row r="1163" spans="1:3" hidden="1">
      <c r="A1163" s="5" t="s">
        <v>2240</v>
      </c>
      <c r="B1163">
        <v>166.05600000000001</v>
      </c>
      <c r="C1163">
        <v>41.514000000000003</v>
      </c>
    </row>
    <row r="1164" spans="1:3" hidden="1">
      <c r="A1164" s="5" t="s">
        <v>5272</v>
      </c>
      <c r="B1164">
        <v>165.88800000000001</v>
      </c>
      <c r="C1164">
        <v>23.698285714285714</v>
      </c>
    </row>
    <row r="1165" spans="1:3" hidden="1">
      <c r="A1165" s="5" t="s">
        <v>2446</v>
      </c>
      <c r="B1165">
        <v>165.66399999999999</v>
      </c>
      <c r="C1165">
        <v>33.132799999999996</v>
      </c>
    </row>
    <row r="1166" spans="1:3" hidden="1">
      <c r="A1166" s="5" t="s">
        <v>2347</v>
      </c>
      <c r="B1166">
        <v>164.98500000000001</v>
      </c>
      <c r="C1166">
        <v>12.691153846153847</v>
      </c>
    </row>
    <row r="1167" spans="1:3" hidden="1">
      <c r="A1167" s="5" t="s">
        <v>560</v>
      </c>
      <c r="B1167">
        <v>164.32799999999997</v>
      </c>
      <c r="C1167">
        <v>20.540999999999997</v>
      </c>
    </row>
    <row r="1168" spans="1:3" hidden="1">
      <c r="A1168" s="5" t="s">
        <v>2472</v>
      </c>
      <c r="B1168">
        <v>163.49599999999998</v>
      </c>
      <c r="C1168">
        <v>18.16622222222222</v>
      </c>
    </row>
    <row r="1169" spans="1:3" hidden="1">
      <c r="A1169" s="5" t="s">
        <v>4427</v>
      </c>
      <c r="B1169">
        <v>162.81599999999997</v>
      </c>
      <c r="C1169">
        <v>27.135999999999996</v>
      </c>
    </row>
    <row r="1170" spans="1:3" hidden="1">
      <c r="A1170" s="5" t="s">
        <v>1980</v>
      </c>
      <c r="B1170">
        <v>161.91999999999999</v>
      </c>
      <c r="C1170">
        <v>32.384</v>
      </c>
    </row>
    <row r="1171" spans="1:3" hidden="1">
      <c r="A1171" s="5" t="s">
        <v>1982</v>
      </c>
      <c r="B1171">
        <v>161.02799999999999</v>
      </c>
      <c r="C1171">
        <v>17.891999999999999</v>
      </c>
    </row>
    <row r="1172" spans="1:3" hidden="1">
      <c r="A1172" s="5" t="s">
        <v>5533</v>
      </c>
      <c r="B1172">
        <v>160.83600000000001</v>
      </c>
      <c r="C1172">
        <v>40.209000000000003</v>
      </c>
    </row>
    <row r="1173" spans="1:3" hidden="1">
      <c r="A1173" s="5" t="s">
        <v>64</v>
      </c>
      <c r="B1173">
        <v>160.54000000000002</v>
      </c>
      <c r="C1173">
        <v>32.108000000000004</v>
      </c>
    </row>
    <row r="1174" spans="1:3" hidden="1">
      <c r="A1174" s="5" t="s">
        <v>2630</v>
      </c>
      <c r="B1174">
        <v>160.392</v>
      </c>
      <c r="C1174">
        <v>32.078400000000002</v>
      </c>
    </row>
    <row r="1175" spans="1:3" hidden="1">
      <c r="A1175" s="5" t="s">
        <v>4836</v>
      </c>
      <c r="B1175">
        <v>160.33600000000001</v>
      </c>
      <c r="C1175">
        <v>40.084000000000003</v>
      </c>
    </row>
    <row r="1176" spans="1:3" hidden="1">
      <c r="A1176" s="5" t="s">
        <v>5759</v>
      </c>
      <c r="B1176">
        <v>159.98400000000001</v>
      </c>
      <c r="C1176">
        <v>159.98400000000001</v>
      </c>
    </row>
    <row r="1177" spans="1:3" hidden="1">
      <c r="A1177" s="5" t="s">
        <v>4512</v>
      </c>
      <c r="B1177">
        <v>159.40199999999999</v>
      </c>
      <c r="C1177">
        <v>22.771714285714285</v>
      </c>
    </row>
    <row r="1178" spans="1:3" hidden="1">
      <c r="A1178" s="5" t="s">
        <v>1024</v>
      </c>
      <c r="B1178">
        <v>159.38999999999999</v>
      </c>
      <c r="C1178">
        <v>31.877999999999997</v>
      </c>
    </row>
    <row r="1179" spans="1:3" hidden="1">
      <c r="A1179" s="5" t="s">
        <v>5908</v>
      </c>
      <c r="B1179">
        <v>159.268</v>
      </c>
      <c r="C1179">
        <v>39.817</v>
      </c>
    </row>
    <row r="1180" spans="1:3" hidden="1">
      <c r="A1180" s="5" t="s">
        <v>5776</v>
      </c>
      <c r="B1180">
        <v>158.24</v>
      </c>
      <c r="C1180">
        <v>79.12</v>
      </c>
    </row>
    <row r="1181" spans="1:3" hidden="1">
      <c r="A1181" s="5" t="s">
        <v>614</v>
      </c>
      <c r="B1181">
        <v>157.91999999999999</v>
      </c>
      <c r="C1181">
        <v>157.91999999999999</v>
      </c>
    </row>
    <row r="1182" spans="1:3" hidden="1">
      <c r="A1182" s="5" t="s">
        <v>5585</v>
      </c>
      <c r="B1182">
        <v>157.20000000000002</v>
      </c>
      <c r="C1182">
        <v>52.400000000000006</v>
      </c>
    </row>
    <row r="1183" spans="1:3" hidden="1">
      <c r="A1183" s="5" t="s">
        <v>518</v>
      </c>
      <c r="B1183">
        <v>156.79999999999998</v>
      </c>
      <c r="C1183">
        <v>52.266666666666659</v>
      </c>
    </row>
    <row r="1184" spans="1:3" hidden="1">
      <c r="A1184" s="5" t="s">
        <v>6470</v>
      </c>
      <c r="B1184">
        <v>155.84399999999999</v>
      </c>
      <c r="C1184">
        <v>51.948</v>
      </c>
    </row>
    <row r="1185" spans="1:3" hidden="1">
      <c r="A1185" s="5" t="s">
        <v>5194</v>
      </c>
      <c r="B1185">
        <v>155.70800000000003</v>
      </c>
      <c r="C1185">
        <v>31.141600000000004</v>
      </c>
    </row>
    <row r="1186" spans="1:3" hidden="1">
      <c r="A1186" s="5" t="s">
        <v>3918</v>
      </c>
      <c r="B1186">
        <v>155.52000000000001</v>
      </c>
      <c r="C1186">
        <v>31.104000000000003</v>
      </c>
    </row>
    <row r="1187" spans="1:3" hidden="1">
      <c r="A1187" s="5" t="s">
        <v>1091</v>
      </c>
      <c r="B1187">
        <v>155.44</v>
      </c>
      <c r="C1187">
        <v>38.86</v>
      </c>
    </row>
    <row r="1188" spans="1:3" hidden="1">
      <c r="A1188" s="5" t="s">
        <v>2419</v>
      </c>
      <c r="B1188">
        <v>155.38000000000002</v>
      </c>
      <c r="C1188">
        <v>31.076000000000004</v>
      </c>
    </row>
    <row r="1189" spans="1:3" hidden="1">
      <c r="A1189" s="5" t="s">
        <v>4732</v>
      </c>
      <c r="B1189">
        <v>155.04</v>
      </c>
      <c r="C1189">
        <v>155.04</v>
      </c>
    </row>
    <row r="1190" spans="1:3" hidden="1">
      <c r="A1190" s="5" t="s">
        <v>6049</v>
      </c>
      <c r="B1190">
        <v>154.56</v>
      </c>
      <c r="C1190">
        <v>30.911999999999999</v>
      </c>
    </row>
    <row r="1191" spans="1:3" hidden="1">
      <c r="A1191" s="5" t="s">
        <v>3744</v>
      </c>
      <c r="B1191">
        <v>154.33600000000001</v>
      </c>
      <c r="C1191">
        <v>22.048000000000002</v>
      </c>
    </row>
    <row r="1192" spans="1:3" hidden="1">
      <c r="A1192" s="5" t="s">
        <v>5803</v>
      </c>
      <c r="B1192">
        <v>153.72</v>
      </c>
      <c r="C1192">
        <v>25.62</v>
      </c>
    </row>
    <row r="1193" spans="1:3" hidden="1">
      <c r="A1193" s="5" t="s">
        <v>43</v>
      </c>
      <c r="B1193">
        <v>153.51</v>
      </c>
      <c r="C1193">
        <v>21.93</v>
      </c>
    </row>
    <row r="1194" spans="1:3" hidden="1">
      <c r="A1194" s="5" t="s">
        <v>1186</v>
      </c>
      <c r="B1194">
        <v>153.25200000000001</v>
      </c>
      <c r="C1194">
        <v>30.650400000000001</v>
      </c>
    </row>
    <row r="1195" spans="1:3" hidden="1">
      <c r="A1195" s="5" t="s">
        <v>5207</v>
      </c>
      <c r="B1195">
        <v>153.21600000000001</v>
      </c>
      <c r="C1195">
        <v>38.304000000000002</v>
      </c>
    </row>
    <row r="1196" spans="1:3" hidden="1">
      <c r="A1196" s="5" t="s">
        <v>5520</v>
      </c>
      <c r="B1196">
        <v>152.14400000000001</v>
      </c>
      <c r="C1196">
        <v>25.357333333333333</v>
      </c>
    </row>
    <row r="1197" spans="1:3" hidden="1">
      <c r="A1197" s="5" t="s">
        <v>4417</v>
      </c>
      <c r="B1197">
        <v>152.06400000000002</v>
      </c>
      <c r="C1197">
        <v>25.344000000000005</v>
      </c>
    </row>
    <row r="1198" spans="1:3" hidden="1">
      <c r="A1198" s="5" t="s">
        <v>6012</v>
      </c>
      <c r="B1198">
        <v>151.65600000000001</v>
      </c>
      <c r="C1198">
        <v>50.552</v>
      </c>
    </row>
    <row r="1199" spans="1:3" hidden="1">
      <c r="A1199" s="5" t="s">
        <v>3544</v>
      </c>
      <c r="B1199">
        <v>151.63199999999998</v>
      </c>
      <c r="C1199">
        <v>18.953999999999997</v>
      </c>
    </row>
    <row r="1200" spans="1:3" hidden="1">
      <c r="A1200" s="5" t="s">
        <v>2575</v>
      </c>
      <c r="B1200">
        <v>151.536</v>
      </c>
      <c r="C1200">
        <v>50.512</v>
      </c>
    </row>
    <row r="1201" spans="1:3" hidden="1">
      <c r="A1201" s="5" t="s">
        <v>2487</v>
      </c>
      <c r="B1201">
        <v>151.06200000000001</v>
      </c>
      <c r="C1201">
        <v>37.765500000000003</v>
      </c>
    </row>
    <row r="1202" spans="1:3" hidden="1">
      <c r="A1202" s="5" t="s">
        <v>2129</v>
      </c>
      <c r="B1202">
        <v>150.67000000000002</v>
      </c>
      <c r="C1202">
        <v>30.134000000000004</v>
      </c>
    </row>
    <row r="1203" spans="1:3" hidden="1">
      <c r="A1203" s="5" t="s">
        <v>760</v>
      </c>
      <c r="B1203">
        <v>150.33600000000001</v>
      </c>
      <c r="C1203">
        <v>37.584000000000003</v>
      </c>
    </row>
    <row r="1204" spans="1:3" hidden="1">
      <c r="A1204" s="5" t="s">
        <v>4340</v>
      </c>
      <c r="B1204">
        <v>149.91600000000003</v>
      </c>
      <c r="C1204">
        <v>29.983200000000004</v>
      </c>
    </row>
    <row r="1205" spans="1:3" hidden="1">
      <c r="A1205" s="5" t="s">
        <v>3600</v>
      </c>
      <c r="B1205">
        <v>149.85000000000002</v>
      </c>
      <c r="C1205">
        <v>49.95000000000001</v>
      </c>
    </row>
    <row r="1206" spans="1:3" hidden="1">
      <c r="A1206" s="5" t="s">
        <v>5770</v>
      </c>
      <c r="B1206">
        <v>149.69999999999999</v>
      </c>
      <c r="C1206">
        <v>29.939999999999998</v>
      </c>
    </row>
    <row r="1207" spans="1:3" hidden="1">
      <c r="A1207" s="5" t="s">
        <v>676</v>
      </c>
      <c r="B1207">
        <v>149.63200000000001</v>
      </c>
      <c r="C1207">
        <v>29.926400000000001</v>
      </c>
    </row>
    <row r="1208" spans="1:3" hidden="1">
      <c r="A1208" s="5" t="s">
        <v>3200</v>
      </c>
      <c r="B1208">
        <v>149.26399999999998</v>
      </c>
      <c r="C1208">
        <v>21.323428571428568</v>
      </c>
    </row>
    <row r="1209" spans="1:3" hidden="1">
      <c r="A1209" s="5" t="s">
        <v>3829</v>
      </c>
      <c r="B1209">
        <v>149.16</v>
      </c>
      <c r="C1209">
        <v>49.72</v>
      </c>
    </row>
    <row r="1210" spans="1:3" hidden="1">
      <c r="A1210" s="5" t="s">
        <v>4983</v>
      </c>
      <c r="B1210">
        <v>148.03200000000001</v>
      </c>
      <c r="C1210">
        <v>49.344000000000001</v>
      </c>
    </row>
    <row r="1211" spans="1:3" hidden="1">
      <c r="A1211" s="5" t="s">
        <v>5150</v>
      </c>
      <c r="B1211">
        <v>147.92600000000002</v>
      </c>
      <c r="C1211">
        <v>36.981500000000004</v>
      </c>
    </row>
    <row r="1212" spans="1:3" hidden="1">
      <c r="A1212" s="5" t="s">
        <v>2059</v>
      </c>
      <c r="B1212">
        <v>147.744</v>
      </c>
      <c r="C1212">
        <v>18.468</v>
      </c>
    </row>
    <row r="1213" spans="1:3" hidden="1">
      <c r="A1213" s="5" t="s">
        <v>6742</v>
      </c>
      <c r="B1213">
        <v>147.52799999999999</v>
      </c>
      <c r="C1213">
        <v>73.763999999999996</v>
      </c>
    </row>
    <row r="1214" spans="1:3" hidden="1">
      <c r="A1214" s="5" t="s">
        <v>3436</v>
      </c>
      <c r="B1214">
        <v>147.26000000000002</v>
      </c>
      <c r="C1214">
        <v>36.815000000000005</v>
      </c>
    </row>
    <row r="1215" spans="1:3" hidden="1">
      <c r="A1215" s="5" t="s">
        <v>3356</v>
      </c>
      <c r="B1215">
        <v>147.02800000000002</v>
      </c>
      <c r="C1215">
        <v>11.309846153846156</v>
      </c>
    </row>
    <row r="1216" spans="1:3" hidden="1">
      <c r="A1216" s="5" t="s">
        <v>2065</v>
      </c>
      <c r="B1216">
        <v>146.75399999999999</v>
      </c>
      <c r="C1216">
        <v>20.964857142857142</v>
      </c>
    </row>
    <row r="1217" spans="1:3" hidden="1">
      <c r="A1217" s="5" t="s">
        <v>2204</v>
      </c>
      <c r="B1217">
        <v>146.68799999999999</v>
      </c>
      <c r="C1217">
        <v>18.335999999999999</v>
      </c>
    </row>
    <row r="1218" spans="1:3" hidden="1">
      <c r="A1218" s="5" t="s">
        <v>3067</v>
      </c>
      <c r="B1218">
        <v>146.44800000000001</v>
      </c>
      <c r="C1218">
        <v>29.2896</v>
      </c>
    </row>
    <row r="1219" spans="1:3" hidden="1">
      <c r="A1219" s="5" t="s">
        <v>6513</v>
      </c>
      <c r="B1219">
        <v>146.114</v>
      </c>
      <c r="C1219">
        <v>36.528500000000001</v>
      </c>
    </row>
    <row r="1220" spans="1:3" hidden="1">
      <c r="A1220" s="5" t="s">
        <v>3216</v>
      </c>
      <c r="B1220">
        <v>145.91200000000001</v>
      </c>
      <c r="C1220">
        <v>24.318666666666669</v>
      </c>
    </row>
    <row r="1221" spans="1:3" hidden="1">
      <c r="A1221" s="5" t="s">
        <v>2257</v>
      </c>
      <c r="B1221">
        <v>145.73000000000002</v>
      </c>
      <c r="C1221">
        <v>24.288333333333338</v>
      </c>
    </row>
    <row r="1222" spans="1:3" hidden="1">
      <c r="A1222" s="5" t="s">
        <v>6029</v>
      </c>
      <c r="B1222">
        <v>145.69</v>
      </c>
      <c r="C1222">
        <v>36.422499999999999</v>
      </c>
    </row>
    <row r="1223" spans="1:3" hidden="1">
      <c r="A1223" s="5" t="s">
        <v>5246</v>
      </c>
      <c r="B1223">
        <v>145.25</v>
      </c>
      <c r="C1223">
        <v>29.05</v>
      </c>
    </row>
    <row r="1224" spans="1:3" hidden="1">
      <c r="A1224" s="5" t="s">
        <v>2191</v>
      </c>
      <c r="B1224">
        <v>145.15199999999999</v>
      </c>
      <c r="C1224">
        <v>18.143999999999998</v>
      </c>
    </row>
    <row r="1225" spans="1:3" hidden="1">
      <c r="A1225" s="5" t="s">
        <v>6144</v>
      </c>
      <c r="B1225">
        <v>144.672</v>
      </c>
      <c r="C1225">
        <v>24.111999999999998</v>
      </c>
    </row>
    <row r="1226" spans="1:3" hidden="1">
      <c r="A1226" s="5" t="s">
        <v>1159</v>
      </c>
      <c r="B1226">
        <v>143.92800000000003</v>
      </c>
      <c r="C1226">
        <v>23.988000000000003</v>
      </c>
    </row>
    <row r="1227" spans="1:3" hidden="1">
      <c r="A1227" s="5" t="s">
        <v>3594</v>
      </c>
      <c r="B1227">
        <v>143.85599999999999</v>
      </c>
      <c r="C1227">
        <v>23.975999999999999</v>
      </c>
    </row>
    <row r="1228" spans="1:3" hidden="1">
      <c r="A1228" s="5" t="s">
        <v>131</v>
      </c>
      <c r="B1228">
        <v>143.41999999999999</v>
      </c>
      <c r="C1228">
        <v>20.488571428571426</v>
      </c>
    </row>
    <row r="1229" spans="1:3" hidden="1">
      <c r="A1229" s="5" t="s">
        <v>4612</v>
      </c>
      <c r="B1229">
        <v>143.01000000000002</v>
      </c>
      <c r="C1229">
        <v>13.000909090909092</v>
      </c>
    </row>
    <row r="1230" spans="1:3" hidden="1">
      <c r="A1230" s="5" t="s">
        <v>3674</v>
      </c>
      <c r="B1230">
        <v>142.56</v>
      </c>
      <c r="C1230">
        <v>23.76</v>
      </c>
    </row>
    <row r="1231" spans="1:3" hidden="1">
      <c r="A1231" s="5" t="s">
        <v>4429</v>
      </c>
      <c r="B1231">
        <v>142.30799999999999</v>
      </c>
      <c r="C1231">
        <v>15.811999999999999</v>
      </c>
    </row>
    <row r="1232" spans="1:3" hidden="1">
      <c r="A1232" s="5" t="s">
        <v>423</v>
      </c>
      <c r="B1232">
        <v>142.04999999999998</v>
      </c>
      <c r="C1232">
        <v>23.674999999999997</v>
      </c>
    </row>
    <row r="1233" spans="1:3" hidden="1">
      <c r="A1233" s="5" t="s">
        <v>4911</v>
      </c>
      <c r="B1233">
        <v>141.88400000000004</v>
      </c>
      <c r="C1233">
        <v>20.269142857142864</v>
      </c>
    </row>
    <row r="1234" spans="1:3" hidden="1">
      <c r="A1234" s="5" t="s">
        <v>2776</v>
      </c>
      <c r="B1234">
        <v>141.26399999999998</v>
      </c>
      <c r="C1234">
        <v>20.180571428571426</v>
      </c>
    </row>
    <row r="1235" spans="1:3" hidden="1">
      <c r="A1235" s="5" t="s">
        <v>5234</v>
      </c>
      <c r="B1235">
        <v>139.87199999999999</v>
      </c>
      <c r="C1235">
        <v>19.981714285714283</v>
      </c>
    </row>
    <row r="1236" spans="1:3" hidden="1">
      <c r="A1236" s="5" t="s">
        <v>499</v>
      </c>
      <c r="B1236">
        <v>139.62</v>
      </c>
      <c r="C1236">
        <v>19.945714285714285</v>
      </c>
    </row>
    <row r="1237" spans="1:3" hidden="1">
      <c r="A1237" s="5" t="s">
        <v>823</v>
      </c>
      <c r="B1237">
        <v>139.44</v>
      </c>
      <c r="C1237">
        <v>27.887999999999998</v>
      </c>
    </row>
    <row r="1238" spans="1:3" hidden="1">
      <c r="A1238" s="5" t="s">
        <v>897</v>
      </c>
      <c r="B1238">
        <v>139.392</v>
      </c>
      <c r="C1238">
        <v>17.423999999999999</v>
      </c>
    </row>
    <row r="1239" spans="1:3" hidden="1">
      <c r="A1239" s="5" t="s">
        <v>4771</v>
      </c>
      <c r="B1239">
        <v>138.73599999999999</v>
      </c>
      <c r="C1239">
        <v>23.122666666666664</v>
      </c>
    </row>
    <row r="1240" spans="1:3" hidden="1">
      <c r="A1240" s="5" t="s">
        <v>1275</v>
      </c>
      <c r="B1240">
        <v>138.672</v>
      </c>
      <c r="C1240">
        <v>27.734400000000001</v>
      </c>
    </row>
    <row r="1241" spans="1:3" hidden="1">
      <c r="A1241" s="5" t="s">
        <v>2636</v>
      </c>
      <c r="B1241">
        <v>138.53199999999998</v>
      </c>
      <c r="C1241">
        <v>19.790285714285712</v>
      </c>
    </row>
    <row r="1242" spans="1:3" hidden="1">
      <c r="A1242" s="5" t="s">
        <v>4956</v>
      </c>
      <c r="B1242">
        <v>138.20400000000001</v>
      </c>
      <c r="C1242">
        <v>69.102000000000004</v>
      </c>
    </row>
    <row r="1243" spans="1:3" hidden="1">
      <c r="A1243" s="5" t="s">
        <v>1527</v>
      </c>
      <c r="B1243">
        <v>138.17600000000002</v>
      </c>
      <c r="C1243">
        <v>27.635200000000005</v>
      </c>
    </row>
    <row r="1244" spans="1:3" hidden="1">
      <c r="A1244" s="5" t="s">
        <v>5221</v>
      </c>
      <c r="B1244">
        <v>138.16</v>
      </c>
      <c r="C1244">
        <v>34.54</v>
      </c>
    </row>
    <row r="1245" spans="1:3" hidden="1">
      <c r="A1245" s="5" t="s">
        <v>3161</v>
      </c>
      <c r="B1245">
        <v>137.80799999999999</v>
      </c>
      <c r="C1245">
        <v>22.968</v>
      </c>
    </row>
    <row r="1246" spans="1:3" hidden="1">
      <c r="A1246" s="5" t="s">
        <v>954</v>
      </c>
      <c r="B1246">
        <v>137.53200000000001</v>
      </c>
      <c r="C1246">
        <v>15.281333333333334</v>
      </c>
    </row>
    <row r="1247" spans="1:3" hidden="1">
      <c r="A1247" s="5" t="s">
        <v>1113</v>
      </c>
      <c r="B1247">
        <v>137.16999999999999</v>
      </c>
      <c r="C1247">
        <v>17.146249999999998</v>
      </c>
    </row>
    <row r="1248" spans="1:3" hidden="1">
      <c r="A1248" s="5" t="s">
        <v>5745</v>
      </c>
      <c r="B1248">
        <v>136.816</v>
      </c>
      <c r="C1248">
        <v>27.363199999999999</v>
      </c>
    </row>
    <row r="1249" spans="1:3" hidden="1">
      <c r="A1249" s="5" t="s">
        <v>3144</v>
      </c>
      <c r="B1249">
        <v>136.72800000000001</v>
      </c>
      <c r="C1249">
        <v>15.192</v>
      </c>
    </row>
    <row r="1250" spans="1:3" hidden="1">
      <c r="A1250" s="5" t="s">
        <v>6203</v>
      </c>
      <c r="B1250">
        <v>136.464</v>
      </c>
      <c r="C1250">
        <v>136.464</v>
      </c>
    </row>
    <row r="1251" spans="1:3" hidden="1">
      <c r="A1251" s="5" t="s">
        <v>1100</v>
      </c>
      <c r="B1251">
        <v>136.44</v>
      </c>
      <c r="C1251">
        <v>34.11</v>
      </c>
    </row>
    <row r="1252" spans="1:3" hidden="1">
      <c r="A1252" s="5" t="s">
        <v>6415</v>
      </c>
      <c r="B1252">
        <v>136.34399999999999</v>
      </c>
      <c r="C1252">
        <v>27.268799999999999</v>
      </c>
    </row>
    <row r="1253" spans="1:3" hidden="1">
      <c r="A1253" s="5" t="s">
        <v>2351</v>
      </c>
      <c r="B1253">
        <v>136.34399999999999</v>
      </c>
      <c r="C1253">
        <v>19.477714285714285</v>
      </c>
    </row>
    <row r="1254" spans="1:3" hidden="1">
      <c r="A1254" s="5" t="s">
        <v>5429</v>
      </c>
      <c r="B1254">
        <v>136.32</v>
      </c>
      <c r="C1254">
        <v>34.08</v>
      </c>
    </row>
    <row r="1255" spans="1:3" hidden="1">
      <c r="A1255" s="5" t="s">
        <v>3330</v>
      </c>
      <c r="B1255">
        <v>136.27600000000001</v>
      </c>
      <c r="C1255">
        <v>27.255200000000002</v>
      </c>
    </row>
    <row r="1256" spans="1:3" hidden="1">
      <c r="A1256" s="5" t="s">
        <v>5565</v>
      </c>
      <c r="B1256">
        <v>135.80099999999999</v>
      </c>
      <c r="C1256">
        <v>22.633499999999998</v>
      </c>
    </row>
    <row r="1257" spans="1:3" hidden="1">
      <c r="A1257" s="5" t="s">
        <v>810</v>
      </c>
      <c r="B1257">
        <v>135.648</v>
      </c>
      <c r="C1257">
        <v>27.1296</v>
      </c>
    </row>
    <row r="1258" spans="1:3" hidden="1">
      <c r="A1258" s="5" t="s">
        <v>4838</v>
      </c>
      <c r="B1258">
        <v>134.78399999999999</v>
      </c>
      <c r="C1258">
        <v>26.956799999999998</v>
      </c>
    </row>
    <row r="1259" spans="1:3" hidden="1">
      <c r="A1259" s="5" t="s">
        <v>1874</v>
      </c>
      <c r="B1259">
        <v>134.78399999999999</v>
      </c>
      <c r="C1259">
        <v>19.254857142857141</v>
      </c>
    </row>
    <row r="1260" spans="1:3" hidden="1">
      <c r="A1260" s="5" t="s">
        <v>5399</v>
      </c>
      <c r="B1260">
        <v>134.68</v>
      </c>
      <c r="C1260">
        <v>14.964444444444446</v>
      </c>
    </row>
    <row r="1261" spans="1:3" hidden="1">
      <c r="A1261" s="5" t="s">
        <v>3418</v>
      </c>
      <c r="B1261">
        <v>133.86000000000001</v>
      </c>
      <c r="C1261">
        <v>66.930000000000007</v>
      </c>
    </row>
    <row r="1262" spans="1:3" hidden="1">
      <c r="A1262" s="5" t="s">
        <v>4620</v>
      </c>
      <c r="B1262">
        <v>133.6</v>
      </c>
      <c r="C1262">
        <v>22.266666666666666</v>
      </c>
    </row>
    <row r="1263" spans="1:3" hidden="1">
      <c r="A1263" s="5" t="s">
        <v>3616</v>
      </c>
      <c r="B1263">
        <v>133.12799999999999</v>
      </c>
      <c r="C1263">
        <v>66.563999999999993</v>
      </c>
    </row>
    <row r="1264" spans="1:3" hidden="1">
      <c r="A1264" s="5" t="s">
        <v>2702</v>
      </c>
      <c r="B1264">
        <v>132.90400000000002</v>
      </c>
      <c r="C1264">
        <v>12.082181818181821</v>
      </c>
    </row>
    <row r="1265" spans="1:3" hidden="1">
      <c r="A1265" s="5" t="s">
        <v>3700</v>
      </c>
      <c r="B1265">
        <v>132.88800000000003</v>
      </c>
      <c r="C1265">
        <v>13.288800000000004</v>
      </c>
    </row>
    <row r="1266" spans="1:3" hidden="1">
      <c r="A1266" s="5" t="s">
        <v>3489</v>
      </c>
      <c r="B1266">
        <v>131.72</v>
      </c>
      <c r="C1266">
        <v>26.344000000000001</v>
      </c>
    </row>
    <row r="1267" spans="1:3" hidden="1">
      <c r="A1267" s="5" t="s">
        <v>6208</v>
      </c>
      <c r="B1267">
        <v>131.1</v>
      </c>
      <c r="C1267">
        <v>65.55</v>
      </c>
    </row>
    <row r="1268" spans="1:3" hidden="1">
      <c r="A1268" s="5" t="s">
        <v>2589</v>
      </c>
      <c r="B1268">
        <v>131.09699999999998</v>
      </c>
      <c r="C1268">
        <v>11.91790909090909</v>
      </c>
    </row>
    <row r="1269" spans="1:3" hidden="1">
      <c r="A1269" s="5" t="s">
        <v>657</v>
      </c>
      <c r="B1269">
        <v>130.63999999999999</v>
      </c>
      <c r="C1269">
        <v>21.77333333333333</v>
      </c>
    </row>
    <row r="1270" spans="1:3" hidden="1">
      <c r="A1270" s="5" t="s">
        <v>450</v>
      </c>
      <c r="B1270">
        <v>129.16799999999998</v>
      </c>
      <c r="C1270">
        <v>25.833599999999997</v>
      </c>
    </row>
    <row r="1271" spans="1:3" hidden="1">
      <c r="A1271" s="5" t="s">
        <v>4550</v>
      </c>
      <c r="B1271">
        <v>128.69999999999999</v>
      </c>
      <c r="C1271">
        <v>32.174999999999997</v>
      </c>
    </row>
    <row r="1272" spans="1:3" hidden="1">
      <c r="A1272" s="5" t="s">
        <v>4411</v>
      </c>
      <c r="B1272">
        <v>128.18600000000001</v>
      </c>
      <c r="C1272">
        <v>21.364333333333335</v>
      </c>
    </row>
    <row r="1273" spans="1:3" hidden="1">
      <c r="A1273" s="5" t="s">
        <v>1150</v>
      </c>
      <c r="B1273">
        <v>128.16399999999999</v>
      </c>
      <c r="C1273">
        <v>18.309142857142856</v>
      </c>
    </row>
    <row r="1274" spans="1:3" hidden="1">
      <c r="A1274" s="5" t="s">
        <v>3736</v>
      </c>
      <c r="B1274">
        <v>128.03</v>
      </c>
      <c r="C1274">
        <v>21.338333333333335</v>
      </c>
    </row>
    <row r="1275" spans="1:3" hidden="1">
      <c r="A1275" s="5" t="s">
        <v>3142</v>
      </c>
      <c r="B1275">
        <v>127.87200000000001</v>
      </c>
      <c r="C1275">
        <v>31.968000000000004</v>
      </c>
    </row>
    <row r="1276" spans="1:3" hidden="1">
      <c r="A1276" s="5" t="s">
        <v>3816</v>
      </c>
      <c r="B1276">
        <v>127.54400000000001</v>
      </c>
      <c r="C1276">
        <v>18.220571428571429</v>
      </c>
    </row>
    <row r="1277" spans="1:3" hidden="1">
      <c r="A1277" s="5" t="s">
        <v>4282</v>
      </c>
      <c r="B1277">
        <v>127.03199999999998</v>
      </c>
      <c r="C1277">
        <v>25.406399999999998</v>
      </c>
    </row>
    <row r="1278" spans="1:3" hidden="1">
      <c r="A1278" s="5" t="s">
        <v>5341</v>
      </c>
      <c r="B1278">
        <v>127.00800000000001</v>
      </c>
      <c r="C1278">
        <v>25.401600000000002</v>
      </c>
    </row>
    <row r="1279" spans="1:3" hidden="1">
      <c r="A1279" s="5" t="s">
        <v>524</v>
      </c>
      <c r="B1279">
        <v>126.36</v>
      </c>
      <c r="C1279">
        <v>42.12</v>
      </c>
    </row>
    <row r="1280" spans="1:3" hidden="1">
      <c r="A1280" s="5" t="s">
        <v>1407</v>
      </c>
      <c r="B1280">
        <v>125.84</v>
      </c>
      <c r="C1280">
        <v>25.167999999999999</v>
      </c>
    </row>
    <row r="1281" spans="1:3" hidden="1">
      <c r="A1281" s="5" t="s">
        <v>4131</v>
      </c>
      <c r="B1281">
        <v>125.786</v>
      </c>
      <c r="C1281">
        <v>25.1572</v>
      </c>
    </row>
    <row r="1282" spans="1:3" hidden="1">
      <c r="A1282" s="5" t="s">
        <v>3599</v>
      </c>
      <c r="B1282">
        <v>125.33399999999997</v>
      </c>
      <c r="C1282">
        <v>10.444499999999998</v>
      </c>
    </row>
    <row r="1283" spans="1:3" hidden="1">
      <c r="A1283" s="5" t="s">
        <v>2245</v>
      </c>
      <c r="B1283">
        <v>125.172</v>
      </c>
      <c r="C1283">
        <v>31.292999999999999</v>
      </c>
    </row>
    <row r="1284" spans="1:3" hidden="1">
      <c r="A1284" s="5" t="s">
        <v>4934</v>
      </c>
      <c r="B1284">
        <v>125</v>
      </c>
      <c r="C1284">
        <v>62.5</v>
      </c>
    </row>
    <row r="1285" spans="1:3" hidden="1">
      <c r="A1285" s="5" t="s">
        <v>3316</v>
      </c>
      <c r="B1285">
        <v>124.80000000000001</v>
      </c>
      <c r="C1285">
        <v>24.96</v>
      </c>
    </row>
    <row r="1286" spans="1:3" hidden="1">
      <c r="A1286" s="5" t="s">
        <v>1672</v>
      </c>
      <c r="B1286">
        <v>124.74</v>
      </c>
      <c r="C1286">
        <v>41.58</v>
      </c>
    </row>
    <row r="1287" spans="1:3" hidden="1">
      <c r="A1287" s="5" t="s">
        <v>5765</v>
      </c>
      <c r="B1287">
        <v>124.608</v>
      </c>
      <c r="C1287">
        <v>31.152000000000001</v>
      </c>
    </row>
    <row r="1288" spans="1:3" hidden="1">
      <c r="A1288" s="5" t="s">
        <v>4063</v>
      </c>
      <c r="B1288">
        <v>124.59200000000001</v>
      </c>
      <c r="C1288">
        <v>31.148000000000003</v>
      </c>
    </row>
    <row r="1289" spans="1:3" hidden="1">
      <c r="A1289" s="5" t="s">
        <v>4524</v>
      </c>
      <c r="B1289">
        <v>124.488</v>
      </c>
      <c r="C1289">
        <v>41.496000000000002</v>
      </c>
    </row>
    <row r="1290" spans="1:3" hidden="1">
      <c r="A1290" s="5" t="s">
        <v>1131</v>
      </c>
      <c r="B1290">
        <v>124.41599999999997</v>
      </c>
      <c r="C1290">
        <v>17.773714285714281</v>
      </c>
    </row>
    <row r="1291" spans="1:3" hidden="1">
      <c r="A1291" s="5" t="s">
        <v>5345</v>
      </c>
      <c r="B1291">
        <v>124.41</v>
      </c>
      <c r="C1291">
        <v>124.41</v>
      </c>
    </row>
    <row r="1292" spans="1:3" hidden="1">
      <c r="A1292" s="5" t="s">
        <v>5931</v>
      </c>
      <c r="B1292">
        <v>124.2</v>
      </c>
      <c r="C1292">
        <v>41.4</v>
      </c>
    </row>
    <row r="1293" spans="1:3" hidden="1">
      <c r="A1293" s="5" t="s">
        <v>4207</v>
      </c>
      <c r="B1293">
        <v>123.904</v>
      </c>
      <c r="C1293">
        <v>30.975999999999999</v>
      </c>
    </row>
    <row r="1294" spans="1:3" hidden="1">
      <c r="A1294" s="5" t="s">
        <v>1220</v>
      </c>
      <c r="B1294">
        <v>123.12</v>
      </c>
      <c r="C1294">
        <v>20.52</v>
      </c>
    </row>
    <row r="1295" spans="1:3" hidden="1">
      <c r="A1295" s="5" t="s">
        <v>3582</v>
      </c>
      <c r="B1295">
        <v>122.18</v>
      </c>
      <c r="C1295">
        <v>20.363333333333333</v>
      </c>
    </row>
    <row r="1296" spans="1:3" hidden="1">
      <c r="A1296" s="5" t="s">
        <v>4119</v>
      </c>
      <c r="B1296">
        <v>121.39200000000001</v>
      </c>
      <c r="C1296">
        <v>40.464000000000006</v>
      </c>
    </row>
    <row r="1297" spans="1:3" hidden="1">
      <c r="A1297" s="5" t="s">
        <v>640</v>
      </c>
      <c r="B1297">
        <v>121.346</v>
      </c>
      <c r="C1297">
        <v>20.224333333333334</v>
      </c>
    </row>
    <row r="1298" spans="1:3" hidden="1">
      <c r="A1298" s="5" t="s">
        <v>3226</v>
      </c>
      <c r="B1298">
        <v>121.29600000000001</v>
      </c>
      <c r="C1298">
        <v>40.432000000000002</v>
      </c>
    </row>
    <row r="1299" spans="1:3" hidden="1">
      <c r="A1299" s="5" t="s">
        <v>5730</v>
      </c>
      <c r="B1299">
        <v>120.768</v>
      </c>
      <c r="C1299">
        <v>30.192</v>
      </c>
    </row>
    <row r="1300" spans="1:3" hidden="1">
      <c r="A1300" s="5" t="s">
        <v>1338</v>
      </c>
      <c r="B1300">
        <v>120.70399999999999</v>
      </c>
      <c r="C1300">
        <v>10.973090909090908</v>
      </c>
    </row>
    <row r="1301" spans="1:3" hidden="1">
      <c r="A1301" s="5" t="s">
        <v>2314</v>
      </c>
      <c r="B1301">
        <v>120.596</v>
      </c>
      <c r="C1301">
        <v>13.399555555555557</v>
      </c>
    </row>
    <row r="1302" spans="1:3" hidden="1">
      <c r="A1302" s="5" t="s">
        <v>2046</v>
      </c>
      <c r="B1302">
        <v>120.57600000000001</v>
      </c>
      <c r="C1302">
        <v>20.096</v>
      </c>
    </row>
    <row r="1303" spans="1:3" hidden="1">
      <c r="A1303" s="5" t="s">
        <v>4649</v>
      </c>
      <c r="B1303">
        <v>120.52800000000001</v>
      </c>
      <c r="C1303">
        <v>15.066000000000001</v>
      </c>
    </row>
    <row r="1304" spans="1:3" hidden="1">
      <c r="A1304" s="5" t="s">
        <v>285</v>
      </c>
      <c r="B1304">
        <v>120.52800000000001</v>
      </c>
      <c r="C1304">
        <v>30.132000000000001</v>
      </c>
    </row>
    <row r="1305" spans="1:3" hidden="1">
      <c r="A1305" s="5" t="s">
        <v>5066</v>
      </c>
      <c r="B1305">
        <v>119.97000000000003</v>
      </c>
      <c r="C1305">
        <v>19.995000000000005</v>
      </c>
    </row>
    <row r="1306" spans="1:3" hidden="1">
      <c r="A1306" s="5" t="s">
        <v>3070</v>
      </c>
      <c r="B1306">
        <v>119.833</v>
      </c>
      <c r="C1306">
        <v>119.833</v>
      </c>
    </row>
    <row r="1307" spans="1:3" hidden="1">
      <c r="A1307" s="5" t="s">
        <v>5312</v>
      </c>
      <c r="B1307">
        <v>119.556</v>
      </c>
      <c r="C1307">
        <v>39.851999999999997</v>
      </c>
    </row>
    <row r="1308" spans="1:3" hidden="1">
      <c r="A1308" s="5" t="s">
        <v>2895</v>
      </c>
      <c r="B1308">
        <v>119.508</v>
      </c>
      <c r="C1308">
        <v>23.901599999999998</v>
      </c>
    </row>
    <row r="1309" spans="1:3" hidden="1">
      <c r="A1309" s="5" t="s">
        <v>4502</v>
      </c>
      <c r="B1309">
        <v>119.21000000000001</v>
      </c>
      <c r="C1309">
        <v>23.842000000000002</v>
      </c>
    </row>
    <row r="1310" spans="1:3" hidden="1">
      <c r="A1310" s="5" t="s">
        <v>2798</v>
      </c>
      <c r="B1310">
        <v>118.72</v>
      </c>
      <c r="C1310">
        <v>19.786666666666665</v>
      </c>
    </row>
    <row r="1311" spans="1:3" hidden="1">
      <c r="A1311" s="5" t="s">
        <v>1205</v>
      </c>
      <c r="B1311">
        <v>118.29599999999999</v>
      </c>
      <c r="C1311">
        <v>16.899428571428569</v>
      </c>
    </row>
    <row r="1312" spans="1:3" hidden="1">
      <c r="A1312" s="5" t="s">
        <v>5305</v>
      </c>
      <c r="B1312">
        <v>117.586</v>
      </c>
      <c r="C1312">
        <v>16.797999999999998</v>
      </c>
    </row>
    <row r="1313" spans="1:3" hidden="1">
      <c r="A1313" s="5" t="s">
        <v>2168</v>
      </c>
      <c r="B1313">
        <v>117.56799999999998</v>
      </c>
      <c r="C1313">
        <v>23.513599999999997</v>
      </c>
    </row>
    <row r="1314" spans="1:3" hidden="1">
      <c r="A1314" s="5" t="s">
        <v>4146</v>
      </c>
      <c r="B1314">
        <v>117.28</v>
      </c>
      <c r="C1314">
        <v>58.64</v>
      </c>
    </row>
    <row r="1315" spans="1:3" hidden="1">
      <c r="A1315" s="5" t="s">
        <v>5365</v>
      </c>
      <c r="B1315">
        <v>116.96000000000001</v>
      </c>
      <c r="C1315">
        <v>29.240000000000002</v>
      </c>
    </row>
    <row r="1316" spans="1:3" hidden="1">
      <c r="A1316" s="5" t="s">
        <v>2957</v>
      </c>
      <c r="B1316">
        <v>116.501</v>
      </c>
      <c r="C1316">
        <v>12.944555555555556</v>
      </c>
    </row>
    <row r="1317" spans="1:3" hidden="1">
      <c r="A1317" s="5" t="s">
        <v>5975</v>
      </c>
      <c r="B1317">
        <v>116.28</v>
      </c>
      <c r="C1317">
        <v>116.28</v>
      </c>
    </row>
    <row r="1318" spans="1:3" hidden="1">
      <c r="A1318" s="5" t="s">
        <v>493</v>
      </c>
      <c r="B1318">
        <v>116.224</v>
      </c>
      <c r="C1318">
        <v>16.603428571428573</v>
      </c>
    </row>
    <row r="1319" spans="1:3" hidden="1">
      <c r="A1319" s="5" t="s">
        <v>3946</v>
      </c>
      <c r="B1319">
        <v>115.63199999999999</v>
      </c>
      <c r="C1319">
        <v>12.847999999999999</v>
      </c>
    </row>
    <row r="1320" spans="1:3" hidden="1">
      <c r="A1320" s="5" t="s">
        <v>5215</v>
      </c>
      <c r="B1320">
        <v>115.43399999999998</v>
      </c>
      <c r="C1320">
        <v>19.238999999999997</v>
      </c>
    </row>
    <row r="1321" spans="1:3" hidden="1">
      <c r="A1321" s="5" t="s">
        <v>1816</v>
      </c>
      <c r="B1321">
        <v>115.24</v>
      </c>
      <c r="C1321">
        <v>19.206666666666667</v>
      </c>
    </row>
    <row r="1322" spans="1:3" hidden="1">
      <c r="A1322" s="5" t="s">
        <v>157</v>
      </c>
      <c r="B1322">
        <v>115.02399999999999</v>
      </c>
      <c r="C1322">
        <v>19.170666666666666</v>
      </c>
    </row>
    <row r="1323" spans="1:3" hidden="1">
      <c r="A1323" s="5" t="s">
        <v>5959</v>
      </c>
      <c r="B1323">
        <v>114.464</v>
      </c>
      <c r="C1323">
        <v>22.892800000000001</v>
      </c>
    </row>
    <row r="1324" spans="1:3" hidden="1">
      <c r="A1324" s="5" t="s">
        <v>3010</v>
      </c>
      <c r="B1324">
        <v>113.54399999999998</v>
      </c>
      <c r="C1324">
        <v>14.192999999999998</v>
      </c>
    </row>
    <row r="1325" spans="1:3" hidden="1">
      <c r="A1325" s="5" t="s">
        <v>2769</v>
      </c>
      <c r="B1325">
        <v>113.47200000000002</v>
      </c>
      <c r="C1325">
        <v>8.7286153846153862</v>
      </c>
    </row>
    <row r="1326" spans="1:3" hidden="1">
      <c r="A1326" s="5" t="s">
        <v>1306</v>
      </c>
      <c r="B1326">
        <v>113.20199999999998</v>
      </c>
      <c r="C1326">
        <v>28.300499999999996</v>
      </c>
    </row>
    <row r="1327" spans="1:3" hidden="1">
      <c r="A1327" s="5" t="s">
        <v>5025</v>
      </c>
      <c r="B1327">
        <v>112.73299999999999</v>
      </c>
      <c r="C1327">
        <v>22.546599999999998</v>
      </c>
    </row>
    <row r="1328" spans="1:3" hidden="1">
      <c r="A1328" s="5" t="s">
        <v>4276</v>
      </c>
      <c r="B1328">
        <v>112.66799999999998</v>
      </c>
      <c r="C1328">
        <v>11.266799999999998</v>
      </c>
    </row>
    <row r="1329" spans="1:3" hidden="1">
      <c r="A1329" s="5" t="s">
        <v>2714</v>
      </c>
      <c r="B1329">
        <v>111.45599999999999</v>
      </c>
      <c r="C1329">
        <v>18.575999999999997</v>
      </c>
    </row>
    <row r="1330" spans="1:3" hidden="1">
      <c r="A1330" s="5" t="s">
        <v>1237</v>
      </c>
      <c r="B1330">
        <v>110.76000000000002</v>
      </c>
      <c r="C1330">
        <v>15.822857142857146</v>
      </c>
    </row>
    <row r="1331" spans="1:3" hidden="1">
      <c r="A1331" s="5" t="s">
        <v>4734</v>
      </c>
      <c r="B1331">
        <v>110.59399999999999</v>
      </c>
      <c r="C1331">
        <v>13.824249999999999</v>
      </c>
    </row>
    <row r="1332" spans="1:3" hidden="1">
      <c r="A1332" s="5" t="s">
        <v>3833</v>
      </c>
      <c r="B1332">
        <v>110.55600000000003</v>
      </c>
      <c r="C1332">
        <v>15.793714285714289</v>
      </c>
    </row>
    <row r="1333" spans="1:3" hidden="1">
      <c r="A1333" s="5" t="s">
        <v>5227</v>
      </c>
      <c r="B1333">
        <v>110.42400000000001</v>
      </c>
      <c r="C1333">
        <v>22.084800000000001</v>
      </c>
    </row>
    <row r="1334" spans="1:3" hidden="1">
      <c r="A1334" s="5" t="s">
        <v>5540</v>
      </c>
      <c r="B1334">
        <v>110.16</v>
      </c>
      <c r="C1334">
        <v>27.54</v>
      </c>
    </row>
    <row r="1335" spans="1:3" hidden="1">
      <c r="A1335" s="5" t="s">
        <v>5182</v>
      </c>
      <c r="B1335">
        <v>110.16</v>
      </c>
      <c r="C1335">
        <v>22.032</v>
      </c>
    </row>
    <row r="1336" spans="1:3" hidden="1">
      <c r="A1336" s="5" t="s">
        <v>3057</v>
      </c>
      <c r="B1336">
        <v>110.01600000000001</v>
      </c>
      <c r="C1336">
        <v>22.0032</v>
      </c>
    </row>
    <row r="1337" spans="1:3" hidden="1">
      <c r="A1337" s="5" t="s">
        <v>4764</v>
      </c>
      <c r="B1337">
        <v>110.01599999999999</v>
      </c>
      <c r="C1337">
        <v>36.671999999999997</v>
      </c>
    </row>
    <row r="1338" spans="1:3" hidden="1">
      <c r="A1338" s="5" t="s">
        <v>2150</v>
      </c>
      <c r="B1338">
        <v>109.65</v>
      </c>
      <c r="C1338">
        <v>27.412500000000001</v>
      </c>
    </row>
    <row r="1339" spans="1:3" hidden="1">
      <c r="A1339" s="5" t="s">
        <v>932</v>
      </c>
      <c r="B1339">
        <v>109.58399999999999</v>
      </c>
      <c r="C1339">
        <v>18.263999999999999</v>
      </c>
    </row>
    <row r="1340" spans="1:3" hidden="1">
      <c r="A1340" s="5" t="s">
        <v>4055</v>
      </c>
      <c r="B1340">
        <v>109.56800000000001</v>
      </c>
      <c r="C1340">
        <v>15.652571428571431</v>
      </c>
    </row>
    <row r="1341" spans="1:3" hidden="1">
      <c r="A1341" s="5" t="s">
        <v>5208</v>
      </c>
      <c r="B1341">
        <v>108.93599999999999</v>
      </c>
      <c r="C1341">
        <v>15.562285714285713</v>
      </c>
    </row>
    <row r="1342" spans="1:3" hidden="1">
      <c r="A1342" s="5" t="s">
        <v>5314</v>
      </c>
      <c r="B1342">
        <v>108.682</v>
      </c>
      <c r="C1342">
        <v>27.170500000000001</v>
      </c>
    </row>
    <row r="1343" spans="1:3" hidden="1">
      <c r="A1343" s="5" t="s">
        <v>4948</v>
      </c>
      <c r="B1343">
        <v>108.64400000000001</v>
      </c>
      <c r="C1343">
        <v>13.580500000000001</v>
      </c>
    </row>
    <row r="1344" spans="1:3" hidden="1">
      <c r="A1344" s="5" t="s">
        <v>2708</v>
      </c>
      <c r="B1344">
        <v>108.416</v>
      </c>
      <c r="C1344">
        <v>36.138666666666666</v>
      </c>
    </row>
    <row r="1345" spans="1:3" hidden="1">
      <c r="A1345" s="5" t="s">
        <v>357</v>
      </c>
      <c r="B1345">
        <v>108.08</v>
      </c>
      <c r="C1345">
        <v>27.02</v>
      </c>
    </row>
    <row r="1346" spans="1:3" hidden="1">
      <c r="A1346" s="5" t="s">
        <v>1334</v>
      </c>
      <c r="B1346">
        <v>108.03999999999999</v>
      </c>
      <c r="C1346">
        <v>13.504999999999999</v>
      </c>
    </row>
    <row r="1347" spans="1:3" hidden="1">
      <c r="A1347" s="5" t="s">
        <v>5736</v>
      </c>
      <c r="B1347">
        <v>107.964</v>
      </c>
      <c r="C1347">
        <v>53.981999999999999</v>
      </c>
    </row>
    <row r="1348" spans="1:3" hidden="1">
      <c r="A1348" s="5" t="s">
        <v>6047</v>
      </c>
      <c r="B1348">
        <v>107.91200000000001</v>
      </c>
      <c r="C1348">
        <v>35.970666666666666</v>
      </c>
    </row>
    <row r="1349" spans="1:3" hidden="1">
      <c r="A1349" s="5" t="s">
        <v>4662</v>
      </c>
      <c r="B1349">
        <v>107.508</v>
      </c>
      <c r="C1349">
        <v>26.876999999999999</v>
      </c>
    </row>
    <row r="1350" spans="1:3" hidden="1">
      <c r="A1350" s="5" t="s">
        <v>1011</v>
      </c>
      <c r="B1350">
        <v>106.72200000000002</v>
      </c>
      <c r="C1350">
        <v>13.340250000000003</v>
      </c>
    </row>
    <row r="1351" spans="1:3" hidden="1">
      <c r="A1351" s="5" t="s">
        <v>262</v>
      </c>
      <c r="B1351">
        <v>106.56799999999997</v>
      </c>
      <c r="C1351">
        <v>11.840888888888886</v>
      </c>
    </row>
    <row r="1352" spans="1:3" hidden="1">
      <c r="A1352" s="5" t="s">
        <v>3798</v>
      </c>
      <c r="B1352">
        <v>106.47000000000001</v>
      </c>
      <c r="C1352">
        <v>13.308750000000002</v>
      </c>
    </row>
    <row r="1353" spans="1:3" hidden="1">
      <c r="A1353" s="5" t="s">
        <v>3676</v>
      </c>
      <c r="B1353">
        <v>106.352</v>
      </c>
      <c r="C1353">
        <v>26.588000000000001</v>
      </c>
    </row>
    <row r="1354" spans="1:3" hidden="1">
      <c r="A1354" s="5" t="s">
        <v>2138</v>
      </c>
      <c r="B1354">
        <v>105.84600000000002</v>
      </c>
      <c r="C1354">
        <v>17.641000000000002</v>
      </c>
    </row>
    <row r="1355" spans="1:3" hidden="1">
      <c r="A1355" s="5" t="s">
        <v>5591</v>
      </c>
      <c r="B1355">
        <v>105.14399999999999</v>
      </c>
      <c r="C1355">
        <v>35.047999999999995</v>
      </c>
    </row>
    <row r="1356" spans="1:3" hidden="1">
      <c r="A1356" s="5" t="s">
        <v>4222</v>
      </c>
      <c r="B1356">
        <v>104.976</v>
      </c>
      <c r="C1356">
        <v>26.244</v>
      </c>
    </row>
    <row r="1357" spans="1:3" hidden="1">
      <c r="A1357" s="5" t="s">
        <v>3260</v>
      </c>
      <c r="B1357">
        <v>104.5</v>
      </c>
      <c r="C1357">
        <v>20.9</v>
      </c>
    </row>
    <row r="1358" spans="1:3" hidden="1">
      <c r="A1358" s="5" t="s">
        <v>5915</v>
      </c>
      <c r="B1358">
        <v>103.88000000000001</v>
      </c>
      <c r="C1358">
        <v>34.626666666666672</v>
      </c>
    </row>
    <row r="1359" spans="1:3" hidden="1">
      <c r="A1359" s="5" t="s">
        <v>442</v>
      </c>
      <c r="B1359">
        <v>103.85999999999999</v>
      </c>
      <c r="C1359">
        <v>34.619999999999997</v>
      </c>
    </row>
    <row r="1360" spans="1:3" hidden="1">
      <c r="A1360" s="5" t="s">
        <v>784</v>
      </c>
      <c r="B1360">
        <v>102.61899999999999</v>
      </c>
      <c r="C1360">
        <v>8.5515833333333315</v>
      </c>
    </row>
    <row r="1361" spans="1:3" hidden="1">
      <c r="A1361" s="5" t="s">
        <v>6323</v>
      </c>
      <c r="B1361">
        <v>102.608</v>
      </c>
      <c r="C1361">
        <v>25.652000000000001</v>
      </c>
    </row>
    <row r="1362" spans="1:3" hidden="1">
      <c r="A1362" s="5" t="s">
        <v>3104</v>
      </c>
      <c r="B1362">
        <v>102.54199999999999</v>
      </c>
      <c r="C1362">
        <v>25.635499999999997</v>
      </c>
    </row>
    <row r="1363" spans="1:3" hidden="1">
      <c r="A1363" s="5" t="s">
        <v>5692</v>
      </c>
      <c r="B1363">
        <v>102.492</v>
      </c>
      <c r="C1363">
        <v>34.164000000000001</v>
      </c>
    </row>
    <row r="1364" spans="1:3" hidden="1">
      <c r="A1364" s="5" t="s">
        <v>2606</v>
      </c>
      <c r="B1364">
        <v>102.25599999999999</v>
      </c>
      <c r="C1364">
        <v>11.361777777777776</v>
      </c>
    </row>
    <row r="1365" spans="1:3" hidden="1">
      <c r="A1365" s="5" t="s">
        <v>6382</v>
      </c>
      <c r="B1365">
        <v>102</v>
      </c>
      <c r="C1365">
        <v>20.399999999999999</v>
      </c>
    </row>
    <row r="1366" spans="1:3" hidden="1">
      <c r="A1366" s="5" t="s">
        <v>6821</v>
      </c>
      <c r="B1366">
        <v>101.994</v>
      </c>
      <c r="C1366">
        <v>101.994</v>
      </c>
    </row>
    <row r="1367" spans="1:3" hidden="1">
      <c r="A1367" s="5" t="s">
        <v>6505</v>
      </c>
      <c r="B1367">
        <v>101.94</v>
      </c>
      <c r="C1367">
        <v>101.94</v>
      </c>
    </row>
    <row r="1368" spans="1:3" hidden="1">
      <c r="A1368" s="5" t="s">
        <v>3740</v>
      </c>
      <c r="B1368">
        <v>101.592</v>
      </c>
      <c r="C1368">
        <v>16.931999999999999</v>
      </c>
    </row>
    <row r="1369" spans="1:3" hidden="1">
      <c r="A1369" s="5" t="s">
        <v>1838</v>
      </c>
      <c r="B1369">
        <v>100.92799999999998</v>
      </c>
      <c r="C1369">
        <v>16.821333333333332</v>
      </c>
    </row>
    <row r="1370" spans="1:3" hidden="1">
      <c r="A1370" s="5" t="s">
        <v>1267</v>
      </c>
      <c r="B1370">
        <v>100.92</v>
      </c>
      <c r="C1370">
        <v>20.184000000000001</v>
      </c>
    </row>
    <row r="1371" spans="1:3" hidden="1">
      <c r="A1371" s="5" t="s">
        <v>5752</v>
      </c>
      <c r="B1371">
        <v>100.63199999999999</v>
      </c>
      <c r="C1371">
        <v>50.315999999999995</v>
      </c>
    </row>
    <row r="1372" spans="1:3" hidden="1">
      <c r="A1372" s="5" t="s">
        <v>4828</v>
      </c>
      <c r="B1372">
        <v>100.464</v>
      </c>
      <c r="C1372">
        <v>33.488</v>
      </c>
    </row>
    <row r="1373" spans="1:3" hidden="1">
      <c r="A1373" s="5" t="s">
        <v>3467</v>
      </c>
      <c r="B1373">
        <v>100.392</v>
      </c>
      <c r="C1373">
        <v>25.097999999999999</v>
      </c>
    </row>
    <row r="1374" spans="1:3" hidden="1">
      <c r="A1374" s="5" t="s">
        <v>352</v>
      </c>
      <c r="B1374">
        <v>100.316</v>
      </c>
      <c r="C1374">
        <v>33.43866666666667</v>
      </c>
    </row>
    <row r="1375" spans="1:3" hidden="1">
      <c r="A1375" s="5" t="s">
        <v>6851</v>
      </c>
      <c r="B1375">
        <v>99.9</v>
      </c>
      <c r="C1375">
        <v>99.9</v>
      </c>
    </row>
    <row r="1376" spans="1:3" hidden="1">
      <c r="A1376" s="5" t="s">
        <v>4425</v>
      </c>
      <c r="B1376">
        <v>99.8</v>
      </c>
      <c r="C1376">
        <v>16.633333333333333</v>
      </c>
    </row>
    <row r="1377" spans="1:3" hidden="1">
      <c r="A1377" s="5" t="s">
        <v>3395</v>
      </c>
      <c r="B1377">
        <v>99.792000000000002</v>
      </c>
      <c r="C1377">
        <v>19.958400000000001</v>
      </c>
    </row>
    <row r="1378" spans="1:3" hidden="1">
      <c r="A1378" s="5" t="s">
        <v>3218</v>
      </c>
      <c r="B1378">
        <v>99.323999999999984</v>
      </c>
      <c r="C1378">
        <v>12.415499999999998</v>
      </c>
    </row>
    <row r="1379" spans="1:3" hidden="1">
      <c r="A1379" s="5" t="s">
        <v>6304</v>
      </c>
      <c r="B1379">
        <v>99.11999999999999</v>
      </c>
      <c r="C1379">
        <v>49.559999999999995</v>
      </c>
    </row>
    <row r="1380" spans="1:3" hidden="1">
      <c r="A1380" s="5" t="s">
        <v>336</v>
      </c>
      <c r="B1380">
        <v>99.06</v>
      </c>
      <c r="C1380">
        <v>16.510000000000002</v>
      </c>
    </row>
    <row r="1381" spans="1:3" hidden="1">
      <c r="A1381" s="5" t="s">
        <v>5198</v>
      </c>
      <c r="B1381">
        <v>98.868000000000009</v>
      </c>
      <c r="C1381">
        <v>32.956000000000003</v>
      </c>
    </row>
    <row r="1382" spans="1:3" hidden="1">
      <c r="A1382" s="5" t="s">
        <v>413</v>
      </c>
      <c r="B1382">
        <v>98.496000000000009</v>
      </c>
      <c r="C1382">
        <v>14.070857142857145</v>
      </c>
    </row>
    <row r="1383" spans="1:3" hidden="1">
      <c r="A1383" s="5" t="s">
        <v>5375</v>
      </c>
      <c r="B1383">
        <v>98.24</v>
      </c>
      <c r="C1383">
        <v>49.12</v>
      </c>
    </row>
    <row r="1384" spans="1:3" hidden="1">
      <c r="A1384" s="5" t="s">
        <v>5515</v>
      </c>
      <c r="B1384">
        <v>98.13600000000001</v>
      </c>
      <c r="C1384">
        <v>49.068000000000005</v>
      </c>
    </row>
    <row r="1385" spans="1:3" hidden="1">
      <c r="A1385" s="5" t="s">
        <v>6735</v>
      </c>
      <c r="B1385">
        <v>97.811999999999998</v>
      </c>
      <c r="C1385">
        <v>48.905999999999999</v>
      </c>
    </row>
    <row r="1386" spans="1:3" hidden="1">
      <c r="A1386" s="5" t="s">
        <v>5164</v>
      </c>
      <c r="B1386">
        <v>97.200000000000017</v>
      </c>
      <c r="C1386">
        <v>24.300000000000004</v>
      </c>
    </row>
    <row r="1387" spans="1:3" hidden="1">
      <c r="A1387" s="5" t="s">
        <v>4769</v>
      </c>
      <c r="B1387">
        <v>97.2</v>
      </c>
      <c r="C1387">
        <v>24.3</v>
      </c>
    </row>
    <row r="1388" spans="1:3" hidden="1">
      <c r="A1388" s="5" t="s">
        <v>6211</v>
      </c>
      <c r="B1388">
        <v>97.02</v>
      </c>
      <c r="C1388">
        <v>24.254999999999999</v>
      </c>
    </row>
    <row r="1389" spans="1:3" hidden="1">
      <c r="A1389" s="5" t="s">
        <v>127</v>
      </c>
      <c r="B1389">
        <v>96.728000000000009</v>
      </c>
      <c r="C1389">
        <v>13.818285714285716</v>
      </c>
    </row>
    <row r="1390" spans="1:3" hidden="1">
      <c r="A1390" s="5" t="s">
        <v>3224</v>
      </c>
      <c r="B1390">
        <v>96.646000000000015</v>
      </c>
      <c r="C1390">
        <v>12.080750000000002</v>
      </c>
    </row>
    <row r="1391" spans="1:3" hidden="1">
      <c r="A1391" s="5" t="s">
        <v>950</v>
      </c>
      <c r="B1391">
        <v>96.418000000000021</v>
      </c>
      <c r="C1391">
        <v>24.104500000000005</v>
      </c>
    </row>
    <row r="1392" spans="1:3" hidden="1">
      <c r="A1392" s="5" t="s">
        <v>2601</v>
      </c>
      <c r="B1392">
        <v>96.03</v>
      </c>
      <c r="C1392">
        <v>16.004999999999999</v>
      </c>
    </row>
    <row r="1393" spans="1:3" hidden="1">
      <c r="A1393" s="5" t="s">
        <v>2355</v>
      </c>
      <c r="B1393">
        <v>95.94</v>
      </c>
      <c r="C1393">
        <v>23.984999999999999</v>
      </c>
    </row>
    <row r="1394" spans="1:3" hidden="1">
      <c r="A1394" s="5" t="s">
        <v>901</v>
      </c>
      <c r="B1394">
        <v>95.904000000000025</v>
      </c>
      <c r="C1394">
        <v>15.984000000000004</v>
      </c>
    </row>
    <row r="1395" spans="1:3" hidden="1">
      <c r="A1395" s="5" t="s">
        <v>407</v>
      </c>
      <c r="B1395">
        <v>95.904000000000011</v>
      </c>
      <c r="C1395">
        <v>19.180800000000001</v>
      </c>
    </row>
    <row r="1396" spans="1:3" hidden="1">
      <c r="A1396" s="5" t="s">
        <v>2739</v>
      </c>
      <c r="B1396">
        <v>95.903999999999996</v>
      </c>
      <c r="C1396">
        <v>15.984</v>
      </c>
    </row>
    <row r="1397" spans="1:3" hidden="1">
      <c r="A1397" s="5" t="s">
        <v>3018</v>
      </c>
      <c r="B1397">
        <v>95.903999999999996</v>
      </c>
      <c r="C1397">
        <v>15.984</v>
      </c>
    </row>
    <row r="1398" spans="1:3" hidden="1">
      <c r="A1398" s="5" t="s">
        <v>697</v>
      </c>
      <c r="B1398">
        <v>95.759999999999991</v>
      </c>
      <c r="C1398">
        <v>19.151999999999997</v>
      </c>
    </row>
    <row r="1399" spans="1:3" hidden="1">
      <c r="A1399" s="5" t="s">
        <v>5422</v>
      </c>
      <c r="B1399">
        <v>95.616000000000014</v>
      </c>
      <c r="C1399">
        <v>23.904000000000003</v>
      </c>
    </row>
    <row r="1400" spans="1:3" hidden="1">
      <c r="A1400" s="5" t="s">
        <v>3862</v>
      </c>
      <c r="B1400">
        <v>95.075999999999993</v>
      </c>
      <c r="C1400">
        <v>19.0152</v>
      </c>
    </row>
    <row r="1401" spans="1:3" hidden="1">
      <c r="A1401" s="5" t="s">
        <v>5610</v>
      </c>
      <c r="B1401">
        <v>94.99</v>
      </c>
      <c r="C1401">
        <v>18.997999999999998</v>
      </c>
    </row>
    <row r="1402" spans="1:3" hidden="1">
      <c r="A1402" s="5" t="s">
        <v>2951</v>
      </c>
      <c r="B1402">
        <v>94.859999999999985</v>
      </c>
      <c r="C1402">
        <v>13.55142857142857</v>
      </c>
    </row>
    <row r="1403" spans="1:3" hidden="1">
      <c r="A1403" s="5" t="s">
        <v>2646</v>
      </c>
      <c r="B1403">
        <v>94.855999999999995</v>
      </c>
      <c r="C1403">
        <v>18.9712</v>
      </c>
    </row>
    <row r="1404" spans="1:3" hidden="1">
      <c r="A1404" s="5" t="s">
        <v>107</v>
      </c>
      <c r="B1404">
        <v>94.127999999999986</v>
      </c>
      <c r="C1404">
        <v>11.765999999999998</v>
      </c>
    </row>
    <row r="1405" spans="1:3" hidden="1">
      <c r="A1405" s="5" t="s">
        <v>5623</v>
      </c>
      <c r="B1405">
        <v>93.984000000000009</v>
      </c>
      <c r="C1405">
        <v>11.748000000000001</v>
      </c>
    </row>
    <row r="1406" spans="1:3" hidden="1">
      <c r="A1406" s="5" t="s">
        <v>5278</v>
      </c>
      <c r="B1406">
        <v>93.6</v>
      </c>
      <c r="C1406">
        <v>46.8</v>
      </c>
    </row>
    <row r="1407" spans="1:3" hidden="1">
      <c r="A1407" s="5" t="s">
        <v>6660</v>
      </c>
      <c r="B1407">
        <v>93.527999999999992</v>
      </c>
      <c r="C1407">
        <v>31.175999999999998</v>
      </c>
    </row>
    <row r="1408" spans="1:3" hidden="1">
      <c r="A1408" s="5" t="s">
        <v>6804</v>
      </c>
      <c r="B1408">
        <v>93.248000000000005</v>
      </c>
      <c r="C1408">
        <v>93.248000000000005</v>
      </c>
    </row>
    <row r="1409" spans="1:3" hidden="1">
      <c r="A1409" s="5" t="s">
        <v>501</v>
      </c>
      <c r="B1409">
        <v>93.22</v>
      </c>
      <c r="C1409">
        <v>13.317142857142857</v>
      </c>
    </row>
    <row r="1410" spans="1:3" hidden="1">
      <c r="A1410" s="5" t="s">
        <v>3465</v>
      </c>
      <c r="B1410">
        <v>93.152000000000001</v>
      </c>
      <c r="C1410">
        <v>10.350222222222222</v>
      </c>
    </row>
    <row r="1411" spans="1:3" hidden="1">
      <c r="A1411" s="5" t="s">
        <v>554</v>
      </c>
      <c r="B1411">
        <v>92.975999999999999</v>
      </c>
      <c r="C1411">
        <v>18.595199999999998</v>
      </c>
    </row>
    <row r="1412" spans="1:3" hidden="1">
      <c r="A1412" s="5" t="s">
        <v>1005</v>
      </c>
      <c r="B1412">
        <v>92.82</v>
      </c>
      <c r="C1412">
        <v>11.602499999999999</v>
      </c>
    </row>
    <row r="1413" spans="1:3" hidden="1">
      <c r="A1413" s="5" t="s">
        <v>365</v>
      </c>
      <c r="B1413">
        <v>92.627999999999986</v>
      </c>
      <c r="C1413">
        <v>18.525599999999997</v>
      </c>
    </row>
    <row r="1414" spans="1:3" hidden="1">
      <c r="A1414" s="5" t="s">
        <v>2280</v>
      </c>
      <c r="B1414">
        <v>92.48</v>
      </c>
      <c r="C1414">
        <v>11.56</v>
      </c>
    </row>
    <row r="1415" spans="1:3" hidden="1">
      <c r="A1415" s="5" t="s">
        <v>1432</v>
      </c>
      <c r="B1415">
        <v>92.48</v>
      </c>
      <c r="C1415">
        <v>23.12</v>
      </c>
    </row>
    <row r="1416" spans="1:3" hidden="1">
      <c r="A1416" s="5" t="s">
        <v>853</v>
      </c>
      <c r="B1416">
        <v>92.13600000000001</v>
      </c>
      <c r="C1416">
        <v>11.517000000000001</v>
      </c>
    </row>
    <row r="1417" spans="1:3" hidden="1">
      <c r="A1417" s="5" t="s">
        <v>3776</v>
      </c>
      <c r="B1417">
        <v>91.685999999999993</v>
      </c>
      <c r="C1417">
        <v>22.921499999999998</v>
      </c>
    </row>
    <row r="1418" spans="1:3" hidden="1">
      <c r="A1418" s="5" t="s">
        <v>5587</v>
      </c>
      <c r="B1418">
        <v>91.524000000000001</v>
      </c>
      <c r="C1418">
        <v>15.254</v>
      </c>
    </row>
    <row r="1419" spans="1:3" hidden="1">
      <c r="A1419" s="5" t="s">
        <v>6900</v>
      </c>
      <c r="B1419">
        <v>91.474999999999994</v>
      </c>
      <c r="C1419">
        <v>91.474999999999994</v>
      </c>
    </row>
    <row r="1420" spans="1:3" hidden="1">
      <c r="A1420" s="5" t="s">
        <v>2011</v>
      </c>
      <c r="B1420">
        <v>91.440000000000012</v>
      </c>
      <c r="C1420">
        <v>10.160000000000002</v>
      </c>
    </row>
    <row r="1421" spans="1:3" hidden="1">
      <c r="A1421" s="5" t="s">
        <v>3781</v>
      </c>
      <c r="B1421">
        <v>91.168000000000006</v>
      </c>
      <c r="C1421">
        <v>18.233600000000003</v>
      </c>
    </row>
    <row r="1422" spans="1:3" hidden="1">
      <c r="A1422" s="5" t="s">
        <v>6701</v>
      </c>
      <c r="B1422">
        <v>90.882000000000005</v>
      </c>
      <c r="C1422">
        <v>90.882000000000005</v>
      </c>
    </row>
    <row r="1423" spans="1:3" hidden="1">
      <c r="A1423" s="5" t="s">
        <v>2511</v>
      </c>
      <c r="B1423">
        <v>90.88</v>
      </c>
      <c r="C1423">
        <v>22.72</v>
      </c>
    </row>
    <row r="1424" spans="1:3" hidden="1">
      <c r="A1424" s="5" t="s">
        <v>2620</v>
      </c>
      <c r="B1424">
        <v>90.744</v>
      </c>
      <c r="C1424">
        <v>18.148800000000001</v>
      </c>
    </row>
    <row r="1425" spans="1:3" hidden="1">
      <c r="A1425" s="5" t="s">
        <v>3338</v>
      </c>
      <c r="B1425">
        <v>90.72</v>
      </c>
      <c r="C1425">
        <v>30.24</v>
      </c>
    </row>
    <row r="1426" spans="1:3" hidden="1">
      <c r="A1426" s="5" t="s">
        <v>1607</v>
      </c>
      <c r="B1426">
        <v>90.551999999999992</v>
      </c>
      <c r="C1426">
        <v>12.935999999999998</v>
      </c>
    </row>
    <row r="1427" spans="1:3" hidden="1">
      <c r="A1427" s="5" t="s">
        <v>6010</v>
      </c>
      <c r="B1427">
        <v>89.7</v>
      </c>
      <c r="C1427">
        <v>44.85</v>
      </c>
    </row>
    <row r="1428" spans="1:3" hidden="1">
      <c r="A1428" s="5" t="s">
        <v>646</v>
      </c>
      <c r="B1428">
        <v>89.7</v>
      </c>
      <c r="C1428">
        <v>22.425000000000001</v>
      </c>
    </row>
    <row r="1429" spans="1:3" hidden="1">
      <c r="A1429" s="5" t="s">
        <v>539</v>
      </c>
      <c r="B1429">
        <v>89.55</v>
      </c>
      <c r="C1429">
        <v>9.9499999999999993</v>
      </c>
    </row>
    <row r="1430" spans="1:3" hidden="1">
      <c r="A1430" s="5" t="s">
        <v>89</v>
      </c>
      <c r="B1430">
        <v>89.424000000000007</v>
      </c>
      <c r="C1430">
        <v>17.884800000000002</v>
      </c>
    </row>
    <row r="1431" spans="1:3" hidden="1">
      <c r="A1431" s="5" t="s">
        <v>2052</v>
      </c>
      <c r="B1431">
        <v>89.25</v>
      </c>
      <c r="C1431">
        <v>14.875</v>
      </c>
    </row>
    <row r="1432" spans="1:3" hidden="1">
      <c r="A1432" s="5" t="s">
        <v>6201</v>
      </c>
      <c r="B1432">
        <v>88.920000000000016</v>
      </c>
      <c r="C1432">
        <v>29.640000000000004</v>
      </c>
    </row>
    <row r="1433" spans="1:3" hidden="1">
      <c r="A1433" s="5" t="s">
        <v>772</v>
      </c>
      <c r="B1433">
        <v>88.896000000000015</v>
      </c>
      <c r="C1433">
        <v>12.699428571428573</v>
      </c>
    </row>
    <row r="1434" spans="1:3" hidden="1">
      <c r="A1434" s="5" t="s">
        <v>4071</v>
      </c>
      <c r="B1434">
        <v>88.38</v>
      </c>
      <c r="C1434">
        <v>22.094999999999999</v>
      </c>
    </row>
    <row r="1435" spans="1:3" hidden="1">
      <c r="A1435" s="5" t="s">
        <v>4603</v>
      </c>
      <c r="B1435">
        <v>88.160000000000011</v>
      </c>
      <c r="C1435">
        <v>12.594285714285716</v>
      </c>
    </row>
    <row r="1436" spans="1:3" hidden="1">
      <c r="A1436" s="5" t="s">
        <v>6490</v>
      </c>
      <c r="B1436">
        <v>88.11</v>
      </c>
      <c r="C1436">
        <v>44.055</v>
      </c>
    </row>
    <row r="1437" spans="1:3" hidden="1">
      <c r="A1437" s="5" t="s">
        <v>6068</v>
      </c>
      <c r="B1437">
        <v>88.073999999999998</v>
      </c>
      <c r="C1437">
        <v>17.614799999999999</v>
      </c>
    </row>
    <row r="1438" spans="1:3" hidden="1">
      <c r="A1438" s="5" t="s">
        <v>6195</v>
      </c>
      <c r="B1438">
        <v>88.007999999999996</v>
      </c>
      <c r="C1438">
        <v>44.003999999999998</v>
      </c>
    </row>
    <row r="1439" spans="1:3" hidden="1">
      <c r="A1439" s="5" t="s">
        <v>5153</v>
      </c>
      <c r="B1439">
        <v>87.690000000000012</v>
      </c>
      <c r="C1439">
        <v>14.615000000000002</v>
      </c>
    </row>
    <row r="1440" spans="1:3" hidden="1">
      <c r="A1440" s="5" t="s">
        <v>2213</v>
      </c>
      <c r="B1440">
        <v>87.647999999999982</v>
      </c>
      <c r="C1440">
        <v>10.955999999999998</v>
      </c>
    </row>
    <row r="1441" spans="1:3" hidden="1">
      <c r="A1441" s="5" t="s">
        <v>1857</v>
      </c>
      <c r="B1441">
        <v>87.52</v>
      </c>
      <c r="C1441">
        <v>17.503999999999998</v>
      </c>
    </row>
    <row r="1442" spans="1:3" hidden="1">
      <c r="A1442" s="5" t="s">
        <v>2273</v>
      </c>
      <c r="B1442">
        <v>87.397999999999996</v>
      </c>
      <c r="C1442">
        <v>14.566333333333333</v>
      </c>
    </row>
    <row r="1443" spans="1:3" hidden="1">
      <c r="A1443" s="5" t="s">
        <v>2295</v>
      </c>
      <c r="B1443">
        <v>87.263999999999982</v>
      </c>
      <c r="C1443">
        <v>7.2719999999999985</v>
      </c>
    </row>
    <row r="1444" spans="1:3" hidden="1">
      <c r="A1444" s="5" t="s">
        <v>5747</v>
      </c>
      <c r="B1444">
        <v>86.84</v>
      </c>
      <c r="C1444">
        <v>43.42</v>
      </c>
    </row>
    <row r="1445" spans="1:3" hidden="1">
      <c r="A1445" s="5" t="s">
        <v>1254</v>
      </c>
      <c r="B1445">
        <v>86.736000000000018</v>
      </c>
      <c r="C1445">
        <v>7.8850909090909109</v>
      </c>
    </row>
    <row r="1446" spans="1:3" hidden="1">
      <c r="A1446" s="5" t="s">
        <v>1179</v>
      </c>
      <c r="B1446">
        <v>86.350000000000009</v>
      </c>
      <c r="C1446">
        <v>28.783333333333335</v>
      </c>
    </row>
    <row r="1447" spans="1:3" hidden="1">
      <c r="A1447" s="5" t="s">
        <v>667</v>
      </c>
      <c r="B1447">
        <v>86.111999999999995</v>
      </c>
      <c r="C1447">
        <v>12.301714285714285</v>
      </c>
    </row>
    <row r="1448" spans="1:3" hidden="1">
      <c r="A1448" s="5" t="s">
        <v>3457</v>
      </c>
      <c r="B1448">
        <v>86.075999999999993</v>
      </c>
      <c r="C1448">
        <v>43.037999999999997</v>
      </c>
    </row>
    <row r="1449" spans="1:3" hidden="1">
      <c r="A1449" s="5" t="s">
        <v>258</v>
      </c>
      <c r="B1449">
        <v>85.995000000000005</v>
      </c>
      <c r="C1449">
        <v>21.498750000000001</v>
      </c>
    </row>
    <row r="1450" spans="1:3" hidden="1">
      <c r="A1450" s="5" t="s">
        <v>1975</v>
      </c>
      <c r="B1450">
        <v>85.72799999999998</v>
      </c>
      <c r="C1450">
        <v>10.715999999999998</v>
      </c>
    </row>
    <row r="1451" spans="1:3" hidden="1">
      <c r="A1451" s="5" t="s">
        <v>6533</v>
      </c>
      <c r="B1451">
        <v>85.536000000000001</v>
      </c>
      <c r="C1451">
        <v>28.512</v>
      </c>
    </row>
    <row r="1452" spans="1:3" hidden="1">
      <c r="A1452" s="5" t="s">
        <v>3939</v>
      </c>
      <c r="B1452">
        <v>85.503999999999991</v>
      </c>
      <c r="C1452">
        <v>21.375999999999998</v>
      </c>
    </row>
    <row r="1453" spans="1:3" hidden="1">
      <c r="A1453" s="5" t="s">
        <v>6467</v>
      </c>
      <c r="B1453">
        <v>85.254999999999995</v>
      </c>
      <c r="C1453">
        <v>21.313749999999999</v>
      </c>
    </row>
    <row r="1454" spans="1:3" hidden="1">
      <c r="A1454" s="5" t="s">
        <v>5898</v>
      </c>
      <c r="B1454">
        <v>84.86999999999999</v>
      </c>
      <c r="C1454">
        <v>12.124285714285714</v>
      </c>
    </row>
    <row r="1455" spans="1:3" hidden="1">
      <c r="A1455" s="5" t="s">
        <v>1446</v>
      </c>
      <c r="B1455">
        <v>84.84</v>
      </c>
      <c r="C1455">
        <v>42.42</v>
      </c>
    </row>
    <row r="1456" spans="1:3" hidden="1">
      <c r="A1456" s="5" t="s">
        <v>2836</v>
      </c>
      <c r="B1456">
        <v>84.832000000000008</v>
      </c>
      <c r="C1456">
        <v>14.138666666666667</v>
      </c>
    </row>
    <row r="1457" spans="1:3" hidden="1">
      <c r="A1457" s="5" t="s">
        <v>5172</v>
      </c>
      <c r="B1457">
        <v>84.480000000000018</v>
      </c>
      <c r="C1457">
        <v>21.120000000000005</v>
      </c>
    </row>
    <row r="1458" spans="1:3" hidden="1">
      <c r="A1458" s="5" t="s">
        <v>1057</v>
      </c>
      <c r="B1458">
        <v>84.388000000000005</v>
      </c>
      <c r="C1458">
        <v>16.877600000000001</v>
      </c>
    </row>
    <row r="1459" spans="1:3" hidden="1">
      <c r="A1459" s="5" t="s">
        <v>5027</v>
      </c>
      <c r="B1459">
        <v>84.240000000000009</v>
      </c>
      <c r="C1459">
        <v>16.848000000000003</v>
      </c>
    </row>
    <row r="1460" spans="1:3" hidden="1">
      <c r="A1460" s="5" t="s">
        <v>5578</v>
      </c>
      <c r="B1460">
        <v>84.24</v>
      </c>
      <c r="C1460">
        <v>16.847999999999999</v>
      </c>
    </row>
    <row r="1461" spans="1:3" hidden="1">
      <c r="A1461" s="5" t="s">
        <v>4107</v>
      </c>
      <c r="B1461">
        <v>83.951999999999998</v>
      </c>
      <c r="C1461">
        <v>20.988</v>
      </c>
    </row>
    <row r="1462" spans="1:3" hidden="1">
      <c r="A1462" s="5" t="s">
        <v>2287</v>
      </c>
      <c r="B1462">
        <v>83.944000000000003</v>
      </c>
      <c r="C1462">
        <v>41.972000000000001</v>
      </c>
    </row>
    <row r="1463" spans="1:3" hidden="1">
      <c r="A1463" s="5" t="s">
        <v>4669</v>
      </c>
      <c r="B1463">
        <v>83.904000000000011</v>
      </c>
      <c r="C1463">
        <v>16.780800000000003</v>
      </c>
    </row>
    <row r="1464" spans="1:3" hidden="1">
      <c r="A1464" s="5" t="s">
        <v>2563</v>
      </c>
      <c r="B1464">
        <v>83.663999999999987</v>
      </c>
      <c r="C1464">
        <v>13.943999999999997</v>
      </c>
    </row>
    <row r="1465" spans="1:3" hidden="1">
      <c r="A1465" s="5" t="s">
        <v>2108</v>
      </c>
      <c r="B1465">
        <v>83.49</v>
      </c>
      <c r="C1465">
        <v>27.83</v>
      </c>
    </row>
    <row r="1466" spans="1:3" hidden="1">
      <c r="A1466" s="5" t="s">
        <v>2023</v>
      </c>
      <c r="B1466">
        <v>83.44</v>
      </c>
      <c r="C1466">
        <v>27.813333333333333</v>
      </c>
    </row>
    <row r="1467" spans="1:3" hidden="1">
      <c r="A1467" s="5" t="s">
        <v>473</v>
      </c>
      <c r="B1467">
        <v>83.426000000000016</v>
      </c>
      <c r="C1467">
        <v>11.918000000000003</v>
      </c>
    </row>
    <row r="1468" spans="1:3" hidden="1">
      <c r="A1468" s="5" t="s">
        <v>2990</v>
      </c>
      <c r="B1468">
        <v>83.160000000000011</v>
      </c>
      <c r="C1468">
        <v>11.88</v>
      </c>
    </row>
    <row r="1469" spans="1:3" hidden="1">
      <c r="A1469" s="5" t="s">
        <v>2082</v>
      </c>
      <c r="B1469">
        <v>82.95</v>
      </c>
      <c r="C1469">
        <v>13.825000000000001</v>
      </c>
    </row>
    <row r="1470" spans="1:3" hidden="1">
      <c r="A1470" s="5" t="s">
        <v>5506</v>
      </c>
      <c r="B1470">
        <v>82.831999999999979</v>
      </c>
      <c r="C1470">
        <v>13.80533333333333</v>
      </c>
    </row>
    <row r="1471" spans="1:3" hidden="1">
      <c r="A1471" s="5" t="s">
        <v>3084</v>
      </c>
      <c r="B1471">
        <v>82.656000000000006</v>
      </c>
      <c r="C1471">
        <v>11.808000000000002</v>
      </c>
    </row>
    <row r="1472" spans="1:3" hidden="1">
      <c r="A1472" s="5" t="s">
        <v>5699</v>
      </c>
      <c r="B1472">
        <v>82.367999999999995</v>
      </c>
      <c r="C1472">
        <v>27.456</v>
      </c>
    </row>
    <row r="1473" spans="1:3" hidden="1">
      <c r="A1473" s="5" t="s">
        <v>6380</v>
      </c>
      <c r="B1473">
        <v>82.22399999999999</v>
      </c>
      <c r="C1473">
        <v>41.111999999999995</v>
      </c>
    </row>
    <row r="1474" spans="1:3" hidden="1">
      <c r="A1474" s="5" t="s">
        <v>2766</v>
      </c>
      <c r="B1474">
        <v>81.743999999999986</v>
      </c>
      <c r="C1474">
        <v>6.2879999999999985</v>
      </c>
    </row>
    <row r="1475" spans="1:3" hidden="1">
      <c r="A1475" s="5" t="s">
        <v>369</v>
      </c>
      <c r="B1475">
        <v>81.651999999999987</v>
      </c>
      <c r="C1475">
        <v>11.664571428571426</v>
      </c>
    </row>
    <row r="1476" spans="1:3" hidden="1">
      <c r="A1476" s="5" t="s">
        <v>1937</v>
      </c>
      <c r="B1476">
        <v>81.424000000000007</v>
      </c>
      <c r="C1476">
        <v>20.356000000000002</v>
      </c>
    </row>
    <row r="1477" spans="1:3" hidden="1">
      <c r="A1477" s="5" t="s">
        <v>3657</v>
      </c>
      <c r="B1477">
        <v>81.320000000000007</v>
      </c>
      <c r="C1477">
        <v>11.617142857142857</v>
      </c>
    </row>
    <row r="1478" spans="1:3" hidden="1">
      <c r="A1478" s="5" t="s">
        <v>5380</v>
      </c>
      <c r="B1478">
        <v>81.00800000000001</v>
      </c>
      <c r="C1478">
        <v>13.501333333333335</v>
      </c>
    </row>
    <row r="1479" spans="1:3" hidden="1">
      <c r="A1479" s="5" t="s">
        <v>564</v>
      </c>
      <c r="B1479">
        <v>80.952000000000027</v>
      </c>
      <c r="C1479">
        <v>11.564571428571432</v>
      </c>
    </row>
    <row r="1480" spans="1:3" hidden="1">
      <c r="A1480" s="5" t="s">
        <v>2495</v>
      </c>
      <c r="B1480">
        <v>80.935999999999993</v>
      </c>
      <c r="C1480">
        <v>16.187199999999997</v>
      </c>
    </row>
    <row r="1481" spans="1:3" hidden="1">
      <c r="A1481" s="5" t="s">
        <v>5647</v>
      </c>
      <c r="B1481">
        <v>80.78</v>
      </c>
      <c r="C1481">
        <v>20.195</v>
      </c>
    </row>
    <row r="1482" spans="1:3" hidden="1">
      <c r="A1482" s="5" t="s">
        <v>980</v>
      </c>
      <c r="B1482">
        <v>80.591999999999985</v>
      </c>
      <c r="C1482">
        <v>11.513142857142855</v>
      </c>
    </row>
    <row r="1483" spans="1:3" hidden="1">
      <c r="A1483" s="5" t="s">
        <v>1197</v>
      </c>
      <c r="B1483">
        <v>80.494</v>
      </c>
      <c r="C1483">
        <v>8.9437777777777772</v>
      </c>
    </row>
    <row r="1484" spans="1:3" hidden="1">
      <c r="A1484" s="5" t="s">
        <v>1269</v>
      </c>
      <c r="B1484">
        <v>80.224000000000018</v>
      </c>
      <c r="C1484">
        <v>10.028000000000002</v>
      </c>
    </row>
    <row r="1485" spans="1:3" hidden="1">
      <c r="A1485" s="5" t="s">
        <v>1713</v>
      </c>
      <c r="B1485">
        <v>79.967999999999989</v>
      </c>
      <c r="C1485">
        <v>11.423999999999998</v>
      </c>
    </row>
    <row r="1486" spans="1:3" hidden="1">
      <c r="A1486" s="5" t="s">
        <v>5641</v>
      </c>
      <c r="B1486">
        <v>79.400000000000006</v>
      </c>
      <c r="C1486">
        <v>79.400000000000006</v>
      </c>
    </row>
    <row r="1487" spans="1:3" hidden="1">
      <c r="A1487" s="5" t="s">
        <v>3964</v>
      </c>
      <c r="B1487">
        <v>79.23</v>
      </c>
      <c r="C1487">
        <v>15.846</v>
      </c>
    </row>
    <row r="1488" spans="1:3" hidden="1">
      <c r="A1488" s="5" t="s">
        <v>4045</v>
      </c>
      <c r="B1488">
        <v>79.056000000000012</v>
      </c>
      <c r="C1488">
        <v>15.811200000000003</v>
      </c>
    </row>
    <row r="1489" spans="1:3" hidden="1">
      <c r="A1489" s="5" t="s">
        <v>3654</v>
      </c>
      <c r="B1489">
        <v>79.056000000000012</v>
      </c>
      <c r="C1489">
        <v>26.352000000000004</v>
      </c>
    </row>
    <row r="1490" spans="1:3" hidden="1">
      <c r="A1490" s="5" t="s">
        <v>1409</v>
      </c>
      <c r="B1490">
        <v>78.75</v>
      </c>
      <c r="C1490">
        <v>13.125</v>
      </c>
    </row>
    <row r="1491" spans="1:3" hidden="1">
      <c r="A1491" s="5" t="s">
        <v>4290</v>
      </c>
      <c r="B1491">
        <v>78.336000000000013</v>
      </c>
      <c r="C1491">
        <v>8.7040000000000006</v>
      </c>
    </row>
    <row r="1492" spans="1:3" hidden="1">
      <c r="A1492" s="5" t="s">
        <v>4242</v>
      </c>
      <c r="B1492">
        <v>78.239999999999995</v>
      </c>
      <c r="C1492">
        <v>15.648</v>
      </c>
    </row>
    <row r="1493" spans="1:3" hidden="1">
      <c r="A1493" s="5" t="s">
        <v>5412</v>
      </c>
      <c r="B1493">
        <v>78.143999999999991</v>
      </c>
      <c r="C1493">
        <v>15.628799999999998</v>
      </c>
    </row>
    <row r="1494" spans="1:3" hidden="1">
      <c r="A1494" s="5" t="s">
        <v>740</v>
      </c>
      <c r="B1494">
        <v>78.043999999999983</v>
      </c>
      <c r="C1494">
        <v>9.7554999999999978</v>
      </c>
    </row>
    <row r="1495" spans="1:3" hidden="1">
      <c r="A1495" s="5" t="s">
        <v>3267</v>
      </c>
      <c r="B1495">
        <v>77.903999999999996</v>
      </c>
      <c r="C1495">
        <v>25.968</v>
      </c>
    </row>
    <row r="1496" spans="1:3" hidden="1">
      <c r="A1496" s="5" t="s">
        <v>2814</v>
      </c>
      <c r="B1496">
        <v>77.87</v>
      </c>
      <c r="C1496">
        <v>25.956666666666667</v>
      </c>
    </row>
    <row r="1497" spans="1:3" hidden="1">
      <c r="A1497" s="5" t="s">
        <v>6433</v>
      </c>
      <c r="B1497">
        <v>77.740000000000009</v>
      </c>
      <c r="C1497">
        <v>25.913333333333338</v>
      </c>
    </row>
    <row r="1498" spans="1:3" hidden="1">
      <c r="A1498" s="5" t="s">
        <v>2267</v>
      </c>
      <c r="B1498">
        <v>77.687999999999988</v>
      </c>
      <c r="C1498">
        <v>11.098285714285712</v>
      </c>
    </row>
    <row r="1499" spans="1:3" hidden="1">
      <c r="A1499" s="5" t="s">
        <v>2994</v>
      </c>
      <c r="B1499">
        <v>77.33</v>
      </c>
      <c r="C1499">
        <v>9.6662499999999998</v>
      </c>
    </row>
    <row r="1500" spans="1:3" hidden="1">
      <c r="A1500" s="5" t="s">
        <v>4376</v>
      </c>
      <c r="B1500">
        <v>77.244</v>
      </c>
      <c r="C1500">
        <v>15.4488</v>
      </c>
    </row>
    <row r="1501" spans="1:3" hidden="1">
      <c r="A1501" s="5" t="s">
        <v>4422</v>
      </c>
      <c r="B1501">
        <v>77.111999999999995</v>
      </c>
      <c r="C1501">
        <v>19.277999999999999</v>
      </c>
    </row>
    <row r="1502" spans="1:3" hidden="1">
      <c r="A1502" s="5" t="s">
        <v>3463</v>
      </c>
      <c r="B1502">
        <v>76.835999999999999</v>
      </c>
      <c r="C1502">
        <v>25.611999999999998</v>
      </c>
    </row>
    <row r="1503" spans="1:3" hidden="1">
      <c r="A1503" s="5" t="s">
        <v>4708</v>
      </c>
      <c r="B1503">
        <v>76.463999999999999</v>
      </c>
      <c r="C1503">
        <v>19.116</v>
      </c>
    </row>
    <row r="1504" spans="1:3" hidden="1">
      <c r="A1504" s="5" t="s">
        <v>3155</v>
      </c>
      <c r="B1504">
        <v>76.091999999999999</v>
      </c>
      <c r="C1504">
        <v>25.364000000000001</v>
      </c>
    </row>
    <row r="1505" spans="1:3" hidden="1">
      <c r="A1505" s="5" t="s">
        <v>3000</v>
      </c>
      <c r="B1505">
        <v>75.920000000000016</v>
      </c>
      <c r="C1505">
        <v>25.306666666666672</v>
      </c>
    </row>
    <row r="1506" spans="1:3" hidden="1">
      <c r="A1506" s="5" t="s">
        <v>5266</v>
      </c>
      <c r="B1506">
        <v>75.695999999999998</v>
      </c>
      <c r="C1506">
        <v>25.231999999999999</v>
      </c>
    </row>
    <row r="1507" spans="1:3" hidden="1">
      <c r="A1507" s="5" t="s">
        <v>1695</v>
      </c>
      <c r="B1507">
        <v>75.623999999999995</v>
      </c>
      <c r="C1507">
        <v>10.80342857142857</v>
      </c>
    </row>
    <row r="1508" spans="1:3" hidden="1">
      <c r="A1508" s="5" t="s">
        <v>4855</v>
      </c>
      <c r="B1508">
        <v>75.492000000000004</v>
      </c>
      <c r="C1508">
        <v>18.873000000000001</v>
      </c>
    </row>
    <row r="1509" spans="1:3" hidden="1">
      <c r="A1509" s="5" t="s">
        <v>1191</v>
      </c>
      <c r="B1509">
        <v>75.431999999999988</v>
      </c>
      <c r="C1509">
        <v>5.8024615384615377</v>
      </c>
    </row>
    <row r="1510" spans="1:3" hidden="1">
      <c r="A1510" s="5" t="s">
        <v>3846</v>
      </c>
      <c r="B1510">
        <v>75.347999999999999</v>
      </c>
      <c r="C1510">
        <v>37.673999999999999</v>
      </c>
    </row>
    <row r="1511" spans="1:3" hidden="1">
      <c r="A1511" s="5" t="s">
        <v>5504</v>
      </c>
      <c r="B1511">
        <v>75.328000000000003</v>
      </c>
      <c r="C1511">
        <v>12.554666666666668</v>
      </c>
    </row>
    <row r="1512" spans="1:3" hidden="1">
      <c r="A1512" s="5" t="s">
        <v>2115</v>
      </c>
      <c r="B1512">
        <v>75.305999999999997</v>
      </c>
      <c r="C1512">
        <v>18.826499999999999</v>
      </c>
    </row>
    <row r="1513" spans="1:3" hidden="1">
      <c r="A1513" s="5" t="s">
        <v>4370</v>
      </c>
      <c r="B1513">
        <v>75.164000000000001</v>
      </c>
      <c r="C1513">
        <v>37.582000000000001</v>
      </c>
    </row>
    <row r="1514" spans="1:3" hidden="1">
      <c r="A1514" s="5" t="s">
        <v>4942</v>
      </c>
      <c r="B1514">
        <v>75.099999999999994</v>
      </c>
      <c r="C1514">
        <v>25.033333333333331</v>
      </c>
    </row>
    <row r="1515" spans="1:3" hidden="1">
      <c r="A1515" s="5" t="s">
        <v>5453</v>
      </c>
      <c r="B1515">
        <v>73.872</v>
      </c>
      <c r="C1515">
        <v>24.623999999999999</v>
      </c>
    </row>
    <row r="1516" spans="1:3" hidden="1">
      <c r="A1516" s="5" t="s">
        <v>4089</v>
      </c>
      <c r="B1516">
        <v>73.695999999999998</v>
      </c>
      <c r="C1516">
        <v>12.282666666666666</v>
      </c>
    </row>
    <row r="1517" spans="1:3" hidden="1">
      <c r="A1517" s="5" t="s">
        <v>1733</v>
      </c>
      <c r="B1517">
        <v>72.912000000000006</v>
      </c>
      <c r="C1517">
        <v>14.582400000000002</v>
      </c>
    </row>
    <row r="1518" spans="1:3" hidden="1">
      <c r="A1518" s="5" t="s">
        <v>5064</v>
      </c>
      <c r="B1518">
        <v>72.847999999999999</v>
      </c>
      <c r="C1518">
        <v>14.569599999999999</v>
      </c>
    </row>
    <row r="1519" spans="1:3" hidden="1">
      <c r="A1519" s="5" t="s">
        <v>1312</v>
      </c>
      <c r="B1519">
        <v>72.8</v>
      </c>
      <c r="C1519">
        <v>36.4</v>
      </c>
    </row>
    <row r="1520" spans="1:3" hidden="1">
      <c r="A1520" s="5" t="s">
        <v>4140</v>
      </c>
      <c r="B1520">
        <v>72.707999999999998</v>
      </c>
      <c r="C1520">
        <v>24.236000000000001</v>
      </c>
    </row>
    <row r="1521" spans="1:3" hidden="1">
      <c r="A1521" s="5" t="s">
        <v>5284</v>
      </c>
      <c r="B1521">
        <v>72.707999999999998</v>
      </c>
      <c r="C1521">
        <v>12.118</v>
      </c>
    </row>
    <row r="1522" spans="1:3" hidden="1">
      <c r="A1522" s="5" t="s">
        <v>6558</v>
      </c>
      <c r="B1522">
        <v>72.643999999999991</v>
      </c>
      <c r="C1522">
        <v>18.160999999999998</v>
      </c>
    </row>
    <row r="1523" spans="1:3" hidden="1">
      <c r="A1523" s="5" t="s">
        <v>786</v>
      </c>
      <c r="B1523">
        <v>72.251999999999995</v>
      </c>
      <c r="C1523">
        <v>24.084</v>
      </c>
    </row>
    <row r="1524" spans="1:3" hidden="1">
      <c r="A1524" s="5" t="s">
        <v>5062</v>
      </c>
      <c r="B1524">
        <v>72.038000000000011</v>
      </c>
      <c r="C1524">
        <v>10.291142857142859</v>
      </c>
    </row>
    <row r="1525" spans="1:3" hidden="1">
      <c r="A1525" s="5" t="s">
        <v>6343</v>
      </c>
      <c r="B1525">
        <v>71.975999999999999</v>
      </c>
      <c r="C1525">
        <v>71.975999999999999</v>
      </c>
    </row>
    <row r="1526" spans="1:3" hidden="1">
      <c r="A1526" s="5" t="s">
        <v>884</v>
      </c>
      <c r="B1526">
        <v>71.927999999999997</v>
      </c>
      <c r="C1526">
        <v>14.3856</v>
      </c>
    </row>
    <row r="1527" spans="1:3" hidden="1">
      <c r="A1527" s="5" t="s">
        <v>5917</v>
      </c>
      <c r="B1527">
        <v>71.28</v>
      </c>
      <c r="C1527">
        <v>17.82</v>
      </c>
    </row>
    <row r="1528" spans="1:3" hidden="1">
      <c r="A1528" s="5" t="s">
        <v>4202</v>
      </c>
      <c r="B1528">
        <v>70.751999999999995</v>
      </c>
      <c r="C1528">
        <v>17.687999999999999</v>
      </c>
    </row>
    <row r="1529" spans="1:3" hidden="1">
      <c r="A1529" s="5" t="s">
        <v>4397</v>
      </c>
      <c r="B1529">
        <v>70.632000000000005</v>
      </c>
      <c r="C1529">
        <v>14.1264</v>
      </c>
    </row>
    <row r="1530" spans="1:3" hidden="1">
      <c r="A1530" s="5" t="s">
        <v>5986</v>
      </c>
      <c r="B1530">
        <v>70.192000000000007</v>
      </c>
      <c r="C1530">
        <v>23.397333333333336</v>
      </c>
    </row>
    <row r="1531" spans="1:3" hidden="1">
      <c r="A1531" s="5" t="s">
        <v>5876</v>
      </c>
      <c r="B1531">
        <v>69.984000000000009</v>
      </c>
      <c r="C1531">
        <v>13.996800000000002</v>
      </c>
    </row>
    <row r="1532" spans="1:3" hidden="1">
      <c r="A1532" s="5" t="s">
        <v>1907</v>
      </c>
      <c r="B1532">
        <v>69.768000000000001</v>
      </c>
      <c r="C1532">
        <v>8.7210000000000001</v>
      </c>
    </row>
    <row r="1533" spans="1:3" hidden="1">
      <c r="A1533" s="5" t="s">
        <v>3106</v>
      </c>
      <c r="B1533">
        <v>69.760000000000005</v>
      </c>
      <c r="C1533">
        <v>8.7200000000000006</v>
      </c>
    </row>
    <row r="1534" spans="1:3" hidden="1">
      <c r="A1534" s="5" t="s">
        <v>6686</v>
      </c>
      <c r="B1534">
        <v>69.36</v>
      </c>
      <c r="C1534">
        <v>13.872</v>
      </c>
    </row>
    <row r="1535" spans="1:3" hidden="1">
      <c r="A1535" s="5" t="s">
        <v>1891</v>
      </c>
      <c r="B1535">
        <v>69.349999999999994</v>
      </c>
      <c r="C1535">
        <v>7.7055555555555548</v>
      </c>
    </row>
    <row r="1536" spans="1:3" hidden="1">
      <c r="A1536" s="5" t="s">
        <v>1475</v>
      </c>
      <c r="B1536">
        <v>69.135999999999996</v>
      </c>
      <c r="C1536">
        <v>11.522666666666666</v>
      </c>
    </row>
    <row r="1537" spans="1:3" hidden="1">
      <c r="A1537" s="5" t="s">
        <v>5133</v>
      </c>
      <c r="B1537">
        <v>68.88000000000001</v>
      </c>
      <c r="C1537">
        <v>9.8400000000000016</v>
      </c>
    </row>
    <row r="1538" spans="1:3" hidden="1">
      <c r="A1538" s="5" t="s">
        <v>4451</v>
      </c>
      <c r="B1538">
        <v>68.634</v>
      </c>
      <c r="C1538">
        <v>11.439</v>
      </c>
    </row>
    <row r="1539" spans="1:3" hidden="1">
      <c r="A1539" s="5" t="s">
        <v>2919</v>
      </c>
      <c r="B1539">
        <v>68.48</v>
      </c>
      <c r="C1539">
        <v>17.12</v>
      </c>
    </row>
    <row r="1540" spans="1:3" hidden="1">
      <c r="A1540" s="5" t="s">
        <v>3063</v>
      </c>
      <c r="B1540">
        <v>68.28</v>
      </c>
      <c r="C1540">
        <v>34.14</v>
      </c>
    </row>
    <row r="1541" spans="1:3" hidden="1">
      <c r="A1541" s="5" t="s">
        <v>3413</v>
      </c>
      <c r="B1541">
        <v>68.275999999999996</v>
      </c>
      <c r="C1541">
        <v>13.655199999999999</v>
      </c>
    </row>
    <row r="1542" spans="1:3" hidden="1">
      <c r="A1542" s="5" t="s">
        <v>3469</v>
      </c>
      <c r="B1542">
        <v>68.172000000000011</v>
      </c>
      <c r="C1542">
        <v>22.724000000000004</v>
      </c>
    </row>
    <row r="1543" spans="1:3" hidden="1">
      <c r="A1543" s="5" t="s">
        <v>173</v>
      </c>
      <c r="B1543">
        <v>68.13600000000001</v>
      </c>
      <c r="C1543">
        <v>6.1941818181818187</v>
      </c>
    </row>
    <row r="1544" spans="1:3" hidden="1">
      <c r="A1544" s="5" t="s">
        <v>6263</v>
      </c>
      <c r="B1544">
        <v>67.830000000000013</v>
      </c>
      <c r="C1544">
        <v>16.957500000000003</v>
      </c>
    </row>
    <row r="1545" spans="1:3" hidden="1">
      <c r="A1545" s="5" t="s">
        <v>1496</v>
      </c>
      <c r="B1545">
        <v>67.728000000000009</v>
      </c>
      <c r="C1545">
        <v>16.932000000000002</v>
      </c>
    </row>
    <row r="1546" spans="1:3" hidden="1">
      <c r="A1546" s="5" t="s">
        <v>3542</v>
      </c>
      <c r="B1546">
        <v>67.25</v>
      </c>
      <c r="C1546">
        <v>13.45</v>
      </c>
    </row>
    <row r="1547" spans="1:3" hidden="1">
      <c r="A1547" s="5" t="s">
        <v>4746</v>
      </c>
      <c r="B1547">
        <v>67.116</v>
      </c>
      <c r="C1547">
        <v>11.186</v>
      </c>
    </row>
    <row r="1548" spans="1:3" hidden="1">
      <c r="A1548" s="5" t="s">
        <v>1884</v>
      </c>
      <c r="B1548">
        <v>67.031999999999996</v>
      </c>
      <c r="C1548">
        <v>13.4064</v>
      </c>
    </row>
    <row r="1549" spans="1:3" hidden="1">
      <c r="A1549" s="5" t="s">
        <v>4903</v>
      </c>
      <c r="B1549">
        <v>66.816000000000003</v>
      </c>
      <c r="C1549">
        <v>11.136000000000001</v>
      </c>
    </row>
    <row r="1550" spans="1:3" hidden="1">
      <c r="A1550" s="5" t="s">
        <v>4534</v>
      </c>
      <c r="B1550">
        <v>66.662999999999982</v>
      </c>
      <c r="C1550">
        <v>13.332599999999996</v>
      </c>
    </row>
    <row r="1551" spans="1:3" hidden="1">
      <c r="A1551" s="5" t="s">
        <v>1484</v>
      </c>
      <c r="B1551">
        <v>66.566000000000003</v>
      </c>
      <c r="C1551">
        <v>8.3207500000000003</v>
      </c>
    </row>
    <row r="1552" spans="1:3" hidden="1">
      <c r="A1552" s="5" t="s">
        <v>4218</v>
      </c>
      <c r="B1552">
        <v>66.56</v>
      </c>
      <c r="C1552">
        <v>33.28</v>
      </c>
    </row>
    <row r="1553" spans="1:3" hidden="1">
      <c r="A1553" s="5" t="s">
        <v>4138</v>
      </c>
      <c r="B1553">
        <v>66.419999999999987</v>
      </c>
      <c r="C1553">
        <v>8.3024999999999984</v>
      </c>
    </row>
    <row r="1554" spans="1:3" hidden="1">
      <c r="A1554" s="5" t="s">
        <v>3982</v>
      </c>
      <c r="B1554">
        <v>66.408999999999992</v>
      </c>
      <c r="C1554">
        <v>13.281799999999999</v>
      </c>
    </row>
    <row r="1555" spans="1:3" hidden="1">
      <c r="A1555" s="5" t="s">
        <v>3669</v>
      </c>
      <c r="B1555">
        <v>66.08</v>
      </c>
      <c r="C1555">
        <v>22.026666666666667</v>
      </c>
    </row>
    <row r="1556" spans="1:3" hidden="1">
      <c r="A1556" s="5" t="s">
        <v>3840</v>
      </c>
      <c r="B1556">
        <v>66.03</v>
      </c>
      <c r="C1556">
        <v>13.206</v>
      </c>
    </row>
    <row r="1557" spans="1:3" hidden="1">
      <c r="A1557" s="5" t="s">
        <v>5763</v>
      </c>
      <c r="B1557">
        <v>65.599999999999994</v>
      </c>
      <c r="C1557">
        <v>10.933333333333332</v>
      </c>
    </row>
    <row r="1558" spans="1:3" hidden="1">
      <c r="A1558" s="5" t="s">
        <v>4357</v>
      </c>
      <c r="B1558">
        <v>65.599999999999994</v>
      </c>
      <c r="C1558">
        <v>16.399999999999999</v>
      </c>
    </row>
    <row r="1559" spans="1:3" hidden="1">
      <c r="A1559" s="5" t="s">
        <v>3820</v>
      </c>
      <c r="B1559">
        <v>65.52</v>
      </c>
      <c r="C1559">
        <v>21.84</v>
      </c>
    </row>
    <row r="1560" spans="1:3" hidden="1">
      <c r="A1560" s="5" t="s">
        <v>5078</v>
      </c>
      <c r="B1560">
        <v>65.463999999999999</v>
      </c>
      <c r="C1560">
        <v>8.1829999999999998</v>
      </c>
    </row>
    <row r="1561" spans="1:3" hidden="1">
      <c r="A1561" s="5" t="s">
        <v>1880</v>
      </c>
      <c r="B1561">
        <v>65.34</v>
      </c>
      <c r="C1561">
        <v>10.89</v>
      </c>
    </row>
    <row r="1562" spans="1:3" hidden="1">
      <c r="A1562" s="5" t="s">
        <v>5009</v>
      </c>
      <c r="B1562">
        <v>65.295999999999992</v>
      </c>
      <c r="C1562">
        <v>9.3279999999999994</v>
      </c>
    </row>
    <row r="1563" spans="1:3" hidden="1">
      <c r="A1563" s="5" t="s">
        <v>578</v>
      </c>
      <c r="B1563">
        <v>65.268000000000001</v>
      </c>
      <c r="C1563">
        <v>9.3239999999999998</v>
      </c>
    </row>
    <row r="1564" spans="1:3" hidden="1">
      <c r="A1564" s="5" t="s">
        <v>3158</v>
      </c>
      <c r="B1564">
        <v>65.254000000000005</v>
      </c>
      <c r="C1564">
        <v>16.313500000000001</v>
      </c>
    </row>
    <row r="1565" spans="1:3" hidden="1">
      <c r="A1565" s="5" t="s">
        <v>2360</v>
      </c>
      <c r="B1565">
        <v>65.055999999999997</v>
      </c>
      <c r="C1565">
        <v>13.011199999999999</v>
      </c>
    </row>
    <row r="1566" spans="1:3" hidden="1">
      <c r="A1566" s="5" t="s">
        <v>799</v>
      </c>
      <c r="B1566">
        <v>65</v>
      </c>
      <c r="C1566">
        <v>16.25</v>
      </c>
    </row>
    <row r="1567" spans="1:3" hidden="1">
      <c r="A1567" s="5" t="s">
        <v>1531</v>
      </c>
      <c r="B1567">
        <v>64.971999999999994</v>
      </c>
      <c r="C1567">
        <v>21.65733333333333</v>
      </c>
    </row>
    <row r="1568" spans="1:3" hidden="1">
      <c r="A1568" s="5" t="s">
        <v>6290</v>
      </c>
      <c r="B1568">
        <v>64.064000000000007</v>
      </c>
      <c r="C1568">
        <v>16.016000000000002</v>
      </c>
    </row>
    <row r="1569" spans="1:3" hidden="1">
      <c r="A1569" s="5" t="s">
        <v>1830</v>
      </c>
      <c r="B1569">
        <v>64.041999999999987</v>
      </c>
      <c r="C1569">
        <v>12.808399999999997</v>
      </c>
    </row>
    <row r="1570" spans="1:3" hidden="1">
      <c r="A1570" s="5" t="s">
        <v>6447</v>
      </c>
      <c r="B1570">
        <v>63.823999999999998</v>
      </c>
      <c r="C1570">
        <v>63.823999999999998</v>
      </c>
    </row>
    <row r="1571" spans="1:3" hidden="1">
      <c r="A1571" s="5" t="s">
        <v>178</v>
      </c>
      <c r="B1571">
        <v>63.62700000000001</v>
      </c>
      <c r="C1571">
        <v>7.9533750000000012</v>
      </c>
    </row>
    <row r="1572" spans="1:3" hidden="1">
      <c r="A1572" s="5" t="s">
        <v>3117</v>
      </c>
      <c r="B1572">
        <v>63.510000000000005</v>
      </c>
      <c r="C1572">
        <v>21.17</v>
      </c>
    </row>
    <row r="1573" spans="1:3" hidden="1">
      <c r="A1573" s="5" t="s">
        <v>2378</v>
      </c>
      <c r="B1573">
        <v>62.945999999999998</v>
      </c>
      <c r="C1573">
        <v>15.736499999999999</v>
      </c>
    </row>
    <row r="1574" spans="1:3" hidden="1">
      <c r="A1574" s="5" t="s">
        <v>5359</v>
      </c>
      <c r="B1574">
        <v>62.933999999999997</v>
      </c>
      <c r="C1574">
        <v>15.733499999999999</v>
      </c>
    </row>
    <row r="1575" spans="1:3" hidden="1">
      <c r="A1575" s="5" t="s">
        <v>2883</v>
      </c>
      <c r="B1575">
        <v>62.855999999999995</v>
      </c>
      <c r="C1575">
        <v>15.713999999999999</v>
      </c>
    </row>
    <row r="1576" spans="1:3" hidden="1">
      <c r="A1576" s="5" t="s">
        <v>2868</v>
      </c>
      <c r="B1576">
        <v>62.820000000000007</v>
      </c>
      <c r="C1576">
        <v>12.564000000000002</v>
      </c>
    </row>
    <row r="1577" spans="1:3" hidden="1">
      <c r="A1577" s="5" t="s">
        <v>5688</v>
      </c>
      <c r="B1577">
        <v>62.650000000000006</v>
      </c>
      <c r="C1577">
        <v>31.325000000000003</v>
      </c>
    </row>
    <row r="1578" spans="1:3" hidden="1">
      <c r="A1578" s="5" t="s">
        <v>1018</v>
      </c>
      <c r="B1578">
        <v>62.608000000000004</v>
      </c>
      <c r="C1578">
        <v>31.304000000000002</v>
      </c>
    </row>
    <row r="1579" spans="1:3" hidden="1">
      <c r="A1579" s="5" t="s">
        <v>289</v>
      </c>
      <c r="B1579">
        <v>62.608000000000004</v>
      </c>
      <c r="C1579">
        <v>20.869333333333334</v>
      </c>
    </row>
    <row r="1580" spans="1:3" hidden="1">
      <c r="A1580" s="5" t="s">
        <v>1094</v>
      </c>
      <c r="B1580">
        <v>62.32</v>
      </c>
      <c r="C1580">
        <v>10.386666666666667</v>
      </c>
    </row>
    <row r="1581" spans="1:3" hidden="1">
      <c r="A1581" s="5" t="s">
        <v>5867</v>
      </c>
      <c r="B1581">
        <v>62.28</v>
      </c>
      <c r="C1581">
        <v>62.28</v>
      </c>
    </row>
    <row r="1582" spans="1:3" hidden="1">
      <c r="A1582" s="5" t="s">
        <v>5571</v>
      </c>
      <c r="B1582">
        <v>62.25</v>
      </c>
      <c r="C1582">
        <v>15.5625</v>
      </c>
    </row>
    <row r="1583" spans="1:3" hidden="1">
      <c r="A1583" s="5" t="s">
        <v>4605</v>
      </c>
      <c r="B1583">
        <v>62.16</v>
      </c>
      <c r="C1583">
        <v>31.08</v>
      </c>
    </row>
    <row r="1584" spans="1:3" hidden="1">
      <c r="A1584" s="5" t="s">
        <v>5410</v>
      </c>
      <c r="B1584">
        <v>62.13</v>
      </c>
      <c r="C1584">
        <v>15.532500000000001</v>
      </c>
    </row>
    <row r="1585" spans="1:3" hidden="1">
      <c r="A1585" s="5" t="s">
        <v>2127</v>
      </c>
      <c r="B1585">
        <v>61.823999999999998</v>
      </c>
      <c r="C1585">
        <v>15.456</v>
      </c>
    </row>
    <row r="1586" spans="1:3" hidden="1">
      <c r="A1586" s="5" t="s">
        <v>137</v>
      </c>
      <c r="B1586">
        <v>61.716000000000001</v>
      </c>
      <c r="C1586">
        <v>12.3432</v>
      </c>
    </row>
    <row r="1587" spans="1:3" hidden="1">
      <c r="A1587" s="5" t="s">
        <v>4859</v>
      </c>
      <c r="B1587">
        <v>61.543999999999997</v>
      </c>
      <c r="C1587">
        <v>30.771999999999998</v>
      </c>
    </row>
    <row r="1588" spans="1:3" hidden="1">
      <c r="A1588" s="5" t="s">
        <v>631</v>
      </c>
      <c r="B1588">
        <v>61.438000000000009</v>
      </c>
      <c r="C1588">
        <v>7.6797500000000012</v>
      </c>
    </row>
    <row r="1589" spans="1:3" hidden="1">
      <c r="A1589" s="5" t="s">
        <v>4152</v>
      </c>
      <c r="B1589">
        <v>60.912000000000006</v>
      </c>
      <c r="C1589">
        <v>12.182400000000001</v>
      </c>
    </row>
    <row r="1590" spans="1:3" hidden="1">
      <c r="A1590" s="5" t="s">
        <v>2875</v>
      </c>
      <c r="B1590">
        <v>60.64</v>
      </c>
      <c r="C1590">
        <v>20.213333333333335</v>
      </c>
    </row>
    <row r="1591" spans="1:3" hidden="1">
      <c r="A1591" s="5" t="s">
        <v>3197</v>
      </c>
      <c r="B1591">
        <v>60.112000000000009</v>
      </c>
      <c r="C1591">
        <v>15.028000000000002</v>
      </c>
    </row>
    <row r="1592" spans="1:3" hidden="1">
      <c r="A1592" s="5" t="s">
        <v>3853</v>
      </c>
      <c r="B1592">
        <v>60.032000000000004</v>
      </c>
      <c r="C1592">
        <v>15.008000000000001</v>
      </c>
    </row>
    <row r="1593" spans="1:3" hidden="1">
      <c r="A1593" s="5" t="s">
        <v>6675</v>
      </c>
      <c r="B1593">
        <v>59.975999999999999</v>
      </c>
      <c r="C1593">
        <v>59.975999999999999</v>
      </c>
    </row>
    <row r="1594" spans="1:3" hidden="1">
      <c r="A1594" s="5" t="s">
        <v>2724</v>
      </c>
      <c r="B1594">
        <v>59.816999999999993</v>
      </c>
      <c r="C1594">
        <v>11.963399999999998</v>
      </c>
    </row>
    <row r="1595" spans="1:3" hidden="1">
      <c r="A1595" s="5" t="s">
        <v>1013</v>
      </c>
      <c r="B1595">
        <v>59.8</v>
      </c>
      <c r="C1595">
        <v>14.95</v>
      </c>
    </row>
    <row r="1596" spans="1:3" hidden="1">
      <c r="A1596" s="5" t="s">
        <v>3124</v>
      </c>
      <c r="B1596">
        <v>59.695999999999998</v>
      </c>
      <c r="C1596">
        <v>8.5280000000000005</v>
      </c>
    </row>
    <row r="1597" spans="1:3" hidden="1">
      <c r="A1597" s="5" t="s">
        <v>6003</v>
      </c>
      <c r="B1597">
        <v>59.695999999999998</v>
      </c>
      <c r="C1597">
        <v>19.898666666666667</v>
      </c>
    </row>
    <row r="1598" spans="1:3" hidden="1">
      <c r="A1598" s="5" t="s">
        <v>5882</v>
      </c>
      <c r="B1598">
        <v>59.489999999999995</v>
      </c>
      <c r="C1598">
        <v>29.744999999999997</v>
      </c>
    </row>
    <row r="1599" spans="1:3" hidden="1">
      <c r="A1599" s="5" t="s">
        <v>6709</v>
      </c>
      <c r="B1599">
        <v>58.783999999999999</v>
      </c>
      <c r="C1599">
        <v>29.391999999999999</v>
      </c>
    </row>
    <row r="1600" spans="1:3" hidden="1">
      <c r="A1600" s="5" t="s">
        <v>566</v>
      </c>
      <c r="B1600">
        <v>58.691999999999993</v>
      </c>
      <c r="C1600">
        <v>7.3364999999999991</v>
      </c>
    </row>
    <row r="1601" spans="1:3" hidden="1">
      <c r="A1601" s="5" t="s">
        <v>580</v>
      </c>
      <c r="B1601">
        <v>58.644000000000005</v>
      </c>
      <c r="C1601">
        <v>9.7740000000000009</v>
      </c>
    </row>
    <row r="1602" spans="1:3" hidden="1">
      <c r="A1602" s="5" t="s">
        <v>4005</v>
      </c>
      <c r="B1602">
        <v>58.48</v>
      </c>
      <c r="C1602">
        <v>29.24</v>
      </c>
    </row>
    <row r="1603" spans="1:3" hidden="1">
      <c r="A1603" s="5" t="s">
        <v>3746</v>
      </c>
      <c r="B1603">
        <v>58.344000000000001</v>
      </c>
      <c r="C1603">
        <v>14.586</v>
      </c>
    </row>
    <row r="1604" spans="1:3" hidden="1">
      <c r="A1604" s="5" t="s">
        <v>1076</v>
      </c>
      <c r="B1604">
        <v>58.320000000000007</v>
      </c>
      <c r="C1604">
        <v>19.440000000000001</v>
      </c>
    </row>
    <row r="1605" spans="1:3" hidden="1">
      <c r="A1605" s="5" t="s">
        <v>1388</v>
      </c>
      <c r="B1605">
        <v>57.408000000000001</v>
      </c>
      <c r="C1605">
        <v>14.352</v>
      </c>
    </row>
    <row r="1606" spans="1:3" hidden="1">
      <c r="A1606" s="5" t="s">
        <v>4366</v>
      </c>
      <c r="B1606">
        <v>57.399999999999991</v>
      </c>
      <c r="C1606">
        <v>9.5666666666666647</v>
      </c>
    </row>
    <row r="1607" spans="1:3" hidden="1">
      <c r="A1607" s="5" t="s">
        <v>3680</v>
      </c>
      <c r="B1607">
        <v>57.351999999999997</v>
      </c>
      <c r="C1607">
        <v>14.337999999999999</v>
      </c>
    </row>
    <row r="1608" spans="1:3" hidden="1">
      <c r="A1608" s="5" t="s">
        <v>395</v>
      </c>
      <c r="B1608">
        <v>56.671999999999997</v>
      </c>
      <c r="C1608">
        <v>9.4453333333333322</v>
      </c>
    </row>
    <row r="1609" spans="1:3" hidden="1">
      <c r="A1609" s="5" t="s">
        <v>3459</v>
      </c>
      <c r="B1609">
        <v>56.376000000000005</v>
      </c>
      <c r="C1609">
        <v>9.3960000000000008</v>
      </c>
    </row>
    <row r="1610" spans="1:3" hidden="1">
      <c r="A1610" s="5" t="s">
        <v>4665</v>
      </c>
      <c r="B1610">
        <v>56.212000000000003</v>
      </c>
      <c r="C1610">
        <v>14.053000000000001</v>
      </c>
    </row>
    <row r="1611" spans="1:3" hidden="1">
      <c r="A1611" s="5" t="s">
        <v>4268</v>
      </c>
      <c r="B1611">
        <v>56.163999999999994</v>
      </c>
      <c r="C1611">
        <v>18.72133333333333</v>
      </c>
    </row>
    <row r="1612" spans="1:3" hidden="1">
      <c r="A1612" s="5" t="s">
        <v>5807</v>
      </c>
      <c r="B1612">
        <v>56.155999999999992</v>
      </c>
      <c r="C1612">
        <v>14.038999999999998</v>
      </c>
    </row>
    <row r="1613" spans="1:3" hidden="1">
      <c r="A1613" s="5" t="s">
        <v>5244</v>
      </c>
      <c r="B1613">
        <v>56.099999999999994</v>
      </c>
      <c r="C1613">
        <v>28.049999999999997</v>
      </c>
    </row>
    <row r="1614" spans="1:3" hidden="1">
      <c r="A1614" s="5" t="s">
        <v>6023</v>
      </c>
      <c r="B1614">
        <v>56.09</v>
      </c>
      <c r="C1614">
        <v>11.218</v>
      </c>
    </row>
    <row r="1615" spans="1:3" hidden="1">
      <c r="A1615" s="5" t="s">
        <v>1963</v>
      </c>
      <c r="B1615">
        <v>55.973999999999997</v>
      </c>
      <c r="C1615">
        <v>13.993499999999999</v>
      </c>
    </row>
    <row r="1616" spans="1:3" hidden="1">
      <c r="A1616" s="5" t="s">
        <v>503</v>
      </c>
      <c r="B1616">
        <v>55.944000000000003</v>
      </c>
      <c r="C1616">
        <v>18.648</v>
      </c>
    </row>
    <row r="1617" spans="1:3" hidden="1">
      <c r="A1617" s="5" t="s">
        <v>2275</v>
      </c>
      <c r="B1617">
        <v>55.755000000000003</v>
      </c>
      <c r="C1617">
        <v>11.151</v>
      </c>
    </row>
    <row r="1618" spans="1:3" hidden="1">
      <c r="A1618" s="5" t="s">
        <v>272</v>
      </c>
      <c r="B1618">
        <v>54.936</v>
      </c>
      <c r="C1618">
        <v>7.8479999999999999</v>
      </c>
    </row>
    <row r="1619" spans="1:3" hidden="1">
      <c r="A1619" s="5" t="s">
        <v>4528</v>
      </c>
      <c r="B1619">
        <v>54.908000000000001</v>
      </c>
      <c r="C1619">
        <v>18.302666666666667</v>
      </c>
    </row>
    <row r="1620" spans="1:3" hidden="1">
      <c r="A1620" s="5" t="s">
        <v>2945</v>
      </c>
      <c r="B1620">
        <v>54.599999999999994</v>
      </c>
      <c r="C1620">
        <v>13.649999999999999</v>
      </c>
    </row>
    <row r="1621" spans="1:3" hidden="1">
      <c r="A1621" s="5" t="s">
        <v>5620</v>
      </c>
      <c r="B1621">
        <v>54.575999999999993</v>
      </c>
      <c r="C1621">
        <v>27.287999999999997</v>
      </c>
    </row>
    <row r="1622" spans="1:3" hidden="1">
      <c r="A1622" s="5" t="s">
        <v>5889</v>
      </c>
      <c r="B1622">
        <v>54.474000000000004</v>
      </c>
      <c r="C1622">
        <v>18.158000000000001</v>
      </c>
    </row>
    <row r="1623" spans="1:3" hidden="1">
      <c r="A1623" s="5" t="s">
        <v>5911</v>
      </c>
      <c r="B1623">
        <v>54.432000000000002</v>
      </c>
      <c r="C1623">
        <v>27.216000000000001</v>
      </c>
    </row>
    <row r="1624" spans="1:3" hidden="1">
      <c r="A1624" s="5" t="s">
        <v>3279</v>
      </c>
      <c r="B1624">
        <v>54.347999999999999</v>
      </c>
      <c r="C1624">
        <v>27.173999999999999</v>
      </c>
    </row>
    <row r="1625" spans="1:3" hidden="1">
      <c r="A1625" s="5" t="s">
        <v>3114</v>
      </c>
      <c r="B1625">
        <v>54.311999999999998</v>
      </c>
      <c r="C1625">
        <v>10.862399999999999</v>
      </c>
    </row>
    <row r="1626" spans="1:3" hidden="1">
      <c r="A1626" s="5" t="s">
        <v>4825</v>
      </c>
      <c r="B1626">
        <v>53.76</v>
      </c>
      <c r="C1626">
        <v>17.919999999999998</v>
      </c>
    </row>
    <row r="1627" spans="1:3" hidden="1">
      <c r="A1627" s="5" t="s">
        <v>3166</v>
      </c>
      <c r="B1627">
        <v>53.754000000000005</v>
      </c>
      <c r="C1627">
        <v>10.750800000000002</v>
      </c>
    </row>
    <row r="1628" spans="1:3" hidden="1">
      <c r="A1628" s="5" t="s">
        <v>5629</v>
      </c>
      <c r="B1628">
        <v>53.567999999999998</v>
      </c>
      <c r="C1628">
        <v>10.7136</v>
      </c>
    </row>
    <row r="1629" spans="1:3" hidden="1">
      <c r="A1629" s="5" t="s">
        <v>6175</v>
      </c>
      <c r="B1629">
        <v>53.46</v>
      </c>
      <c r="C1629">
        <v>17.82</v>
      </c>
    </row>
    <row r="1630" spans="1:3" hidden="1">
      <c r="A1630" s="5" t="s">
        <v>2540</v>
      </c>
      <c r="B1630">
        <v>53.4</v>
      </c>
      <c r="C1630">
        <v>17.8</v>
      </c>
    </row>
    <row r="1631" spans="1:3" hidden="1">
      <c r="A1631" s="5" t="s">
        <v>6245</v>
      </c>
      <c r="B1631">
        <v>52.991999999999997</v>
      </c>
      <c r="C1631">
        <v>13.247999999999999</v>
      </c>
    </row>
    <row r="1632" spans="1:3" hidden="1">
      <c r="A1632" s="5" t="s">
        <v>6226</v>
      </c>
      <c r="B1632">
        <v>52.8</v>
      </c>
      <c r="C1632">
        <v>17.599999999999998</v>
      </c>
    </row>
    <row r="1633" spans="1:3" hidden="1">
      <c r="A1633" s="5" t="s">
        <v>5329</v>
      </c>
      <c r="B1633">
        <v>51.781999999999996</v>
      </c>
      <c r="C1633">
        <v>25.890999999999998</v>
      </c>
    </row>
    <row r="1634" spans="1:3" hidden="1">
      <c r="A1634" s="5" t="s">
        <v>3349</v>
      </c>
      <c r="B1634">
        <v>51.600000000000009</v>
      </c>
      <c r="C1634">
        <v>17.200000000000003</v>
      </c>
    </row>
    <row r="1635" spans="1:3" hidden="1">
      <c r="A1635" s="5" t="s">
        <v>2754</v>
      </c>
      <c r="B1635">
        <v>51.480000000000004</v>
      </c>
      <c r="C1635">
        <v>10.296000000000001</v>
      </c>
    </row>
    <row r="1636" spans="1:3" hidden="1">
      <c r="A1636" s="5" t="s">
        <v>2786</v>
      </c>
      <c r="B1636">
        <v>51.47999999999999</v>
      </c>
      <c r="C1636">
        <v>4.2899999999999991</v>
      </c>
    </row>
    <row r="1637" spans="1:3" hidden="1">
      <c r="A1637" s="5" t="s">
        <v>2720</v>
      </c>
      <c r="B1637">
        <v>51.36</v>
      </c>
      <c r="C1637">
        <v>25.68</v>
      </c>
    </row>
    <row r="1638" spans="1:3" hidden="1">
      <c r="A1638" s="5" t="s">
        <v>4338</v>
      </c>
      <c r="B1638">
        <v>51.183999999999997</v>
      </c>
      <c r="C1638">
        <v>8.5306666666666668</v>
      </c>
    </row>
    <row r="1639" spans="1:3" hidden="1">
      <c r="A1639" s="5" t="s">
        <v>5576</v>
      </c>
      <c r="B1639">
        <v>51.120000000000005</v>
      </c>
      <c r="C1639">
        <v>17.040000000000003</v>
      </c>
    </row>
    <row r="1640" spans="1:3" hidden="1">
      <c r="A1640" s="5" t="s">
        <v>3024</v>
      </c>
      <c r="B1640">
        <v>51.029999999999994</v>
      </c>
      <c r="C1640">
        <v>8.504999999999999</v>
      </c>
    </row>
    <row r="1641" spans="1:3" hidden="1">
      <c r="A1641" s="5" t="s">
        <v>1651</v>
      </c>
      <c r="B1641">
        <v>50.922000000000004</v>
      </c>
      <c r="C1641">
        <v>10.1844</v>
      </c>
    </row>
    <row r="1642" spans="1:3" hidden="1">
      <c r="A1642" s="5" t="s">
        <v>4374</v>
      </c>
      <c r="B1642">
        <v>50.768000000000001</v>
      </c>
      <c r="C1642">
        <v>8.461333333333334</v>
      </c>
    </row>
    <row r="1643" spans="1:3" hidden="1">
      <c r="A1643" s="5" t="s">
        <v>1746</v>
      </c>
      <c r="B1643">
        <v>50.616</v>
      </c>
      <c r="C1643">
        <v>16.872</v>
      </c>
    </row>
    <row r="1644" spans="1:3" hidden="1">
      <c r="A1644" s="5" t="s">
        <v>3763</v>
      </c>
      <c r="B1644">
        <v>50.57</v>
      </c>
      <c r="C1644">
        <v>7.2242857142857142</v>
      </c>
    </row>
    <row r="1645" spans="1:3" hidden="1">
      <c r="A1645" s="5" t="s">
        <v>4002</v>
      </c>
      <c r="B1645">
        <v>50.388000000000005</v>
      </c>
      <c r="C1645">
        <v>12.597000000000001</v>
      </c>
    </row>
    <row r="1646" spans="1:3" hidden="1">
      <c r="A1646" s="5" t="s">
        <v>4830</v>
      </c>
      <c r="B1646">
        <v>50.25</v>
      </c>
      <c r="C1646">
        <v>12.5625</v>
      </c>
    </row>
    <row r="1647" spans="1:3" hidden="1">
      <c r="A1647" s="5" t="s">
        <v>4697</v>
      </c>
      <c r="B1647">
        <v>50.231999999999999</v>
      </c>
      <c r="C1647">
        <v>16.744</v>
      </c>
    </row>
    <row r="1648" spans="1:3" hidden="1">
      <c r="A1648" s="5" t="s">
        <v>855</v>
      </c>
      <c r="B1648">
        <v>50.138000000000005</v>
      </c>
      <c r="C1648">
        <v>12.534500000000001</v>
      </c>
    </row>
    <row r="1649" spans="1:3" hidden="1">
      <c r="A1649" s="5" t="s">
        <v>6814</v>
      </c>
      <c r="B1649">
        <v>49.980000000000004</v>
      </c>
      <c r="C1649">
        <v>24.990000000000002</v>
      </c>
    </row>
    <row r="1650" spans="1:3" hidden="1">
      <c r="A1650" s="5" t="s">
        <v>3102</v>
      </c>
      <c r="B1650">
        <v>49.95</v>
      </c>
      <c r="C1650">
        <v>24.975000000000001</v>
      </c>
    </row>
    <row r="1651" spans="1:3" hidden="1">
      <c r="A1651" s="5" t="s">
        <v>3036</v>
      </c>
      <c r="B1651">
        <v>49.707999999999998</v>
      </c>
      <c r="C1651">
        <v>16.569333333333333</v>
      </c>
    </row>
    <row r="1652" spans="1:3" hidden="1">
      <c r="A1652" s="5" t="s">
        <v>5020</v>
      </c>
      <c r="B1652">
        <v>49.503999999999998</v>
      </c>
      <c r="C1652">
        <v>16.501333333333331</v>
      </c>
    </row>
    <row r="1653" spans="1:3" hidden="1">
      <c r="A1653" s="5" t="s">
        <v>2413</v>
      </c>
      <c r="B1653">
        <v>49.247999999999998</v>
      </c>
      <c r="C1653">
        <v>9.8495999999999988</v>
      </c>
    </row>
    <row r="1654" spans="1:3" hidden="1">
      <c r="A1654" s="5" t="s">
        <v>1434</v>
      </c>
      <c r="B1654">
        <v>48.930000000000007</v>
      </c>
      <c r="C1654">
        <v>8.1550000000000011</v>
      </c>
    </row>
    <row r="1655" spans="1:3" hidden="1">
      <c r="A1655" s="5" t="s">
        <v>4960</v>
      </c>
      <c r="B1655">
        <v>48.851999999999997</v>
      </c>
      <c r="C1655">
        <v>9.7703999999999986</v>
      </c>
    </row>
    <row r="1656" spans="1:3" hidden="1">
      <c r="A1656" s="5" t="s">
        <v>4048</v>
      </c>
      <c r="B1656">
        <v>48.791999999999994</v>
      </c>
      <c r="C1656">
        <v>16.263999999999999</v>
      </c>
    </row>
    <row r="1657" spans="1:3" hidden="1">
      <c r="A1657" s="5" t="s">
        <v>2398</v>
      </c>
      <c r="B1657">
        <v>48.047999999999988</v>
      </c>
      <c r="C1657">
        <v>9.6095999999999968</v>
      </c>
    </row>
    <row r="1658" spans="1:3" hidden="1">
      <c r="A1658" s="5" t="s">
        <v>3530</v>
      </c>
      <c r="B1658">
        <v>48.006</v>
      </c>
      <c r="C1658">
        <v>8.0009999999999994</v>
      </c>
    </row>
    <row r="1659" spans="1:3" hidden="1">
      <c r="A1659" s="5" t="s">
        <v>4522</v>
      </c>
      <c r="B1659">
        <v>47.988</v>
      </c>
      <c r="C1659">
        <v>15.996</v>
      </c>
    </row>
    <row r="1660" spans="1:3" hidden="1">
      <c r="A1660" s="5" t="s">
        <v>2899</v>
      </c>
      <c r="B1660">
        <v>47.808</v>
      </c>
      <c r="C1660">
        <v>11.952</v>
      </c>
    </row>
    <row r="1661" spans="1:3" hidden="1">
      <c r="A1661" s="5" t="s">
        <v>5477</v>
      </c>
      <c r="B1661">
        <v>47.751999999999995</v>
      </c>
      <c r="C1661">
        <v>11.937999999999999</v>
      </c>
    </row>
    <row r="1662" spans="1:3" hidden="1">
      <c r="A1662" s="5" t="s">
        <v>5821</v>
      </c>
      <c r="B1662">
        <v>47.544000000000004</v>
      </c>
      <c r="C1662">
        <v>23.772000000000002</v>
      </c>
    </row>
    <row r="1663" spans="1:3" hidden="1">
      <c r="A1663" s="5" t="s">
        <v>2429</v>
      </c>
      <c r="B1663">
        <v>47.231999999999999</v>
      </c>
      <c r="C1663">
        <v>7.8719999999999999</v>
      </c>
    </row>
    <row r="1664" spans="1:3" hidden="1">
      <c r="A1664" s="5" t="s">
        <v>4500</v>
      </c>
      <c r="B1664">
        <v>47.080000000000005</v>
      </c>
      <c r="C1664">
        <v>23.540000000000003</v>
      </c>
    </row>
    <row r="1665" spans="1:3" hidden="1">
      <c r="A1665" s="5" t="s">
        <v>5160</v>
      </c>
      <c r="B1665">
        <v>47.08</v>
      </c>
      <c r="C1665">
        <v>11.77</v>
      </c>
    </row>
    <row r="1666" spans="1:3" hidden="1">
      <c r="A1666" s="5" t="s">
        <v>5953</v>
      </c>
      <c r="B1666">
        <v>46.944000000000003</v>
      </c>
      <c r="C1666">
        <v>23.472000000000001</v>
      </c>
    </row>
    <row r="1667" spans="1:3" hidden="1">
      <c r="A1667" s="5" t="s">
        <v>4176</v>
      </c>
      <c r="B1667">
        <v>46.655999999999999</v>
      </c>
      <c r="C1667">
        <v>23.327999999999999</v>
      </c>
    </row>
    <row r="1668" spans="1:3" hidden="1">
      <c r="A1668" s="5" t="s">
        <v>1511</v>
      </c>
      <c r="B1668">
        <v>46.62</v>
      </c>
      <c r="C1668">
        <v>9.3239999999999998</v>
      </c>
    </row>
    <row r="1669" spans="1:3" hidden="1">
      <c r="A1669" s="5" t="s">
        <v>3907</v>
      </c>
      <c r="B1669">
        <v>46.592000000000006</v>
      </c>
      <c r="C1669">
        <v>11.648000000000001</v>
      </c>
    </row>
    <row r="1670" spans="1:3" hidden="1">
      <c r="A1670" s="5" t="s">
        <v>1968</v>
      </c>
      <c r="B1670">
        <v>46.464000000000006</v>
      </c>
      <c r="C1670">
        <v>9.2928000000000015</v>
      </c>
    </row>
    <row r="1671" spans="1:3" hidden="1">
      <c r="A1671" s="5" t="s">
        <v>1055</v>
      </c>
      <c r="B1671">
        <v>46.376000000000005</v>
      </c>
      <c r="C1671">
        <v>15.458666666666668</v>
      </c>
    </row>
    <row r="1672" spans="1:3" hidden="1">
      <c r="A1672" s="5" t="s">
        <v>779</v>
      </c>
      <c r="B1672">
        <v>46.26</v>
      </c>
      <c r="C1672">
        <v>46.26</v>
      </c>
    </row>
    <row r="1673" spans="1:3" hidden="1">
      <c r="A1673" s="5" t="s">
        <v>715</v>
      </c>
      <c r="B1673">
        <v>45.919999999999995</v>
      </c>
      <c r="C1673">
        <v>11.479999999999999</v>
      </c>
    </row>
    <row r="1674" spans="1:3" hidden="1">
      <c r="A1674" s="5" t="s">
        <v>6587</v>
      </c>
      <c r="B1674">
        <v>45.507999999999996</v>
      </c>
      <c r="C1674">
        <v>11.376999999999999</v>
      </c>
    </row>
    <row r="1675" spans="1:3" hidden="1">
      <c r="A1675" s="5" t="s">
        <v>6177</v>
      </c>
      <c r="B1675">
        <v>45.43</v>
      </c>
      <c r="C1675">
        <v>15.143333333333333</v>
      </c>
    </row>
    <row r="1676" spans="1:3" hidden="1">
      <c r="A1676" s="5" t="s">
        <v>1516</v>
      </c>
      <c r="B1676">
        <v>45.396000000000001</v>
      </c>
      <c r="C1676">
        <v>6.4851428571428569</v>
      </c>
    </row>
    <row r="1677" spans="1:3" hidden="1">
      <c r="A1677" s="5" t="s">
        <v>5531</v>
      </c>
      <c r="B1677">
        <v>45.149999999999991</v>
      </c>
      <c r="C1677">
        <v>9.0299999999999976</v>
      </c>
    </row>
    <row r="1678" spans="1:3" hidden="1">
      <c r="A1678" s="5" t="s">
        <v>6758</v>
      </c>
      <c r="B1678">
        <v>45.144000000000005</v>
      </c>
      <c r="C1678">
        <v>15.048000000000002</v>
      </c>
    </row>
    <row r="1679" spans="1:3" hidden="1">
      <c r="A1679" s="5" t="s">
        <v>6020</v>
      </c>
      <c r="B1679">
        <v>45.036000000000001</v>
      </c>
      <c r="C1679">
        <v>22.518000000000001</v>
      </c>
    </row>
    <row r="1680" spans="1:3" hidden="1">
      <c r="A1680" s="5" t="s">
        <v>2529</v>
      </c>
      <c r="B1680">
        <v>44.891999999999989</v>
      </c>
      <c r="C1680">
        <v>7.4819999999999984</v>
      </c>
    </row>
    <row r="1681" spans="1:3" hidden="1">
      <c r="A1681" s="5" t="s">
        <v>2642</v>
      </c>
      <c r="B1681">
        <v>44.37</v>
      </c>
      <c r="C1681">
        <v>7.3949999999999996</v>
      </c>
    </row>
    <row r="1682" spans="1:3" hidden="1">
      <c r="A1682" s="5" t="s">
        <v>3388</v>
      </c>
      <c r="B1682">
        <v>44.28</v>
      </c>
      <c r="C1682">
        <v>11.07</v>
      </c>
    </row>
    <row r="1683" spans="1:3" hidden="1">
      <c r="A1683" s="5" t="s">
        <v>5615</v>
      </c>
      <c r="B1683">
        <v>44.231999999999999</v>
      </c>
      <c r="C1683">
        <v>8.8463999999999992</v>
      </c>
    </row>
    <row r="1684" spans="1:3" hidden="1">
      <c r="A1684" s="5" t="s">
        <v>5828</v>
      </c>
      <c r="B1684">
        <v>44.03</v>
      </c>
      <c r="C1684">
        <v>14.676666666666668</v>
      </c>
    </row>
    <row r="1685" spans="1:3" hidden="1">
      <c r="A1685" s="5" t="s">
        <v>3867</v>
      </c>
      <c r="B1685">
        <v>43.923999999999992</v>
      </c>
      <c r="C1685">
        <v>6.274857142857142</v>
      </c>
    </row>
    <row r="1686" spans="1:3" hidden="1">
      <c r="A1686" s="5" t="s">
        <v>5002</v>
      </c>
      <c r="B1686">
        <v>43.757999999999996</v>
      </c>
      <c r="C1686">
        <v>5.4697499999999994</v>
      </c>
    </row>
    <row r="1687" spans="1:3" hidden="1">
      <c r="A1687" s="5" t="s">
        <v>5231</v>
      </c>
      <c r="B1687">
        <v>43.75</v>
      </c>
      <c r="C1687">
        <v>21.875</v>
      </c>
    </row>
    <row r="1688" spans="1:3" hidden="1">
      <c r="A1688" s="5" t="s">
        <v>709</v>
      </c>
      <c r="B1688">
        <v>43.67</v>
      </c>
      <c r="C1688">
        <v>14.556666666666667</v>
      </c>
    </row>
    <row r="1689" spans="1:3" hidden="1">
      <c r="A1689" s="5" t="s">
        <v>1548</v>
      </c>
      <c r="B1689">
        <v>43.524000000000001</v>
      </c>
      <c r="C1689">
        <v>10.881</v>
      </c>
    </row>
    <row r="1690" spans="1:3" hidden="1">
      <c r="A1690" s="5" t="s">
        <v>4575</v>
      </c>
      <c r="B1690">
        <v>42.94400000000001</v>
      </c>
      <c r="C1690">
        <v>5.3680000000000012</v>
      </c>
    </row>
    <row r="1691" spans="1:3" hidden="1">
      <c r="A1691" s="5" t="s">
        <v>4461</v>
      </c>
      <c r="B1691">
        <v>42.64</v>
      </c>
      <c r="C1691">
        <v>14.213333333333333</v>
      </c>
    </row>
    <row r="1692" spans="1:3" hidden="1">
      <c r="A1692" s="5" t="s">
        <v>2328</v>
      </c>
      <c r="B1692">
        <v>42.111999999999995</v>
      </c>
      <c r="C1692">
        <v>7.0186666666666655</v>
      </c>
    </row>
    <row r="1693" spans="1:3" hidden="1">
      <c r="A1693" s="5" t="s">
        <v>1227</v>
      </c>
      <c r="B1693">
        <v>41.910000000000004</v>
      </c>
      <c r="C1693">
        <v>5.9871428571428575</v>
      </c>
    </row>
    <row r="1694" spans="1:3" hidden="1">
      <c r="A1694" s="5" t="s">
        <v>6095</v>
      </c>
      <c r="B1694">
        <v>41.905000000000001</v>
      </c>
      <c r="C1694">
        <v>20.952500000000001</v>
      </c>
    </row>
    <row r="1695" spans="1:3" hidden="1">
      <c r="A1695" s="5" t="s">
        <v>5627</v>
      </c>
      <c r="B1695">
        <v>41.64</v>
      </c>
      <c r="C1695">
        <v>10.41</v>
      </c>
    </row>
    <row r="1696" spans="1:3" hidden="1">
      <c r="A1696" s="5" t="s">
        <v>1181</v>
      </c>
      <c r="B1696">
        <v>41.344000000000001</v>
      </c>
      <c r="C1696">
        <v>5.9062857142857146</v>
      </c>
    </row>
    <row r="1697" spans="1:3" hidden="1">
      <c r="A1697" s="5" t="s">
        <v>1235</v>
      </c>
      <c r="B1697">
        <v>41.3</v>
      </c>
      <c r="C1697">
        <v>10.324999999999999</v>
      </c>
    </row>
    <row r="1698" spans="1:3" hidden="1">
      <c r="A1698" s="5" t="s">
        <v>1697</v>
      </c>
      <c r="B1698">
        <v>41.143999999999998</v>
      </c>
      <c r="C1698">
        <v>8.2287999999999997</v>
      </c>
    </row>
    <row r="1699" spans="1:3" hidden="1">
      <c r="A1699" s="5" t="s">
        <v>5667</v>
      </c>
      <c r="B1699">
        <v>40.896000000000008</v>
      </c>
      <c r="C1699">
        <v>8.1792000000000016</v>
      </c>
    </row>
    <row r="1700" spans="1:3" hidden="1">
      <c r="A1700" s="5" t="s">
        <v>1020</v>
      </c>
      <c r="B1700">
        <v>40.896000000000001</v>
      </c>
      <c r="C1700">
        <v>13.632</v>
      </c>
    </row>
    <row r="1701" spans="1:3" hidden="1">
      <c r="A1701" s="5" t="s">
        <v>1786</v>
      </c>
      <c r="B1701">
        <v>40.320000000000007</v>
      </c>
      <c r="C1701">
        <v>10.080000000000002</v>
      </c>
    </row>
    <row r="1702" spans="1:3" hidden="1">
      <c r="A1702" s="5" t="s">
        <v>6389</v>
      </c>
      <c r="B1702">
        <v>40.176000000000002</v>
      </c>
      <c r="C1702">
        <v>20.088000000000001</v>
      </c>
    </row>
    <row r="1703" spans="1:3" hidden="1">
      <c r="A1703" s="5" t="s">
        <v>1711</v>
      </c>
      <c r="B1703">
        <v>39.78</v>
      </c>
      <c r="C1703">
        <v>9.9450000000000003</v>
      </c>
    </row>
    <row r="1704" spans="1:3" hidden="1">
      <c r="A1704" s="5" t="s">
        <v>5639</v>
      </c>
      <c r="B1704">
        <v>39.688000000000002</v>
      </c>
      <c r="C1704">
        <v>13.229333333333335</v>
      </c>
    </row>
    <row r="1705" spans="1:3" hidden="1">
      <c r="A1705" s="5" t="s">
        <v>1957</v>
      </c>
      <c r="B1705">
        <v>39.383999999999993</v>
      </c>
      <c r="C1705">
        <v>6.5639999999999992</v>
      </c>
    </row>
    <row r="1706" spans="1:3" hidden="1">
      <c r="A1706" s="5" t="s">
        <v>293</v>
      </c>
      <c r="B1706">
        <v>38.975999999999999</v>
      </c>
      <c r="C1706">
        <v>4.8719999999999999</v>
      </c>
    </row>
    <row r="1707" spans="1:3" hidden="1">
      <c r="A1707" s="5" t="s">
        <v>3786</v>
      </c>
      <c r="B1707">
        <v>38.720000000000006</v>
      </c>
      <c r="C1707">
        <v>5.531428571428572</v>
      </c>
    </row>
    <row r="1708" spans="1:3" hidden="1">
      <c r="A1708" s="5" t="s">
        <v>2811</v>
      </c>
      <c r="B1708">
        <v>38.642000000000003</v>
      </c>
      <c r="C1708">
        <v>4.8302500000000004</v>
      </c>
    </row>
    <row r="1709" spans="1:3" hidden="1">
      <c r="A1709" s="5" t="s">
        <v>1578</v>
      </c>
      <c r="B1709">
        <v>38.304000000000002</v>
      </c>
      <c r="C1709">
        <v>9.5760000000000005</v>
      </c>
    </row>
    <row r="1710" spans="1:3" hidden="1">
      <c r="A1710" s="5" t="s">
        <v>4498</v>
      </c>
      <c r="B1710">
        <v>38.271999999999998</v>
      </c>
      <c r="C1710">
        <v>19.135999999999999</v>
      </c>
    </row>
    <row r="1711" spans="1:3" hidden="1">
      <c r="A1711" s="5" t="s">
        <v>2618</v>
      </c>
      <c r="B1711">
        <v>38.135999999999996</v>
      </c>
      <c r="C1711">
        <v>9.5339999999999989</v>
      </c>
    </row>
    <row r="1712" spans="1:3" hidden="1">
      <c r="A1712" s="5" t="s">
        <v>3184</v>
      </c>
      <c r="B1712">
        <v>38.016000000000005</v>
      </c>
      <c r="C1712">
        <v>5.4308571428571435</v>
      </c>
    </row>
    <row r="1713" spans="1:3" hidden="1">
      <c r="A1713" s="5" t="s">
        <v>2904</v>
      </c>
      <c r="B1713">
        <v>37.932000000000002</v>
      </c>
      <c r="C1713">
        <v>12.644</v>
      </c>
    </row>
    <row r="1714" spans="1:3" hidden="1">
      <c r="A1714" s="5" t="s">
        <v>5445</v>
      </c>
      <c r="B1714">
        <v>37.695999999999998</v>
      </c>
      <c r="C1714">
        <v>18.847999999999999</v>
      </c>
    </row>
    <row r="1715" spans="1:3" hidden="1">
      <c r="A1715" s="5" t="s">
        <v>405</v>
      </c>
      <c r="B1715">
        <v>37.520000000000003</v>
      </c>
      <c r="C1715">
        <v>12.506666666666668</v>
      </c>
    </row>
    <row r="1716" spans="1:3" hidden="1">
      <c r="A1716" s="5" t="s">
        <v>4843</v>
      </c>
      <c r="B1716">
        <v>37.463999999999999</v>
      </c>
      <c r="C1716">
        <v>9.3659999999999997</v>
      </c>
    </row>
    <row r="1717" spans="1:3" hidden="1">
      <c r="A1717" s="5" t="s">
        <v>5288</v>
      </c>
      <c r="B1717">
        <v>37.239999999999995</v>
      </c>
      <c r="C1717">
        <v>18.619999999999997</v>
      </c>
    </row>
    <row r="1718" spans="1:3" hidden="1">
      <c r="A1718" s="5" t="s">
        <v>1108</v>
      </c>
      <c r="B1718">
        <v>37.164000000000001</v>
      </c>
      <c r="C1718">
        <v>7.4328000000000003</v>
      </c>
    </row>
    <row r="1719" spans="1:3" hidden="1">
      <c r="A1719" s="5" t="s">
        <v>5856</v>
      </c>
      <c r="B1719">
        <v>36.96</v>
      </c>
      <c r="C1719">
        <v>18.48</v>
      </c>
    </row>
    <row r="1720" spans="1:3" hidden="1">
      <c r="A1720" s="5" t="s">
        <v>2955</v>
      </c>
      <c r="B1720">
        <v>36.919999999999995</v>
      </c>
      <c r="C1720">
        <v>6.1533333333333324</v>
      </c>
    </row>
    <row r="1721" spans="1:3" hidden="1">
      <c r="A1721" s="5" t="s">
        <v>5427</v>
      </c>
      <c r="B1721">
        <v>36.707999999999998</v>
      </c>
      <c r="C1721">
        <v>9.1769999999999996</v>
      </c>
    </row>
    <row r="1722" spans="1:3" hidden="1">
      <c r="A1722" s="5" t="s">
        <v>3049</v>
      </c>
      <c r="B1722">
        <v>36.608000000000004</v>
      </c>
      <c r="C1722">
        <v>6.1013333333333337</v>
      </c>
    </row>
    <row r="1723" spans="1:3" hidden="1">
      <c r="A1723" s="5" t="s">
        <v>911</v>
      </c>
      <c r="B1723">
        <v>36.395999999999994</v>
      </c>
      <c r="C1723">
        <v>9.0989999999999984</v>
      </c>
    </row>
    <row r="1724" spans="1:3" hidden="1">
      <c r="A1724" s="5" t="s">
        <v>6582</v>
      </c>
      <c r="B1724">
        <v>36.287999999999997</v>
      </c>
      <c r="C1724">
        <v>18.143999999999998</v>
      </c>
    </row>
    <row r="1725" spans="1:3" hidden="1">
      <c r="A1725" s="5" t="s">
        <v>6453</v>
      </c>
      <c r="B1725">
        <v>36.161999999999999</v>
      </c>
      <c r="C1725">
        <v>18.081</v>
      </c>
    </row>
    <row r="1726" spans="1:3" hidden="1">
      <c r="A1726" s="5" t="s">
        <v>3944</v>
      </c>
      <c r="B1726">
        <v>36.112000000000002</v>
      </c>
      <c r="C1726">
        <v>5.1588571428571433</v>
      </c>
    </row>
    <row r="1727" spans="1:3" hidden="1">
      <c r="A1727" s="5" t="s">
        <v>6519</v>
      </c>
      <c r="B1727">
        <v>35.948</v>
      </c>
      <c r="C1727">
        <v>17.974</v>
      </c>
    </row>
    <row r="1728" spans="1:3" hidden="1">
      <c r="A1728" s="5" t="s">
        <v>1003</v>
      </c>
      <c r="B1728">
        <v>35.903999999999996</v>
      </c>
      <c r="C1728">
        <v>7.1807999999999996</v>
      </c>
    </row>
    <row r="1729" spans="1:3" hidden="1">
      <c r="A1729" s="5" t="s">
        <v>3622</v>
      </c>
      <c r="B1729">
        <v>35.774999999999999</v>
      </c>
      <c r="C1729">
        <v>17.887499999999999</v>
      </c>
    </row>
    <row r="1730" spans="1:3" hidden="1">
      <c r="A1730" s="5" t="s">
        <v>5135</v>
      </c>
      <c r="B1730">
        <v>35.712000000000003</v>
      </c>
      <c r="C1730">
        <v>8.9280000000000008</v>
      </c>
    </row>
    <row r="1731" spans="1:3" hidden="1">
      <c r="A1731" s="5" t="s">
        <v>4749</v>
      </c>
      <c r="B1731">
        <v>35.587999999999994</v>
      </c>
      <c r="C1731">
        <v>11.862666666666664</v>
      </c>
    </row>
    <row r="1732" spans="1:3" hidden="1">
      <c r="A1732" s="5" t="s">
        <v>4991</v>
      </c>
      <c r="B1732">
        <v>35.258000000000003</v>
      </c>
      <c r="C1732">
        <v>11.752666666666668</v>
      </c>
    </row>
    <row r="1733" spans="1:3" hidden="1">
      <c r="A1733" s="5" t="s">
        <v>4730</v>
      </c>
      <c r="B1733">
        <v>34.86</v>
      </c>
      <c r="C1733">
        <v>34.86</v>
      </c>
    </row>
    <row r="1734" spans="1:3" hidden="1">
      <c r="A1734" s="5" t="s">
        <v>6247</v>
      </c>
      <c r="B1734">
        <v>34.847999999999999</v>
      </c>
      <c r="C1734">
        <v>17.423999999999999</v>
      </c>
    </row>
    <row r="1735" spans="1:3" hidden="1">
      <c r="A1735" s="5" t="s">
        <v>3688</v>
      </c>
      <c r="B1735">
        <v>34.591999999999999</v>
      </c>
      <c r="C1735">
        <v>5.7653333333333334</v>
      </c>
    </row>
    <row r="1736" spans="1:3" hidden="1">
      <c r="A1736" s="5" t="s">
        <v>5720</v>
      </c>
      <c r="B1736">
        <v>34.58</v>
      </c>
      <c r="C1736">
        <v>8.6449999999999996</v>
      </c>
    </row>
    <row r="1737" spans="1:3" hidden="1">
      <c r="A1737" s="5" t="s">
        <v>2501</v>
      </c>
      <c r="B1737">
        <v>34.56</v>
      </c>
      <c r="C1737">
        <v>8.64</v>
      </c>
    </row>
    <row r="1738" spans="1:3" hidden="1">
      <c r="A1738" s="5" t="s">
        <v>2973</v>
      </c>
      <c r="B1738">
        <v>34.39</v>
      </c>
      <c r="C1738">
        <v>4.2987500000000001</v>
      </c>
    </row>
    <row r="1739" spans="1:3" hidden="1">
      <c r="A1739" s="5" t="s">
        <v>5363</v>
      </c>
      <c r="B1739">
        <v>34.24</v>
      </c>
      <c r="C1739">
        <v>17.12</v>
      </c>
    </row>
    <row r="1740" spans="1:3" hidden="1">
      <c r="A1740" s="5" t="s">
        <v>3121</v>
      </c>
      <c r="B1740">
        <v>33.756</v>
      </c>
      <c r="C1740">
        <v>6.7511999999999999</v>
      </c>
    </row>
    <row r="1741" spans="1:3" hidden="1">
      <c r="A1741" s="5" t="s">
        <v>2969</v>
      </c>
      <c r="B1741">
        <v>33.479999999999997</v>
      </c>
      <c r="C1741">
        <v>8.3699999999999992</v>
      </c>
    </row>
    <row r="1742" spans="1:3" hidden="1">
      <c r="A1742" s="5" t="s">
        <v>3115</v>
      </c>
      <c r="B1742">
        <v>33.176000000000002</v>
      </c>
      <c r="C1742">
        <v>11.058666666666667</v>
      </c>
    </row>
    <row r="1743" spans="1:3" hidden="1">
      <c r="A1743" s="5" t="s">
        <v>3507</v>
      </c>
      <c r="B1743">
        <v>33.108000000000004</v>
      </c>
      <c r="C1743">
        <v>11.036000000000001</v>
      </c>
    </row>
    <row r="1744" spans="1:3" hidden="1">
      <c r="A1744" s="5" t="s">
        <v>4970</v>
      </c>
      <c r="B1744">
        <v>32.867999999999995</v>
      </c>
      <c r="C1744">
        <v>10.955999999999998</v>
      </c>
    </row>
    <row r="1745" spans="1:3" hidden="1">
      <c r="A1745" s="5" t="s">
        <v>2640</v>
      </c>
      <c r="B1745">
        <v>32.647999999999996</v>
      </c>
      <c r="C1745">
        <v>16.323999999999998</v>
      </c>
    </row>
    <row r="1746" spans="1:3" hidden="1">
      <c r="A1746" s="5" t="s">
        <v>1371</v>
      </c>
      <c r="B1746">
        <v>32.400000000000006</v>
      </c>
      <c r="C1746">
        <v>16.200000000000003</v>
      </c>
    </row>
    <row r="1747" spans="1:3" hidden="1">
      <c r="A1747" s="5" t="s">
        <v>1119</v>
      </c>
      <c r="B1747">
        <v>32.364000000000004</v>
      </c>
      <c r="C1747">
        <v>8.0910000000000011</v>
      </c>
    </row>
    <row r="1748" spans="1:3" hidden="1">
      <c r="A1748" s="5" t="s">
        <v>446</v>
      </c>
      <c r="B1748">
        <v>31.588000000000001</v>
      </c>
      <c r="C1748">
        <v>4.5125714285714285</v>
      </c>
    </row>
    <row r="1749" spans="1:3" hidden="1">
      <c r="A1749" s="5" t="s">
        <v>3176</v>
      </c>
      <c r="B1749">
        <v>30.831999999999994</v>
      </c>
      <c r="C1749">
        <v>4.4045714285714279</v>
      </c>
    </row>
    <row r="1750" spans="1:3" hidden="1">
      <c r="A1750" s="5" t="s">
        <v>868</v>
      </c>
      <c r="B1750">
        <v>30.8</v>
      </c>
      <c r="C1750">
        <v>10.266666666666667</v>
      </c>
    </row>
    <row r="1751" spans="1:3" hidden="1">
      <c r="A1751" s="5" t="s">
        <v>6127</v>
      </c>
      <c r="B1751">
        <v>30.756</v>
      </c>
      <c r="C1751">
        <v>15.378</v>
      </c>
    </row>
    <row r="1752" spans="1:3" hidden="1">
      <c r="A1752" s="5" t="s">
        <v>5461</v>
      </c>
      <c r="B1752">
        <v>30.590000000000003</v>
      </c>
      <c r="C1752">
        <v>10.196666666666667</v>
      </c>
    </row>
    <row r="1753" spans="1:3" hidden="1">
      <c r="A1753" s="5" t="s">
        <v>67</v>
      </c>
      <c r="B1753">
        <v>30.576000000000001</v>
      </c>
      <c r="C1753">
        <v>5.0960000000000001</v>
      </c>
    </row>
    <row r="1754" spans="1:3" hidden="1">
      <c r="A1754" s="5" t="s">
        <v>4084</v>
      </c>
      <c r="B1754">
        <v>30.438000000000002</v>
      </c>
      <c r="C1754">
        <v>10.146000000000001</v>
      </c>
    </row>
    <row r="1755" spans="1:3" hidden="1">
      <c r="A1755" s="5" t="s">
        <v>1613</v>
      </c>
      <c r="B1755">
        <v>30.3</v>
      </c>
      <c r="C1755">
        <v>15.15</v>
      </c>
    </row>
    <row r="1756" spans="1:3" hidden="1">
      <c r="A1756" s="5" t="s">
        <v>5853</v>
      </c>
      <c r="B1756">
        <v>29.97</v>
      </c>
      <c r="C1756">
        <v>14.984999999999999</v>
      </c>
    </row>
    <row r="1757" spans="1:3" hidden="1">
      <c r="A1757" s="5" t="s">
        <v>3769</v>
      </c>
      <c r="B1757">
        <v>29.952000000000002</v>
      </c>
      <c r="C1757">
        <v>5.9904000000000002</v>
      </c>
    </row>
    <row r="1758" spans="1:3" hidden="1">
      <c r="A1758" s="5" t="s">
        <v>1029</v>
      </c>
      <c r="B1758">
        <v>29.951999999999998</v>
      </c>
      <c r="C1758">
        <v>4.992</v>
      </c>
    </row>
    <row r="1759" spans="1:3" hidden="1">
      <c r="A1759" s="5" t="s">
        <v>6648</v>
      </c>
      <c r="B1759">
        <v>29.925000000000001</v>
      </c>
      <c r="C1759">
        <v>29.925000000000001</v>
      </c>
    </row>
    <row r="1760" spans="1:3" hidden="1">
      <c r="A1760" s="5" t="s">
        <v>6599</v>
      </c>
      <c r="B1760">
        <v>29.900000000000002</v>
      </c>
      <c r="C1760">
        <v>14.950000000000001</v>
      </c>
    </row>
    <row r="1761" spans="1:3" hidden="1">
      <c r="A1761" s="5" t="s">
        <v>5973</v>
      </c>
      <c r="B1761">
        <v>29.88</v>
      </c>
      <c r="C1761">
        <v>14.94</v>
      </c>
    </row>
    <row r="1762" spans="1:3" hidden="1">
      <c r="A1762" s="5" t="s">
        <v>4763</v>
      </c>
      <c r="B1762">
        <v>29.868000000000002</v>
      </c>
      <c r="C1762">
        <v>9.9560000000000013</v>
      </c>
    </row>
    <row r="1763" spans="1:3" hidden="1">
      <c r="A1763" s="5" t="s">
        <v>4264</v>
      </c>
      <c r="B1763">
        <v>29.808</v>
      </c>
      <c r="C1763">
        <v>29.808</v>
      </c>
    </row>
    <row r="1764" spans="1:3" hidden="1">
      <c r="A1764" s="5" t="s">
        <v>5711</v>
      </c>
      <c r="B1764">
        <v>29.7</v>
      </c>
      <c r="C1764">
        <v>14.85</v>
      </c>
    </row>
    <row r="1765" spans="1:3" hidden="1">
      <c r="A1765" s="5" t="s">
        <v>1820</v>
      </c>
      <c r="B1765">
        <v>29.648</v>
      </c>
      <c r="C1765">
        <v>4.9413333333333336</v>
      </c>
    </row>
    <row r="1766" spans="1:3" hidden="1">
      <c r="A1766" s="5" t="s">
        <v>6109</v>
      </c>
      <c r="B1766">
        <v>29.4</v>
      </c>
      <c r="C1766">
        <v>9.7999999999999989</v>
      </c>
    </row>
    <row r="1767" spans="1:3" hidden="1">
      <c r="A1767" s="5" t="s">
        <v>3311</v>
      </c>
      <c r="B1767">
        <v>29.346</v>
      </c>
      <c r="C1767">
        <v>7.3365</v>
      </c>
    </row>
    <row r="1768" spans="1:3" hidden="1">
      <c r="A1768" s="5" t="s">
        <v>4010</v>
      </c>
      <c r="B1768">
        <v>29.204000000000001</v>
      </c>
      <c r="C1768">
        <v>14.602</v>
      </c>
    </row>
    <row r="1769" spans="1:3" hidden="1">
      <c r="A1769" s="5" t="s">
        <v>2849</v>
      </c>
      <c r="B1769">
        <v>28.850999999999999</v>
      </c>
      <c r="C1769">
        <v>5.7702</v>
      </c>
    </row>
    <row r="1770" spans="1:3" hidden="1">
      <c r="A1770" s="5" t="s">
        <v>2921</v>
      </c>
      <c r="B1770">
        <v>28.728000000000002</v>
      </c>
      <c r="C1770">
        <v>28.728000000000002</v>
      </c>
    </row>
    <row r="1771" spans="1:3" hidden="1">
      <c r="A1771" s="5" t="s">
        <v>6086</v>
      </c>
      <c r="B1771">
        <v>28.608000000000001</v>
      </c>
      <c r="C1771">
        <v>14.304</v>
      </c>
    </row>
    <row r="1772" spans="1:3" hidden="1">
      <c r="A1772" s="5" t="s">
        <v>3344</v>
      </c>
      <c r="B1772">
        <v>28.511999999999997</v>
      </c>
      <c r="C1772">
        <v>3.5639999999999996</v>
      </c>
    </row>
    <row r="1773" spans="1:3" hidden="1">
      <c r="A1773" s="5" t="s">
        <v>4863</v>
      </c>
      <c r="B1773">
        <v>28.208000000000002</v>
      </c>
      <c r="C1773">
        <v>9.4026666666666667</v>
      </c>
    </row>
    <row r="1774" spans="1:3" hidden="1">
      <c r="A1774" s="5" t="s">
        <v>6902</v>
      </c>
      <c r="B1774">
        <v>27.192</v>
      </c>
      <c r="C1774">
        <v>27.192</v>
      </c>
    </row>
    <row r="1775" spans="1:3" hidden="1">
      <c r="A1775" s="5" t="s">
        <v>5113</v>
      </c>
      <c r="B1775">
        <v>27.167999999999999</v>
      </c>
      <c r="C1775">
        <v>27.167999999999999</v>
      </c>
    </row>
    <row r="1776" spans="1:3" hidden="1">
      <c r="A1776" s="5" t="s">
        <v>6132</v>
      </c>
      <c r="B1776">
        <v>26.724</v>
      </c>
      <c r="C1776">
        <v>13.362</v>
      </c>
    </row>
    <row r="1777" spans="1:3" hidden="1">
      <c r="A1777" s="5" t="s">
        <v>5319</v>
      </c>
      <c r="B1777">
        <v>26.688000000000002</v>
      </c>
      <c r="C1777">
        <v>8.8960000000000008</v>
      </c>
    </row>
    <row r="1778" spans="1:3" hidden="1">
      <c r="A1778" s="5" t="s">
        <v>350</v>
      </c>
      <c r="B1778">
        <v>26.624000000000002</v>
      </c>
      <c r="C1778">
        <v>8.874666666666668</v>
      </c>
    </row>
    <row r="1779" spans="1:3" hidden="1">
      <c r="A1779" s="5" t="s">
        <v>6869</v>
      </c>
      <c r="B1779">
        <v>26.568000000000001</v>
      </c>
      <c r="C1779">
        <v>13.284000000000001</v>
      </c>
    </row>
    <row r="1780" spans="1:3" hidden="1">
      <c r="A1780" s="5" t="s">
        <v>6218</v>
      </c>
      <c r="B1780">
        <v>26.08</v>
      </c>
      <c r="C1780">
        <v>13.04</v>
      </c>
    </row>
    <row r="1781" spans="1:3" hidden="1">
      <c r="A1781" s="5" t="s">
        <v>3875</v>
      </c>
      <c r="B1781">
        <v>26.063000000000002</v>
      </c>
      <c r="C1781">
        <v>6.5157500000000006</v>
      </c>
    </row>
    <row r="1782" spans="1:3" hidden="1">
      <c r="A1782" s="5" t="s">
        <v>5749</v>
      </c>
      <c r="B1782">
        <v>25.992000000000001</v>
      </c>
      <c r="C1782">
        <v>8.6639999999999997</v>
      </c>
    </row>
    <row r="1783" spans="1:3" hidden="1">
      <c r="A1783" s="5" t="s">
        <v>6063</v>
      </c>
      <c r="B1783">
        <v>25.96</v>
      </c>
      <c r="C1783">
        <v>12.98</v>
      </c>
    </row>
    <row r="1784" spans="1:3" hidden="1">
      <c r="A1784" s="5" t="s">
        <v>2690</v>
      </c>
      <c r="B1784">
        <v>25.92</v>
      </c>
      <c r="C1784">
        <v>12.96</v>
      </c>
    </row>
    <row r="1785" spans="1:3" hidden="1">
      <c r="A1785" s="5" t="s">
        <v>3666</v>
      </c>
      <c r="B1785">
        <v>25.92</v>
      </c>
      <c r="C1785">
        <v>12.96</v>
      </c>
    </row>
    <row r="1786" spans="1:3" hidden="1">
      <c r="A1786" s="5" t="s">
        <v>6078</v>
      </c>
      <c r="B1786">
        <v>25.83</v>
      </c>
      <c r="C1786">
        <v>4.3049999999999997</v>
      </c>
    </row>
    <row r="1787" spans="1:3" hidden="1">
      <c r="A1787" s="5" t="s">
        <v>3053</v>
      </c>
      <c r="B1787">
        <v>25.343999999999998</v>
      </c>
      <c r="C1787">
        <v>6.3359999999999994</v>
      </c>
    </row>
    <row r="1788" spans="1:3" hidden="1">
      <c r="A1788" s="5" t="s">
        <v>4007</v>
      </c>
      <c r="B1788">
        <v>25.228000000000002</v>
      </c>
      <c r="C1788">
        <v>8.4093333333333344</v>
      </c>
    </row>
    <row r="1789" spans="1:3" hidden="1">
      <c r="A1789" s="5" t="s">
        <v>3958</v>
      </c>
      <c r="B1789">
        <v>24.977999999999998</v>
      </c>
      <c r="C1789">
        <v>4.9955999999999996</v>
      </c>
    </row>
    <row r="1790" spans="1:3" hidden="1">
      <c r="A1790" s="5" t="s">
        <v>4758</v>
      </c>
      <c r="B1790">
        <v>24.92</v>
      </c>
      <c r="C1790">
        <v>8.3066666666666666</v>
      </c>
    </row>
    <row r="1791" spans="1:3" hidden="1">
      <c r="A1791" s="5" t="s">
        <v>4453</v>
      </c>
      <c r="B1791">
        <v>24.552</v>
      </c>
      <c r="C1791">
        <v>8.1839999999999993</v>
      </c>
    </row>
    <row r="1792" spans="1:3" hidden="1">
      <c r="A1792" s="5" t="s">
        <v>4330</v>
      </c>
      <c r="B1792">
        <v>24.271999999999998</v>
      </c>
      <c r="C1792">
        <v>4.8544</v>
      </c>
    </row>
    <row r="1793" spans="1:3" hidden="1">
      <c r="A1793" s="5" t="s">
        <v>3517</v>
      </c>
      <c r="B1793">
        <v>24.271999999999998</v>
      </c>
      <c r="C1793">
        <v>12.135999999999999</v>
      </c>
    </row>
    <row r="1794" spans="1:3" hidden="1">
      <c r="A1794" s="5" t="s">
        <v>4455</v>
      </c>
      <c r="B1794">
        <v>24.192</v>
      </c>
      <c r="C1794">
        <v>12.096</v>
      </c>
    </row>
    <row r="1795" spans="1:3" hidden="1">
      <c r="A1795" s="5" t="s">
        <v>3995</v>
      </c>
      <c r="B1795">
        <v>24.023999999999997</v>
      </c>
      <c r="C1795">
        <v>12.011999999999999</v>
      </c>
    </row>
    <row r="1796" spans="1:3" hidden="1">
      <c r="A1796" s="5" t="s">
        <v>5705</v>
      </c>
      <c r="B1796">
        <v>23.864000000000001</v>
      </c>
      <c r="C1796">
        <v>11.932</v>
      </c>
    </row>
    <row r="1797" spans="1:3" hidden="1">
      <c r="A1797" s="5" t="s">
        <v>5836</v>
      </c>
      <c r="B1797">
        <v>23.52</v>
      </c>
      <c r="C1797">
        <v>11.76</v>
      </c>
    </row>
    <row r="1798" spans="1:3" hidden="1">
      <c r="A1798" s="5" t="s">
        <v>4744</v>
      </c>
      <c r="B1798">
        <v>23.332000000000001</v>
      </c>
      <c r="C1798">
        <v>7.7773333333333339</v>
      </c>
    </row>
    <row r="1799" spans="1:3" hidden="1">
      <c r="A1799" s="5" t="s">
        <v>985</v>
      </c>
      <c r="B1799">
        <v>23.184000000000001</v>
      </c>
      <c r="C1799">
        <v>5.7960000000000003</v>
      </c>
    </row>
    <row r="1800" spans="1:3" hidden="1">
      <c r="A1800" s="5" t="s">
        <v>2450</v>
      </c>
      <c r="B1800">
        <v>22.88</v>
      </c>
      <c r="C1800">
        <v>5.72</v>
      </c>
    </row>
    <row r="1801" spans="1:3" hidden="1">
      <c r="A1801" s="5" t="s">
        <v>4244</v>
      </c>
      <c r="B1801">
        <v>21.75</v>
      </c>
      <c r="C1801">
        <v>7.25</v>
      </c>
    </row>
    <row r="1802" spans="1:3" hidden="1">
      <c r="A1802" s="5" t="s">
        <v>5880</v>
      </c>
      <c r="B1802">
        <v>21.167999999999999</v>
      </c>
      <c r="C1802">
        <v>7.056</v>
      </c>
    </row>
    <row r="1803" spans="1:3" hidden="1">
      <c r="A1803" s="5" t="s">
        <v>5633</v>
      </c>
      <c r="B1803">
        <v>20.65</v>
      </c>
      <c r="C1803">
        <v>10.324999999999999</v>
      </c>
    </row>
    <row r="1804" spans="1:3" hidden="1">
      <c r="A1804" s="5" t="s">
        <v>4250</v>
      </c>
      <c r="B1804">
        <v>20.279999999999998</v>
      </c>
      <c r="C1804">
        <v>10.139999999999999</v>
      </c>
    </row>
    <row r="1805" spans="1:3" hidden="1">
      <c r="A1805" s="5" t="s">
        <v>1889</v>
      </c>
      <c r="B1805">
        <v>19.920000000000002</v>
      </c>
      <c r="C1805">
        <v>19.920000000000002</v>
      </c>
    </row>
    <row r="1806" spans="1:3" hidden="1">
      <c r="A1806" s="5" t="s">
        <v>6737</v>
      </c>
      <c r="B1806">
        <v>19.782</v>
      </c>
      <c r="C1806">
        <v>9.891</v>
      </c>
    </row>
    <row r="1807" spans="1:3" hidden="1">
      <c r="A1807" s="5" t="s">
        <v>6540</v>
      </c>
      <c r="B1807">
        <v>19.7</v>
      </c>
      <c r="C1807">
        <v>9.85</v>
      </c>
    </row>
    <row r="1808" spans="1:3" hidden="1">
      <c r="A1808" s="5" t="s">
        <v>6266</v>
      </c>
      <c r="B1808">
        <v>19.600000000000001</v>
      </c>
      <c r="C1808">
        <v>19.600000000000001</v>
      </c>
    </row>
    <row r="1809" spans="1:3" hidden="1">
      <c r="A1809" s="5" t="s">
        <v>5083</v>
      </c>
      <c r="B1809">
        <v>19.440000000000001</v>
      </c>
      <c r="C1809">
        <v>19.440000000000001</v>
      </c>
    </row>
    <row r="1810" spans="1:3" hidden="1">
      <c r="A1810" s="5" t="s">
        <v>3871</v>
      </c>
      <c r="B1810">
        <v>19.292000000000002</v>
      </c>
      <c r="C1810">
        <v>6.4306666666666672</v>
      </c>
    </row>
    <row r="1811" spans="1:3" hidden="1">
      <c r="A1811" s="5" t="s">
        <v>5131</v>
      </c>
      <c r="B1811">
        <v>19.007999999999996</v>
      </c>
      <c r="C1811">
        <v>3.8015999999999992</v>
      </c>
    </row>
    <row r="1812" spans="1:3" hidden="1">
      <c r="A1812" s="5" t="s">
        <v>6261</v>
      </c>
      <c r="B1812">
        <v>18.308</v>
      </c>
      <c r="C1812">
        <v>9.1539999999999999</v>
      </c>
    </row>
    <row r="1813" spans="1:3" hidden="1">
      <c r="A1813" s="5" t="s">
        <v>3748</v>
      </c>
      <c r="B1813">
        <v>18.25</v>
      </c>
      <c r="C1813">
        <v>9.125</v>
      </c>
    </row>
    <row r="1814" spans="1:3" hidden="1">
      <c r="A1814" s="5" t="s">
        <v>3742</v>
      </c>
      <c r="B1814">
        <v>18.2</v>
      </c>
      <c r="C1814">
        <v>6.0666666666666664</v>
      </c>
    </row>
    <row r="1815" spans="1:3" hidden="1">
      <c r="A1815" s="5" t="s">
        <v>6579</v>
      </c>
      <c r="B1815">
        <v>18.096</v>
      </c>
      <c r="C1815">
        <v>9.048</v>
      </c>
    </row>
    <row r="1816" spans="1:3" hidden="1">
      <c r="A1816" s="5" t="s">
        <v>6585</v>
      </c>
      <c r="B1816">
        <v>17.940000000000001</v>
      </c>
      <c r="C1816">
        <v>17.940000000000001</v>
      </c>
    </row>
    <row r="1817" spans="1:3" hidden="1">
      <c r="A1817" s="5" t="s">
        <v>3092</v>
      </c>
      <c r="B1817">
        <v>17.64</v>
      </c>
      <c r="C1817">
        <v>5.88</v>
      </c>
    </row>
    <row r="1818" spans="1:3" hidden="1">
      <c r="A1818" s="5" t="s">
        <v>774</v>
      </c>
      <c r="B1818">
        <v>17.64</v>
      </c>
      <c r="C1818">
        <v>5.88</v>
      </c>
    </row>
    <row r="1819" spans="1:3" hidden="1">
      <c r="A1819" s="5" t="s">
        <v>4718</v>
      </c>
      <c r="B1819">
        <v>17.489999999999998</v>
      </c>
      <c r="C1819">
        <v>3.4979999999999998</v>
      </c>
    </row>
    <row r="1820" spans="1:3" hidden="1">
      <c r="A1820" s="5" t="s">
        <v>3860</v>
      </c>
      <c r="B1820">
        <v>16.896000000000001</v>
      </c>
      <c r="C1820">
        <v>16.896000000000001</v>
      </c>
    </row>
    <row r="1821" spans="1:3" hidden="1">
      <c r="A1821" s="5" t="s">
        <v>6523</v>
      </c>
      <c r="B1821">
        <v>16.704000000000001</v>
      </c>
      <c r="C1821">
        <v>5.5680000000000005</v>
      </c>
    </row>
    <row r="1822" spans="1:3" hidden="1">
      <c r="A1822" s="5" t="s">
        <v>3079</v>
      </c>
      <c r="B1822">
        <v>16.568000000000001</v>
      </c>
      <c r="C1822">
        <v>5.5226666666666668</v>
      </c>
    </row>
    <row r="1823" spans="1:3" hidden="1">
      <c r="A1823" s="5" t="s">
        <v>3614</v>
      </c>
      <c r="B1823">
        <v>16.401999999999997</v>
      </c>
      <c r="C1823">
        <v>5.4673333333333325</v>
      </c>
    </row>
    <row r="1824" spans="1:3" hidden="1">
      <c r="A1824" s="5" t="s">
        <v>2176</v>
      </c>
      <c r="B1824">
        <v>16.176000000000002</v>
      </c>
      <c r="C1824">
        <v>8.088000000000001</v>
      </c>
    </row>
    <row r="1825" spans="1:3" hidden="1">
      <c r="A1825" s="5" t="s">
        <v>6751</v>
      </c>
      <c r="B1825">
        <v>15.760000000000002</v>
      </c>
      <c r="C1825">
        <v>5.2533333333333339</v>
      </c>
    </row>
    <row r="1826" spans="1:3" hidden="1">
      <c r="A1826" s="5" t="s">
        <v>1202</v>
      </c>
      <c r="B1826">
        <v>15.624000000000001</v>
      </c>
      <c r="C1826">
        <v>3.1248</v>
      </c>
    </row>
    <row r="1827" spans="1:3" hidden="1">
      <c r="A1827" s="5" t="s">
        <v>2756</v>
      </c>
      <c r="B1827">
        <v>15.552</v>
      </c>
      <c r="C1827">
        <v>15.552</v>
      </c>
    </row>
    <row r="1828" spans="1:3" hidden="1">
      <c r="A1828" s="5" t="s">
        <v>2933</v>
      </c>
      <c r="B1828">
        <v>15.469999999999999</v>
      </c>
      <c r="C1828">
        <v>7.7349999999999994</v>
      </c>
    </row>
    <row r="1829" spans="1:3" hidden="1">
      <c r="A1829" s="5" t="s">
        <v>6497</v>
      </c>
      <c r="B1829">
        <v>15.231999999999999</v>
      </c>
      <c r="C1829">
        <v>7.6159999999999997</v>
      </c>
    </row>
    <row r="1830" spans="1:3" hidden="1">
      <c r="A1830" s="5" t="s">
        <v>5781</v>
      </c>
      <c r="B1830">
        <v>14.98</v>
      </c>
      <c r="C1830">
        <v>14.98</v>
      </c>
    </row>
    <row r="1831" spans="1:3" hidden="1">
      <c r="A1831" s="5" t="s">
        <v>2774</v>
      </c>
      <c r="B1831">
        <v>14.73</v>
      </c>
      <c r="C1831">
        <v>7.3650000000000002</v>
      </c>
    </row>
    <row r="1832" spans="1:3" hidden="1">
      <c r="A1832" s="5" t="s">
        <v>3239</v>
      </c>
      <c r="B1832">
        <v>14.2</v>
      </c>
      <c r="C1832">
        <v>4.7333333333333334</v>
      </c>
    </row>
    <row r="1833" spans="1:3" hidden="1">
      <c r="A1833" s="5" t="s">
        <v>3179</v>
      </c>
      <c r="B1833">
        <v>13.86</v>
      </c>
      <c r="C1833">
        <v>6.93</v>
      </c>
    </row>
    <row r="1834" spans="1:3" hidden="1">
      <c r="A1834" s="5" t="s">
        <v>1469</v>
      </c>
      <c r="B1834">
        <v>13.621999999999998</v>
      </c>
      <c r="C1834">
        <v>4.5406666666666657</v>
      </c>
    </row>
    <row r="1835" spans="1:3" hidden="1">
      <c r="A1835" s="5" t="s">
        <v>3991</v>
      </c>
      <c r="B1835">
        <v>13.616</v>
      </c>
      <c r="C1835">
        <v>13.616</v>
      </c>
    </row>
    <row r="1836" spans="1:3" hidden="1">
      <c r="A1836" s="5" t="s">
        <v>5300</v>
      </c>
      <c r="B1836">
        <v>13.440000000000001</v>
      </c>
      <c r="C1836">
        <v>6.7200000000000006</v>
      </c>
    </row>
    <row r="1837" spans="1:3" hidden="1">
      <c r="A1837" s="5" t="s">
        <v>3927</v>
      </c>
      <c r="B1837">
        <v>13.068000000000001</v>
      </c>
      <c r="C1837">
        <v>4.3560000000000008</v>
      </c>
    </row>
    <row r="1838" spans="1:3" hidden="1">
      <c r="A1838" s="5" t="s">
        <v>1855</v>
      </c>
      <c r="B1838">
        <v>13</v>
      </c>
      <c r="C1838">
        <v>13</v>
      </c>
    </row>
    <row r="1839" spans="1:3" hidden="1">
      <c r="A1839" s="5" t="s">
        <v>6104</v>
      </c>
      <c r="B1839">
        <v>12.996</v>
      </c>
      <c r="C1839">
        <v>4.3319999999999999</v>
      </c>
    </row>
    <row r="1840" spans="1:3" hidden="1">
      <c r="A1840" s="5" t="s">
        <v>4647</v>
      </c>
      <c r="B1840">
        <v>12.96</v>
      </c>
      <c r="C1840">
        <v>12.96</v>
      </c>
    </row>
    <row r="1841" spans="1:3" hidden="1">
      <c r="A1841" s="5" t="s">
        <v>4409</v>
      </c>
      <c r="B1841">
        <v>11.952</v>
      </c>
      <c r="C1841">
        <v>11.952</v>
      </c>
    </row>
    <row r="1842" spans="1:3" hidden="1">
      <c r="A1842" s="5" t="s">
        <v>5148</v>
      </c>
      <c r="B1842">
        <v>11.682</v>
      </c>
      <c r="C1842">
        <v>2.3364000000000003</v>
      </c>
    </row>
    <row r="1843" spans="1:3" hidden="1">
      <c r="A1843" s="5" t="s">
        <v>5219</v>
      </c>
      <c r="B1843">
        <v>11.56</v>
      </c>
      <c r="C1843">
        <v>11.56</v>
      </c>
    </row>
    <row r="1844" spans="1:3" hidden="1">
      <c r="A1844" s="5" t="s">
        <v>2557</v>
      </c>
      <c r="B1844">
        <v>11.56</v>
      </c>
      <c r="C1844">
        <v>5.78</v>
      </c>
    </row>
    <row r="1845" spans="1:3" hidden="1">
      <c r="A1845" s="5" t="s">
        <v>3282</v>
      </c>
      <c r="B1845">
        <v>11.2</v>
      </c>
      <c r="C1845">
        <v>5.6</v>
      </c>
    </row>
    <row r="1846" spans="1:3" hidden="1">
      <c r="A1846" s="5" t="s">
        <v>4803</v>
      </c>
      <c r="B1846">
        <v>11.087999999999999</v>
      </c>
      <c r="C1846">
        <v>2.7719999999999998</v>
      </c>
    </row>
    <row r="1847" spans="1:3" hidden="1">
      <c r="A1847" s="5" t="s">
        <v>1685</v>
      </c>
      <c r="B1847">
        <v>10.824</v>
      </c>
      <c r="C1847">
        <v>3.6080000000000001</v>
      </c>
    </row>
    <row r="1848" spans="1:3" hidden="1">
      <c r="A1848" s="5" t="s">
        <v>2551</v>
      </c>
      <c r="B1848">
        <v>10.496</v>
      </c>
      <c r="C1848">
        <v>5.2480000000000002</v>
      </c>
    </row>
    <row r="1849" spans="1:3" hidden="1">
      <c r="A1849" s="5" t="s">
        <v>5649</v>
      </c>
      <c r="B1849">
        <v>10.08</v>
      </c>
      <c r="C1849">
        <v>5.04</v>
      </c>
    </row>
    <row r="1850" spans="1:3" hidden="1">
      <c r="A1850" s="5" t="s">
        <v>6636</v>
      </c>
      <c r="B1850">
        <v>9.92</v>
      </c>
      <c r="C1850">
        <v>4.96</v>
      </c>
    </row>
    <row r="1851" spans="1:3" hidden="1">
      <c r="A1851" s="5" t="s">
        <v>1861</v>
      </c>
      <c r="B1851">
        <v>9.9</v>
      </c>
      <c r="C1851">
        <v>4.95</v>
      </c>
    </row>
    <row r="1852" spans="1:3" hidden="1">
      <c r="A1852" s="5" t="s">
        <v>1529</v>
      </c>
      <c r="B1852">
        <v>9.84</v>
      </c>
      <c r="C1852">
        <v>9.84</v>
      </c>
    </row>
    <row r="1853" spans="1:3" hidden="1">
      <c r="A1853" s="5" t="s">
        <v>4026</v>
      </c>
      <c r="B1853">
        <v>9.7680000000000007</v>
      </c>
      <c r="C1853">
        <v>2.4420000000000002</v>
      </c>
    </row>
    <row r="1854" spans="1:3" hidden="1">
      <c r="A1854" s="5" t="s">
        <v>6115</v>
      </c>
      <c r="B1854">
        <v>9.5879999999999992</v>
      </c>
      <c r="C1854">
        <v>9.5879999999999992</v>
      </c>
    </row>
    <row r="1855" spans="1:3" hidden="1">
      <c r="A1855" s="5" t="s">
        <v>6076</v>
      </c>
      <c r="B1855">
        <v>9.5679999999999996</v>
      </c>
      <c r="C1855">
        <v>4.7839999999999998</v>
      </c>
    </row>
    <row r="1856" spans="1:3" hidden="1">
      <c r="A1856" s="5" t="s">
        <v>6612</v>
      </c>
      <c r="B1856">
        <v>9.2159999999999993</v>
      </c>
      <c r="C1856">
        <v>9.2159999999999993</v>
      </c>
    </row>
    <row r="1857" spans="1:3" hidden="1">
      <c r="A1857" s="5" t="s">
        <v>4475</v>
      </c>
      <c r="B1857">
        <v>8.4</v>
      </c>
      <c r="C1857">
        <v>4.2</v>
      </c>
    </row>
    <row r="1858" spans="1:3" hidden="1">
      <c r="A1858" s="5" t="s">
        <v>5672</v>
      </c>
      <c r="B1858">
        <v>8.3520000000000003</v>
      </c>
      <c r="C1858">
        <v>2.7840000000000003</v>
      </c>
    </row>
    <row r="1859" spans="1:3" hidden="1">
      <c r="A1859" s="5" t="s">
        <v>2963</v>
      </c>
      <c r="B1859">
        <v>8.0960000000000001</v>
      </c>
      <c r="C1859">
        <v>4.048</v>
      </c>
    </row>
    <row r="1860" spans="1:3" hidden="1">
      <c r="A1860" s="5" t="s">
        <v>6856</v>
      </c>
      <c r="B1860">
        <v>8.0399999999999991</v>
      </c>
      <c r="C1860">
        <v>8.0399999999999991</v>
      </c>
    </row>
    <row r="1861" spans="1:3" hidden="1">
      <c r="A1861" s="5" t="s">
        <v>4643</v>
      </c>
      <c r="B1861">
        <v>7.968</v>
      </c>
      <c r="C1861">
        <v>7.968</v>
      </c>
    </row>
    <row r="1862" spans="1:3" hidden="1">
      <c r="A1862" s="5" t="s">
        <v>6753</v>
      </c>
      <c r="B1862">
        <v>7.7</v>
      </c>
      <c r="C1862">
        <v>7.7</v>
      </c>
    </row>
    <row r="1863" spans="1:3" hidden="1">
      <c r="A1863" s="5" t="s">
        <v>6834</v>
      </c>
      <c r="B1863">
        <v>7.6319999999999997</v>
      </c>
      <c r="C1863">
        <v>7.6319999999999997</v>
      </c>
    </row>
    <row r="1864" spans="1:3" hidden="1">
      <c r="A1864" s="5" t="s">
        <v>6886</v>
      </c>
      <c r="B1864">
        <v>7.0720000000000001</v>
      </c>
      <c r="C1864">
        <v>7.0720000000000001</v>
      </c>
    </row>
    <row r="1865" spans="1:3" hidden="1">
      <c r="A1865" s="5" t="s">
        <v>6284</v>
      </c>
      <c r="B1865">
        <v>6.48</v>
      </c>
      <c r="C1865">
        <v>6.48</v>
      </c>
    </row>
    <row r="1866" spans="1:3" hidden="1">
      <c r="A1866" s="5" t="s">
        <v>5999</v>
      </c>
      <c r="B1866">
        <v>5.76</v>
      </c>
      <c r="C1866">
        <v>5.76</v>
      </c>
    </row>
    <row r="1867" spans="1:3" hidden="1">
      <c r="A1867" s="5" t="s">
        <v>958</v>
      </c>
      <c r="B1867">
        <v>1.6240000000000001</v>
      </c>
      <c r="C1867">
        <v>1.6240000000000001</v>
      </c>
    </row>
    <row r="1868" spans="1:3" hidden="1">
      <c r="A1868" s="5" t="s">
        <v>6946</v>
      </c>
      <c r="B1868">
        <v>2261536.7826999677</v>
      </c>
      <c r="C1868">
        <v>230.76905945918037</v>
      </c>
    </row>
    <row r="1869" spans="1:3">
      <c r="C1869" s="9"/>
    </row>
    <row r="1870" spans="1:3">
      <c r="C1870" s="9"/>
    </row>
    <row r="1871" spans="1:3">
      <c r="A1871" t="s">
        <v>6973</v>
      </c>
      <c r="C1871" s="9"/>
    </row>
    <row r="1872" spans="1:3">
      <c r="C1872" s="9"/>
    </row>
    <row r="1873" spans="1:795">
      <c r="C1873" s="9"/>
    </row>
    <row r="1874" spans="1:795">
      <c r="A1874" s="4" t="s">
        <v>6947</v>
      </c>
      <c r="B1874" s="4" t="s">
        <v>6968</v>
      </c>
    </row>
    <row r="1875" spans="1:795">
      <c r="A1875" s="4" t="s">
        <v>6974</v>
      </c>
      <c r="B1875" t="s">
        <v>6134</v>
      </c>
      <c r="C1875" t="s">
        <v>5421</v>
      </c>
      <c r="D1875" t="s">
        <v>3454</v>
      </c>
      <c r="E1875" t="s">
        <v>1224</v>
      </c>
      <c r="F1875" t="s">
        <v>2687</v>
      </c>
      <c r="G1875" t="s">
        <v>4255</v>
      </c>
      <c r="H1875" t="s">
        <v>3557</v>
      </c>
      <c r="I1875" t="s">
        <v>4470</v>
      </c>
      <c r="J1875" t="s">
        <v>1815</v>
      </c>
      <c r="K1875" t="s">
        <v>3789</v>
      </c>
      <c r="L1875" t="s">
        <v>2165</v>
      </c>
      <c r="M1875" t="s">
        <v>528</v>
      </c>
      <c r="N1875" t="s">
        <v>1047</v>
      </c>
      <c r="O1875" t="s">
        <v>973</v>
      </c>
      <c r="P1875" t="s">
        <v>1090</v>
      </c>
      <c r="Q1875" t="s">
        <v>1950</v>
      </c>
      <c r="R1875" t="s">
        <v>3433</v>
      </c>
      <c r="S1875" t="s">
        <v>119</v>
      </c>
      <c r="T1875" t="s">
        <v>1311</v>
      </c>
      <c r="U1875" t="s">
        <v>4990</v>
      </c>
      <c r="V1875" t="s">
        <v>3136</v>
      </c>
      <c r="W1875" t="s">
        <v>5924</v>
      </c>
      <c r="X1875" t="s">
        <v>6122</v>
      </c>
      <c r="Y1875" t="s">
        <v>748</v>
      </c>
      <c r="Z1875" t="s">
        <v>1778</v>
      </c>
      <c r="AA1875" t="s">
        <v>2903</v>
      </c>
      <c r="AB1875" t="s">
        <v>1298</v>
      </c>
      <c r="AC1875" t="s">
        <v>1196</v>
      </c>
      <c r="AD1875" t="s">
        <v>3165</v>
      </c>
      <c r="AE1875" t="s">
        <v>4260</v>
      </c>
      <c r="AF1875" t="s">
        <v>5839</v>
      </c>
      <c r="AG1875" t="s">
        <v>86</v>
      </c>
      <c r="AH1875" t="s">
        <v>1017</v>
      </c>
      <c r="AI1875" t="s">
        <v>1956</v>
      </c>
      <c r="AJ1875" t="s">
        <v>1128</v>
      </c>
      <c r="AK1875" t="s">
        <v>3722</v>
      </c>
      <c r="AL1875" t="s">
        <v>5263</v>
      </c>
      <c r="AM1875" t="s">
        <v>6577</v>
      </c>
      <c r="AN1875" t="s">
        <v>5862</v>
      </c>
      <c r="AO1875" t="s">
        <v>3495</v>
      </c>
      <c r="AP1875" t="s">
        <v>4329</v>
      </c>
      <c r="AQ1875" t="s">
        <v>2804</v>
      </c>
      <c r="AR1875" t="s">
        <v>5797</v>
      </c>
      <c r="AS1875" t="s">
        <v>5186</v>
      </c>
      <c r="AT1875" t="s">
        <v>1377</v>
      </c>
      <c r="AU1875" t="s">
        <v>5528</v>
      </c>
      <c r="AV1875" t="s">
        <v>4396</v>
      </c>
      <c r="AW1875" t="s">
        <v>3141</v>
      </c>
      <c r="AX1875" t="s">
        <v>2008</v>
      </c>
      <c r="AY1875" t="s">
        <v>4809</v>
      </c>
      <c r="AZ1875" t="s">
        <v>2588</v>
      </c>
      <c r="BA1875" t="s">
        <v>2556</v>
      </c>
      <c r="BB1875" t="s">
        <v>2334</v>
      </c>
      <c r="BC1875" t="s">
        <v>6424</v>
      </c>
      <c r="BD1875" t="s">
        <v>2069</v>
      </c>
      <c r="BE1875" t="s">
        <v>3811</v>
      </c>
      <c r="BF1875" t="s">
        <v>3729</v>
      </c>
      <c r="BG1875" t="s">
        <v>4519</v>
      </c>
      <c r="BH1875" t="s">
        <v>2517</v>
      </c>
      <c r="BI1875" t="s">
        <v>1283</v>
      </c>
      <c r="BJ1875" t="s">
        <v>2203</v>
      </c>
      <c r="BK1875" t="s">
        <v>4561</v>
      </c>
      <c r="BL1875" t="s">
        <v>1837</v>
      </c>
      <c r="BM1875" t="s">
        <v>1648</v>
      </c>
      <c r="BN1875" t="s">
        <v>4183</v>
      </c>
      <c r="BO1875" t="s">
        <v>1009</v>
      </c>
      <c r="BP1875" t="s">
        <v>4616</v>
      </c>
      <c r="BQ1875" t="s">
        <v>2312</v>
      </c>
      <c r="BR1875" t="s">
        <v>6307</v>
      </c>
      <c r="BS1875" t="s">
        <v>6379</v>
      </c>
      <c r="BT1875" t="s">
        <v>6337</v>
      </c>
      <c r="BU1875" t="s">
        <v>4447</v>
      </c>
      <c r="BV1875" t="s">
        <v>1355</v>
      </c>
      <c r="BW1875" t="s">
        <v>2443</v>
      </c>
      <c r="BX1875" t="s">
        <v>4685</v>
      </c>
      <c r="BY1875" t="s">
        <v>665</v>
      </c>
      <c r="BZ1875" t="s">
        <v>5239</v>
      </c>
      <c r="CA1875" t="s">
        <v>3231</v>
      </c>
      <c r="CB1875" t="s">
        <v>1112</v>
      </c>
      <c r="CC1875" t="s">
        <v>4473</v>
      </c>
      <c r="CD1875" t="s">
        <v>5338</v>
      </c>
      <c r="CE1875" t="s">
        <v>4237</v>
      </c>
      <c r="CF1875" t="s">
        <v>2344</v>
      </c>
      <c r="CG1875" t="s">
        <v>2535</v>
      </c>
      <c r="CH1875" t="s">
        <v>5211</v>
      </c>
      <c r="CI1875" t="s">
        <v>3472</v>
      </c>
      <c r="CJ1875" t="s">
        <v>3564</v>
      </c>
      <c r="CK1875" t="s">
        <v>1822</v>
      </c>
      <c r="CL1875" t="s">
        <v>2658</v>
      </c>
      <c r="CM1875" t="s">
        <v>4986</v>
      </c>
      <c r="CN1875" t="s">
        <v>5888</v>
      </c>
      <c r="CO1875" t="s">
        <v>3921</v>
      </c>
      <c r="CP1875" t="s">
        <v>3009</v>
      </c>
      <c r="CQ1875" t="s">
        <v>5071</v>
      </c>
      <c r="CR1875" t="s">
        <v>3785</v>
      </c>
      <c r="CS1875" t="s">
        <v>4587</v>
      </c>
      <c r="CT1875" t="s">
        <v>4112</v>
      </c>
      <c r="CU1875" t="s">
        <v>2189</v>
      </c>
      <c r="CV1875" t="s">
        <v>3034</v>
      </c>
      <c r="CW1875" t="s">
        <v>1795</v>
      </c>
      <c r="CX1875" t="s">
        <v>1710</v>
      </c>
      <c r="CY1875" t="s">
        <v>3192</v>
      </c>
      <c r="CZ1875" t="s">
        <v>1495</v>
      </c>
      <c r="DA1875" t="s">
        <v>6774</v>
      </c>
      <c r="DB1875" t="s">
        <v>4693</v>
      </c>
      <c r="DC1875" t="s">
        <v>315</v>
      </c>
      <c r="DD1875" t="s">
        <v>1745</v>
      </c>
      <c r="DE1875" t="s">
        <v>2978</v>
      </c>
      <c r="DF1875" t="s">
        <v>4945</v>
      </c>
      <c r="DG1875" t="s">
        <v>2500</v>
      </c>
      <c r="DH1875" t="s">
        <v>4493</v>
      </c>
      <c r="DI1875" t="s">
        <v>4137</v>
      </c>
      <c r="DJ1875" t="s">
        <v>3247</v>
      </c>
      <c r="DK1875" t="s">
        <v>63</v>
      </c>
      <c r="DL1875" t="s">
        <v>1910</v>
      </c>
      <c r="DM1875" t="s">
        <v>5448</v>
      </c>
      <c r="DN1875" t="s">
        <v>795</v>
      </c>
      <c r="DO1875" t="s">
        <v>3327</v>
      </c>
      <c r="DP1875" t="s">
        <v>2363</v>
      </c>
      <c r="DQ1875" t="s">
        <v>2773</v>
      </c>
      <c r="DR1875" t="s">
        <v>5452</v>
      </c>
      <c r="DS1875" t="s">
        <v>5386</v>
      </c>
      <c r="DT1875" t="s">
        <v>6075</v>
      </c>
      <c r="DU1875" t="s">
        <v>6795</v>
      </c>
      <c r="DV1875" t="s">
        <v>3767</v>
      </c>
      <c r="DW1875" t="s">
        <v>1640</v>
      </c>
      <c r="DX1875" t="s">
        <v>2401</v>
      </c>
      <c r="DY1875" t="s">
        <v>4842</v>
      </c>
      <c r="DZ1875" t="s">
        <v>1895</v>
      </c>
      <c r="EA1875" t="s">
        <v>5181</v>
      </c>
      <c r="EB1875" t="s">
        <v>2126</v>
      </c>
      <c r="EC1875" t="s">
        <v>4407</v>
      </c>
      <c r="ED1875" t="s">
        <v>1421</v>
      </c>
      <c r="EE1875" t="s">
        <v>771</v>
      </c>
      <c r="EF1875" t="s">
        <v>2707</v>
      </c>
      <c r="EG1875" t="s">
        <v>3172</v>
      </c>
      <c r="EH1875" t="s">
        <v>4158</v>
      </c>
      <c r="EI1875" t="s">
        <v>3422</v>
      </c>
      <c r="EJ1875" t="s">
        <v>2999</v>
      </c>
      <c r="EK1875" t="s">
        <v>3446</v>
      </c>
      <c r="EL1875" t="s">
        <v>684</v>
      </c>
      <c r="EM1875" t="s">
        <v>1900</v>
      </c>
      <c r="EN1875" t="s">
        <v>2981</v>
      </c>
      <c r="EO1875" t="s">
        <v>5775</v>
      </c>
      <c r="EP1875" t="s">
        <v>3804</v>
      </c>
      <c r="EQ1875" t="s">
        <v>1941</v>
      </c>
      <c r="ER1875" t="s">
        <v>3308</v>
      </c>
      <c r="ES1875" t="s">
        <v>4953</v>
      </c>
      <c r="ET1875" t="s">
        <v>2322</v>
      </c>
      <c r="EU1875" t="s">
        <v>1990</v>
      </c>
      <c r="EV1875" t="s">
        <v>3943</v>
      </c>
      <c r="EW1875" t="s">
        <v>4755</v>
      </c>
      <c r="EX1875" t="s">
        <v>989</v>
      </c>
      <c r="EY1875" t="s">
        <v>2221</v>
      </c>
      <c r="EZ1875" t="s">
        <v>2309</v>
      </c>
      <c r="FA1875" t="s">
        <v>3077</v>
      </c>
      <c r="FB1875" t="s">
        <v>5202</v>
      </c>
      <c r="FC1875" t="s">
        <v>1693</v>
      </c>
      <c r="FD1875" t="s">
        <v>380</v>
      </c>
      <c r="FE1875" t="s">
        <v>4364</v>
      </c>
      <c r="FF1875" t="s">
        <v>2062</v>
      </c>
      <c r="FG1875" t="s">
        <v>2546</v>
      </c>
      <c r="FH1875" t="s">
        <v>3379</v>
      </c>
      <c r="FI1875" t="s">
        <v>5434</v>
      </c>
      <c r="FJ1875" t="s">
        <v>5502</v>
      </c>
      <c r="FK1875" t="s">
        <v>3672</v>
      </c>
      <c r="FL1875" t="s">
        <v>23</v>
      </c>
      <c r="FM1875" t="s">
        <v>979</v>
      </c>
      <c r="FN1875" t="s">
        <v>1215</v>
      </c>
      <c r="FO1875" t="s">
        <v>489</v>
      </c>
      <c r="FP1875" t="s">
        <v>4799</v>
      </c>
      <c r="FQ1875" t="s">
        <v>1974</v>
      </c>
      <c r="FR1875" t="s">
        <v>4436</v>
      </c>
      <c r="FS1875" t="s">
        <v>1098</v>
      </c>
      <c r="FT1875" t="s">
        <v>3697</v>
      </c>
      <c r="FU1875" t="s">
        <v>3690</v>
      </c>
      <c r="FV1875" t="s">
        <v>949</v>
      </c>
      <c r="FW1875" t="s">
        <v>4075</v>
      </c>
      <c r="FX1875" t="s">
        <v>5040</v>
      </c>
      <c r="FY1875" t="s">
        <v>6640</v>
      </c>
      <c r="FZ1875" t="s">
        <v>2079</v>
      </c>
      <c r="GA1875" t="s">
        <v>3022</v>
      </c>
      <c r="GB1875" t="s">
        <v>2524</v>
      </c>
      <c r="GC1875" t="s">
        <v>1854</v>
      </c>
      <c r="GD1875" t="s">
        <v>4001</v>
      </c>
      <c r="GE1875" t="s">
        <v>485</v>
      </c>
      <c r="GF1875" t="s">
        <v>5848</v>
      </c>
      <c r="GG1875" t="s">
        <v>3581</v>
      </c>
      <c r="GH1875" t="s">
        <v>3315</v>
      </c>
      <c r="GI1875" t="s">
        <v>2354</v>
      </c>
      <c r="GJ1875" t="s">
        <v>943</v>
      </c>
      <c r="GK1875" t="s">
        <v>5780</v>
      </c>
      <c r="GL1875" t="s">
        <v>4899</v>
      </c>
      <c r="GM1875" t="s">
        <v>2759</v>
      </c>
      <c r="GN1875" t="s">
        <v>5169</v>
      </c>
      <c r="GO1875" t="s">
        <v>5308</v>
      </c>
      <c r="GP1875" t="s">
        <v>5604</v>
      </c>
      <c r="GQ1875" t="s">
        <v>1789</v>
      </c>
      <c r="GR1875" t="s">
        <v>256</v>
      </c>
      <c r="GS1875" t="s">
        <v>5171</v>
      </c>
      <c r="GT1875" t="s">
        <v>2262</v>
      </c>
      <c r="GU1875" t="s">
        <v>38</v>
      </c>
      <c r="GV1875" t="s">
        <v>634</v>
      </c>
      <c r="GW1875" t="s">
        <v>5514</v>
      </c>
      <c r="GX1875" t="s">
        <v>508</v>
      </c>
      <c r="GY1875" t="s">
        <v>2528</v>
      </c>
      <c r="GZ1875" t="s">
        <v>896</v>
      </c>
      <c r="HA1875" t="s">
        <v>5099</v>
      </c>
      <c r="HB1875" t="s">
        <v>719</v>
      </c>
      <c r="HC1875" t="s">
        <v>2197</v>
      </c>
      <c r="HD1875" t="s">
        <v>866</v>
      </c>
      <c r="HE1875" t="s">
        <v>5437</v>
      </c>
      <c r="HF1875" t="s">
        <v>1730</v>
      </c>
      <c r="HG1875" t="s">
        <v>1331</v>
      </c>
      <c r="HH1875" t="s">
        <v>5130</v>
      </c>
      <c r="HI1875" t="s">
        <v>2890</v>
      </c>
      <c r="HJ1875" t="s">
        <v>3771</v>
      </c>
      <c r="HK1875" t="s">
        <v>2306</v>
      </c>
      <c r="HL1875" t="s">
        <v>2942</v>
      </c>
      <c r="HM1875" t="s">
        <v>936</v>
      </c>
      <c r="HN1875" t="s">
        <v>5159</v>
      </c>
      <c r="HO1875" t="s">
        <v>5193</v>
      </c>
      <c r="HP1875" t="s">
        <v>6043</v>
      </c>
      <c r="HQ1875" t="s">
        <v>4581</v>
      </c>
      <c r="HR1875" t="s">
        <v>3856</v>
      </c>
      <c r="HS1875" t="s">
        <v>4595</v>
      </c>
      <c r="HT1875" t="s">
        <v>2026</v>
      </c>
      <c r="HU1875" t="s">
        <v>1324</v>
      </c>
      <c r="HV1875" t="s">
        <v>4050</v>
      </c>
      <c r="HW1875" t="s">
        <v>1904</v>
      </c>
      <c r="HX1875" t="s">
        <v>915</v>
      </c>
      <c r="HY1875" t="s">
        <v>3074</v>
      </c>
      <c r="HZ1875" t="s">
        <v>1158</v>
      </c>
      <c r="IA1875" t="s">
        <v>6235</v>
      </c>
      <c r="IB1875" t="s">
        <v>3004</v>
      </c>
      <c r="IC1875" t="s">
        <v>4574</v>
      </c>
      <c r="ID1875" t="s">
        <v>5824</v>
      </c>
      <c r="IE1875" t="s">
        <v>549</v>
      </c>
      <c r="IF1875" t="s">
        <v>957</v>
      </c>
      <c r="IG1875" t="s">
        <v>1185</v>
      </c>
      <c r="IH1875" t="s">
        <v>2137</v>
      </c>
      <c r="II1875" t="s">
        <v>6360</v>
      </c>
      <c r="IJ1875" t="s">
        <v>4281</v>
      </c>
      <c r="IK1875" t="s">
        <v>5710</v>
      </c>
      <c r="IL1875" t="s">
        <v>368</v>
      </c>
      <c r="IM1875" t="s">
        <v>1536</v>
      </c>
      <c r="IN1875" t="s">
        <v>5676</v>
      </c>
      <c r="IO1875" t="s">
        <v>2613</v>
      </c>
      <c r="IP1875" t="s">
        <v>3797</v>
      </c>
      <c r="IQ1875" t="s">
        <v>4299</v>
      </c>
      <c r="IR1875" t="s">
        <v>4975</v>
      </c>
      <c r="IS1875" t="s">
        <v>5846</v>
      </c>
      <c r="IT1875" t="s">
        <v>4785</v>
      </c>
      <c r="IU1875" t="s">
        <v>4687</v>
      </c>
      <c r="IV1875" t="s">
        <v>1869</v>
      </c>
      <c r="IW1875" t="s">
        <v>436</v>
      </c>
      <c r="IX1875" t="s">
        <v>153</v>
      </c>
      <c r="IY1875" t="s">
        <v>4044</v>
      </c>
      <c r="IZ1875" t="s">
        <v>2251</v>
      </c>
      <c r="JA1875" t="s">
        <v>1783</v>
      </c>
      <c r="JB1875" t="s">
        <v>3973</v>
      </c>
      <c r="JC1875" t="s">
        <v>156</v>
      </c>
      <c r="JD1875" t="s">
        <v>650</v>
      </c>
      <c r="JE1875" t="s">
        <v>3366</v>
      </c>
      <c r="JF1875" t="s">
        <v>4289</v>
      </c>
      <c r="JG1875" t="s">
        <v>2987</v>
      </c>
      <c r="JH1875" t="s">
        <v>2390</v>
      </c>
      <c r="JI1875" t="s">
        <v>883</v>
      </c>
      <c r="JJ1875" t="s">
        <v>5362</v>
      </c>
      <c r="JK1875" t="s">
        <v>1618</v>
      </c>
      <c r="JL1875" t="s">
        <v>226</v>
      </c>
      <c r="JM1875" t="s">
        <v>2506</v>
      </c>
      <c r="JN1875" t="s">
        <v>5373</v>
      </c>
      <c r="JO1875" t="s">
        <v>2087</v>
      </c>
      <c r="JP1875" t="s">
        <v>5251</v>
      </c>
      <c r="JQ1875" t="s">
        <v>3266</v>
      </c>
      <c r="JR1875" t="s">
        <v>3412</v>
      </c>
      <c r="JS1875" t="s">
        <v>5456</v>
      </c>
      <c r="JT1875" t="s">
        <v>6419</v>
      </c>
      <c r="JU1875" t="s">
        <v>4033</v>
      </c>
      <c r="JV1875" t="s">
        <v>1148</v>
      </c>
      <c r="JW1875" t="s">
        <v>6255</v>
      </c>
      <c r="JX1875" t="s">
        <v>3426</v>
      </c>
      <c r="JY1875" t="s">
        <v>3098</v>
      </c>
      <c r="JZ1875" t="s">
        <v>744</v>
      </c>
      <c r="KA1875" t="s">
        <v>2989</v>
      </c>
      <c r="KB1875" t="s">
        <v>1864</v>
      </c>
      <c r="KC1875" t="s">
        <v>5584</v>
      </c>
      <c r="KD1875" t="s">
        <v>5103</v>
      </c>
      <c r="KE1875" t="s">
        <v>783</v>
      </c>
      <c r="KF1875" t="s">
        <v>2014</v>
      </c>
      <c r="KG1875" t="s">
        <v>6658</v>
      </c>
      <c r="KH1875" t="s">
        <v>5396</v>
      </c>
      <c r="KI1875" t="s">
        <v>3739</v>
      </c>
      <c r="KJ1875" t="s">
        <v>2418</v>
      </c>
      <c r="KK1875" t="s">
        <v>398</v>
      </c>
      <c r="KL1875" t="s">
        <v>449</v>
      </c>
      <c r="KM1875" t="s">
        <v>192</v>
      </c>
      <c r="KN1875" t="s">
        <v>3347</v>
      </c>
      <c r="KO1875" t="s">
        <v>5125</v>
      </c>
      <c r="KP1875" t="s">
        <v>2635</v>
      </c>
      <c r="KQ1875" t="s">
        <v>3417</v>
      </c>
      <c r="KR1875" t="s">
        <v>5980</v>
      </c>
      <c r="KS1875" t="s">
        <v>5271</v>
      </c>
      <c r="KT1875" t="s">
        <v>1967</v>
      </c>
      <c r="KU1875" t="s">
        <v>4193</v>
      </c>
      <c r="KV1875" t="s">
        <v>1154</v>
      </c>
      <c r="KW1875" t="s">
        <v>2144</v>
      </c>
      <c r="KX1875" t="s">
        <v>512</v>
      </c>
      <c r="KY1875" t="s">
        <v>2746</v>
      </c>
      <c r="KZ1875" t="s">
        <v>3255</v>
      </c>
      <c r="LA1875" t="s">
        <v>4854</v>
      </c>
      <c r="LB1875" t="s">
        <v>1829</v>
      </c>
      <c r="LC1875" t="s">
        <v>2519</v>
      </c>
      <c r="LD1875" t="s">
        <v>2566</v>
      </c>
      <c r="LE1875" t="s">
        <v>1274</v>
      </c>
      <c r="LF1875" t="s">
        <v>2886</v>
      </c>
      <c r="LG1875" t="s">
        <v>6779</v>
      </c>
      <c r="LH1875" t="s">
        <v>6731</v>
      </c>
      <c r="LI1875" t="s">
        <v>100</v>
      </c>
      <c r="LJ1875" t="s">
        <v>3183</v>
      </c>
      <c r="LK1875" t="s">
        <v>5218</v>
      </c>
      <c r="LL1875" t="s">
        <v>3488</v>
      </c>
      <c r="LM1875" t="s">
        <v>5537</v>
      </c>
      <c r="LN1875" t="s">
        <v>809</v>
      </c>
      <c r="LO1875" t="s">
        <v>3559</v>
      </c>
      <c r="LP1875" t="s">
        <v>594</v>
      </c>
      <c r="LQ1875" t="s">
        <v>2403</v>
      </c>
      <c r="LR1875" t="s">
        <v>3989</v>
      </c>
      <c r="LS1875" t="s">
        <v>3394</v>
      </c>
      <c r="LT1875" t="s">
        <v>330</v>
      </c>
      <c r="LU1875" t="s">
        <v>3986</v>
      </c>
      <c r="LV1875" t="s">
        <v>3936</v>
      </c>
      <c r="LW1875" t="s">
        <v>5042</v>
      </c>
      <c r="LX1875" t="s">
        <v>2629</v>
      </c>
      <c r="LY1875" t="s">
        <v>6539</v>
      </c>
      <c r="LZ1875" t="s">
        <v>93</v>
      </c>
      <c r="MA1875" t="s">
        <v>3779</v>
      </c>
      <c r="MB1875" t="s">
        <v>4533</v>
      </c>
      <c r="MC1875" t="s">
        <v>1348</v>
      </c>
      <c r="MD1875" t="s">
        <v>5415</v>
      </c>
      <c r="ME1875" t="s">
        <v>5526</v>
      </c>
      <c r="MF1875" t="s">
        <v>3902</v>
      </c>
      <c r="MG1875" t="s">
        <v>2494</v>
      </c>
      <c r="MH1875" t="s">
        <v>3443</v>
      </c>
      <c r="MI1875" t="s">
        <v>4004</v>
      </c>
      <c r="MJ1875" t="s">
        <v>3703</v>
      </c>
      <c r="MK1875" t="s">
        <v>4143</v>
      </c>
      <c r="ML1875" t="s">
        <v>467</v>
      </c>
      <c r="MM1875" t="s">
        <v>269</v>
      </c>
      <c r="MN1875" t="s">
        <v>1035</v>
      </c>
      <c r="MO1875" t="s">
        <v>5006</v>
      </c>
      <c r="MP1875" t="s">
        <v>5356</v>
      </c>
      <c r="MQ1875" t="s">
        <v>6225</v>
      </c>
      <c r="MR1875" t="s">
        <v>1768</v>
      </c>
      <c r="MS1875" t="s">
        <v>2244</v>
      </c>
      <c r="MT1875" t="s">
        <v>2184</v>
      </c>
      <c r="MU1875" t="s">
        <v>3894</v>
      </c>
      <c r="MV1875" t="s">
        <v>694</v>
      </c>
      <c r="MW1875" t="s">
        <v>1879</v>
      </c>
      <c r="MX1875" t="s">
        <v>2918</v>
      </c>
      <c r="MY1875" t="s">
        <v>2913</v>
      </c>
      <c r="MZ1875" t="s">
        <v>5379</v>
      </c>
      <c r="NA1875" t="s">
        <v>1602</v>
      </c>
      <c r="NB1875" t="s">
        <v>1860</v>
      </c>
      <c r="NC1875" t="s">
        <v>1232</v>
      </c>
      <c r="ND1875" t="s">
        <v>1585</v>
      </c>
      <c r="NE1875" t="s">
        <v>2689</v>
      </c>
      <c r="NF1875" t="s">
        <v>2171</v>
      </c>
      <c r="NG1875" t="s">
        <v>4118</v>
      </c>
      <c r="NH1875" t="s">
        <v>6171</v>
      </c>
      <c r="NI1875" t="s">
        <v>2605</v>
      </c>
      <c r="NJ1875" t="s">
        <v>4092</v>
      </c>
      <c r="NK1875" t="s">
        <v>4661</v>
      </c>
      <c r="NL1875" t="s">
        <v>714</v>
      </c>
      <c r="NM1875" t="s">
        <v>3760</v>
      </c>
      <c r="NN1875" t="s">
        <v>3439</v>
      </c>
      <c r="NO1875" t="s">
        <v>404</v>
      </c>
      <c r="NP1875" t="s">
        <v>3299</v>
      </c>
      <c r="NQ1875" t="s">
        <v>4322</v>
      </c>
      <c r="NR1875" t="s">
        <v>2384</v>
      </c>
      <c r="NS1875" t="s">
        <v>339</v>
      </c>
      <c r="NT1875" t="s">
        <v>2695</v>
      </c>
      <c r="NU1875" t="s">
        <v>4241</v>
      </c>
      <c r="NV1875" t="s">
        <v>3706</v>
      </c>
      <c r="NW1875" t="s">
        <v>1606</v>
      </c>
      <c r="NX1875" t="s">
        <v>4531</v>
      </c>
      <c r="NY1875" t="s">
        <v>2049</v>
      </c>
      <c r="NZ1875" t="s">
        <v>1176</v>
      </c>
      <c r="OA1875" t="s">
        <v>4874</v>
      </c>
      <c r="OB1875" t="s">
        <v>2861</v>
      </c>
      <c r="OC1875" t="s">
        <v>574</v>
      </c>
      <c r="OD1875" t="s">
        <v>845</v>
      </c>
      <c r="OE1875" t="s">
        <v>851</v>
      </c>
      <c r="OF1875" t="s">
        <v>1571</v>
      </c>
      <c r="OG1875" t="s">
        <v>4054</v>
      </c>
      <c r="OH1875" t="s">
        <v>2753</v>
      </c>
      <c r="OI1875" t="s">
        <v>818</v>
      </c>
      <c r="OJ1875" t="s">
        <v>5304</v>
      </c>
      <c r="OK1875" t="s">
        <v>4346</v>
      </c>
      <c r="OL1875" t="s">
        <v>4379</v>
      </c>
      <c r="OM1875" t="s">
        <v>5277</v>
      </c>
      <c r="ON1875" t="s">
        <v>1260</v>
      </c>
      <c r="OO1875" t="s">
        <v>3791</v>
      </c>
      <c r="OP1875" t="s">
        <v>6281</v>
      </c>
      <c r="OQ1875" t="s">
        <v>374</v>
      </c>
      <c r="OR1875" t="s">
        <v>3524</v>
      </c>
      <c r="OS1875" t="s">
        <v>5128</v>
      </c>
      <c r="OT1875" t="s">
        <v>2045</v>
      </c>
      <c r="OU1875" t="s">
        <v>604</v>
      </c>
      <c r="OV1875" t="s">
        <v>3363</v>
      </c>
      <c r="OW1875" t="s">
        <v>4619</v>
      </c>
      <c r="OX1875" t="s">
        <v>2639</v>
      </c>
      <c r="OY1875" t="s">
        <v>2867</v>
      </c>
      <c r="OZ1875" t="s">
        <v>1763</v>
      </c>
      <c r="PA1875" t="s">
        <v>2719</v>
      </c>
      <c r="PB1875" t="s">
        <v>323</v>
      </c>
      <c r="PC1875" t="s">
        <v>4527</v>
      </c>
      <c r="PD1875" t="s">
        <v>6125</v>
      </c>
      <c r="PE1875" t="s">
        <v>411</v>
      </c>
      <c r="PF1875" t="s">
        <v>4187</v>
      </c>
      <c r="PG1875" t="s">
        <v>432</v>
      </c>
      <c r="PH1875" t="s">
        <v>2742</v>
      </c>
      <c r="PI1875" t="s">
        <v>3547</v>
      </c>
      <c r="PJ1875" t="s">
        <v>3660</v>
      </c>
      <c r="PK1875" t="s">
        <v>5348</v>
      </c>
      <c r="PL1875" t="s">
        <v>5704</v>
      </c>
      <c r="PM1875" t="s">
        <v>1251</v>
      </c>
      <c r="PN1875" t="s">
        <v>4979</v>
      </c>
      <c r="PO1875" t="s">
        <v>3484</v>
      </c>
      <c r="PP1875" t="s">
        <v>3242</v>
      </c>
      <c r="PQ1875" t="s">
        <v>3649</v>
      </c>
      <c r="PR1875" t="s">
        <v>1400</v>
      </c>
      <c r="PS1875" t="s">
        <v>4438</v>
      </c>
      <c r="PT1875" t="s">
        <v>930</v>
      </c>
      <c r="PU1875" t="s">
        <v>1064</v>
      </c>
      <c r="PV1875" t="s">
        <v>4704</v>
      </c>
      <c r="PW1875" t="s">
        <v>135</v>
      </c>
      <c r="PX1875" t="s">
        <v>349</v>
      </c>
      <c r="PY1875" t="s">
        <v>4921</v>
      </c>
      <c r="PZ1875" t="s">
        <v>1468</v>
      </c>
      <c r="QA1875" t="s">
        <v>900</v>
      </c>
      <c r="QB1875" t="s">
        <v>5789</v>
      </c>
      <c r="QC1875" t="s">
        <v>1417</v>
      </c>
      <c r="QD1875" t="s">
        <v>996</v>
      </c>
      <c r="QE1875" t="s">
        <v>4695</v>
      </c>
      <c r="QF1875" t="s">
        <v>298</v>
      </c>
      <c r="QG1875" t="s">
        <v>3482</v>
      </c>
      <c r="QH1875" t="s">
        <v>3212</v>
      </c>
      <c r="QI1875" t="s">
        <v>3139</v>
      </c>
      <c r="QJ1875" t="s">
        <v>1318</v>
      </c>
      <c r="QK1875" t="s">
        <v>5450</v>
      </c>
      <c r="QL1875" t="s">
        <v>814</v>
      </c>
      <c r="QM1875" t="s">
        <v>3403</v>
      </c>
      <c r="QN1875" t="s">
        <v>2600</v>
      </c>
      <c r="QO1875" t="s">
        <v>6488</v>
      </c>
      <c r="QP1875" t="s">
        <v>455</v>
      </c>
      <c r="QQ1875" t="s">
        <v>559</v>
      </c>
      <c r="QR1875" t="s">
        <v>247</v>
      </c>
      <c r="QS1875" t="s">
        <v>1930</v>
      </c>
      <c r="QT1875" t="s">
        <v>213</v>
      </c>
      <c r="QU1875" t="s">
        <v>2562</v>
      </c>
      <c r="QV1875" t="s">
        <v>6712</v>
      </c>
      <c r="QW1875" t="s">
        <v>544</v>
      </c>
      <c r="QX1875" t="s">
        <v>2763</v>
      </c>
      <c r="QY1875" t="s">
        <v>3431</v>
      </c>
      <c r="QZ1875" t="s">
        <v>2318</v>
      </c>
      <c r="RA1875" t="s">
        <v>6152</v>
      </c>
      <c r="RB1875" t="s">
        <v>5497</v>
      </c>
      <c r="RC1875" t="s">
        <v>1805</v>
      </c>
      <c r="RD1875" t="s">
        <v>1850</v>
      </c>
      <c r="RE1875" t="s">
        <v>3408</v>
      </c>
      <c r="RF1875" t="s">
        <v>2375</v>
      </c>
      <c r="RG1875" t="s">
        <v>6094</v>
      </c>
      <c r="RH1875" t="s">
        <v>804</v>
      </c>
      <c r="RI1875" t="s">
        <v>925</v>
      </c>
      <c r="RJ1875" t="s">
        <v>4914</v>
      </c>
      <c r="RK1875" t="s">
        <v>1386</v>
      </c>
      <c r="RL1875" t="s">
        <v>4883</v>
      </c>
      <c r="RM1875" t="s">
        <v>4384</v>
      </c>
      <c r="RN1875" t="s">
        <v>5696</v>
      </c>
      <c r="RO1875" t="s">
        <v>1703</v>
      </c>
      <c r="RP1875" t="s">
        <v>4459</v>
      </c>
      <c r="RQ1875" t="s">
        <v>3905</v>
      </c>
      <c r="RR1875" t="s">
        <v>6253</v>
      </c>
      <c r="RS1875" t="s">
        <v>790</v>
      </c>
      <c r="RT1875" t="s">
        <v>3634</v>
      </c>
      <c r="RU1875" t="s">
        <v>4632</v>
      </c>
      <c r="RV1875" t="s">
        <v>1662</v>
      </c>
      <c r="RW1875" t="s">
        <v>2633</v>
      </c>
      <c r="RX1875" t="s">
        <v>1677</v>
      </c>
      <c r="RY1875" t="s">
        <v>3879</v>
      </c>
      <c r="RZ1875" t="s">
        <v>4565</v>
      </c>
      <c r="SA1875" t="s">
        <v>3627</v>
      </c>
      <c r="SB1875" t="s">
        <v>6430</v>
      </c>
      <c r="SC1875" t="s">
        <v>5539</v>
      </c>
      <c r="SD1875" t="s">
        <v>755</v>
      </c>
      <c r="SE1875" t="s">
        <v>4636</v>
      </c>
      <c r="SF1875" t="s">
        <v>2926</v>
      </c>
      <c r="SG1875" t="s">
        <v>766</v>
      </c>
      <c r="SH1875" t="s">
        <v>5112</v>
      </c>
      <c r="SI1875" t="s">
        <v>2234</v>
      </c>
      <c r="SJ1875" t="s">
        <v>185</v>
      </c>
      <c r="SK1875" t="s">
        <v>3406</v>
      </c>
      <c r="SL1875" t="s">
        <v>4414</v>
      </c>
      <c r="SM1875" t="s">
        <v>1737</v>
      </c>
      <c r="SN1875" t="s">
        <v>4579</v>
      </c>
      <c r="SO1875" t="s">
        <v>4994</v>
      </c>
      <c r="SP1875" t="s">
        <v>2962</v>
      </c>
      <c r="SQ1875" t="s">
        <v>5644</v>
      </c>
      <c r="SR1875" t="s">
        <v>598</v>
      </c>
      <c r="SS1875" t="s">
        <v>5758</v>
      </c>
      <c r="ST1875" t="s">
        <v>2993</v>
      </c>
      <c r="SU1875" t="s">
        <v>2032</v>
      </c>
      <c r="SV1875" t="s">
        <v>660</v>
      </c>
      <c r="SW1875" t="s">
        <v>4068</v>
      </c>
      <c r="SX1875" t="s">
        <v>3687</v>
      </c>
      <c r="SY1875" t="s">
        <v>1581</v>
      </c>
      <c r="SZ1875" t="s">
        <v>2003</v>
      </c>
      <c r="TA1875" t="s">
        <v>2848</v>
      </c>
      <c r="TB1875" t="s">
        <v>1924</v>
      </c>
      <c r="TC1875" t="s">
        <v>2149</v>
      </c>
      <c r="TD1875" t="s">
        <v>4275</v>
      </c>
      <c r="TE1875" t="s">
        <v>5291</v>
      </c>
      <c r="TF1875" t="s">
        <v>3504</v>
      </c>
      <c r="TG1875" t="s">
        <v>1265</v>
      </c>
      <c r="TH1875" t="s">
        <v>3604</v>
      </c>
      <c r="TI1875" t="s">
        <v>3435</v>
      </c>
      <c r="TJ1875" t="s">
        <v>5143</v>
      </c>
      <c r="TK1875" t="s">
        <v>1444</v>
      </c>
      <c r="TL1875" t="s">
        <v>829</v>
      </c>
      <c r="TM1875" t="s">
        <v>5259</v>
      </c>
      <c r="TN1875" t="s">
        <v>4230</v>
      </c>
      <c r="TO1875" t="s">
        <v>5163</v>
      </c>
      <c r="TP1875" t="s">
        <v>4790</v>
      </c>
      <c r="TQ1875" t="s">
        <v>3953</v>
      </c>
      <c r="TR1875" t="s">
        <v>1624</v>
      </c>
      <c r="TS1875" t="s">
        <v>3647</v>
      </c>
      <c r="TT1875" t="s">
        <v>3827</v>
      </c>
      <c r="TU1875" t="s">
        <v>3287</v>
      </c>
      <c r="TV1875" t="s">
        <v>2412</v>
      </c>
      <c r="TW1875" t="s">
        <v>1755</v>
      </c>
      <c r="TX1875" t="s">
        <v>1482</v>
      </c>
      <c r="TY1875" t="s">
        <v>3758</v>
      </c>
      <c r="TZ1875" t="s">
        <v>1342</v>
      </c>
      <c r="UA1875" t="s">
        <v>6348</v>
      </c>
      <c r="UB1875" t="s">
        <v>4634</v>
      </c>
      <c r="UC1875" t="s">
        <v>2825</v>
      </c>
      <c r="UD1875" t="s">
        <v>6084</v>
      </c>
      <c r="UE1875" t="s">
        <v>6240</v>
      </c>
      <c r="UF1875" t="s">
        <v>1292</v>
      </c>
      <c r="UG1875" t="s">
        <v>3845</v>
      </c>
      <c r="UH1875" t="s">
        <v>5044</v>
      </c>
      <c r="UI1875" t="s">
        <v>2158</v>
      </c>
      <c r="UJ1875" t="s">
        <v>3111</v>
      </c>
      <c r="UK1875" t="s">
        <v>1979</v>
      </c>
      <c r="UL1875" t="s">
        <v>3477</v>
      </c>
      <c r="UM1875" t="s">
        <v>1453</v>
      </c>
      <c r="UN1875" t="s">
        <v>3912</v>
      </c>
      <c r="UO1875" t="s">
        <v>5683</v>
      </c>
      <c r="UP1875" t="s">
        <v>1337</v>
      </c>
      <c r="UQ1875" t="s">
        <v>1139</v>
      </c>
      <c r="UR1875" t="s">
        <v>4163</v>
      </c>
      <c r="US1875" t="s">
        <v>5879</v>
      </c>
      <c r="UT1875" t="s">
        <v>630</v>
      </c>
      <c r="UU1875" t="s">
        <v>3957</v>
      </c>
      <c r="UV1875" t="s">
        <v>3056</v>
      </c>
      <c r="UW1875" t="s">
        <v>5598</v>
      </c>
      <c r="UX1875" t="s">
        <v>6060</v>
      </c>
      <c r="UY1875" t="s">
        <v>1054</v>
      </c>
      <c r="UZ1875" t="s">
        <v>4924</v>
      </c>
      <c r="VA1875" t="s">
        <v>2950</v>
      </c>
      <c r="VB1875" t="s">
        <v>3640</v>
      </c>
      <c r="VC1875" t="s">
        <v>4217</v>
      </c>
      <c r="VD1875" t="s">
        <v>2932</v>
      </c>
      <c r="VE1875" t="s">
        <v>1962</v>
      </c>
      <c r="VF1875" t="s">
        <v>638</v>
      </c>
      <c r="VG1875" t="s">
        <v>3665</v>
      </c>
      <c r="VH1875" t="s">
        <v>3272</v>
      </c>
      <c r="VI1875" t="s">
        <v>231</v>
      </c>
      <c r="VJ1875" t="s">
        <v>1841</v>
      </c>
      <c r="VK1875" t="s">
        <v>2625</v>
      </c>
      <c r="VL1875" t="s">
        <v>3979</v>
      </c>
      <c r="VM1875" t="s">
        <v>426</v>
      </c>
      <c r="VN1875" t="s">
        <v>1750</v>
      </c>
      <c r="VO1875" t="s">
        <v>4538</v>
      </c>
      <c r="VP1875" t="s">
        <v>2464</v>
      </c>
      <c r="VQ1875" t="s">
        <v>4664</v>
      </c>
      <c r="VR1875" t="s">
        <v>1163</v>
      </c>
      <c r="VS1875" t="s">
        <v>239</v>
      </c>
      <c r="VT1875" t="s">
        <v>5481</v>
      </c>
      <c r="VU1875" t="s">
        <v>391</v>
      </c>
      <c r="VV1875" t="s">
        <v>2571</v>
      </c>
      <c r="VW1875" t="s">
        <v>3735</v>
      </c>
      <c r="VX1875" t="s">
        <v>3147</v>
      </c>
      <c r="VY1875" t="s">
        <v>3526</v>
      </c>
      <c r="VZ1875" t="s">
        <v>309</v>
      </c>
      <c r="WA1875" t="s">
        <v>3048</v>
      </c>
      <c r="WB1875" t="s">
        <v>3718</v>
      </c>
      <c r="WC1875" t="s">
        <v>2436</v>
      </c>
      <c r="WD1875" t="s">
        <v>3606</v>
      </c>
      <c r="WE1875" t="s">
        <v>3040</v>
      </c>
      <c r="WF1875" t="s">
        <v>479</v>
      </c>
      <c r="WG1875" t="s">
        <v>111</v>
      </c>
      <c r="WH1875" t="s">
        <v>5398</v>
      </c>
      <c r="WI1875" t="s">
        <v>2286</v>
      </c>
      <c r="WJ1875" t="s">
        <v>5729</v>
      </c>
      <c r="WK1875" t="s">
        <v>2598</v>
      </c>
      <c r="WL1875" t="s">
        <v>1428</v>
      </c>
      <c r="WM1875" t="s">
        <v>533</v>
      </c>
      <c r="WN1875" t="s">
        <v>1491</v>
      </c>
      <c r="WO1875" t="s">
        <v>2272</v>
      </c>
      <c r="WP1875" t="s">
        <v>4127</v>
      </c>
      <c r="WQ1875" t="s">
        <v>3310</v>
      </c>
      <c r="WR1875" t="s">
        <v>4817</v>
      </c>
      <c r="WS1875" t="s">
        <v>3369</v>
      </c>
      <c r="WT1875" t="s">
        <v>2713</v>
      </c>
      <c r="WU1875" t="s">
        <v>2153</v>
      </c>
      <c r="WV1875" t="s">
        <v>2701</v>
      </c>
      <c r="WW1875" t="s">
        <v>4885</v>
      </c>
      <c r="WX1875" t="s">
        <v>5595</v>
      </c>
      <c r="WY1875" t="s">
        <v>4497</v>
      </c>
      <c r="WZ1875" t="s">
        <v>1519</v>
      </c>
      <c r="XA1875" t="s">
        <v>4060</v>
      </c>
      <c r="XB1875" t="s">
        <v>2106</v>
      </c>
      <c r="XC1875" t="s">
        <v>6899</v>
      </c>
      <c r="XD1875" t="s">
        <v>4672</v>
      </c>
      <c r="XE1875" t="s">
        <v>4521</v>
      </c>
      <c r="XF1875" t="s">
        <v>5332</v>
      </c>
      <c r="XG1875" t="s">
        <v>441</v>
      </c>
      <c r="XH1875" t="s">
        <v>3850</v>
      </c>
      <c r="XI1875" t="s">
        <v>2395</v>
      </c>
      <c r="XJ1875" t="s">
        <v>4400</v>
      </c>
      <c r="XK1875" t="s">
        <v>5047</v>
      </c>
      <c r="XL1875" t="s">
        <v>3573</v>
      </c>
      <c r="XM1875" t="s">
        <v>5116</v>
      </c>
      <c r="XN1875" t="s">
        <v>2118</v>
      </c>
      <c r="XO1875" t="s">
        <v>2831</v>
      </c>
      <c r="XP1875" t="s">
        <v>4545</v>
      </c>
      <c r="XQ1875" t="s">
        <v>1773</v>
      </c>
      <c r="XR1875" t="s">
        <v>2672</v>
      </c>
      <c r="XS1875" t="s">
        <v>3969</v>
      </c>
      <c r="XT1875" t="s">
        <v>2923</v>
      </c>
      <c r="XU1875" t="s">
        <v>727</v>
      </c>
      <c r="XV1875" t="s">
        <v>2791</v>
      </c>
      <c r="XW1875" t="s">
        <v>420</v>
      </c>
      <c r="XX1875" t="s">
        <v>5914</v>
      </c>
      <c r="XY1875" t="s">
        <v>2290</v>
      </c>
      <c r="XZ1875" t="s">
        <v>5657</v>
      </c>
      <c r="YA1875" t="s">
        <v>2208</v>
      </c>
      <c r="YB1875" t="s">
        <v>1658</v>
      </c>
      <c r="YC1875" t="s">
        <v>1472</v>
      </c>
      <c r="YD1875" t="s">
        <v>2224</v>
      </c>
      <c r="YE1875" t="s">
        <v>969</v>
      </c>
      <c r="YF1875" t="s">
        <v>1395</v>
      </c>
      <c r="YG1875" t="s">
        <v>4099</v>
      </c>
      <c r="YH1875" t="s">
        <v>6868</v>
      </c>
      <c r="YI1875" t="s">
        <v>220</v>
      </c>
      <c r="YJ1875" t="s">
        <v>655</v>
      </c>
      <c r="YK1875" t="s">
        <v>1303</v>
      </c>
      <c r="YL1875" t="s">
        <v>5552</v>
      </c>
      <c r="YM1875" t="s">
        <v>2844</v>
      </c>
      <c r="YN1875" t="s">
        <v>496</v>
      </c>
      <c r="YO1875" t="s">
        <v>577</v>
      </c>
      <c r="YP1875" t="s">
        <v>737</v>
      </c>
      <c r="YQ1875" t="s">
        <v>2580</v>
      </c>
      <c r="YR1875" t="s">
        <v>5555</v>
      </c>
      <c r="YS1875" t="s">
        <v>3501</v>
      </c>
      <c r="YT1875" t="s">
        <v>2666</v>
      </c>
      <c r="YU1875" t="s">
        <v>143</v>
      </c>
      <c r="YV1875" t="s">
        <v>587</v>
      </c>
      <c r="YW1875" t="s">
        <v>1543</v>
      </c>
      <c r="YX1875" t="s">
        <v>2677</v>
      </c>
      <c r="YY1875" t="s">
        <v>2543</v>
      </c>
      <c r="YZ1875" t="s">
        <v>1366</v>
      </c>
      <c r="ZA1875" t="s">
        <v>2817</v>
      </c>
      <c r="ZB1875" t="s">
        <v>5019</v>
      </c>
      <c r="ZC1875" t="s">
        <v>6301</v>
      </c>
      <c r="ZD1875" t="s">
        <v>1883</v>
      </c>
      <c r="ZE1875" t="s">
        <v>5442</v>
      </c>
      <c r="ZF1875" t="s">
        <v>4306</v>
      </c>
      <c r="ZG1875" t="s">
        <v>4484</v>
      </c>
      <c r="ZH1875" t="s">
        <v>4724</v>
      </c>
      <c r="ZI1875" t="s">
        <v>2749</v>
      </c>
      <c r="ZJ1875" t="s">
        <v>963</v>
      </c>
      <c r="ZK1875" t="s">
        <v>2055</v>
      </c>
      <c r="ZL1875" t="s">
        <v>4642</v>
      </c>
      <c r="ZM1875" t="s">
        <v>51</v>
      </c>
      <c r="ZN1875" t="s">
        <v>5328</v>
      </c>
      <c r="ZO1875" t="s">
        <v>2216</v>
      </c>
      <c r="ZP1875" t="s">
        <v>4833</v>
      </c>
      <c r="ZQ1875" t="s">
        <v>1106</v>
      </c>
      <c r="ZR1875" t="s">
        <v>6161</v>
      </c>
      <c r="ZS1875" t="s">
        <v>5299</v>
      </c>
      <c r="ZT1875" t="s">
        <v>3608</v>
      </c>
      <c r="ZU1875" t="s">
        <v>3971</v>
      </c>
      <c r="ZV1875" t="s">
        <v>3802</v>
      </c>
      <c r="ZW1875" t="s">
        <v>1463</v>
      </c>
      <c r="ZX1875" t="s">
        <v>702</v>
      </c>
      <c r="ZY1875" t="s">
        <v>6484</v>
      </c>
      <c r="ZZ1875" t="s">
        <v>3592</v>
      </c>
      <c r="AAA1875" t="s">
        <v>2097</v>
      </c>
      <c r="AAB1875" t="s">
        <v>2985</v>
      </c>
      <c r="AAC1875" t="s">
        <v>4878</v>
      </c>
      <c r="AAD1875" t="s">
        <v>1654</v>
      </c>
      <c r="AAE1875" t="s">
        <v>4768</v>
      </c>
      <c r="AAF1875" t="s">
        <v>3223</v>
      </c>
      <c r="AAG1875" t="s">
        <v>5893</v>
      </c>
      <c r="AAH1875" t="s">
        <v>620</v>
      </c>
      <c r="AAI1875" t="s">
        <v>5564</v>
      </c>
      <c r="AAJ1875" t="s">
        <v>5095</v>
      </c>
      <c r="AAK1875" t="s">
        <v>2238</v>
      </c>
      <c r="AAL1875" t="s">
        <v>202</v>
      </c>
      <c r="AAM1875" t="s">
        <v>516</v>
      </c>
      <c r="AAN1875" t="s">
        <v>2073</v>
      </c>
      <c r="AAO1875" t="s">
        <v>3215</v>
      </c>
      <c r="AAP1875" t="s">
        <v>360</v>
      </c>
      <c r="AAQ1875" t="s">
        <v>5055</v>
      </c>
      <c r="AAR1875" t="s">
        <v>4392</v>
      </c>
      <c r="AAS1875" t="s">
        <v>3569</v>
      </c>
      <c r="AAT1875" t="s">
        <v>1635</v>
      </c>
      <c r="AAU1875" t="s">
        <v>6892</v>
      </c>
      <c r="AAV1875" t="s">
        <v>1134</v>
      </c>
      <c r="AAW1875" t="s">
        <v>2279</v>
      </c>
      <c r="AAX1875" t="s">
        <v>5852</v>
      </c>
      <c r="AAY1875" t="s">
        <v>6915</v>
      </c>
      <c r="AAZ1875" t="s">
        <v>5768</v>
      </c>
      <c r="ABA1875" t="s">
        <v>4683</v>
      </c>
      <c r="ABB1875" t="s">
        <v>3303</v>
      </c>
      <c r="ABC1875" t="s">
        <v>1995</v>
      </c>
      <c r="ABD1875" t="s">
        <v>4440</v>
      </c>
      <c r="ABE1875" t="s">
        <v>1217</v>
      </c>
      <c r="ABF1875" t="s">
        <v>4781</v>
      </c>
      <c r="ABG1875" t="s">
        <v>613</v>
      </c>
      <c r="ABH1875" t="s">
        <v>1558</v>
      </c>
      <c r="ABI1875" t="s">
        <v>281</v>
      </c>
      <c r="ABJ1875" t="s">
        <v>645</v>
      </c>
      <c r="ABK1875" t="s">
        <v>3621</v>
      </c>
      <c r="ABL1875" t="s">
        <v>3949</v>
      </c>
      <c r="ABM1875" t="s">
        <v>6274</v>
      </c>
      <c r="ABN1875" t="s">
        <v>1936</v>
      </c>
      <c r="ABO1875" t="s">
        <v>6529</v>
      </c>
      <c r="ABP1875" t="s">
        <v>2968</v>
      </c>
      <c r="ABQ1875" t="s">
        <v>4110</v>
      </c>
      <c r="ABR1875" t="s">
        <v>2765</v>
      </c>
      <c r="ABS1875" t="s">
        <v>1123</v>
      </c>
      <c r="ABT1875" t="s">
        <v>4908</v>
      </c>
      <c r="ABU1875" t="s">
        <v>2100</v>
      </c>
      <c r="ABV1875" t="s">
        <v>4867</v>
      </c>
      <c r="ABW1875" t="s">
        <v>5015</v>
      </c>
      <c r="ABX1875" t="s">
        <v>3917</v>
      </c>
      <c r="ABY1875" t="s">
        <v>5053</v>
      </c>
      <c r="ABZ1875" t="s">
        <v>4611</v>
      </c>
      <c r="ACA1875" t="s">
        <v>2460</v>
      </c>
      <c r="ACB1875" t="s">
        <v>2810</v>
      </c>
      <c r="ACC1875" t="s">
        <v>3353</v>
      </c>
      <c r="ACD1875" t="s">
        <v>3699</v>
      </c>
      <c r="ACE1875" t="s">
        <v>4997</v>
      </c>
      <c r="ACF1875" t="s">
        <v>3733</v>
      </c>
      <c r="ACG1875" t="s">
        <v>4646</v>
      </c>
      <c r="ACH1875" t="s">
        <v>6015</v>
      </c>
      <c r="ACI1875" t="s">
        <v>3832</v>
      </c>
      <c r="ACJ1875" t="s">
        <v>5323</v>
      </c>
      <c r="ACK1875" t="s">
        <v>5996</v>
      </c>
      <c r="ACL1875" t="s">
        <v>5472</v>
      </c>
      <c r="ACM1875" t="s">
        <v>166</v>
      </c>
      <c r="ACN1875" t="s">
        <v>3374</v>
      </c>
      <c r="ACO1875" t="s">
        <v>2201</v>
      </c>
      <c r="ACP1875" t="s">
        <v>5842</v>
      </c>
      <c r="ACQ1875" t="s">
        <v>2797</v>
      </c>
      <c r="ACR1875" t="s">
        <v>1515</v>
      </c>
      <c r="ACS1875" t="s">
        <v>537</v>
      </c>
      <c r="ACT1875" t="s">
        <v>4509</v>
      </c>
      <c r="ACU1875" t="s">
        <v>1888</v>
      </c>
      <c r="ACV1875" t="s">
        <v>6403</v>
      </c>
      <c r="ACW1875" t="s">
        <v>875</v>
      </c>
      <c r="ACX1875" t="s">
        <v>777</v>
      </c>
      <c r="ACY1875" t="s">
        <v>5740</v>
      </c>
      <c r="ACZ1875" t="s">
        <v>5197</v>
      </c>
      <c r="ADA1875" t="s">
        <v>1360</v>
      </c>
      <c r="ADB1875" t="s">
        <v>1243</v>
      </c>
      <c r="ADC1875" t="s">
        <v>6509</v>
      </c>
      <c r="ADD1875" t="s">
        <v>833</v>
      </c>
      <c r="ADE1875" t="s">
        <v>2853</v>
      </c>
      <c r="ADF1875" t="s">
        <v>3843</v>
      </c>
      <c r="ADG1875" t="s">
        <v>5984</v>
      </c>
      <c r="ADH1875" t="s">
        <v>5660</v>
      </c>
      <c r="ADI1875" t="s">
        <v>4505</v>
      </c>
      <c r="ADJ1875" t="s">
        <v>1612</v>
      </c>
      <c r="ADK1875" t="s">
        <v>3536</v>
      </c>
      <c r="ADL1875" t="s">
        <v>2298</v>
      </c>
      <c r="ADM1875" t="s">
        <v>1914</v>
      </c>
      <c r="ADN1875" t="s">
        <v>125</v>
      </c>
      <c r="ADO1875" t="s">
        <v>6946</v>
      </c>
    </row>
    <row r="1876" spans="1:795">
      <c r="A1876" s="5" t="s">
        <v>5818</v>
      </c>
      <c r="YW1876">
        <v>9900.19</v>
      </c>
      <c r="ADO1876">
        <v>9900.19</v>
      </c>
    </row>
    <row r="1877" spans="1:795">
      <c r="A1877" s="5" t="s">
        <v>663</v>
      </c>
      <c r="BY1877">
        <v>10539.896000000001</v>
      </c>
      <c r="ADO1877">
        <v>10539.896000000001</v>
      </c>
    </row>
    <row r="1878" spans="1:795">
      <c r="A1878" s="5" t="s">
        <v>5072</v>
      </c>
      <c r="ZL1878">
        <v>23661.227999999999</v>
      </c>
      <c r="ADO1878">
        <v>23661.227999999999</v>
      </c>
    </row>
    <row r="1879" spans="1:795">
      <c r="A1879" s="5" t="s">
        <v>6844</v>
      </c>
      <c r="H1879">
        <v>9892.74</v>
      </c>
      <c r="ADO1879">
        <v>9892.74</v>
      </c>
    </row>
    <row r="1880" spans="1:795">
      <c r="A1880" s="5" t="s">
        <v>6545</v>
      </c>
      <c r="ABD1880">
        <v>18336.739999999998</v>
      </c>
      <c r="ADO1880">
        <v>18336.739999999998</v>
      </c>
    </row>
    <row r="1881" spans="1:795">
      <c r="A1881" s="5" t="s">
        <v>6775</v>
      </c>
      <c r="YX1881">
        <v>8805.0400000000009</v>
      </c>
      <c r="ADO1881">
        <v>8805.0400000000009</v>
      </c>
    </row>
    <row r="1882" spans="1:795">
      <c r="A1882" s="5" t="s">
        <v>4995</v>
      </c>
      <c r="ACE1882">
        <v>13716.458000000001</v>
      </c>
      <c r="ADO1882">
        <v>13716.458000000001</v>
      </c>
    </row>
    <row r="1883" spans="1:795">
      <c r="A1883" s="5" t="s">
        <v>6726</v>
      </c>
      <c r="WZ1883">
        <v>14052.48</v>
      </c>
      <c r="ADO1883">
        <v>14052.48</v>
      </c>
    </row>
    <row r="1884" spans="1:795">
      <c r="A1884" s="5" t="s">
        <v>5855</v>
      </c>
      <c r="LX1884">
        <v>10499.97</v>
      </c>
      <c r="ADO1884">
        <v>10499.97</v>
      </c>
    </row>
    <row r="1885" spans="1:795">
      <c r="A1885" s="5" t="s">
        <v>5894</v>
      </c>
      <c r="CN1885">
        <v>9135.1899999999987</v>
      </c>
      <c r="ADO1885">
        <v>9135.1899999999987</v>
      </c>
    </row>
    <row r="1886" spans="1:795">
      <c r="A1886" s="5" t="s">
        <v>6946</v>
      </c>
      <c r="H1886">
        <v>9892.74</v>
      </c>
      <c r="BY1886">
        <v>10539.896000000001</v>
      </c>
      <c r="CN1886">
        <v>9135.1899999999987</v>
      </c>
      <c r="LX1886">
        <v>10499.97</v>
      </c>
      <c r="WZ1886">
        <v>14052.48</v>
      </c>
      <c r="YW1886">
        <v>9900.19</v>
      </c>
      <c r="YX1886">
        <v>8805.0400000000009</v>
      </c>
      <c r="ZL1886">
        <v>23661.227999999999</v>
      </c>
      <c r="ABD1886">
        <v>18336.739999999998</v>
      </c>
      <c r="ACE1886">
        <v>13716.458000000001</v>
      </c>
      <c r="ADO1886">
        <v>128539.932</v>
      </c>
    </row>
    <row r="1889" spans="1:2">
      <c r="A1889" s="11" t="s">
        <v>6975</v>
      </c>
    </row>
    <row r="1890" spans="1:2">
      <c r="A1890" t="s">
        <v>6976</v>
      </c>
    </row>
    <row r="1893" spans="1:2" ht="14.25">
      <c r="A1893" s="13" t="s">
        <v>6993</v>
      </c>
      <c r="B1893" s="13" t="s">
        <v>7004</v>
      </c>
    </row>
    <row r="1894" spans="1:2">
      <c r="A1894" s="11" t="s">
        <v>6994</v>
      </c>
      <c r="B1894">
        <f>COUNTIFS(train_dataset_!R2:R794, "&lt;100")</f>
        <v>33</v>
      </c>
    </row>
    <row r="1895" spans="1:2">
      <c r="A1895" s="11" t="s">
        <v>6995</v>
      </c>
      <c r="B1895">
        <f>COUNTIFS(train_dataset_!R2:R794, "&gt;=100", train_dataset_!R2:R794, "&lt;200")</f>
        <v>35</v>
      </c>
    </row>
    <row r="1896" spans="1:2">
      <c r="A1896" s="11" t="s">
        <v>6996</v>
      </c>
      <c r="B1896">
        <f>COUNTIFS(train_dataset_!R2:R794, "&gt;=200", train_dataset_!R2:R794, "&lt;300")</f>
        <v>42</v>
      </c>
    </row>
    <row r="1897" spans="1:2">
      <c r="A1897" s="11" t="s">
        <v>6997</v>
      </c>
      <c r="B1897">
        <f>COUNTIFS(train_dataset_!R2:R794, "&gt;=300", train_dataset_!R2:R794, "&lt;400")</f>
        <v>60</v>
      </c>
    </row>
    <row r="1898" spans="1:2">
      <c r="A1898" s="11" t="s">
        <v>6998</v>
      </c>
      <c r="B1898">
        <f>COUNTIFS(train_dataset_!R2:R794, "&gt;=400", train_dataset_!R2:R794, "&lt;500")</f>
        <v>48</v>
      </c>
    </row>
    <row r="1899" spans="1:2">
      <c r="A1899" s="11" t="s">
        <v>6999</v>
      </c>
      <c r="B1899">
        <f>COUNTIFS(train_dataset_!R2:R794, "&gt;=500", train_dataset_!R2:R794, "&lt;600")</f>
        <v>55</v>
      </c>
    </row>
    <row r="1900" spans="1:2">
      <c r="A1900" s="11" t="s">
        <v>7000</v>
      </c>
      <c r="B1900">
        <f>COUNTIFS(train_dataset_!R2:R794, "&gt;=600", train_dataset_!R2:R794, "&lt;700")</f>
        <v>54</v>
      </c>
    </row>
    <row r="1901" spans="1:2">
      <c r="A1901" s="11" t="s">
        <v>7001</v>
      </c>
      <c r="B1901">
        <f>COUNTIFS(train_dataset_!R2:R794, "&gt;=700", train_dataset_!R2:R794, "&lt;800")</f>
        <v>40</v>
      </c>
    </row>
    <row r="1902" spans="1:2">
      <c r="A1902" s="11" t="s">
        <v>7002</v>
      </c>
      <c r="B1902">
        <f>COUNTIFS(train_dataset_!R2:R794, "&gt;=800", train_dataset_!R2:R794, "&lt;900")</f>
        <v>52</v>
      </c>
    </row>
    <row r="1903" spans="1:2">
      <c r="A1903" s="26" t="s">
        <v>7003</v>
      </c>
      <c r="B1903">
        <f>COUNTIFS(train_dataset_!R2:R794, "&gt;1000")</f>
        <v>336</v>
      </c>
    </row>
    <row r="1911" spans="1:3">
      <c r="A1911" s="17"/>
      <c r="B1911" s="18"/>
      <c r="C1911" s="19"/>
    </row>
    <row r="1912" spans="1:3">
      <c r="A1912" s="20"/>
      <c r="B1912" s="21"/>
      <c r="C1912" s="22"/>
    </row>
    <row r="1913" spans="1:3">
      <c r="A1913" s="20"/>
      <c r="B1913" s="21"/>
      <c r="C1913" s="22"/>
    </row>
    <row r="1914" spans="1:3">
      <c r="A1914" s="20"/>
      <c r="B1914" s="21"/>
      <c r="C1914" s="22"/>
    </row>
    <row r="1915" spans="1:3">
      <c r="A1915" s="20"/>
      <c r="B1915" s="21"/>
      <c r="C1915" s="22"/>
    </row>
    <row r="1916" spans="1:3">
      <c r="A1916" s="20"/>
      <c r="B1916" s="21"/>
      <c r="C1916" s="22"/>
    </row>
    <row r="1917" spans="1:3">
      <c r="A1917" s="20"/>
      <c r="B1917" s="21"/>
      <c r="C1917" s="22"/>
    </row>
    <row r="1918" spans="1:3">
      <c r="A1918" s="20"/>
      <c r="B1918" s="21"/>
      <c r="C1918" s="22"/>
    </row>
    <row r="1919" spans="1:3">
      <c r="A1919" s="20"/>
      <c r="B1919" s="21"/>
      <c r="C1919" s="22"/>
    </row>
    <row r="1920" spans="1:3">
      <c r="A1920" s="20"/>
      <c r="B1920" s="21"/>
      <c r="C1920" s="22"/>
    </row>
    <row r="1921" spans="1:3">
      <c r="A1921" s="20"/>
      <c r="B1921" s="21"/>
      <c r="C1921" s="22"/>
    </row>
    <row r="1922" spans="1:3">
      <c r="A1922" s="20"/>
      <c r="B1922" s="21"/>
      <c r="C1922" s="22"/>
    </row>
    <row r="1923" spans="1:3">
      <c r="A1923" s="20"/>
      <c r="B1923" s="21"/>
      <c r="C1923" s="22"/>
    </row>
    <row r="1924" spans="1:3">
      <c r="A1924" s="20"/>
      <c r="B1924" s="21"/>
      <c r="C1924" s="22"/>
    </row>
    <row r="1925" spans="1:3">
      <c r="A1925" s="20"/>
      <c r="B1925" s="21"/>
      <c r="C1925" s="22"/>
    </row>
    <row r="1926" spans="1:3">
      <c r="A1926" s="20"/>
      <c r="B1926" s="21"/>
      <c r="C1926" s="22"/>
    </row>
    <row r="1927" spans="1:3">
      <c r="A1927" s="20"/>
      <c r="B1927" s="21"/>
      <c r="C1927" s="22"/>
    </row>
    <row r="1928" spans="1:3">
      <c r="A1928" s="23"/>
      <c r="B1928" s="24"/>
      <c r="C1928" s="25"/>
    </row>
  </sheetData>
  <conditionalFormatting sqref="C5:C6">
    <cfRule type="cellIs" dxfId="5" priority="5" operator="greaterThan">
      <formula>AVERAGE($B$7:$B$1867)</formula>
    </cfRule>
  </conditionalFormatting>
  <conditionalFormatting pivot="1" sqref="B9">
    <cfRule type="cellIs" dxfId="4" priority="3" operator="greaterThan">
      <formula>"average(train_dataset_!$R$2:$R$9801)"</formula>
    </cfRule>
  </conditionalFormatting>
  <conditionalFormatting pivot="1" sqref="B1853">
    <cfRule type="cellIs" dxfId="3" priority="2" operator="greaterThan">
      <formula>$B$1868</formula>
    </cfRule>
  </conditionalFormatting>
  <conditionalFormatting pivot="1" sqref="B8">
    <cfRule type="cellIs" dxfId="2" priority="1" operator="greaterThan">
      <formula>$C$1868</formula>
    </cfRule>
  </conditionalFormatting>
  <pageMargins left="0.7" right="0.7" top="0.75" bottom="0.75" header="0.3" footer="0.3"/>
  <pageSetup orientation="portrait" r:id="rId4"/>
  <extLst>
    <ext xmlns:x14="http://schemas.microsoft.com/office/spreadsheetml/2009/9/main" uri="{78C0D931-6437-407d-A8EE-F0AAD7539E65}">
      <x14:conditionalFormattings>
        <x14:conditionalFormatting xmlns:xm="http://schemas.microsoft.com/office/excel/2006/main" pivot="1">
          <x14:cfRule type="cellIs" priority="4" operator="greaterThan" id="{8F1915C9-D487-493B-A1DE-6DE361389325}">
            <xm:f>AVERAGE(train_dataset_!$R$2:$R$9801)</xm:f>
            <x14:dxf>
              <font>
                <color rgb="FF006100"/>
              </font>
              <fill>
                <patternFill>
                  <bgColor rgb="FFC6EFCE"/>
                </patternFill>
              </fill>
            </x14:dxf>
          </x14:cfRule>
          <xm:sqref>B573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train_dataset_</vt:lpstr>
      <vt:lpstr>Answers 1-11</vt:lpstr>
      <vt:lpstr>Answers 12-15</vt:lpstr>
      <vt:lpstr>Answer 16-17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starlink</dc:creator>
  <cp:lastModifiedBy>ABDUL RAFAY KHAN</cp:lastModifiedBy>
  <dcterms:created xsi:type="dcterms:W3CDTF">2025-01-16T09:22:04Z</dcterms:created>
  <dcterms:modified xsi:type="dcterms:W3CDTF">2025-02-08T10:52:35Z</dcterms:modified>
</cp:coreProperties>
</file>